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drawings/drawing40.xml" ContentType="application/vnd.openxmlformats-officedocument.drawingml.chartshapes+xml"/>
  <Override PartName="/xl/charts/chart40.xml" ContentType="application/vnd.openxmlformats-officedocument.drawingml.chart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drawings/drawing43.xml" ContentType="application/vnd.openxmlformats-officedocument.drawingml.chartshapes+xml"/>
  <Override PartName="/xl/charts/chart43.xml" ContentType="application/vnd.openxmlformats-officedocument.drawingml.chart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drawings/drawing46.xml" ContentType="application/vnd.openxmlformats-officedocument.drawingml.chartshapes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ndon.takaki\hello\mixerexcels\"/>
    </mc:Choice>
  </mc:AlternateContent>
  <xr:revisionPtr revIDLastSave="0" documentId="13_ncr:1_{EE983BE3-69E4-42D2-84C1-FD7283AFFC58}" xr6:coauthVersionLast="45" xr6:coauthVersionMax="45" xr10:uidLastSave="{00000000-0000-0000-0000-000000000000}"/>
  <bookViews>
    <workbookView xWindow="3870" yWindow="1500" windowWidth="21600" windowHeight="11385" tabRatio="662" activeTab="1" xr2:uid="{00000000-000D-0000-FFFF-FFFF00000000}"/>
  </bookViews>
  <sheets>
    <sheet name="0113H" sheetId="18" r:id="rId1"/>
    <sheet name="Mapping" sheetId="35" r:id="rId2"/>
    <sheet name="CLvsLO" sheetId="19" r:id="rId3"/>
    <sheet name="CL 4GHz" sheetId="24" r:id="rId4"/>
    <sheet name="CL &amp; Data" sheetId="8" r:id="rId5"/>
    <sheet name="SqW CL &amp; Data" sheetId="27" r:id="rId6"/>
    <sheet name="Isolations" sheetId="4" r:id="rId7"/>
    <sheet name="IF Response" sheetId="6" r:id="rId8"/>
    <sheet name="IP3" sheetId="7" r:id="rId9"/>
    <sheet name="SqW IP3" sheetId="28" r:id="rId10"/>
    <sheet name="P1dB CL" sheetId="25" r:id="rId11"/>
    <sheet name="P1dB Pt" sheetId="26" r:id="rId12"/>
    <sheet name="LO Harm-A" sheetId="17" r:id="rId13"/>
    <sheet name="LO Harm-B" sheetId="14" r:id="rId14"/>
    <sheet name="2Rx2L" sheetId="15" r:id="rId15"/>
    <sheet name="SqW 2Rx2L" sheetId="29" r:id="rId16"/>
    <sheet name="2Ix1L" sheetId="16" r:id="rId17"/>
    <sheet name="SqW 2Ix1L" sheetId="30" r:id="rId18"/>
    <sheet name="5Rx0L" sheetId="20" r:id="rId19"/>
    <sheet name="SqW 5Rx0L " sheetId="31" r:id="rId20"/>
    <sheet name="5Rx5L" sheetId="21" r:id="rId21"/>
    <sheet name="SqW 5Rx5L" sheetId="32" r:id="rId22"/>
    <sheet name="5Ix0L" sheetId="22" r:id="rId23"/>
    <sheet name="SqW 5Ix0L" sheetId="33" r:id="rId24"/>
    <sheet name="5Ix5L" sheetId="23" r:id="rId25"/>
    <sheet name="SqW 5Ix5L" sheetId="34" r:id="rId26"/>
  </sheets>
  <definedNames>
    <definedName name="Amp_Diff_2_3" localSheetId="0">'0113H'!$G$2:$G$865</definedName>
    <definedName name="Amp_Diff_2_3_2" localSheetId="0">'0113H'!$P$2:$P$833</definedName>
    <definedName name="Amp_Diff_2_4" localSheetId="0">'0113H'!$H$2:$H$865</definedName>
    <definedName name="Common_RL" localSheetId="0">'0113H'!$D$2:$D$865</definedName>
    <definedName name="IL_1_4" localSheetId="0">'0113H'!$A$2:$C$865</definedName>
    <definedName name="IL_1_4_2" localSheetId="0">'0113H'!$O$2:$O$833</definedName>
    <definedName name="Iso_2_3" localSheetId="0">'0113H'!$K$2:$K$865</definedName>
    <definedName name="Iso_2_3_2" localSheetId="0">'0113H'!$R$2:$R$833</definedName>
    <definedName name="Iso_2_4" localSheetId="0">'0113H'!$L$2:$L$865</definedName>
    <definedName name="Iso_2_4_2" localSheetId="0">'0113H'!$S$2:$T$833</definedName>
    <definedName name="MT3H_0113_ConversionLoss_and_Isolation_A__20dBm" localSheetId="5">'SqW CL &amp; Data'!$B$1:$F$629</definedName>
    <definedName name="MT3H_0113_ConversionLoss_and_Isolation_B" localSheetId="5">'SqW CL &amp; Data'!$L$1:$P$629</definedName>
    <definedName name="MT3H_0113H_Basic_A" localSheetId="4">'CL &amp; Data'!$B$1:$F$629</definedName>
    <definedName name="MT3H_0113H_Basic_B" localSheetId="4">'CL &amp; Data'!$L$1:$P$629</definedName>
    <definedName name="MT3H_0113H_IP3_vs_LO_A" localSheetId="8">'IP3'!$B$1:$G$629</definedName>
    <definedName name="MT3H_0113H_IP3_vs_LO_B" localSheetId="8">'IP3'!$Y$1:$AD$629</definedName>
    <definedName name="Output_3_RL" localSheetId="0">'0113H'!$E$2:$E$865</definedName>
    <definedName name="Output_4_RL" localSheetId="0">'0113H'!$F$2:$F$865</definedName>
    <definedName name="Phase_Diff_2_3" localSheetId="0">'0113H'!#REF!</definedName>
    <definedName name="Phase_Diff_2_3_1" localSheetId="0">'0113H'!$I$2:$I$865</definedName>
    <definedName name="Phase_Diff_2_3_2" localSheetId="0">'0113H'!$Q$2:$Q$833</definedName>
    <definedName name="Phase_Diff_2_4" localSheetId="0">'0113H'!$J$2:$J$865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0" i="35" l="1"/>
  <c r="AA34" i="35"/>
  <c r="AA33" i="35"/>
  <c r="AA32" i="35"/>
  <c r="AA31" i="35"/>
  <c r="AA30" i="35"/>
  <c r="Z34" i="35"/>
  <c r="Z33" i="35"/>
  <c r="Z32" i="35"/>
  <c r="Z31" i="35"/>
  <c r="Z30" i="35"/>
  <c r="Y34" i="35"/>
  <c r="Y33" i="35"/>
  <c r="Y32" i="35"/>
  <c r="Y31" i="35"/>
  <c r="Y30" i="35"/>
  <c r="X34" i="35"/>
  <c r="X33" i="35"/>
  <c r="X32" i="35"/>
  <c r="X31" i="35"/>
  <c r="X30" i="35"/>
  <c r="W34" i="35"/>
  <c r="W33" i="35"/>
  <c r="W32" i="35"/>
  <c r="W31" i="35"/>
  <c r="V34" i="35"/>
  <c r="V33" i="35"/>
  <c r="V32" i="35"/>
  <c r="V31" i="35"/>
  <c r="AS6" i="28" l="1"/>
  <c r="AS7" i="28"/>
  <c r="AS8" i="28"/>
  <c r="AS9" i="28"/>
  <c r="AS10" i="28"/>
  <c r="AS11" i="28"/>
  <c r="AS12" i="28"/>
  <c r="AS13" i="28"/>
  <c r="AS14" i="28"/>
  <c r="AS15" i="28"/>
  <c r="AS16" i="28"/>
  <c r="AS17" i="28"/>
  <c r="AS18" i="28"/>
  <c r="AS19" i="28"/>
  <c r="AS20" i="28"/>
  <c r="AS21" i="28"/>
  <c r="AS22" i="28"/>
  <c r="AS23" i="28"/>
  <c r="AS24" i="28"/>
  <c r="AS25" i="28"/>
  <c r="AS26" i="28"/>
  <c r="AS27" i="28"/>
  <c r="AS28" i="28"/>
  <c r="AS29" i="28"/>
  <c r="AS30" i="28"/>
  <c r="AS31" i="28"/>
  <c r="AS32" i="28"/>
  <c r="AS33" i="28"/>
  <c r="AS34" i="28"/>
  <c r="AS35" i="28"/>
  <c r="AS36" i="28"/>
  <c r="AS37" i="28"/>
  <c r="AS38" i="28"/>
  <c r="AS39" i="28"/>
  <c r="AS40" i="28"/>
  <c r="AS41" i="28"/>
  <c r="AS42" i="28"/>
  <c r="AS43" i="28"/>
  <c r="AS44" i="28"/>
  <c r="AS45" i="28"/>
  <c r="AS46" i="28"/>
  <c r="AS47" i="28"/>
  <c r="AS48" i="28"/>
  <c r="AS49" i="28"/>
  <c r="AS50" i="28"/>
  <c r="AS51" i="28"/>
  <c r="AS52" i="28"/>
  <c r="AS53" i="28"/>
  <c r="AS54" i="28"/>
  <c r="AS55" i="28"/>
  <c r="AS56" i="28"/>
  <c r="AS57" i="28"/>
  <c r="AS58" i="28"/>
  <c r="AS59" i="28"/>
  <c r="AS60" i="28"/>
  <c r="AS61" i="28"/>
  <c r="AS62" i="28"/>
  <c r="AS63" i="28"/>
  <c r="AS64" i="28"/>
  <c r="AS65" i="28"/>
  <c r="AS66" i="28"/>
  <c r="AS67" i="28"/>
  <c r="AS68" i="28"/>
  <c r="AS69" i="28"/>
  <c r="AS70" i="28"/>
  <c r="AS71" i="28"/>
  <c r="AS72" i="28"/>
  <c r="AS73" i="28"/>
  <c r="AS74" i="28"/>
  <c r="AS75" i="28"/>
  <c r="AS76" i="28"/>
  <c r="AS77" i="28"/>
  <c r="AS78" i="28"/>
  <c r="AS79" i="28"/>
  <c r="AS80" i="28"/>
  <c r="AS81" i="28"/>
  <c r="AS82" i="28"/>
  <c r="AS83" i="28"/>
  <c r="AS84" i="28"/>
  <c r="AS85" i="28"/>
  <c r="AS86" i="28"/>
  <c r="AS87" i="28"/>
  <c r="AS88" i="28"/>
  <c r="AS89" i="28"/>
  <c r="AS90" i="28"/>
  <c r="AS91" i="28"/>
  <c r="AS92" i="28"/>
  <c r="AS93" i="28"/>
  <c r="AS94" i="28"/>
  <c r="AS95" i="28"/>
  <c r="AS96" i="28"/>
  <c r="AS97" i="28"/>
  <c r="AS98" i="28"/>
  <c r="AS99" i="28"/>
  <c r="AS100" i="28"/>
  <c r="AS101" i="28"/>
  <c r="AS102" i="28"/>
  <c r="AS103" i="28"/>
  <c r="AS5" i="28"/>
  <c r="AP6" i="28"/>
  <c r="AP7" i="28"/>
  <c r="AP8" i="28"/>
  <c r="AP9" i="28"/>
  <c r="AP10" i="28"/>
  <c r="AP11" i="28"/>
  <c r="AP12" i="28"/>
  <c r="AP13" i="28"/>
  <c r="AP14" i="28"/>
  <c r="AP15" i="28"/>
  <c r="AP16" i="28"/>
  <c r="AP17" i="28"/>
  <c r="AP18" i="28"/>
  <c r="AP19" i="28"/>
  <c r="AP20" i="28"/>
  <c r="AP21" i="28"/>
  <c r="AP22" i="28"/>
  <c r="AP23" i="28"/>
  <c r="AP24" i="28"/>
  <c r="AP25" i="28"/>
  <c r="AP26" i="28"/>
  <c r="AP27" i="28"/>
  <c r="AP28" i="28"/>
  <c r="AP29" i="28"/>
  <c r="AP30" i="28"/>
  <c r="AP31" i="28"/>
  <c r="AP32" i="28"/>
  <c r="AP33" i="28"/>
  <c r="AP34" i="28"/>
  <c r="AP35" i="28"/>
  <c r="AP36" i="28"/>
  <c r="AP37" i="28"/>
  <c r="AP38" i="28"/>
  <c r="AP39" i="28"/>
  <c r="AP40" i="28"/>
  <c r="AP41" i="28"/>
  <c r="AP42" i="28"/>
  <c r="AP43" i="28"/>
  <c r="AP44" i="28"/>
  <c r="AP45" i="28"/>
  <c r="AP46" i="28"/>
  <c r="AP47" i="28"/>
  <c r="AP48" i="28"/>
  <c r="AP49" i="28"/>
  <c r="AP50" i="28"/>
  <c r="AP51" i="28"/>
  <c r="AP52" i="28"/>
  <c r="AP53" i="28"/>
  <c r="AP54" i="28"/>
  <c r="AP55" i="28"/>
  <c r="AP56" i="28"/>
  <c r="AP57" i="28"/>
  <c r="AP58" i="28"/>
  <c r="AP59" i="28"/>
  <c r="AP60" i="28"/>
  <c r="AP61" i="28"/>
  <c r="AP62" i="28"/>
  <c r="AP63" i="28"/>
  <c r="AP64" i="28"/>
  <c r="AP65" i="28"/>
  <c r="AP66" i="28"/>
  <c r="AP67" i="28"/>
  <c r="AP68" i="28"/>
  <c r="AP69" i="28"/>
  <c r="AP70" i="28"/>
  <c r="AP71" i="28"/>
  <c r="AP72" i="28"/>
  <c r="AP73" i="28"/>
  <c r="AP74" i="28"/>
  <c r="AP75" i="28"/>
  <c r="AP76" i="28"/>
  <c r="AP77" i="28"/>
  <c r="AP78" i="28"/>
  <c r="AP79" i="28"/>
  <c r="AP80" i="28"/>
  <c r="AP81" i="28"/>
  <c r="AP82" i="28"/>
  <c r="AP83" i="28"/>
  <c r="AP84" i="28"/>
  <c r="AP85" i="28"/>
  <c r="AP86" i="28"/>
  <c r="AP87" i="28"/>
  <c r="AP88" i="28"/>
  <c r="AP89" i="28"/>
  <c r="AP90" i="28"/>
  <c r="AP91" i="28"/>
  <c r="AP92" i="28"/>
  <c r="AP93" i="28"/>
  <c r="AP94" i="28"/>
  <c r="AP95" i="28"/>
  <c r="AP96" i="28"/>
  <c r="AP97" i="28"/>
  <c r="AP98" i="28"/>
  <c r="AP99" i="28"/>
  <c r="AP100" i="28"/>
  <c r="AP101" i="28"/>
  <c r="AP102" i="28"/>
  <c r="AP103" i="28"/>
  <c r="AM6" i="28"/>
  <c r="AM7" i="28"/>
  <c r="AM8" i="28"/>
  <c r="AM9" i="28"/>
  <c r="AM10" i="28"/>
  <c r="AM11" i="28"/>
  <c r="AM12" i="28"/>
  <c r="AM13" i="28"/>
  <c r="AM14" i="28"/>
  <c r="AM15" i="28"/>
  <c r="AM16" i="28"/>
  <c r="AM17" i="28"/>
  <c r="AM18" i="28"/>
  <c r="AM19" i="28"/>
  <c r="AM20" i="28"/>
  <c r="AM21" i="28"/>
  <c r="AM22" i="28"/>
  <c r="AM23" i="28"/>
  <c r="AM24" i="28"/>
  <c r="AM25" i="28"/>
  <c r="AM26" i="28"/>
  <c r="AM27" i="28"/>
  <c r="AM28" i="28"/>
  <c r="AM29" i="28"/>
  <c r="AM30" i="28"/>
  <c r="AM31" i="28"/>
  <c r="AM32" i="28"/>
  <c r="AM33" i="28"/>
  <c r="AM34" i="28"/>
  <c r="AM35" i="28"/>
  <c r="AM36" i="28"/>
  <c r="AM37" i="28"/>
  <c r="AM38" i="28"/>
  <c r="AM39" i="28"/>
  <c r="AM40" i="28"/>
  <c r="AM41" i="28"/>
  <c r="AM42" i="28"/>
  <c r="AM43" i="28"/>
  <c r="AM44" i="28"/>
  <c r="AM45" i="28"/>
  <c r="AM46" i="28"/>
  <c r="AM47" i="28"/>
  <c r="AM48" i="28"/>
  <c r="AM49" i="28"/>
  <c r="AM50" i="28"/>
  <c r="AM51" i="28"/>
  <c r="AM52" i="28"/>
  <c r="AM53" i="28"/>
  <c r="AM54" i="28"/>
  <c r="AM55" i="28"/>
  <c r="AM56" i="28"/>
  <c r="AM57" i="28"/>
  <c r="AM58" i="28"/>
  <c r="AM59" i="28"/>
  <c r="AM60" i="28"/>
  <c r="AM61" i="28"/>
  <c r="AM62" i="28"/>
  <c r="AM63" i="28"/>
  <c r="AM64" i="28"/>
  <c r="AM65" i="28"/>
  <c r="AM66" i="28"/>
  <c r="AM67" i="28"/>
  <c r="AM68" i="28"/>
  <c r="AM69" i="28"/>
  <c r="AM70" i="28"/>
  <c r="AM71" i="28"/>
  <c r="AM72" i="28"/>
  <c r="AM73" i="28"/>
  <c r="AM74" i="28"/>
  <c r="AM75" i="28"/>
  <c r="AM76" i="28"/>
  <c r="AM77" i="28"/>
  <c r="AM78" i="28"/>
  <c r="AM79" i="28"/>
  <c r="AM80" i="28"/>
  <c r="AM81" i="28"/>
  <c r="AM82" i="28"/>
  <c r="AM83" i="28"/>
  <c r="AM84" i="28"/>
  <c r="AM85" i="28"/>
  <c r="AM86" i="28"/>
  <c r="AM87" i="28"/>
  <c r="AM88" i="28"/>
  <c r="AM89" i="28"/>
  <c r="AM90" i="28"/>
  <c r="AM91" i="28"/>
  <c r="AM92" i="28"/>
  <c r="AM93" i="28"/>
  <c r="AM94" i="28"/>
  <c r="AM95" i="28"/>
  <c r="AM96" i="28"/>
  <c r="AM97" i="28"/>
  <c r="AM98" i="28"/>
  <c r="AM99" i="28"/>
  <c r="AM100" i="28"/>
  <c r="AM101" i="28"/>
  <c r="AM102" i="28"/>
  <c r="AM103" i="28"/>
  <c r="AJ6" i="28"/>
  <c r="AJ7" i="28"/>
  <c r="AJ8" i="28"/>
  <c r="AJ9" i="28"/>
  <c r="AJ10" i="28"/>
  <c r="AJ11" i="28"/>
  <c r="AJ12" i="28"/>
  <c r="AJ13" i="28"/>
  <c r="AJ14" i="28"/>
  <c r="AJ15" i="28"/>
  <c r="AJ16" i="28"/>
  <c r="AJ17" i="28"/>
  <c r="AJ18" i="28"/>
  <c r="AJ19" i="28"/>
  <c r="AJ20" i="28"/>
  <c r="AJ21" i="28"/>
  <c r="AJ22" i="28"/>
  <c r="AJ23" i="28"/>
  <c r="AJ24" i="28"/>
  <c r="AJ25" i="28"/>
  <c r="AJ26" i="28"/>
  <c r="AJ27" i="28"/>
  <c r="AJ28" i="28"/>
  <c r="AJ29" i="28"/>
  <c r="AJ30" i="28"/>
  <c r="AJ31" i="28"/>
  <c r="AJ32" i="28"/>
  <c r="AJ33" i="28"/>
  <c r="AJ34" i="28"/>
  <c r="AJ35" i="28"/>
  <c r="AJ36" i="28"/>
  <c r="AJ37" i="28"/>
  <c r="AJ38" i="28"/>
  <c r="AJ39" i="28"/>
  <c r="AJ40" i="28"/>
  <c r="AJ41" i="28"/>
  <c r="AJ42" i="28"/>
  <c r="AJ43" i="28"/>
  <c r="AJ44" i="28"/>
  <c r="AJ45" i="28"/>
  <c r="AJ46" i="28"/>
  <c r="AJ47" i="28"/>
  <c r="AJ48" i="28"/>
  <c r="AJ49" i="28"/>
  <c r="AJ50" i="28"/>
  <c r="AJ51" i="28"/>
  <c r="AJ52" i="28"/>
  <c r="AJ53" i="28"/>
  <c r="AJ54" i="28"/>
  <c r="AJ55" i="28"/>
  <c r="AJ56" i="28"/>
  <c r="AJ57" i="28"/>
  <c r="AJ58" i="28"/>
  <c r="AJ59" i="28"/>
  <c r="AJ60" i="28"/>
  <c r="AJ61" i="28"/>
  <c r="AJ62" i="28"/>
  <c r="AJ63" i="28"/>
  <c r="AJ64" i="28"/>
  <c r="AJ65" i="28"/>
  <c r="AJ66" i="28"/>
  <c r="AJ67" i="28"/>
  <c r="AJ68" i="28"/>
  <c r="AJ69" i="28"/>
  <c r="AJ70" i="28"/>
  <c r="AJ71" i="28"/>
  <c r="AJ72" i="28"/>
  <c r="AJ73" i="28"/>
  <c r="AJ74" i="28"/>
  <c r="AJ75" i="28"/>
  <c r="AJ76" i="28"/>
  <c r="AJ77" i="28"/>
  <c r="AJ78" i="28"/>
  <c r="AJ79" i="28"/>
  <c r="AJ80" i="28"/>
  <c r="AJ81" i="28"/>
  <c r="AJ82" i="28"/>
  <c r="AJ83" i="28"/>
  <c r="AJ84" i="28"/>
  <c r="AJ85" i="28"/>
  <c r="AJ86" i="28"/>
  <c r="AJ87" i="28"/>
  <c r="AJ88" i="28"/>
  <c r="AJ89" i="28"/>
  <c r="AJ90" i="28"/>
  <c r="AJ91" i="28"/>
  <c r="AJ92" i="28"/>
  <c r="AJ93" i="28"/>
  <c r="AJ94" i="28"/>
  <c r="AJ95" i="28"/>
  <c r="AJ96" i="28"/>
  <c r="AJ97" i="28"/>
  <c r="AJ98" i="28"/>
  <c r="AJ99" i="28"/>
  <c r="AJ100" i="28"/>
  <c r="AJ101" i="28"/>
  <c r="AJ102" i="28"/>
  <c r="AJ103" i="28"/>
  <c r="AS1" i="28"/>
  <c r="AP5" i="28"/>
  <c r="AP3" i="28" s="1"/>
  <c r="AP1" i="28"/>
  <c r="AM5" i="28"/>
  <c r="AM1" i="28"/>
  <c r="AJ5" i="28"/>
  <c r="AJ1" i="28"/>
  <c r="V6" i="28"/>
  <c r="V7" i="28"/>
  <c r="V8" i="28"/>
  <c r="V9" i="28"/>
  <c r="V10" i="28"/>
  <c r="V11" i="28"/>
  <c r="V12" i="28"/>
  <c r="V13" i="28"/>
  <c r="V14" i="28"/>
  <c r="V15" i="28"/>
  <c r="V16" i="28"/>
  <c r="V17" i="28"/>
  <c r="V18" i="28"/>
  <c r="V19" i="28"/>
  <c r="V20" i="28"/>
  <c r="V21" i="28"/>
  <c r="V22" i="28"/>
  <c r="V23" i="28"/>
  <c r="V24" i="28"/>
  <c r="V25" i="28"/>
  <c r="V26" i="28"/>
  <c r="V27" i="28"/>
  <c r="V28" i="28"/>
  <c r="V29" i="28"/>
  <c r="V30" i="28"/>
  <c r="V31" i="28"/>
  <c r="V32" i="28"/>
  <c r="V33" i="28"/>
  <c r="V34" i="28"/>
  <c r="V35" i="28"/>
  <c r="V36" i="28"/>
  <c r="V37" i="28"/>
  <c r="V38" i="28"/>
  <c r="V39" i="28"/>
  <c r="V40" i="28"/>
  <c r="V41" i="28"/>
  <c r="V42" i="28"/>
  <c r="V43" i="28"/>
  <c r="V44" i="28"/>
  <c r="V45" i="28"/>
  <c r="V46" i="28"/>
  <c r="V47" i="28"/>
  <c r="V48" i="28"/>
  <c r="V49" i="28"/>
  <c r="V50" i="28"/>
  <c r="V51" i="28"/>
  <c r="V52" i="28"/>
  <c r="V53" i="28"/>
  <c r="V54" i="28"/>
  <c r="V55" i="28"/>
  <c r="V56" i="28"/>
  <c r="V57" i="28"/>
  <c r="V58" i="28"/>
  <c r="V59" i="28"/>
  <c r="V60" i="28"/>
  <c r="V61" i="28"/>
  <c r="V62" i="28"/>
  <c r="V63" i="28"/>
  <c r="V64" i="28"/>
  <c r="V65" i="28"/>
  <c r="V66" i="28"/>
  <c r="V67" i="28"/>
  <c r="V68" i="28"/>
  <c r="V69" i="28"/>
  <c r="V70" i="28"/>
  <c r="V71" i="28"/>
  <c r="V72" i="28"/>
  <c r="V73" i="28"/>
  <c r="V74" i="28"/>
  <c r="V75" i="28"/>
  <c r="V76" i="28"/>
  <c r="V77" i="28"/>
  <c r="V78" i="28"/>
  <c r="V79" i="28"/>
  <c r="V80" i="28"/>
  <c r="V81" i="28"/>
  <c r="V82" i="28"/>
  <c r="V83" i="28"/>
  <c r="V84" i="28"/>
  <c r="V85" i="28"/>
  <c r="V86" i="28"/>
  <c r="V87" i="28"/>
  <c r="V88" i="28"/>
  <c r="V89" i="28"/>
  <c r="V90" i="28"/>
  <c r="V91" i="28"/>
  <c r="V92" i="28"/>
  <c r="V93" i="28"/>
  <c r="V94" i="28"/>
  <c r="V95" i="28"/>
  <c r="V96" i="28"/>
  <c r="V97" i="28"/>
  <c r="V98" i="28"/>
  <c r="V99" i="28"/>
  <c r="V100" i="28"/>
  <c r="V101" i="28"/>
  <c r="V102" i="28"/>
  <c r="V103" i="28"/>
  <c r="S6" i="28"/>
  <c r="S7" i="28"/>
  <c r="S8" i="28"/>
  <c r="S9" i="28"/>
  <c r="S10" i="28"/>
  <c r="S11" i="28"/>
  <c r="S12" i="28"/>
  <c r="S13" i="28"/>
  <c r="S14" i="28"/>
  <c r="S15" i="28"/>
  <c r="S16" i="28"/>
  <c r="S17" i="28"/>
  <c r="S18" i="28"/>
  <c r="S19" i="28"/>
  <c r="S20" i="28"/>
  <c r="S21" i="28"/>
  <c r="S22" i="28"/>
  <c r="S23" i="28"/>
  <c r="S24" i="28"/>
  <c r="S25" i="28"/>
  <c r="S26" i="28"/>
  <c r="S27" i="28"/>
  <c r="S28" i="28"/>
  <c r="S29" i="28"/>
  <c r="S30" i="28"/>
  <c r="S31" i="28"/>
  <c r="S32" i="28"/>
  <c r="S33" i="28"/>
  <c r="S34" i="28"/>
  <c r="S35" i="28"/>
  <c r="S36" i="28"/>
  <c r="S37" i="28"/>
  <c r="S38" i="28"/>
  <c r="S39" i="28"/>
  <c r="S40" i="28"/>
  <c r="S41" i="28"/>
  <c r="S42" i="28"/>
  <c r="S43" i="28"/>
  <c r="S44" i="28"/>
  <c r="S45" i="28"/>
  <c r="S46" i="28"/>
  <c r="S47" i="28"/>
  <c r="S48" i="28"/>
  <c r="S49" i="28"/>
  <c r="S50" i="28"/>
  <c r="S51" i="28"/>
  <c r="S52" i="28"/>
  <c r="S53" i="28"/>
  <c r="S54" i="28"/>
  <c r="S55" i="28"/>
  <c r="S56" i="28"/>
  <c r="S57" i="28"/>
  <c r="S58" i="28"/>
  <c r="S59" i="28"/>
  <c r="S60" i="28"/>
  <c r="S61" i="28"/>
  <c r="S62" i="28"/>
  <c r="S63" i="28"/>
  <c r="S64" i="28"/>
  <c r="S65" i="28"/>
  <c r="S66" i="28"/>
  <c r="S67" i="28"/>
  <c r="S68" i="28"/>
  <c r="S69" i="28"/>
  <c r="S70" i="28"/>
  <c r="S71" i="28"/>
  <c r="S72" i="28"/>
  <c r="S73" i="28"/>
  <c r="S74" i="28"/>
  <c r="S75" i="28"/>
  <c r="S76" i="28"/>
  <c r="S77" i="28"/>
  <c r="S78" i="28"/>
  <c r="S79" i="28"/>
  <c r="S80" i="28"/>
  <c r="S81" i="28"/>
  <c r="S82" i="28"/>
  <c r="S83" i="28"/>
  <c r="S84" i="28"/>
  <c r="S85" i="28"/>
  <c r="S86" i="28"/>
  <c r="S87" i="28"/>
  <c r="S88" i="28"/>
  <c r="S89" i="28"/>
  <c r="S90" i="28"/>
  <c r="S91" i="28"/>
  <c r="S92" i="28"/>
  <c r="S93" i="28"/>
  <c r="S94" i="28"/>
  <c r="S95" i="28"/>
  <c r="S96" i="28"/>
  <c r="S97" i="28"/>
  <c r="S98" i="28"/>
  <c r="S99" i="28"/>
  <c r="S100" i="28"/>
  <c r="S101" i="28"/>
  <c r="S102" i="28"/>
  <c r="S103" i="28"/>
  <c r="P6" i="28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103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V5" i="28"/>
  <c r="S5" i="28"/>
  <c r="P5" i="28"/>
  <c r="V1" i="28"/>
  <c r="S1" i="28"/>
  <c r="P1" i="28"/>
  <c r="M5" i="28"/>
  <c r="M1" i="28"/>
  <c r="P3" i="28" l="1"/>
  <c r="M3" i="28"/>
  <c r="AJ3" i="28"/>
  <c r="S3" i="28"/>
  <c r="AM3" i="28"/>
  <c r="O577" i="34"/>
  <c r="N577" i="34"/>
  <c r="G577" i="34"/>
  <c r="F577" i="34"/>
  <c r="O576" i="34"/>
  <c r="N576" i="34"/>
  <c r="G576" i="34"/>
  <c r="F576" i="34"/>
  <c r="O575" i="34"/>
  <c r="N575" i="34"/>
  <c r="G575" i="34"/>
  <c r="F575" i="34"/>
  <c r="O574" i="34"/>
  <c r="N574" i="34"/>
  <c r="G574" i="34"/>
  <c r="F574" i="34"/>
  <c r="O573" i="34"/>
  <c r="N573" i="34"/>
  <c r="G573" i="34"/>
  <c r="F573" i="34"/>
  <c r="O572" i="34"/>
  <c r="N572" i="34"/>
  <c r="G572" i="34"/>
  <c r="F572" i="34"/>
  <c r="O571" i="34"/>
  <c r="N571" i="34"/>
  <c r="G571" i="34"/>
  <c r="F571" i="34"/>
  <c r="O570" i="34"/>
  <c r="N570" i="34"/>
  <c r="G570" i="34"/>
  <c r="F570" i="34"/>
  <c r="O569" i="34"/>
  <c r="N569" i="34"/>
  <c r="G569" i="34"/>
  <c r="F569" i="34"/>
  <c r="O568" i="34"/>
  <c r="N568" i="34"/>
  <c r="G568" i="34"/>
  <c r="F568" i="34"/>
  <c r="O567" i="34"/>
  <c r="N567" i="34"/>
  <c r="G567" i="34"/>
  <c r="F567" i="34"/>
  <c r="O566" i="34"/>
  <c r="N566" i="34"/>
  <c r="G566" i="34"/>
  <c r="F566" i="34"/>
  <c r="O565" i="34"/>
  <c r="N565" i="34"/>
  <c r="G565" i="34"/>
  <c r="F565" i="34"/>
  <c r="O564" i="34"/>
  <c r="N564" i="34"/>
  <c r="G564" i="34"/>
  <c r="F564" i="34"/>
  <c r="O563" i="34"/>
  <c r="N563" i="34"/>
  <c r="G563" i="34"/>
  <c r="F563" i="34"/>
  <c r="O562" i="34"/>
  <c r="N562" i="34"/>
  <c r="G562" i="34"/>
  <c r="F562" i="34"/>
  <c r="O561" i="34"/>
  <c r="N561" i="34"/>
  <c r="G561" i="34"/>
  <c r="F561" i="34"/>
  <c r="O560" i="34"/>
  <c r="N560" i="34"/>
  <c r="G560" i="34"/>
  <c r="F560" i="34"/>
  <c r="O559" i="34"/>
  <c r="N559" i="34"/>
  <c r="G559" i="34"/>
  <c r="F559" i="34"/>
  <c r="O558" i="34"/>
  <c r="G558" i="34"/>
  <c r="O553" i="34"/>
  <c r="N553" i="34"/>
  <c r="G553" i="34"/>
  <c r="F553" i="34"/>
  <c r="O552" i="34"/>
  <c r="N552" i="34"/>
  <c r="G552" i="34"/>
  <c r="F552" i="34"/>
  <c r="O551" i="34"/>
  <c r="N551" i="34"/>
  <c r="G551" i="34"/>
  <c r="F551" i="34"/>
  <c r="O550" i="34"/>
  <c r="N550" i="34"/>
  <c r="G550" i="34"/>
  <c r="F550" i="34"/>
  <c r="O549" i="34"/>
  <c r="N549" i="34"/>
  <c r="G549" i="34"/>
  <c r="F549" i="34"/>
  <c r="O548" i="34"/>
  <c r="N548" i="34"/>
  <c r="G548" i="34"/>
  <c r="F548" i="34"/>
  <c r="O547" i="34"/>
  <c r="N547" i="34"/>
  <c r="G547" i="34"/>
  <c r="F547" i="34"/>
  <c r="O546" i="34"/>
  <c r="N546" i="34"/>
  <c r="G546" i="34"/>
  <c r="F546" i="34"/>
  <c r="O545" i="34"/>
  <c r="N545" i="34"/>
  <c r="G545" i="34"/>
  <c r="F545" i="34"/>
  <c r="O544" i="34"/>
  <c r="N544" i="34"/>
  <c r="G544" i="34"/>
  <c r="F544" i="34"/>
  <c r="O543" i="34"/>
  <c r="N543" i="34"/>
  <c r="G543" i="34"/>
  <c r="F543" i="34"/>
  <c r="O542" i="34"/>
  <c r="N542" i="34"/>
  <c r="G542" i="34"/>
  <c r="F542" i="34"/>
  <c r="O541" i="34"/>
  <c r="N541" i="34"/>
  <c r="G541" i="34"/>
  <c r="F541" i="34"/>
  <c r="O540" i="34"/>
  <c r="N540" i="34"/>
  <c r="G540" i="34"/>
  <c r="F540" i="34"/>
  <c r="O539" i="34"/>
  <c r="N539" i="34"/>
  <c r="G539" i="34"/>
  <c r="F539" i="34"/>
  <c r="O538" i="34"/>
  <c r="N538" i="34"/>
  <c r="G538" i="34"/>
  <c r="F538" i="34"/>
  <c r="O537" i="34"/>
  <c r="N537" i="34"/>
  <c r="G537" i="34"/>
  <c r="F537" i="34"/>
  <c r="O536" i="34"/>
  <c r="N536" i="34"/>
  <c r="G536" i="34"/>
  <c r="F536" i="34"/>
  <c r="O535" i="34"/>
  <c r="N535" i="34"/>
  <c r="G535" i="34"/>
  <c r="F535" i="34"/>
  <c r="O534" i="34"/>
  <c r="G534" i="34"/>
  <c r="O529" i="34"/>
  <c r="N529" i="34"/>
  <c r="G529" i="34"/>
  <c r="F529" i="34"/>
  <c r="O528" i="34"/>
  <c r="N528" i="34"/>
  <c r="G528" i="34"/>
  <c r="F528" i="34"/>
  <c r="O527" i="34"/>
  <c r="N527" i="34"/>
  <c r="G527" i="34"/>
  <c r="F527" i="34"/>
  <c r="O526" i="34"/>
  <c r="N526" i="34"/>
  <c r="G526" i="34"/>
  <c r="F526" i="34"/>
  <c r="O525" i="34"/>
  <c r="N525" i="34"/>
  <c r="G525" i="34"/>
  <c r="F525" i="34"/>
  <c r="O524" i="34"/>
  <c r="N524" i="34"/>
  <c r="G524" i="34"/>
  <c r="F524" i="34"/>
  <c r="O523" i="34"/>
  <c r="N523" i="34"/>
  <c r="G523" i="34"/>
  <c r="F523" i="34"/>
  <c r="O522" i="34"/>
  <c r="N522" i="34"/>
  <c r="G522" i="34"/>
  <c r="F522" i="34"/>
  <c r="O521" i="34"/>
  <c r="N521" i="34"/>
  <c r="G521" i="34"/>
  <c r="F521" i="34"/>
  <c r="O520" i="34"/>
  <c r="N520" i="34"/>
  <c r="G520" i="34"/>
  <c r="F520" i="34"/>
  <c r="O519" i="34"/>
  <c r="N519" i="34"/>
  <c r="G519" i="34"/>
  <c r="F519" i="34"/>
  <c r="O518" i="34"/>
  <c r="N518" i="34"/>
  <c r="G518" i="34"/>
  <c r="F518" i="34"/>
  <c r="O517" i="34"/>
  <c r="N517" i="34"/>
  <c r="G517" i="34"/>
  <c r="F517" i="34"/>
  <c r="O516" i="34"/>
  <c r="N516" i="34"/>
  <c r="G516" i="34"/>
  <c r="F516" i="34"/>
  <c r="O515" i="34"/>
  <c r="N515" i="34"/>
  <c r="G515" i="34"/>
  <c r="F515" i="34"/>
  <c r="O514" i="34"/>
  <c r="N514" i="34"/>
  <c r="G514" i="34"/>
  <c r="F514" i="34"/>
  <c r="O513" i="34"/>
  <c r="N513" i="34"/>
  <c r="G513" i="34"/>
  <c r="F513" i="34"/>
  <c r="O512" i="34"/>
  <c r="N512" i="34"/>
  <c r="G512" i="34"/>
  <c r="F512" i="34"/>
  <c r="O511" i="34"/>
  <c r="N511" i="34"/>
  <c r="G511" i="34"/>
  <c r="F511" i="34"/>
  <c r="O510" i="34"/>
  <c r="G510" i="34"/>
  <c r="O505" i="34"/>
  <c r="N505" i="34"/>
  <c r="G505" i="34"/>
  <c r="F505" i="34"/>
  <c r="O504" i="34"/>
  <c r="N504" i="34"/>
  <c r="G504" i="34"/>
  <c r="F504" i="34"/>
  <c r="O503" i="34"/>
  <c r="N503" i="34"/>
  <c r="G503" i="34"/>
  <c r="F503" i="34"/>
  <c r="O502" i="34"/>
  <c r="N502" i="34"/>
  <c r="G502" i="34"/>
  <c r="F502" i="34"/>
  <c r="O501" i="34"/>
  <c r="N501" i="34"/>
  <c r="G501" i="34"/>
  <c r="F501" i="34"/>
  <c r="O500" i="34"/>
  <c r="N500" i="34"/>
  <c r="G500" i="34"/>
  <c r="F500" i="34"/>
  <c r="O499" i="34"/>
  <c r="N499" i="34"/>
  <c r="G499" i="34"/>
  <c r="F499" i="34"/>
  <c r="O498" i="34"/>
  <c r="N498" i="34"/>
  <c r="G498" i="34"/>
  <c r="F498" i="34"/>
  <c r="O497" i="34"/>
  <c r="N497" i="34"/>
  <c r="G497" i="34"/>
  <c r="F497" i="34"/>
  <c r="O496" i="34"/>
  <c r="N496" i="34"/>
  <c r="G496" i="34"/>
  <c r="F496" i="34"/>
  <c r="O495" i="34"/>
  <c r="N495" i="34"/>
  <c r="G495" i="34"/>
  <c r="F495" i="34"/>
  <c r="O494" i="34"/>
  <c r="N494" i="34"/>
  <c r="G494" i="34"/>
  <c r="F494" i="34"/>
  <c r="O493" i="34"/>
  <c r="N493" i="34"/>
  <c r="G493" i="34"/>
  <c r="F493" i="34"/>
  <c r="O492" i="34"/>
  <c r="N492" i="34"/>
  <c r="G492" i="34"/>
  <c r="F492" i="34"/>
  <c r="O491" i="34"/>
  <c r="N491" i="34"/>
  <c r="G491" i="34"/>
  <c r="F491" i="34"/>
  <c r="O490" i="34"/>
  <c r="N490" i="34"/>
  <c r="G490" i="34"/>
  <c r="F490" i="34"/>
  <c r="O489" i="34"/>
  <c r="N489" i="34"/>
  <c r="G489" i="34"/>
  <c r="F489" i="34"/>
  <c r="O488" i="34"/>
  <c r="N488" i="34"/>
  <c r="G488" i="34"/>
  <c r="F488" i="34"/>
  <c r="O487" i="34"/>
  <c r="N487" i="34"/>
  <c r="G487" i="34"/>
  <c r="F487" i="34"/>
  <c r="O486" i="34"/>
  <c r="G486" i="34"/>
  <c r="O481" i="34"/>
  <c r="N481" i="34"/>
  <c r="G481" i="34"/>
  <c r="F481" i="34"/>
  <c r="O480" i="34"/>
  <c r="N480" i="34"/>
  <c r="G480" i="34"/>
  <c r="F480" i="34"/>
  <c r="O479" i="34"/>
  <c r="N479" i="34"/>
  <c r="G479" i="34"/>
  <c r="F479" i="34"/>
  <c r="O478" i="34"/>
  <c r="N478" i="34"/>
  <c r="G478" i="34"/>
  <c r="F478" i="34"/>
  <c r="O477" i="34"/>
  <c r="N477" i="34"/>
  <c r="G477" i="34"/>
  <c r="F477" i="34"/>
  <c r="O476" i="34"/>
  <c r="N476" i="34"/>
  <c r="G476" i="34"/>
  <c r="F476" i="34"/>
  <c r="O475" i="34"/>
  <c r="N475" i="34"/>
  <c r="G475" i="34"/>
  <c r="F475" i="34"/>
  <c r="O474" i="34"/>
  <c r="N474" i="34"/>
  <c r="G474" i="34"/>
  <c r="F474" i="34"/>
  <c r="O473" i="34"/>
  <c r="N473" i="34"/>
  <c r="G473" i="34"/>
  <c r="F473" i="34"/>
  <c r="O472" i="34"/>
  <c r="N472" i="34"/>
  <c r="G472" i="34"/>
  <c r="F472" i="34"/>
  <c r="O471" i="34"/>
  <c r="N471" i="34"/>
  <c r="G471" i="34"/>
  <c r="F471" i="34"/>
  <c r="O470" i="34"/>
  <c r="N470" i="34"/>
  <c r="G470" i="34"/>
  <c r="F470" i="34"/>
  <c r="O469" i="34"/>
  <c r="N469" i="34"/>
  <c r="G469" i="34"/>
  <c r="F469" i="34"/>
  <c r="O468" i="34"/>
  <c r="N468" i="34"/>
  <c r="G468" i="34"/>
  <c r="F468" i="34"/>
  <c r="O467" i="34"/>
  <c r="N467" i="34"/>
  <c r="G467" i="34"/>
  <c r="F467" i="34"/>
  <c r="O466" i="34"/>
  <c r="N466" i="34"/>
  <c r="G466" i="34"/>
  <c r="F466" i="34"/>
  <c r="O465" i="34"/>
  <c r="N465" i="34"/>
  <c r="G465" i="34"/>
  <c r="F465" i="34"/>
  <c r="O464" i="34"/>
  <c r="N464" i="34"/>
  <c r="G464" i="34"/>
  <c r="F464" i="34"/>
  <c r="O463" i="34"/>
  <c r="N463" i="34"/>
  <c r="G463" i="34"/>
  <c r="F463" i="34"/>
  <c r="O462" i="34"/>
  <c r="G462" i="34"/>
  <c r="O457" i="34"/>
  <c r="N457" i="34"/>
  <c r="G457" i="34"/>
  <c r="F457" i="34"/>
  <c r="O456" i="34"/>
  <c r="N456" i="34"/>
  <c r="G456" i="34"/>
  <c r="F456" i="34"/>
  <c r="O455" i="34"/>
  <c r="N455" i="34"/>
  <c r="G455" i="34"/>
  <c r="F455" i="34"/>
  <c r="O454" i="34"/>
  <c r="N454" i="34"/>
  <c r="G454" i="34"/>
  <c r="F454" i="34"/>
  <c r="O453" i="34"/>
  <c r="N453" i="34"/>
  <c r="G453" i="34"/>
  <c r="F453" i="34"/>
  <c r="O452" i="34"/>
  <c r="N452" i="34"/>
  <c r="G452" i="34"/>
  <c r="F452" i="34"/>
  <c r="O451" i="34"/>
  <c r="N451" i="34"/>
  <c r="G451" i="34"/>
  <c r="F451" i="34"/>
  <c r="O450" i="34"/>
  <c r="N450" i="34"/>
  <c r="G450" i="34"/>
  <c r="F450" i="34"/>
  <c r="O449" i="34"/>
  <c r="N449" i="34"/>
  <c r="G449" i="34"/>
  <c r="F449" i="34"/>
  <c r="O448" i="34"/>
  <c r="N448" i="34"/>
  <c r="G448" i="34"/>
  <c r="F448" i="34"/>
  <c r="O447" i="34"/>
  <c r="N447" i="34"/>
  <c r="G447" i="34"/>
  <c r="F447" i="34"/>
  <c r="O446" i="34"/>
  <c r="N446" i="34"/>
  <c r="G446" i="34"/>
  <c r="F446" i="34"/>
  <c r="O445" i="34"/>
  <c r="N445" i="34"/>
  <c r="G445" i="34"/>
  <c r="F445" i="34"/>
  <c r="O444" i="34"/>
  <c r="N444" i="34"/>
  <c r="G444" i="34"/>
  <c r="F444" i="34"/>
  <c r="O443" i="34"/>
  <c r="N443" i="34"/>
  <c r="G443" i="34"/>
  <c r="F443" i="34"/>
  <c r="O442" i="34"/>
  <c r="N442" i="34"/>
  <c r="G442" i="34"/>
  <c r="F442" i="34"/>
  <c r="O441" i="34"/>
  <c r="N441" i="34"/>
  <c r="G441" i="34"/>
  <c r="F441" i="34"/>
  <c r="O440" i="34"/>
  <c r="N440" i="34"/>
  <c r="G440" i="34"/>
  <c r="F440" i="34"/>
  <c r="O439" i="34"/>
  <c r="N439" i="34"/>
  <c r="G439" i="34"/>
  <c r="F439" i="34"/>
  <c r="O438" i="34"/>
  <c r="G438" i="34"/>
  <c r="O433" i="34"/>
  <c r="N433" i="34"/>
  <c r="G433" i="34"/>
  <c r="F433" i="34"/>
  <c r="O432" i="34"/>
  <c r="N432" i="34"/>
  <c r="G432" i="34"/>
  <c r="F432" i="34"/>
  <c r="O431" i="34"/>
  <c r="N431" i="34"/>
  <c r="G431" i="34"/>
  <c r="F431" i="34"/>
  <c r="O430" i="34"/>
  <c r="N430" i="34"/>
  <c r="G430" i="34"/>
  <c r="F430" i="34"/>
  <c r="O429" i="34"/>
  <c r="N429" i="34"/>
  <c r="G429" i="34"/>
  <c r="F429" i="34"/>
  <c r="O428" i="34"/>
  <c r="N428" i="34"/>
  <c r="G428" i="34"/>
  <c r="F428" i="34"/>
  <c r="O427" i="34"/>
  <c r="N427" i="34"/>
  <c r="G427" i="34"/>
  <c r="F427" i="34"/>
  <c r="O426" i="34"/>
  <c r="N426" i="34"/>
  <c r="G426" i="34"/>
  <c r="F426" i="34"/>
  <c r="O425" i="34"/>
  <c r="N425" i="34"/>
  <c r="G425" i="34"/>
  <c r="F425" i="34"/>
  <c r="O424" i="34"/>
  <c r="N424" i="34"/>
  <c r="G424" i="34"/>
  <c r="F424" i="34"/>
  <c r="O423" i="34"/>
  <c r="N423" i="34"/>
  <c r="G423" i="34"/>
  <c r="F423" i="34"/>
  <c r="O422" i="34"/>
  <c r="N422" i="34"/>
  <c r="G422" i="34"/>
  <c r="F422" i="34"/>
  <c r="O421" i="34"/>
  <c r="N421" i="34"/>
  <c r="G421" i="34"/>
  <c r="F421" i="34"/>
  <c r="O420" i="34"/>
  <c r="N420" i="34"/>
  <c r="G420" i="34"/>
  <c r="F420" i="34"/>
  <c r="O419" i="34"/>
  <c r="N419" i="34"/>
  <c r="G419" i="34"/>
  <c r="F419" i="34"/>
  <c r="O418" i="34"/>
  <c r="N418" i="34"/>
  <c r="G418" i="34"/>
  <c r="F418" i="34"/>
  <c r="O417" i="34"/>
  <c r="N417" i="34"/>
  <c r="G417" i="34"/>
  <c r="F417" i="34"/>
  <c r="O416" i="34"/>
  <c r="N416" i="34"/>
  <c r="G416" i="34"/>
  <c r="F416" i="34"/>
  <c r="O415" i="34"/>
  <c r="N415" i="34"/>
  <c r="G415" i="34"/>
  <c r="F415" i="34"/>
  <c r="O414" i="34"/>
  <c r="G414" i="34"/>
  <c r="O409" i="34"/>
  <c r="N409" i="34"/>
  <c r="G409" i="34"/>
  <c r="F409" i="34"/>
  <c r="O408" i="34"/>
  <c r="N408" i="34"/>
  <c r="G408" i="34"/>
  <c r="F408" i="34"/>
  <c r="O407" i="34"/>
  <c r="N407" i="34"/>
  <c r="G407" i="34"/>
  <c r="F407" i="34"/>
  <c r="O406" i="34"/>
  <c r="N406" i="34"/>
  <c r="G406" i="34"/>
  <c r="F406" i="34"/>
  <c r="O405" i="34"/>
  <c r="N405" i="34"/>
  <c r="G405" i="34"/>
  <c r="F405" i="34"/>
  <c r="O404" i="34"/>
  <c r="N404" i="34"/>
  <c r="G404" i="34"/>
  <c r="F404" i="34"/>
  <c r="O403" i="34"/>
  <c r="N403" i="34"/>
  <c r="G403" i="34"/>
  <c r="F403" i="34"/>
  <c r="O402" i="34"/>
  <c r="N402" i="34"/>
  <c r="G402" i="34"/>
  <c r="F402" i="34"/>
  <c r="O401" i="34"/>
  <c r="N401" i="34"/>
  <c r="G401" i="34"/>
  <c r="F401" i="34"/>
  <c r="O400" i="34"/>
  <c r="N400" i="34"/>
  <c r="G400" i="34"/>
  <c r="F400" i="34"/>
  <c r="O399" i="34"/>
  <c r="N399" i="34"/>
  <c r="G399" i="34"/>
  <c r="F399" i="34"/>
  <c r="O398" i="34"/>
  <c r="N398" i="34"/>
  <c r="G398" i="34"/>
  <c r="F398" i="34"/>
  <c r="O397" i="34"/>
  <c r="N397" i="34"/>
  <c r="G397" i="34"/>
  <c r="F397" i="34"/>
  <c r="O396" i="34"/>
  <c r="N396" i="34"/>
  <c r="G396" i="34"/>
  <c r="F396" i="34"/>
  <c r="O395" i="34"/>
  <c r="N395" i="34"/>
  <c r="G395" i="34"/>
  <c r="F395" i="34"/>
  <c r="O394" i="34"/>
  <c r="N394" i="34"/>
  <c r="G394" i="34"/>
  <c r="F394" i="34"/>
  <c r="O393" i="34"/>
  <c r="N393" i="34"/>
  <c r="G393" i="34"/>
  <c r="F393" i="34"/>
  <c r="O392" i="34"/>
  <c r="N392" i="34"/>
  <c r="G392" i="34"/>
  <c r="F392" i="34"/>
  <c r="O391" i="34"/>
  <c r="N391" i="34"/>
  <c r="G391" i="34"/>
  <c r="F391" i="34"/>
  <c r="O390" i="34"/>
  <c r="G390" i="34"/>
  <c r="O385" i="34"/>
  <c r="N385" i="34"/>
  <c r="G385" i="34"/>
  <c r="F385" i="34"/>
  <c r="O384" i="34"/>
  <c r="N384" i="34"/>
  <c r="G384" i="34"/>
  <c r="F384" i="34"/>
  <c r="O383" i="34"/>
  <c r="N383" i="34"/>
  <c r="G383" i="34"/>
  <c r="F383" i="34"/>
  <c r="O382" i="34"/>
  <c r="N382" i="34"/>
  <c r="G382" i="34"/>
  <c r="F382" i="34"/>
  <c r="O381" i="34"/>
  <c r="N381" i="34"/>
  <c r="G381" i="34"/>
  <c r="F381" i="34"/>
  <c r="O380" i="34"/>
  <c r="N380" i="34"/>
  <c r="G380" i="34"/>
  <c r="F380" i="34"/>
  <c r="O379" i="34"/>
  <c r="N379" i="34"/>
  <c r="G379" i="34"/>
  <c r="F379" i="34"/>
  <c r="O378" i="34"/>
  <c r="N378" i="34"/>
  <c r="G378" i="34"/>
  <c r="F378" i="34"/>
  <c r="O377" i="34"/>
  <c r="N377" i="34"/>
  <c r="G377" i="34"/>
  <c r="F377" i="34"/>
  <c r="O376" i="34"/>
  <c r="N376" i="34"/>
  <c r="G376" i="34"/>
  <c r="F376" i="34"/>
  <c r="O375" i="34"/>
  <c r="N375" i="34"/>
  <c r="G375" i="34"/>
  <c r="F375" i="34"/>
  <c r="O374" i="34"/>
  <c r="N374" i="34"/>
  <c r="G374" i="34"/>
  <c r="F374" i="34"/>
  <c r="O373" i="34"/>
  <c r="N373" i="34"/>
  <c r="G373" i="34"/>
  <c r="F373" i="34"/>
  <c r="O372" i="34"/>
  <c r="N372" i="34"/>
  <c r="G372" i="34"/>
  <c r="F372" i="34"/>
  <c r="O371" i="34"/>
  <c r="N371" i="34"/>
  <c r="G371" i="34"/>
  <c r="F371" i="34"/>
  <c r="O370" i="34"/>
  <c r="N370" i="34"/>
  <c r="G370" i="34"/>
  <c r="F370" i="34"/>
  <c r="O369" i="34"/>
  <c r="N369" i="34"/>
  <c r="G369" i="34"/>
  <c r="F369" i="34"/>
  <c r="O368" i="34"/>
  <c r="N368" i="34"/>
  <c r="G368" i="34"/>
  <c r="F368" i="34"/>
  <c r="O367" i="34"/>
  <c r="N367" i="34"/>
  <c r="G367" i="34"/>
  <c r="F367" i="34"/>
  <c r="O366" i="34"/>
  <c r="G366" i="34"/>
  <c r="O361" i="34"/>
  <c r="N361" i="34"/>
  <c r="G361" i="34"/>
  <c r="F361" i="34"/>
  <c r="O360" i="34"/>
  <c r="N360" i="34"/>
  <c r="G360" i="34"/>
  <c r="F360" i="34"/>
  <c r="O359" i="34"/>
  <c r="N359" i="34"/>
  <c r="G359" i="34"/>
  <c r="F359" i="34"/>
  <c r="O358" i="34"/>
  <c r="N358" i="34"/>
  <c r="G358" i="34"/>
  <c r="F358" i="34"/>
  <c r="O357" i="34"/>
  <c r="N357" i="34"/>
  <c r="G357" i="34"/>
  <c r="F357" i="34"/>
  <c r="O356" i="34"/>
  <c r="N356" i="34"/>
  <c r="G356" i="34"/>
  <c r="F356" i="34"/>
  <c r="O355" i="34"/>
  <c r="N355" i="34"/>
  <c r="G355" i="34"/>
  <c r="F355" i="34"/>
  <c r="O354" i="34"/>
  <c r="N354" i="34"/>
  <c r="G354" i="34"/>
  <c r="F354" i="34"/>
  <c r="O353" i="34"/>
  <c r="N353" i="34"/>
  <c r="G353" i="34"/>
  <c r="F353" i="34"/>
  <c r="O352" i="34"/>
  <c r="N352" i="34"/>
  <c r="G352" i="34"/>
  <c r="F352" i="34"/>
  <c r="O351" i="34"/>
  <c r="N351" i="34"/>
  <c r="G351" i="34"/>
  <c r="F351" i="34"/>
  <c r="O350" i="34"/>
  <c r="N350" i="34"/>
  <c r="G350" i="34"/>
  <c r="F350" i="34"/>
  <c r="O349" i="34"/>
  <c r="N349" i="34"/>
  <c r="G349" i="34"/>
  <c r="F349" i="34"/>
  <c r="O348" i="34"/>
  <c r="N348" i="34"/>
  <c r="G348" i="34"/>
  <c r="F348" i="34"/>
  <c r="O347" i="34"/>
  <c r="N347" i="34"/>
  <c r="G347" i="34"/>
  <c r="F347" i="34"/>
  <c r="O346" i="34"/>
  <c r="N346" i="34"/>
  <c r="G346" i="34"/>
  <c r="F346" i="34"/>
  <c r="O345" i="34"/>
  <c r="N345" i="34"/>
  <c r="G345" i="34"/>
  <c r="F345" i="34"/>
  <c r="O344" i="34"/>
  <c r="N344" i="34"/>
  <c r="G344" i="34"/>
  <c r="F344" i="34"/>
  <c r="O343" i="34"/>
  <c r="N343" i="34"/>
  <c r="G343" i="34"/>
  <c r="F343" i="34"/>
  <c r="O342" i="34"/>
  <c r="G342" i="34"/>
  <c r="O337" i="34"/>
  <c r="N337" i="34"/>
  <c r="G337" i="34"/>
  <c r="F337" i="34"/>
  <c r="O336" i="34"/>
  <c r="N336" i="34"/>
  <c r="G336" i="34"/>
  <c r="F336" i="34"/>
  <c r="O335" i="34"/>
  <c r="N335" i="34"/>
  <c r="G335" i="34"/>
  <c r="F335" i="34"/>
  <c r="O334" i="34"/>
  <c r="N334" i="34"/>
  <c r="G334" i="34"/>
  <c r="F334" i="34"/>
  <c r="O333" i="34"/>
  <c r="N333" i="34"/>
  <c r="G333" i="34"/>
  <c r="F333" i="34"/>
  <c r="O332" i="34"/>
  <c r="N332" i="34"/>
  <c r="G332" i="34"/>
  <c r="F332" i="34"/>
  <c r="O331" i="34"/>
  <c r="N331" i="34"/>
  <c r="G331" i="34"/>
  <c r="F331" i="34"/>
  <c r="O330" i="34"/>
  <c r="N330" i="34"/>
  <c r="G330" i="34"/>
  <c r="F330" i="34"/>
  <c r="O329" i="34"/>
  <c r="N329" i="34"/>
  <c r="G329" i="34"/>
  <c r="F329" i="34"/>
  <c r="O328" i="34"/>
  <c r="N328" i="34"/>
  <c r="G328" i="34"/>
  <c r="F328" i="34"/>
  <c r="O327" i="34"/>
  <c r="N327" i="34"/>
  <c r="G327" i="34"/>
  <c r="F327" i="34"/>
  <c r="O326" i="34"/>
  <c r="N326" i="34"/>
  <c r="G326" i="34"/>
  <c r="F326" i="34"/>
  <c r="O325" i="34"/>
  <c r="N325" i="34"/>
  <c r="G325" i="34"/>
  <c r="F325" i="34"/>
  <c r="O324" i="34"/>
  <c r="N324" i="34"/>
  <c r="G324" i="34"/>
  <c r="F324" i="34"/>
  <c r="O323" i="34"/>
  <c r="N323" i="34"/>
  <c r="G323" i="34"/>
  <c r="F323" i="34"/>
  <c r="O322" i="34"/>
  <c r="N322" i="34"/>
  <c r="G322" i="34"/>
  <c r="F322" i="34"/>
  <c r="O321" i="34"/>
  <c r="N321" i="34"/>
  <c r="G321" i="34"/>
  <c r="F321" i="34"/>
  <c r="O320" i="34"/>
  <c r="N320" i="34"/>
  <c r="G320" i="34"/>
  <c r="F320" i="34"/>
  <c r="O319" i="34"/>
  <c r="N319" i="34"/>
  <c r="G319" i="34"/>
  <c r="F319" i="34"/>
  <c r="O318" i="34"/>
  <c r="G318" i="34"/>
  <c r="O313" i="34"/>
  <c r="N313" i="34"/>
  <c r="G313" i="34"/>
  <c r="F313" i="34"/>
  <c r="O312" i="34"/>
  <c r="N312" i="34"/>
  <c r="G312" i="34"/>
  <c r="F312" i="34"/>
  <c r="O311" i="34"/>
  <c r="N311" i="34"/>
  <c r="G311" i="34"/>
  <c r="F311" i="34"/>
  <c r="O310" i="34"/>
  <c r="N310" i="34"/>
  <c r="G310" i="34"/>
  <c r="F310" i="34"/>
  <c r="O309" i="34"/>
  <c r="N309" i="34"/>
  <c r="G309" i="34"/>
  <c r="F309" i="34"/>
  <c r="O308" i="34"/>
  <c r="N308" i="34"/>
  <c r="G308" i="34"/>
  <c r="F308" i="34"/>
  <c r="O307" i="34"/>
  <c r="N307" i="34"/>
  <c r="G307" i="34"/>
  <c r="F307" i="34"/>
  <c r="O306" i="34"/>
  <c r="N306" i="34"/>
  <c r="G306" i="34"/>
  <c r="F306" i="34"/>
  <c r="O305" i="34"/>
  <c r="N305" i="34"/>
  <c r="G305" i="34"/>
  <c r="F305" i="34"/>
  <c r="O304" i="34"/>
  <c r="N304" i="34"/>
  <c r="G304" i="34"/>
  <c r="F304" i="34"/>
  <c r="O303" i="34"/>
  <c r="N303" i="34"/>
  <c r="G303" i="34"/>
  <c r="F303" i="34"/>
  <c r="O302" i="34"/>
  <c r="N302" i="34"/>
  <c r="G302" i="34"/>
  <c r="F302" i="34"/>
  <c r="O301" i="34"/>
  <c r="N301" i="34"/>
  <c r="G301" i="34"/>
  <c r="F301" i="34"/>
  <c r="O300" i="34"/>
  <c r="N300" i="34"/>
  <c r="G300" i="34"/>
  <c r="F300" i="34"/>
  <c r="O299" i="34"/>
  <c r="N299" i="34"/>
  <c r="G299" i="34"/>
  <c r="F299" i="34"/>
  <c r="O298" i="34"/>
  <c r="N298" i="34"/>
  <c r="G298" i="34"/>
  <c r="F298" i="34"/>
  <c r="O297" i="34"/>
  <c r="N297" i="34"/>
  <c r="G297" i="34"/>
  <c r="F297" i="34"/>
  <c r="O296" i="34"/>
  <c r="N296" i="34"/>
  <c r="G296" i="34"/>
  <c r="F296" i="34"/>
  <c r="O295" i="34"/>
  <c r="N295" i="34"/>
  <c r="G295" i="34"/>
  <c r="F295" i="34"/>
  <c r="O294" i="34"/>
  <c r="G294" i="34"/>
  <c r="O289" i="34"/>
  <c r="N289" i="34"/>
  <c r="G289" i="34"/>
  <c r="F289" i="34"/>
  <c r="O288" i="34"/>
  <c r="N288" i="34"/>
  <c r="G288" i="34"/>
  <c r="F288" i="34"/>
  <c r="O287" i="34"/>
  <c r="N287" i="34"/>
  <c r="G287" i="34"/>
  <c r="F287" i="34"/>
  <c r="O286" i="34"/>
  <c r="N286" i="34"/>
  <c r="G286" i="34"/>
  <c r="F286" i="34"/>
  <c r="O285" i="34"/>
  <c r="N285" i="34"/>
  <c r="G285" i="34"/>
  <c r="F285" i="34"/>
  <c r="O284" i="34"/>
  <c r="N284" i="34"/>
  <c r="G284" i="34"/>
  <c r="F284" i="34"/>
  <c r="O283" i="34"/>
  <c r="N283" i="34"/>
  <c r="G283" i="34"/>
  <c r="F283" i="34"/>
  <c r="O282" i="34"/>
  <c r="N282" i="34"/>
  <c r="G282" i="34"/>
  <c r="F282" i="34"/>
  <c r="O281" i="34"/>
  <c r="N281" i="34"/>
  <c r="G281" i="34"/>
  <c r="F281" i="34"/>
  <c r="O280" i="34"/>
  <c r="N280" i="34"/>
  <c r="G280" i="34"/>
  <c r="F280" i="34"/>
  <c r="O279" i="34"/>
  <c r="N279" i="34"/>
  <c r="G279" i="34"/>
  <c r="F279" i="34"/>
  <c r="O278" i="34"/>
  <c r="N278" i="34"/>
  <c r="G278" i="34"/>
  <c r="F278" i="34"/>
  <c r="O277" i="34"/>
  <c r="N277" i="34"/>
  <c r="G277" i="34"/>
  <c r="F277" i="34"/>
  <c r="O276" i="34"/>
  <c r="N276" i="34"/>
  <c r="G276" i="34"/>
  <c r="F276" i="34"/>
  <c r="O275" i="34"/>
  <c r="N275" i="34"/>
  <c r="G275" i="34"/>
  <c r="F275" i="34"/>
  <c r="O274" i="34"/>
  <c r="N274" i="34"/>
  <c r="G274" i="34"/>
  <c r="F274" i="34"/>
  <c r="O273" i="34"/>
  <c r="N273" i="34"/>
  <c r="G273" i="34"/>
  <c r="F273" i="34"/>
  <c r="O272" i="34"/>
  <c r="N272" i="34"/>
  <c r="G272" i="34"/>
  <c r="F272" i="34"/>
  <c r="O271" i="34"/>
  <c r="N271" i="34"/>
  <c r="G271" i="34"/>
  <c r="F271" i="34"/>
  <c r="O270" i="34"/>
  <c r="G270" i="34"/>
  <c r="O265" i="34"/>
  <c r="N265" i="34"/>
  <c r="G265" i="34"/>
  <c r="F265" i="34"/>
  <c r="O264" i="34"/>
  <c r="N264" i="34"/>
  <c r="G264" i="34"/>
  <c r="F264" i="34"/>
  <c r="O263" i="34"/>
  <c r="N263" i="34"/>
  <c r="G263" i="34"/>
  <c r="F263" i="34"/>
  <c r="O262" i="34"/>
  <c r="N262" i="34"/>
  <c r="G262" i="34"/>
  <c r="F262" i="34"/>
  <c r="O261" i="34"/>
  <c r="N261" i="34"/>
  <c r="G261" i="34"/>
  <c r="F261" i="34"/>
  <c r="O260" i="34"/>
  <c r="N260" i="34"/>
  <c r="G260" i="34"/>
  <c r="F260" i="34"/>
  <c r="O259" i="34"/>
  <c r="N259" i="34"/>
  <c r="G259" i="34"/>
  <c r="F259" i="34"/>
  <c r="O258" i="34"/>
  <c r="N258" i="34"/>
  <c r="G258" i="34"/>
  <c r="F258" i="34"/>
  <c r="O257" i="34"/>
  <c r="N257" i="34"/>
  <c r="G257" i="34"/>
  <c r="F257" i="34"/>
  <c r="O256" i="34"/>
  <c r="N256" i="34"/>
  <c r="G256" i="34"/>
  <c r="F256" i="34"/>
  <c r="O255" i="34"/>
  <c r="N255" i="34"/>
  <c r="G255" i="34"/>
  <c r="F255" i="34"/>
  <c r="O254" i="34"/>
  <c r="N254" i="34"/>
  <c r="G254" i="34"/>
  <c r="F254" i="34"/>
  <c r="O253" i="34"/>
  <c r="N253" i="34"/>
  <c r="G253" i="34"/>
  <c r="F253" i="34"/>
  <c r="O252" i="34"/>
  <c r="N252" i="34"/>
  <c r="G252" i="34"/>
  <c r="F252" i="34"/>
  <c r="O251" i="34"/>
  <c r="N251" i="34"/>
  <c r="G251" i="34"/>
  <c r="F251" i="34"/>
  <c r="O250" i="34"/>
  <c r="N250" i="34"/>
  <c r="G250" i="34"/>
  <c r="F250" i="34"/>
  <c r="O249" i="34"/>
  <c r="N249" i="34"/>
  <c r="G249" i="34"/>
  <c r="F249" i="34"/>
  <c r="O248" i="34"/>
  <c r="N248" i="34"/>
  <c r="G248" i="34"/>
  <c r="F248" i="34"/>
  <c r="O247" i="34"/>
  <c r="N247" i="34"/>
  <c r="G247" i="34"/>
  <c r="F247" i="34"/>
  <c r="O246" i="34"/>
  <c r="G246" i="34"/>
  <c r="O241" i="34"/>
  <c r="N241" i="34"/>
  <c r="G241" i="34"/>
  <c r="F241" i="34"/>
  <c r="O240" i="34"/>
  <c r="N240" i="34"/>
  <c r="G240" i="34"/>
  <c r="F240" i="34"/>
  <c r="O239" i="34"/>
  <c r="N239" i="34"/>
  <c r="G239" i="34"/>
  <c r="F239" i="34"/>
  <c r="O238" i="34"/>
  <c r="N238" i="34"/>
  <c r="G238" i="34"/>
  <c r="F238" i="34"/>
  <c r="O237" i="34"/>
  <c r="N237" i="34"/>
  <c r="G237" i="34"/>
  <c r="F237" i="34"/>
  <c r="O236" i="34"/>
  <c r="N236" i="34"/>
  <c r="G236" i="34"/>
  <c r="F236" i="34"/>
  <c r="O235" i="34"/>
  <c r="N235" i="34"/>
  <c r="G235" i="34"/>
  <c r="F235" i="34"/>
  <c r="O234" i="34"/>
  <c r="N234" i="34"/>
  <c r="G234" i="34"/>
  <c r="F234" i="34"/>
  <c r="O233" i="34"/>
  <c r="N233" i="34"/>
  <c r="G233" i="34"/>
  <c r="F233" i="34"/>
  <c r="O232" i="34"/>
  <c r="N232" i="34"/>
  <c r="G232" i="34"/>
  <c r="F232" i="34"/>
  <c r="O231" i="34"/>
  <c r="N231" i="34"/>
  <c r="G231" i="34"/>
  <c r="F231" i="34"/>
  <c r="O230" i="34"/>
  <c r="N230" i="34"/>
  <c r="G230" i="34"/>
  <c r="F230" i="34"/>
  <c r="O229" i="34"/>
  <c r="N229" i="34"/>
  <c r="G229" i="34"/>
  <c r="F229" i="34"/>
  <c r="O228" i="34"/>
  <c r="N228" i="34"/>
  <c r="G228" i="34"/>
  <c r="F228" i="34"/>
  <c r="O227" i="34"/>
  <c r="N227" i="34"/>
  <c r="G227" i="34"/>
  <c r="F227" i="34"/>
  <c r="O226" i="34"/>
  <c r="N226" i="34"/>
  <c r="G226" i="34"/>
  <c r="F226" i="34"/>
  <c r="O225" i="34"/>
  <c r="N225" i="34"/>
  <c r="G225" i="34"/>
  <c r="F225" i="34"/>
  <c r="O224" i="34"/>
  <c r="N224" i="34"/>
  <c r="G224" i="34"/>
  <c r="F224" i="34"/>
  <c r="O223" i="34"/>
  <c r="N223" i="34"/>
  <c r="G223" i="34"/>
  <c r="F223" i="34"/>
  <c r="O222" i="34"/>
  <c r="G222" i="34"/>
  <c r="O217" i="34"/>
  <c r="N217" i="34"/>
  <c r="G217" i="34"/>
  <c r="F217" i="34"/>
  <c r="O216" i="34"/>
  <c r="N216" i="34"/>
  <c r="G216" i="34"/>
  <c r="F216" i="34"/>
  <c r="O215" i="34"/>
  <c r="N215" i="34"/>
  <c r="G215" i="34"/>
  <c r="F215" i="34"/>
  <c r="O214" i="34"/>
  <c r="N214" i="34"/>
  <c r="G214" i="34"/>
  <c r="F214" i="34"/>
  <c r="O213" i="34"/>
  <c r="N213" i="34"/>
  <c r="G213" i="34"/>
  <c r="F213" i="34"/>
  <c r="O212" i="34"/>
  <c r="N212" i="34"/>
  <c r="G212" i="34"/>
  <c r="F212" i="34"/>
  <c r="O211" i="34"/>
  <c r="N211" i="34"/>
  <c r="G211" i="34"/>
  <c r="F211" i="34"/>
  <c r="O210" i="34"/>
  <c r="N210" i="34"/>
  <c r="G210" i="34"/>
  <c r="F210" i="34"/>
  <c r="O209" i="34"/>
  <c r="N209" i="34"/>
  <c r="G209" i="34"/>
  <c r="F209" i="34"/>
  <c r="O208" i="34"/>
  <c r="N208" i="34"/>
  <c r="G208" i="34"/>
  <c r="F208" i="34"/>
  <c r="O207" i="34"/>
  <c r="N207" i="34"/>
  <c r="G207" i="34"/>
  <c r="F207" i="34"/>
  <c r="O206" i="34"/>
  <c r="N206" i="34"/>
  <c r="G206" i="34"/>
  <c r="F206" i="34"/>
  <c r="O205" i="34"/>
  <c r="N205" i="34"/>
  <c r="G205" i="34"/>
  <c r="F205" i="34"/>
  <c r="O204" i="34"/>
  <c r="N204" i="34"/>
  <c r="G204" i="34"/>
  <c r="F204" i="34"/>
  <c r="O203" i="34"/>
  <c r="N203" i="34"/>
  <c r="G203" i="34"/>
  <c r="F203" i="34"/>
  <c r="O202" i="34"/>
  <c r="N202" i="34"/>
  <c r="G202" i="34"/>
  <c r="F202" i="34"/>
  <c r="O201" i="34"/>
  <c r="N201" i="34"/>
  <c r="G201" i="34"/>
  <c r="F201" i="34"/>
  <c r="O200" i="34"/>
  <c r="N200" i="34"/>
  <c r="G200" i="34"/>
  <c r="F200" i="34"/>
  <c r="O199" i="34"/>
  <c r="N199" i="34"/>
  <c r="G199" i="34"/>
  <c r="F199" i="34"/>
  <c r="O198" i="34"/>
  <c r="G198" i="34"/>
  <c r="O193" i="34"/>
  <c r="N193" i="34"/>
  <c r="G193" i="34"/>
  <c r="F193" i="34"/>
  <c r="O192" i="34"/>
  <c r="N192" i="34"/>
  <c r="G192" i="34"/>
  <c r="F192" i="34"/>
  <c r="O191" i="34"/>
  <c r="N191" i="34"/>
  <c r="G191" i="34"/>
  <c r="F191" i="34"/>
  <c r="O190" i="34"/>
  <c r="N190" i="34"/>
  <c r="G190" i="34"/>
  <c r="F190" i="34"/>
  <c r="O189" i="34"/>
  <c r="N189" i="34"/>
  <c r="G189" i="34"/>
  <c r="F189" i="34"/>
  <c r="O188" i="34"/>
  <c r="N188" i="34"/>
  <c r="G188" i="34"/>
  <c r="F188" i="34"/>
  <c r="O187" i="34"/>
  <c r="N187" i="34"/>
  <c r="G187" i="34"/>
  <c r="F187" i="34"/>
  <c r="O186" i="34"/>
  <c r="N186" i="34"/>
  <c r="G186" i="34"/>
  <c r="F186" i="34"/>
  <c r="O185" i="34"/>
  <c r="N185" i="34"/>
  <c r="G185" i="34"/>
  <c r="F185" i="34"/>
  <c r="O184" i="34"/>
  <c r="N184" i="34"/>
  <c r="G184" i="34"/>
  <c r="F184" i="34"/>
  <c r="O183" i="34"/>
  <c r="N183" i="34"/>
  <c r="G183" i="34"/>
  <c r="F183" i="34"/>
  <c r="O182" i="34"/>
  <c r="N182" i="34"/>
  <c r="G182" i="34"/>
  <c r="F182" i="34"/>
  <c r="O181" i="34"/>
  <c r="N181" i="34"/>
  <c r="G181" i="34"/>
  <c r="F181" i="34"/>
  <c r="O180" i="34"/>
  <c r="N180" i="34"/>
  <c r="G180" i="34"/>
  <c r="F180" i="34"/>
  <c r="O179" i="34"/>
  <c r="N179" i="34"/>
  <c r="G179" i="34"/>
  <c r="F179" i="34"/>
  <c r="O178" i="34"/>
  <c r="N178" i="34"/>
  <c r="G178" i="34"/>
  <c r="F178" i="34"/>
  <c r="O177" i="34"/>
  <c r="N177" i="34"/>
  <c r="G177" i="34"/>
  <c r="F177" i="34"/>
  <c r="O176" i="34"/>
  <c r="N176" i="34"/>
  <c r="G176" i="34"/>
  <c r="F176" i="34"/>
  <c r="O175" i="34"/>
  <c r="N175" i="34"/>
  <c r="G175" i="34"/>
  <c r="F175" i="34"/>
  <c r="O174" i="34"/>
  <c r="G174" i="34"/>
  <c r="O169" i="34"/>
  <c r="N169" i="34"/>
  <c r="G169" i="34"/>
  <c r="F169" i="34"/>
  <c r="O168" i="34"/>
  <c r="N168" i="34"/>
  <c r="G168" i="34"/>
  <c r="F168" i="34"/>
  <c r="O167" i="34"/>
  <c r="N167" i="34"/>
  <c r="G167" i="34"/>
  <c r="F167" i="34"/>
  <c r="O166" i="34"/>
  <c r="N166" i="34"/>
  <c r="G166" i="34"/>
  <c r="F166" i="34"/>
  <c r="O165" i="34"/>
  <c r="N165" i="34"/>
  <c r="G165" i="34"/>
  <c r="F165" i="34"/>
  <c r="O164" i="34"/>
  <c r="N164" i="34"/>
  <c r="G164" i="34"/>
  <c r="F164" i="34"/>
  <c r="O163" i="34"/>
  <c r="N163" i="34"/>
  <c r="G163" i="34"/>
  <c r="F163" i="34"/>
  <c r="O162" i="34"/>
  <c r="N162" i="34"/>
  <c r="G162" i="34"/>
  <c r="F162" i="34"/>
  <c r="O161" i="34"/>
  <c r="N161" i="34"/>
  <c r="G161" i="34"/>
  <c r="F161" i="34"/>
  <c r="O160" i="34"/>
  <c r="N160" i="34"/>
  <c r="G160" i="34"/>
  <c r="F160" i="34"/>
  <c r="O159" i="34"/>
  <c r="N159" i="34"/>
  <c r="G159" i="34"/>
  <c r="F159" i="34"/>
  <c r="O158" i="34"/>
  <c r="N158" i="34"/>
  <c r="G158" i="34"/>
  <c r="F158" i="34"/>
  <c r="O157" i="34"/>
  <c r="N157" i="34"/>
  <c r="G157" i="34"/>
  <c r="F157" i="34"/>
  <c r="O156" i="34"/>
  <c r="N156" i="34"/>
  <c r="G156" i="34"/>
  <c r="F156" i="34"/>
  <c r="O155" i="34"/>
  <c r="N155" i="34"/>
  <c r="G155" i="34"/>
  <c r="F155" i="34"/>
  <c r="O154" i="34"/>
  <c r="N154" i="34"/>
  <c r="G154" i="34"/>
  <c r="F154" i="34"/>
  <c r="O153" i="34"/>
  <c r="N153" i="34"/>
  <c r="G153" i="34"/>
  <c r="F153" i="34"/>
  <c r="O152" i="34"/>
  <c r="N152" i="34"/>
  <c r="G152" i="34"/>
  <c r="F152" i="34"/>
  <c r="O151" i="34"/>
  <c r="N151" i="34"/>
  <c r="G151" i="34"/>
  <c r="F151" i="34"/>
  <c r="O150" i="34"/>
  <c r="G150" i="34"/>
  <c r="O145" i="34"/>
  <c r="N145" i="34"/>
  <c r="G145" i="34"/>
  <c r="F145" i="34"/>
  <c r="O144" i="34"/>
  <c r="N144" i="34"/>
  <c r="G144" i="34"/>
  <c r="F144" i="34"/>
  <c r="O143" i="34"/>
  <c r="N143" i="34"/>
  <c r="G143" i="34"/>
  <c r="F143" i="34"/>
  <c r="O142" i="34"/>
  <c r="N142" i="34"/>
  <c r="G142" i="34"/>
  <c r="F142" i="34"/>
  <c r="O141" i="34"/>
  <c r="N141" i="34"/>
  <c r="G141" i="34"/>
  <c r="F141" i="34"/>
  <c r="O140" i="34"/>
  <c r="N140" i="34"/>
  <c r="G140" i="34"/>
  <c r="F140" i="34"/>
  <c r="O139" i="34"/>
  <c r="N139" i="34"/>
  <c r="G139" i="34"/>
  <c r="F139" i="34"/>
  <c r="O138" i="34"/>
  <c r="N138" i="34"/>
  <c r="G138" i="34"/>
  <c r="F138" i="34"/>
  <c r="O137" i="34"/>
  <c r="N137" i="34"/>
  <c r="G137" i="34"/>
  <c r="F137" i="34"/>
  <c r="O136" i="34"/>
  <c r="N136" i="34"/>
  <c r="G136" i="34"/>
  <c r="F136" i="34"/>
  <c r="O135" i="34"/>
  <c r="N135" i="34"/>
  <c r="G135" i="34"/>
  <c r="F135" i="34"/>
  <c r="O134" i="34"/>
  <c r="N134" i="34"/>
  <c r="G134" i="34"/>
  <c r="F134" i="34"/>
  <c r="O133" i="34"/>
  <c r="N133" i="34"/>
  <c r="G133" i="34"/>
  <c r="F133" i="34"/>
  <c r="O132" i="34"/>
  <c r="N132" i="34"/>
  <c r="G132" i="34"/>
  <c r="F132" i="34"/>
  <c r="O131" i="34"/>
  <c r="N131" i="34"/>
  <c r="G131" i="34"/>
  <c r="F131" i="34"/>
  <c r="O130" i="34"/>
  <c r="N130" i="34"/>
  <c r="G130" i="34"/>
  <c r="F130" i="34"/>
  <c r="O129" i="34"/>
  <c r="N129" i="34"/>
  <c r="G129" i="34"/>
  <c r="F129" i="34"/>
  <c r="O128" i="34"/>
  <c r="N128" i="34"/>
  <c r="G128" i="34"/>
  <c r="F128" i="34"/>
  <c r="O127" i="34"/>
  <c r="N127" i="34"/>
  <c r="G127" i="34"/>
  <c r="F127" i="34"/>
  <c r="O126" i="34"/>
  <c r="G126" i="34"/>
  <c r="O121" i="34"/>
  <c r="N121" i="34"/>
  <c r="G121" i="34"/>
  <c r="F121" i="34"/>
  <c r="O120" i="34"/>
  <c r="N120" i="34"/>
  <c r="G120" i="34"/>
  <c r="F120" i="34"/>
  <c r="O119" i="34"/>
  <c r="N119" i="34"/>
  <c r="G119" i="34"/>
  <c r="F119" i="34"/>
  <c r="O118" i="34"/>
  <c r="N118" i="34"/>
  <c r="G118" i="34"/>
  <c r="F118" i="34"/>
  <c r="O117" i="34"/>
  <c r="N117" i="34"/>
  <c r="G117" i="34"/>
  <c r="F117" i="34"/>
  <c r="O116" i="34"/>
  <c r="N116" i="34"/>
  <c r="G116" i="34"/>
  <c r="F116" i="34"/>
  <c r="O115" i="34"/>
  <c r="N115" i="34"/>
  <c r="G115" i="34"/>
  <c r="F115" i="34"/>
  <c r="O114" i="34"/>
  <c r="N114" i="34"/>
  <c r="G114" i="34"/>
  <c r="F114" i="34"/>
  <c r="O113" i="34"/>
  <c r="N113" i="34"/>
  <c r="G113" i="34"/>
  <c r="F113" i="34"/>
  <c r="O112" i="34"/>
  <c r="N112" i="34"/>
  <c r="G112" i="34"/>
  <c r="F112" i="34"/>
  <c r="O111" i="34"/>
  <c r="N111" i="34"/>
  <c r="G111" i="34"/>
  <c r="F111" i="34"/>
  <c r="O110" i="34"/>
  <c r="N110" i="34"/>
  <c r="G110" i="34"/>
  <c r="F110" i="34"/>
  <c r="O109" i="34"/>
  <c r="N109" i="34"/>
  <c r="G109" i="34"/>
  <c r="F109" i="34"/>
  <c r="O108" i="34"/>
  <c r="N108" i="34"/>
  <c r="G108" i="34"/>
  <c r="F108" i="34"/>
  <c r="O107" i="34"/>
  <c r="N107" i="34"/>
  <c r="G107" i="34"/>
  <c r="F107" i="34"/>
  <c r="O106" i="34"/>
  <c r="N106" i="34"/>
  <c r="G106" i="34"/>
  <c r="F106" i="34"/>
  <c r="O105" i="34"/>
  <c r="N105" i="34"/>
  <c r="G105" i="34"/>
  <c r="F105" i="34"/>
  <c r="O104" i="34"/>
  <c r="N104" i="34"/>
  <c r="G104" i="34"/>
  <c r="F104" i="34"/>
  <c r="O103" i="34"/>
  <c r="N103" i="34"/>
  <c r="G103" i="34"/>
  <c r="F103" i="34"/>
  <c r="O102" i="34"/>
  <c r="G102" i="34"/>
  <c r="O97" i="34"/>
  <c r="N97" i="34"/>
  <c r="G97" i="34"/>
  <c r="F97" i="34"/>
  <c r="O96" i="34"/>
  <c r="N96" i="34"/>
  <c r="G96" i="34"/>
  <c r="F96" i="34"/>
  <c r="O95" i="34"/>
  <c r="N95" i="34"/>
  <c r="G95" i="34"/>
  <c r="F95" i="34"/>
  <c r="O94" i="34"/>
  <c r="N94" i="34"/>
  <c r="G94" i="34"/>
  <c r="F94" i="34"/>
  <c r="O93" i="34"/>
  <c r="N93" i="34"/>
  <c r="G93" i="34"/>
  <c r="F93" i="34"/>
  <c r="O92" i="34"/>
  <c r="N92" i="34"/>
  <c r="G92" i="34"/>
  <c r="F92" i="34"/>
  <c r="O91" i="34"/>
  <c r="N91" i="34"/>
  <c r="G91" i="34"/>
  <c r="F91" i="34"/>
  <c r="O90" i="34"/>
  <c r="N90" i="34"/>
  <c r="G90" i="34"/>
  <c r="F90" i="34"/>
  <c r="O89" i="34"/>
  <c r="N89" i="34"/>
  <c r="G89" i="34"/>
  <c r="F89" i="34"/>
  <c r="O88" i="34"/>
  <c r="N88" i="34"/>
  <c r="G88" i="34"/>
  <c r="F88" i="34"/>
  <c r="O87" i="34"/>
  <c r="N87" i="34"/>
  <c r="G87" i="34"/>
  <c r="F87" i="34"/>
  <c r="O86" i="34"/>
  <c r="N86" i="34"/>
  <c r="G86" i="34"/>
  <c r="F86" i="34"/>
  <c r="O85" i="34"/>
  <c r="N85" i="34"/>
  <c r="G85" i="34"/>
  <c r="F85" i="34"/>
  <c r="O84" i="34"/>
  <c r="N84" i="34"/>
  <c r="G84" i="34"/>
  <c r="F84" i="34"/>
  <c r="O83" i="34"/>
  <c r="N83" i="34"/>
  <c r="G83" i="34"/>
  <c r="F83" i="34"/>
  <c r="O82" i="34"/>
  <c r="N82" i="34"/>
  <c r="G82" i="34"/>
  <c r="F82" i="34"/>
  <c r="O81" i="34"/>
  <c r="N81" i="34"/>
  <c r="G81" i="34"/>
  <c r="F81" i="34"/>
  <c r="O80" i="34"/>
  <c r="N80" i="34"/>
  <c r="G80" i="34"/>
  <c r="F80" i="34"/>
  <c r="O79" i="34"/>
  <c r="N79" i="34"/>
  <c r="G79" i="34"/>
  <c r="F79" i="34"/>
  <c r="O78" i="34"/>
  <c r="G78" i="34"/>
  <c r="O73" i="34"/>
  <c r="N73" i="34"/>
  <c r="G73" i="34"/>
  <c r="F73" i="34"/>
  <c r="O72" i="34"/>
  <c r="N72" i="34"/>
  <c r="G72" i="34"/>
  <c r="F72" i="34"/>
  <c r="O71" i="34"/>
  <c r="N71" i="34"/>
  <c r="G71" i="34"/>
  <c r="F71" i="34"/>
  <c r="O70" i="34"/>
  <c r="N70" i="34"/>
  <c r="G70" i="34"/>
  <c r="F70" i="34"/>
  <c r="O69" i="34"/>
  <c r="N69" i="34"/>
  <c r="G69" i="34"/>
  <c r="F69" i="34"/>
  <c r="O68" i="34"/>
  <c r="N68" i="34"/>
  <c r="G68" i="34"/>
  <c r="F68" i="34"/>
  <c r="O67" i="34"/>
  <c r="N67" i="34"/>
  <c r="G67" i="34"/>
  <c r="F67" i="34"/>
  <c r="O66" i="34"/>
  <c r="N66" i="34"/>
  <c r="G66" i="34"/>
  <c r="F66" i="34"/>
  <c r="O65" i="34"/>
  <c r="N65" i="34"/>
  <c r="G65" i="34"/>
  <c r="F65" i="34"/>
  <c r="O64" i="34"/>
  <c r="N64" i="34"/>
  <c r="G64" i="34"/>
  <c r="F64" i="34"/>
  <c r="O63" i="34"/>
  <c r="N63" i="34"/>
  <c r="G63" i="34"/>
  <c r="F63" i="34"/>
  <c r="O62" i="34"/>
  <c r="N62" i="34"/>
  <c r="G62" i="34"/>
  <c r="F62" i="34"/>
  <c r="O61" i="34"/>
  <c r="N61" i="34"/>
  <c r="G61" i="34"/>
  <c r="F61" i="34"/>
  <c r="O60" i="34"/>
  <c r="N60" i="34"/>
  <c r="G60" i="34"/>
  <c r="F60" i="34"/>
  <c r="O59" i="34"/>
  <c r="N59" i="34"/>
  <c r="G59" i="34"/>
  <c r="F59" i="34"/>
  <c r="O58" i="34"/>
  <c r="N58" i="34"/>
  <c r="G58" i="34"/>
  <c r="F58" i="34"/>
  <c r="O57" i="34"/>
  <c r="N57" i="34"/>
  <c r="G57" i="34"/>
  <c r="F57" i="34"/>
  <c r="O56" i="34"/>
  <c r="N56" i="34"/>
  <c r="G56" i="34"/>
  <c r="F56" i="34"/>
  <c r="O55" i="34"/>
  <c r="N55" i="34"/>
  <c r="G55" i="34"/>
  <c r="F55" i="34"/>
  <c r="O54" i="34"/>
  <c r="G54" i="34"/>
  <c r="O49" i="34"/>
  <c r="N49" i="34"/>
  <c r="G49" i="34"/>
  <c r="F49" i="34"/>
  <c r="O48" i="34"/>
  <c r="N48" i="34"/>
  <c r="G48" i="34"/>
  <c r="F48" i="34"/>
  <c r="O47" i="34"/>
  <c r="N47" i="34"/>
  <c r="G47" i="34"/>
  <c r="F47" i="34"/>
  <c r="O46" i="34"/>
  <c r="N46" i="34"/>
  <c r="G46" i="34"/>
  <c r="F46" i="34"/>
  <c r="O45" i="34"/>
  <c r="N45" i="34"/>
  <c r="G45" i="34"/>
  <c r="F45" i="34"/>
  <c r="O44" i="34"/>
  <c r="N44" i="34"/>
  <c r="G44" i="34"/>
  <c r="F44" i="34"/>
  <c r="O43" i="34"/>
  <c r="N43" i="34"/>
  <c r="G43" i="34"/>
  <c r="F43" i="34"/>
  <c r="O42" i="34"/>
  <c r="N42" i="34"/>
  <c r="G42" i="34"/>
  <c r="F42" i="34"/>
  <c r="O41" i="34"/>
  <c r="N41" i="34"/>
  <c r="G41" i="34"/>
  <c r="F41" i="34"/>
  <c r="O40" i="34"/>
  <c r="N40" i="34"/>
  <c r="G40" i="34"/>
  <c r="F40" i="34"/>
  <c r="O39" i="34"/>
  <c r="N39" i="34"/>
  <c r="G39" i="34"/>
  <c r="F39" i="34"/>
  <c r="O38" i="34"/>
  <c r="N38" i="34"/>
  <c r="G38" i="34"/>
  <c r="F38" i="34"/>
  <c r="O37" i="34"/>
  <c r="N37" i="34"/>
  <c r="G37" i="34"/>
  <c r="F37" i="34"/>
  <c r="O36" i="34"/>
  <c r="N36" i="34"/>
  <c r="G36" i="34"/>
  <c r="F36" i="34"/>
  <c r="O35" i="34"/>
  <c r="N35" i="34"/>
  <c r="G35" i="34"/>
  <c r="F35" i="34"/>
  <c r="O34" i="34"/>
  <c r="N34" i="34"/>
  <c r="G34" i="34"/>
  <c r="F34" i="34"/>
  <c r="O33" i="34"/>
  <c r="N33" i="34"/>
  <c r="G33" i="34"/>
  <c r="F33" i="34"/>
  <c r="O32" i="34"/>
  <c r="N32" i="34"/>
  <c r="G32" i="34"/>
  <c r="F32" i="34"/>
  <c r="O31" i="34"/>
  <c r="N31" i="34"/>
  <c r="G31" i="34"/>
  <c r="F31" i="34"/>
  <c r="O30" i="34"/>
  <c r="G30" i="34"/>
  <c r="O25" i="34"/>
  <c r="N25" i="34"/>
  <c r="G25" i="34"/>
  <c r="F25" i="34"/>
  <c r="O24" i="34"/>
  <c r="N24" i="34"/>
  <c r="G24" i="34"/>
  <c r="F24" i="34"/>
  <c r="O23" i="34"/>
  <c r="N23" i="34"/>
  <c r="G23" i="34"/>
  <c r="F23" i="34"/>
  <c r="O22" i="34"/>
  <c r="N22" i="34"/>
  <c r="G22" i="34"/>
  <c r="F22" i="34"/>
  <c r="O21" i="34"/>
  <c r="N21" i="34"/>
  <c r="G21" i="34"/>
  <c r="F21" i="34"/>
  <c r="O20" i="34"/>
  <c r="N20" i="34"/>
  <c r="G20" i="34"/>
  <c r="F20" i="34"/>
  <c r="O19" i="34"/>
  <c r="N19" i="34"/>
  <c r="G19" i="34"/>
  <c r="F19" i="34"/>
  <c r="O18" i="34"/>
  <c r="N18" i="34"/>
  <c r="G18" i="34"/>
  <c r="F18" i="34"/>
  <c r="O17" i="34"/>
  <c r="N17" i="34"/>
  <c r="G17" i="34"/>
  <c r="F17" i="34"/>
  <c r="O16" i="34"/>
  <c r="N16" i="34"/>
  <c r="G16" i="34"/>
  <c r="F16" i="34"/>
  <c r="O15" i="34"/>
  <c r="N15" i="34"/>
  <c r="G15" i="34"/>
  <c r="F15" i="34"/>
  <c r="O14" i="34"/>
  <c r="N14" i="34"/>
  <c r="G14" i="34"/>
  <c r="F14" i="34"/>
  <c r="O13" i="34"/>
  <c r="N13" i="34"/>
  <c r="G13" i="34"/>
  <c r="F13" i="34"/>
  <c r="O12" i="34"/>
  <c r="N12" i="34"/>
  <c r="G12" i="34"/>
  <c r="F12" i="34"/>
  <c r="O11" i="34"/>
  <c r="N11" i="34"/>
  <c r="G11" i="34"/>
  <c r="F11" i="34"/>
  <c r="O10" i="34"/>
  <c r="N10" i="34"/>
  <c r="G10" i="34"/>
  <c r="F10" i="34"/>
  <c r="O9" i="34"/>
  <c r="N9" i="34"/>
  <c r="G9" i="34"/>
  <c r="F9" i="34"/>
  <c r="O8" i="34"/>
  <c r="N8" i="34"/>
  <c r="G8" i="34"/>
  <c r="F8" i="34"/>
  <c r="O7" i="34"/>
  <c r="N7" i="34"/>
  <c r="G7" i="34"/>
  <c r="F7" i="34"/>
  <c r="O6" i="34"/>
  <c r="G6" i="34"/>
  <c r="O121" i="33"/>
  <c r="N121" i="33"/>
  <c r="G121" i="33"/>
  <c r="F121" i="33"/>
  <c r="O120" i="33"/>
  <c r="N120" i="33"/>
  <c r="G120" i="33"/>
  <c r="F120" i="33"/>
  <c r="O119" i="33"/>
  <c r="N119" i="33"/>
  <c r="G119" i="33"/>
  <c r="F119" i="33"/>
  <c r="O118" i="33"/>
  <c r="N118" i="33"/>
  <c r="G118" i="33"/>
  <c r="F118" i="33"/>
  <c r="O117" i="33"/>
  <c r="N117" i="33"/>
  <c r="G117" i="33"/>
  <c r="F117" i="33"/>
  <c r="O116" i="33"/>
  <c r="N116" i="33"/>
  <c r="G116" i="33"/>
  <c r="F116" i="33"/>
  <c r="O115" i="33"/>
  <c r="N115" i="33"/>
  <c r="G115" i="33"/>
  <c r="F115" i="33"/>
  <c r="O114" i="33"/>
  <c r="N114" i="33"/>
  <c r="G114" i="33"/>
  <c r="F114" i="33"/>
  <c r="O113" i="33"/>
  <c r="N113" i="33"/>
  <c r="G113" i="33"/>
  <c r="F113" i="33"/>
  <c r="O112" i="33"/>
  <c r="N112" i="33"/>
  <c r="G112" i="33"/>
  <c r="F112" i="33"/>
  <c r="O111" i="33"/>
  <c r="N111" i="33"/>
  <c r="G111" i="33"/>
  <c r="F111" i="33"/>
  <c r="O110" i="33"/>
  <c r="N110" i="33"/>
  <c r="G110" i="33"/>
  <c r="F110" i="33"/>
  <c r="O109" i="33"/>
  <c r="N109" i="33"/>
  <c r="G109" i="33"/>
  <c r="F109" i="33"/>
  <c r="O108" i="33"/>
  <c r="N108" i="33"/>
  <c r="G108" i="33"/>
  <c r="F108" i="33"/>
  <c r="O107" i="33"/>
  <c r="N107" i="33"/>
  <c r="G107" i="33"/>
  <c r="F107" i="33"/>
  <c r="O106" i="33"/>
  <c r="N106" i="33"/>
  <c r="G106" i="33"/>
  <c r="F106" i="33"/>
  <c r="O105" i="33"/>
  <c r="N105" i="33"/>
  <c r="G105" i="33"/>
  <c r="F105" i="33"/>
  <c r="O104" i="33"/>
  <c r="N104" i="33"/>
  <c r="G104" i="33"/>
  <c r="F104" i="33"/>
  <c r="O103" i="33"/>
  <c r="N103" i="33"/>
  <c r="G103" i="33"/>
  <c r="F103" i="33"/>
  <c r="O102" i="33"/>
  <c r="G102" i="33"/>
  <c r="O97" i="33"/>
  <c r="N97" i="33"/>
  <c r="G97" i="33"/>
  <c r="F97" i="33"/>
  <c r="O96" i="33"/>
  <c r="N96" i="33"/>
  <c r="G96" i="33"/>
  <c r="F96" i="33"/>
  <c r="O95" i="33"/>
  <c r="N95" i="33"/>
  <c r="G95" i="33"/>
  <c r="F95" i="33"/>
  <c r="O94" i="33"/>
  <c r="N94" i="33"/>
  <c r="G94" i="33"/>
  <c r="F94" i="33"/>
  <c r="O93" i="33"/>
  <c r="N93" i="33"/>
  <c r="G93" i="33"/>
  <c r="F93" i="33"/>
  <c r="O92" i="33"/>
  <c r="N92" i="33"/>
  <c r="G92" i="33"/>
  <c r="F92" i="33"/>
  <c r="O91" i="33"/>
  <c r="N91" i="33"/>
  <c r="G91" i="33"/>
  <c r="F91" i="33"/>
  <c r="O90" i="33"/>
  <c r="N90" i="33"/>
  <c r="G90" i="33"/>
  <c r="F90" i="33"/>
  <c r="O89" i="33"/>
  <c r="N89" i="33"/>
  <c r="G89" i="33"/>
  <c r="F89" i="33"/>
  <c r="O88" i="33"/>
  <c r="N88" i="33"/>
  <c r="G88" i="33"/>
  <c r="F88" i="33"/>
  <c r="O87" i="33"/>
  <c r="N87" i="33"/>
  <c r="G87" i="33"/>
  <c r="F87" i="33"/>
  <c r="O86" i="33"/>
  <c r="N86" i="33"/>
  <c r="G86" i="33"/>
  <c r="F86" i="33"/>
  <c r="O85" i="33"/>
  <c r="N85" i="33"/>
  <c r="G85" i="33"/>
  <c r="F85" i="33"/>
  <c r="O84" i="33"/>
  <c r="N84" i="33"/>
  <c r="G84" i="33"/>
  <c r="F84" i="33"/>
  <c r="O83" i="33"/>
  <c r="N83" i="33"/>
  <c r="G83" i="33"/>
  <c r="F83" i="33"/>
  <c r="O82" i="33"/>
  <c r="N82" i="33"/>
  <c r="G82" i="33"/>
  <c r="F82" i="33"/>
  <c r="O81" i="33"/>
  <c r="N81" i="33"/>
  <c r="G81" i="33"/>
  <c r="F81" i="33"/>
  <c r="O80" i="33"/>
  <c r="N80" i="33"/>
  <c r="G80" i="33"/>
  <c r="F80" i="33"/>
  <c r="O79" i="33"/>
  <c r="N79" i="33"/>
  <c r="G79" i="33"/>
  <c r="F79" i="33"/>
  <c r="O78" i="33"/>
  <c r="G78" i="33"/>
  <c r="O73" i="33"/>
  <c r="G73" i="33"/>
  <c r="O72" i="33"/>
  <c r="G72" i="33"/>
  <c r="O71" i="33"/>
  <c r="G71" i="33"/>
  <c r="O70" i="33"/>
  <c r="G70" i="33"/>
  <c r="O69" i="33"/>
  <c r="G69" i="33"/>
  <c r="O68" i="33"/>
  <c r="G68" i="33"/>
  <c r="O67" i="33"/>
  <c r="G67" i="33"/>
  <c r="O66" i="33"/>
  <c r="G66" i="33"/>
  <c r="O65" i="33"/>
  <c r="G65" i="33"/>
  <c r="O64" i="33"/>
  <c r="G64" i="33"/>
  <c r="O63" i="33"/>
  <c r="G63" i="33"/>
  <c r="O62" i="33"/>
  <c r="G62" i="33"/>
  <c r="O61" i="33"/>
  <c r="G61" i="33"/>
  <c r="O60" i="33"/>
  <c r="G60" i="33"/>
  <c r="O59" i="33"/>
  <c r="G59" i="33"/>
  <c r="O58" i="33"/>
  <c r="G58" i="33"/>
  <c r="O57" i="33"/>
  <c r="G57" i="33"/>
  <c r="O56" i="33"/>
  <c r="G56" i="33"/>
  <c r="H55" i="33" s="1"/>
  <c r="O55" i="33"/>
  <c r="N55" i="33"/>
  <c r="G55" i="33"/>
  <c r="F55" i="33"/>
  <c r="O54" i="33"/>
  <c r="G54" i="33"/>
  <c r="O49" i="33"/>
  <c r="N49" i="33"/>
  <c r="G49" i="33"/>
  <c r="F49" i="33"/>
  <c r="O48" i="33"/>
  <c r="N48" i="33"/>
  <c r="G48" i="33"/>
  <c r="F48" i="33"/>
  <c r="O47" i="33"/>
  <c r="N47" i="33"/>
  <c r="G47" i="33"/>
  <c r="F47" i="33"/>
  <c r="O46" i="33"/>
  <c r="N46" i="33"/>
  <c r="G46" i="33"/>
  <c r="F46" i="33"/>
  <c r="O45" i="33"/>
  <c r="N45" i="33"/>
  <c r="G45" i="33"/>
  <c r="F45" i="33"/>
  <c r="O44" i="33"/>
  <c r="N44" i="33"/>
  <c r="G44" i="33"/>
  <c r="F44" i="33"/>
  <c r="O43" i="33"/>
  <c r="N43" i="33"/>
  <c r="G43" i="33"/>
  <c r="F43" i="33"/>
  <c r="O42" i="33"/>
  <c r="N42" i="33"/>
  <c r="G42" i="33"/>
  <c r="F42" i="33"/>
  <c r="O41" i="33"/>
  <c r="N41" i="33"/>
  <c r="G41" i="33"/>
  <c r="F41" i="33"/>
  <c r="O40" i="33"/>
  <c r="N40" i="33"/>
  <c r="G40" i="33"/>
  <c r="F40" i="33"/>
  <c r="O39" i="33"/>
  <c r="N39" i="33"/>
  <c r="G39" i="33"/>
  <c r="F39" i="33"/>
  <c r="O38" i="33"/>
  <c r="N38" i="33"/>
  <c r="G38" i="33"/>
  <c r="F38" i="33"/>
  <c r="O37" i="33"/>
  <c r="N37" i="33"/>
  <c r="G37" i="33"/>
  <c r="F37" i="33"/>
  <c r="O36" i="33"/>
  <c r="N36" i="33"/>
  <c r="G36" i="33"/>
  <c r="F36" i="33"/>
  <c r="O35" i="33"/>
  <c r="N35" i="33"/>
  <c r="G35" i="33"/>
  <c r="F35" i="33"/>
  <c r="O34" i="33"/>
  <c r="N34" i="33"/>
  <c r="G34" i="33"/>
  <c r="F34" i="33"/>
  <c r="O33" i="33"/>
  <c r="N33" i="33"/>
  <c r="G33" i="33"/>
  <c r="F33" i="33"/>
  <c r="O32" i="33"/>
  <c r="N32" i="33"/>
  <c r="G32" i="33"/>
  <c r="F32" i="33"/>
  <c r="O31" i="33"/>
  <c r="N31" i="33"/>
  <c r="G31" i="33"/>
  <c r="F31" i="33"/>
  <c r="O30" i="33"/>
  <c r="G30" i="33"/>
  <c r="O25" i="33"/>
  <c r="N25" i="33"/>
  <c r="G25" i="33"/>
  <c r="F25" i="33"/>
  <c r="O24" i="33"/>
  <c r="N24" i="33"/>
  <c r="G24" i="33"/>
  <c r="F24" i="33"/>
  <c r="O23" i="33"/>
  <c r="N23" i="33"/>
  <c r="G23" i="33"/>
  <c r="F23" i="33"/>
  <c r="O22" i="33"/>
  <c r="N22" i="33"/>
  <c r="G22" i="33"/>
  <c r="F22" i="33"/>
  <c r="O21" i="33"/>
  <c r="N21" i="33"/>
  <c r="G21" i="33"/>
  <c r="F21" i="33"/>
  <c r="O20" i="33"/>
  <c r="N20" i="33"/>
  <c r="G20" i="33"/>
  <c r="F20" i="33"/>
  <c r="O19" i="33"/>
  <c r="N19" i="33"/>
  <c r="G19" i="33"/>
  <c r="F19" i="33"/>
  <c r="O18" i="33"/>
  <c r="N18" i="33"/>
  <c r="G18" i="33"/>
  <c r="F18" i="33"/>
  <c r="O17" i="33"/>
  <c r="N17" i="33"/>
  <c r="G17" i="33"/>
  <c r="F17" i="33"/>
  <c r="O16" i="33"/>
  <c r="N16" i="33"/>
  <c r="G16" i="33"/>
  <c r="F16" i="33"/>
  <c r="O15" i="33"/>
  <c r="N15" i="33"/>
  <c r="G15" i="33"/>
  <c r="F15" i="33"/>
  <c r="O14" i="33"/>
  <c r="N14" i="33"/>
  <c r="G14" i="33"/>
  <c r="F14" i="33"/>
  <c r="O13" i="33"/>
  <c r="N13" i="33"/>
  <c r="G13" i="33"/>
  <c r="F13" i="33"/>
  <c r="O12" i="33"/>
  <c r="N12" i="33"/>
  <c r="G12" i="33"/>
  <c r="F12" i="33"/>
  <c r="O11" i="33"/>
  <c r="N11" i="33"/>
  <c r="G11" i="33"/>
  <c r="F11" i="33"/>
  <c r="O10" i="33"/>
  <c r="N10" i="33"/>
  <c r="G10" i="33"/>
  <c r="F10" i="33"/>
  <c r="O9" i="33"/>
  <c r="N9" i="33"/>
  <c r="G9" i="33"/>
  <c r="F9" i="33"/>
  <c r="O8" i="33"/>
  <c r="N8" i="33"/>
  <c r="G8" i="33"/>
  <c r="F8" i="33"/>
  <c r="O7" i="33"/>
  <c r="N7" i="33"/>
  <c r="G7" i="33"/>
  <c r="F7" i="33"/>
  <c r="O6" i="33"/>
  <c r="G6" i="33"/>
  <c r="O577" i="32"/>
  <c r="N577" i="32"/>
  <c r="G577" i="32"/>
  <c r="F577" i="32"/>
  <c r="O576" i="32"/>
  <c r="N576" i="32"/>
  <c r="G576" i="32"/>
  <c r="F576" i="32"/>
  <c r="O575" i="32"/>
  <c r="N575" i="32"/>
  <c r="G575" i="32"/>
  <c r="F575" i="32"/>
  <c r="O574" i="32"/>
  <c r="N574" i="32"/>
  <c r="G574" i="32"/>
  <c r="F574" i="32"/>
  <c r="O573" i="32"/>
  <c r="N573" i="32"/>
  <c r="G573" i="32"/>
  <c r="F573" i="32"/>
  <c r="O572" i="32"/>
  <c r="N572" i="32"/>
  <c r="G572" i="32"/>
  <c r="F572" i="32"/>
  <c r="O571" i="32"/>
  <c r="N571" i="32"/>
  <c r="G571" i="32"/>
  <c r="F571" i="32"/>
  <c r="O570" i="32"/>
  <c r="N570" i="32"/>
  <c r="G570" i="32"/>
  <c r="F570" i="32"/>
  <c r="O569" i="32"/>
  <c r="N569" i="32"/>
  <c r="G569" i="32"/>
  <c r="F569" i="32"/>
  <c r="O568" i="32"/>
  <c r="N568" i="32"/>
  <c r="G568" i="32"/>
  <c r="F568" i="32"/>
  <c r="O567" i="32"/>
  <c r="N567" i="32"/>
  <c r="G567" i="32"/>
  <c r="F567" i="32"/>
  <c r="O566" i="32"/>
  <c r="N566" i="32"/>
  <c r="G566" i="32"/>
  <c r="F566" i="32"/>
  <c r="O565" i="32"/>
  <c r="N565" i="32"/>
  <c r="G565" i="32"/>
  <c r="F565" i="32"/>
  <c r="O564" i="32"/>
  <c r="N564" i="32"/>
  <c r="G564" i="32"/>
  <c r="F564" i="32"/>
  <c r="O563" i="32"/>
  <c r="N563" i="32"/>
  <c r="G563" i="32"/>
  <c r="F563" i="32"/>
  <c r="O562" i="32"/>
  <c r="N562" i="32"/>
  <c r="G562" i="32"/>
  <c r="F562" i="32"/>
  <c r="O561" i="32"/>
  <c r="N561" i="32"/>
  <c r="G561" i="32"/>
  <c r="F561" i="32"/>
  <c r="O560" i="32"/>
  <c r="N560" i="32"/>
  <c r="G560" i="32"/>
  <c r="F560" i="32"/>
  <c r="O559" i="32"/>
  <c r="N559" i="32"/>
  <c r="G559" i="32"/>
  <c r="F559" i="32"/>
  <c r="O558" i="32"/>
  <c r="G558" i="32"/>
  <c r="O553" i="32"/>
  <c r="N553" i="32"/>
  <c r="G553" i="32"/>
  <c r="F553" i="32"/>
  <c r="O552" i="32"/>
  <c r="N552" i="32"/>
  <c r="G552" i="32"/>
  <c r="F552" i="32"/>
  <c r="O551" i="32"/>
  <c r="N551" i="32"/>
  <c r="G551" i="32"/>
  <c r="F551" i="32"/>
  <c r="O550" i="32"/>
  <c r="N550" i="32"/>
  <c r="G550" i="32"/>
  <c r="F550" i="32"/>
  <c r="O549" i="32"/>
  <c r="N549" i="32"/>
  <c r="G549" i="32"/>
  <c r="F549" i="32"/>
  <c r="O548" i="32"/>
  <c r="N548" i="32"/>
  <c r="G548" i="32"/>
  <c r="F548" i="32"/>
  <c r="O547" i="32"/>
  <c r="N547" i="32"/>
  <c r="G547" i="32"/>
  <c r="F547" i="32"/>
  <c r="O546" i="32"/>
  <c r="N546" i="32"/>
  <c r="G546" i="32"/>
  <c r="F546" i="32"/>
  <c r="O545" i="32"/>
  <c r="N545" i="32"/>
  <c r="G545" i="32"/>
  <c r="F545" i="32"/>
  <c r="O544" i="32"/>
  <c r="N544" i="32"/>
  <c r="G544" i="32"/>
  <c r="F544" i="32"/>
  <c r="O543" i="32"/>
  <c r="N543" i="32"/>
  <c r="G543" i="32"/>
  <c r="F543" i="32"/>
  <c r="O542" i="32"/>
  <c r="N542" i="32"/>
  <c r="G542" i="32"/>
  <c r="F542" i="32"/>
  <c r="O541" i="32"/>
  <c r="N541" i="32"/>
  <c r="G541" i="32"/>
  <c r="F541" i="32"/>
  <c r="O540" i="32"/>
  <c r="N540" i="32"/>
  <c r="G540" i="32"/>
  <c r="F540" i="32"/>
  <c r="O539" i="32"/>
  <c r="N539" i="32"/>
  <c r="G539" i="32"/>
  <c r="F539" i="32"/>
  <c r="O538" i="32"/>
  <c r="N538" i="32"/>
  <c r="G538" i="32"/>
  <c r="F538" i="32"/>
  <c r="O537" i="32"/>
  <c r="N537" i="32"/>
  <c r="G537" i="32"/>
  <c r="F537" i="32"/>
  <c r="O536" i="32"/>
  <c r="N536" i="32"/>
  <c r="G536" i="32"/>
  <c r="F536" i="32"/>
  <c r="O535" i="32"/>
  <c r="N535" i="32"/>
  <c r="G535" i="32"/>
  <c r="F535" i="32"/>
  <c r="O534" i="32"/>
  <c r="G534" i="32"/>
  <c r="O529" i="32"/>
  <c r="N529" i="32"/>
  <c r="G529" i="32"/>
  <c r="F529" i="32"/>
  <c r="O528" i="32"/>
  <c r="N528" i="32"/>
  <c r="G528" i="32"/>
  <c r="F528" i="32"/>
  <c r="O527" i="32"/>
  <c r="N527" i="32"/>
  <c r="G527" i="32"/>
  <c r="F527" i="32"/>
  <c r="O526" i="32"/>
  <c r="N526" i="32"/>
  <c r="G526" i="32"/>
  <c r="F526" i="32"/>
  <c r="O525" i="32"/>
  <c r="N525" i="32"/>
  <c r="G525" i="32"/>
  <c r="F525" i="32"/>
  <c r="O524" i="32"/>
  <c r="N524" i="32"/>
  <c r="G524" i="32"/>
  <c r="F524" i="32"/>
  <c r="O523" i="32"/>
  <c r="N523" i="32"/>
  <c r="G523" i="32"/>
  <c r="F523" i="32"/>
  <c r="O522" i="32"/>
  <c r="N522" i="32"/>
  <c r="G522" i="32"/>
  <c r="F522" i="32"/>
  <c r="O521" i="32"/>
  <c r="N521" i="32"/>
  <c r="G521" i="32"/>
  <c r="F521" i="32"/>
  <c r="O520" i="32"/>
  <c r="N520" i="32"/>
  <c r="G520" i="32"/>
  <c r="F520" i="32"/>
  <c r="O519" i="32"/>
  <c r="N519" i="32"/>
  <c r="G519" i="32"/>
  <c r="F519" i="32"/>
  <c r="O518" i="32"/>
  <c r="N518" i="32"/>
  <c r="G518" i="32"/>
  <c r="F518" i="32"/>
  <c r="O517" i="32"/>
  <c r="N517" i="32"/>
  <c r="G517" i="32"/>
  <c r="F517" i="32"/>
  <c r="O516" i="32"/>
  <c r="N516" i="32"/>
  <c r="G516" i="32"/>
  <c r="F516" i="32"/>
  <c r="O515" i="32"/>
  <c r="N515" i="32"/>
  <c r="G515" i="32"/>
  <c r="F515" i="32"/>
  <c r="O514" i="32"/>
  <c r="N514" i="32"/>
  <c r="G514" i="32"/>
  <c r="F514" i="32"/>
  <c r="O513" i="32"/>
  <c r="N513" i="32"/>
  <c r="G513" i="32"/>
  <c r="F513" i="32"/>
  <c r="O512" i="32"/>
  <c r="N512" i="32"/>
  <c r="G512" i="32"/>
  <c r="F512" i="32"/>
  <c r="O511" i="32"/>
  <c r="N511" i="32"/>
  <c r="G511" i="32"/>
  <c r="F511" i="32"/>
  <c r="O510" i="32"/>
  <c r="G510" i="32"/>
  <c r="O505" i="32"/>
  <c r="N505" i="32"/>
  <c r="G505" i="32"/>
  <c r="F505" i="32"/>
  <c r="O504" i="32"/>
  <c r="N504" i="32"/>
  <c r="G504" i="32"/>
  <c r="F504" i="32"/>
  <c r="O503" i="32"/>
  <c r="N503" i="32"/>
  <c r="G503" i="32"/>
  <c r="F503" i="32"/>
  <c r="O502" i="32"/>
  <c r="N502" i="32"/>
  <c r="G502" i="32"/>
  <c r="F502" i="32"/>
  <c r="O501" i="32"/>
  <c r="N501" i="32"/>
  <c r="G501" i="32"/>
  <c r="F501" i="32"/>
  <c r="O500" i="32"/>
  <c r="N500" i="32"/>
  <c r="G500" i="32"/>
  <c r="F500" i="32"/>
  <c r="O499" i="32"/>
  <c r="N499" i="32"/>
  <c r="G499" i="32"/>
  <c r="F499" i="32"/>
  <c r="O498" i="32"/>
  <c r="N498" i="32"/>
  <c r="G498" i="32"/>
  <c r="F498" i="32"/>
  <c r="O497" i="32"/>
  <c r="N497" i="32"/>
  <c r="G497" i="32"/>
  <c r="F497" i="32"/>
  <c r="O496" i="32"/>
  <c r="N496" i="32"/>
  <c r="G496" i="32"/>
  <c r="F496" i="32"/>
  <c r="O495" i="32"/>
  <c r="N495" i="32"/>
  <c r="G495" i="32"/>
  <c r="F495" i="32"/>
  <c r="O494" i="32"/>
  <c r="N494" i="32"/>
  <c r="G494" i="32"/>
  <c r="F494" i="32"/>
  <c r="O493" i="32"/>
  <c r="N493" i="32"/>
  <c r="G493" i="32"/>
  <c r="F493" i="32"/>
  <c r="O492" i="32"/>
  <c r="N492" i="32"/>
  <c r="G492" i="32"/>
  <c r="F492" i="32"/>
  <c r="O491" i="32"/>
  <c r="N491" i="32"/>
  <c r="G491" i="32"/>
  <c r="F491" i="32"/>
  <c r="O490" i="32"/>
  <c r="N490" i="32"/>
  <c r="G490" i="32"/>
  <c r="F490" i="32"/>
  <c r="O489" i="32"/>
  <c r="N489" i="32"/>
  <c r="G489" i="32"/>
  <c r="F489" i="32"/>
  <c r="O488" i="32"/>
  <c r="N488" i="32"/>
  <c r="G488" i="32"/>
  <c r="F488" i="32"/>
  <c r="O487" i="32"/>
  <c r="N487" i="32"/>
  <c r="G487" i="32"/>
  <c r="F487" i="32"/>
  <c r="O486" i="32"/>
  <c r="G486" i="32"/>
  <c r="O481" i="32"/>
  <c r="N481" i="32"/>
  <c r="G481" i="32"/>
  <c r="F481" i="32"/>
  <c r="O480" i="32"/>
  <c r="N480" i="32"/>
  <c r="G480" i="32"/>
  <c r="F480" i="32"/>
  <c r="O479" i="32"/>
  <c r="N479" i="32"/>
  <c r="G479" i="32"/>
  <c r="F479" i="32"/>
  <c r="O478" i="32"/>
  <c r="N478" i="32"/>
  <c r="G478" i="32"/>
  <c r="F478" i="32"/>
  <c r="O477" i="32"/>
  <c r="N477" i="32"/>
  <c r="G477" i="32"/>
  <c r="F477" i="32"/>
  <c r="O476" i="32"/>
  <c r="N476" i="32"/>
  <c r="G476" i="32"/>
  <c r="F476" i="32"/>
  <c r="O475" i="32"/>
  <c r="N475" i="32"/>
  <c r="G475" i="32"/>
  <c r="F475" i="32"/>
  <c r="O474" i="32"/>
  <c r="N474" i="32"/>
  <c r="G474" i="32"/>
  <c r="F474" i="32"/>
  <c r="O473" i="32"/>
  <c r="N473" i="32"/>
  <c r="G473" i="32"/>
  <c r="F473" i="32"/>
  <c r="O472" i="32"/>
  <c r="N472" i="32"/>
  <c r="G472" i="32"/>
  <c r="F472" i="32"/>
  <c r="O471" i="32"/>
  <c r="N471" i="32"/>
  <c r="G471" i="32"/>
  <c r="F471" i="32"/>
  <c r="O470" i="32"/>
  <c r="N470" i="32"/>
  <c r="G470" i="32"/>
  <c r="F470" i="32"/>
  <c r="O469" i="32"/>
  <c r="N469" i="32"/>
  <c r="G469" i="32"/>
  <c r="F469" i="32"/>
  <c r="O468" i="32"/>
  <c r="N468" i="32"/>
  <c r="G468" i="32"/>
  <c r="F468" i="32"/>
  <c r="O467" i="32"/>
  <c r="N467" i="32"/>
  <c r="G467" i="32"/>
  <c r="F467" i="32"/>
  <c r="O466" i="32"/>
  <c r="N466" i="32"/>
  <c r="G466" i="32"/>
  <c r="F466" i="32"/>
  <c r="O465" i="32"/>
  <c r="N465" i="32"/>
  <c r="G465" i="32"/>
  <c r="F465" i="32"/>
  <c r="O464" i="32"/>
  <c r="N464" i="32"/>
  <c r="G464" i="32"/>
  <c r="F464" i="32"/>
  <c r="O463" i="32"/>
  <c r="N463" i="32"/>
  <c r="G463" i="32"/>
  <c r="F463" i="32"/>
  <c r="O462" i="32"/>
  <c r="G462" i="32"/>
  <c r="O457" i="32"/>
  <c r="N457" i="32"/>
  <c r="G457" i="32"/>
  <c r="F457" i="32"/>
  <c r="O456" i="32"/>
  <c r="N456" i="32"/>
  <c r="G456" i="32"/>
  <c r="F456" i="32"/>
  <c r="O455" i="32"/>
  <c r="N455" i="32"/>
  <c r="G455" i="32"/>
  <c r="F455" i="32"/>
  <c r="O454" i="32"/>
  <c r="N454" i="32"/>
  <c r="G454" i="32"/>
  <c r="F454" i="32"/>
  <c r="O453" i="32"/>
  <c r="N453" i="32"/>
  <c r="G453" i="32"/>
  <c r="F453" i="32"/>
  <c r="O452" i="32"/>
  <c r="N452" i="32"/>
  <c r="G452" i="32"/>
  <c r="F452" i="32"/>
  <c r="O451" i="32"/>
  <c r="N451" i="32"/>
  <c r="G451" i="32"/>
  <c r="F451" i="32"/>
  <c r="O450" i="32"/>
  <c r="N450" i="32"/>
  <c r="G450" i="32"/>
  <c r="F450" i="32"/>
  <c r="O449" i="32"/>
  <c r="N449" i="32"/>
  <c r="G449" i="32"/>
  <c r="F449" i="32"/>
  <c r="O448" i="32"/>
  <c r="N448" i="32"/>
  <c r="G448" i="32"/>
  <c r="F448" i="32"/>
  <c r="O447" i="32"/>
  <c r="N447" i="32"/>
  <c r="G447" i="32"/>
  <c r="F447" i="32"/>
  <c r="O446" i="32"/>
  <c r="N446" i="32"/>
  <c r="G446" i="32"/>
  <c r="F446" i="32"/>
  <c r="O445" i="32"/>
  <c r="N445" i="32"/>
  <c r="G445" i="32"/>
  <c r="F445" i="32"/>
  <c r="O444" i="32"/>
  <c r="N444" i="32"/>
  <c r="G444" i="32"/>
  <c r="F444" i="32"/>
  <c r="O443" i="32"/>
  <c r="N443" i="32"/>
  <c r="G443" i="32"/>
  <c r="F443" i="32"/>
  <c r="O442" i="32"/>
  <c r="N442" i="32"/>
  <c r="G442" i="32"/>
  <c r="F442" i="32"/>
  <c r="O441" i="32"/>
  <c r="N441" i="32"/>
  <c r="G441" i="32"/>
  <c r="F441" i="32"/>
  <c r="O440" i="32"/>
  <c r="N440" i="32"/>
  <c r="G440" i="32"/>
  <c r="F440" i="32"/>
  <c r="O439" i="32"/>
  <c r="N439" i="32"/>
  <c r="G439" i="32"/>
  <c r="F439" i="32"/>
  <c r="O438" i="32"/>
  <c r="G438" i="32"/>
  <c r="O433" i="32"/>
  <c r="N433" i="32"/>
  <c r="G433" i="32"/>
  <c r="F433" i="32"/>
  <c r="O432" i="32"/>
  <c r="N432" i="32"/>
  <c r="G432" i="32"/>
  <c r="F432" i="32"/>
  <c r="O431" i="32"/>
  <c r="N431" i="32"/>
  <c r="G431" i="32"/>
  <c r="F431" i="32"/>
  <c r="O430" i="32"/>
  <c r="N430" i="32"/>
  <c r="G430" i="32"/>
  <c r="F430" i="32"/>
  <c r="O429" i="32"/>
  <c r="N429" i="32"/>
  <c r="G429" i="32"/>
  <c r="F429" i="32"/>
  <c r="O428" i="32"/>
  <c r="N428" i="32"/>
  <c r="G428" i="32"/>
  <c r="F428" i="32"/>
  <c r="O427" i="32"/>
  <c r="N427" i="32"/>
  <c r="G427" i="32"/>
  <c r="F427" i="32"/>
  <c r="O426" i="32"/>
  <c r="N426" i="32"/>
  <c r="G426" i="32"/>
  <c r="F426" i="32"/>
  <c r="O425" i="32"/>
  <c r="N425" i="32"/>
  <c r="G425" i="32"/>
  <c r="F425" i="32"/>
  <c r="O424" i="32"/>
  <c r="N424" i="32"/>
  <c r="G424" i="32"/>
  <c r="F424" i="32"/>
  <c r="O423" i="32"/>
  <c r="N423" i="32"/>
  <c r="G423" i="32"/>
  <c r="F423" i="32"/>
  <c r="O422" i="32"/>
  <c r="N422" i="32"/>
  <c r="G422" i="32"/>
  <c r="F422" i="32"/>
  <c r="O421" i="32"/>
  <c r="N421" i="32"/>
  <c r="G421" i="32"/>
  <c r="F421" i="32"/>
  <c r="O420" i="32"/>
  <c r="N420" i="32"/>
  <c r="G420" i="32"/>
  <c r="F420" i="32"/>
  <c r="O419" i="32"/>
  <c r="N419" i="32"/>
  <c r="G419" i="32"/>
  <c r="F419" i="32"/>
  <c r="O418" i="32"/>
  <c r="N418" i="32"/>
  <c r="G418" i="32"/>
  <c r="F418" i="32"/>
  <c r="O417" i="32"/>
  <c r="N417" i="32"/>
  <c r="G417" i="32"/>
  <c r="F417" i="32"/>
  <c r="O416" i="32"/>
  <c r="N416" i="32"/>
  <c r="G416" i="32"/>
  <c r="F416" i="32"/>
  <c r="O415" i="32"/>
  <c r="N415" i="32"/>
  <c r="G415" i="32"/>
  <c r="F415" i="32"/>
  <c r="O414" i="32"/>
  <c r="G414" i="32"/>
  <c r="O409" i="32"/>
  <c r="N409" i="32"/>
  <c r="G409" i="32"/>
  <c r="F409" i="32"/>
  <c r="O408" i="32"/>
  <c r="N408" i="32"/>
  <c r="G408" i="32"/>
  <c r="F408" i="32"/>
  <c r="O407" i="32"/>
  <c r="N407" i="32"/>
  <c r="G407" i="32"/>
  <c r="F407" i="32"/>
  <c r="O406" i="32"/>
  <c r="N406" i="32"/>
  <c r="G406" i="32"/>
  <c r="F406" i="32"/>
  <c r="O405" i="32"/>
  <c r="N405" i="32"/>
  <c r="G405" i="32"/>
  <c r="F405" i="32"/>
  <c r="O404" i="32"/>
  <c r="N404" i="32"/>
  <c r="G404" i="32"/>
  <c r="F404" i="32"/>
  <c r="O403" i="32"/>
  <c r="N403" i="32"/>
  <c r="G403" i="32"/>
  <c r="F403" i="32"/>
  <c r="O402" i="32"/>
  <c r="N402" i="32"/>
  <c r="G402" i="32"/>
  <c r="F402" i="32"/>
  <c r="O401" i="32"/>
  <c r="N401" i="32"/>
  <c r="G401" i="32"/>
  <c r="F401" i="32"/>
  <c r="O400" i="32"/>
  <c r="N400" i="32"/>
  <c r="G400" i="32"/>
  <c r="F400" i="32"/>
  <c r="O399" i="32"/>
  <c r="N399" i="32"/>
  <c r="G399" i="32"/>
  <c r="F399" i="32"/>
  <c r="O398" i="32"/>
  <c r="N398" i="32"/>
  <c r="G398" i="32"/>
  <c r="F398" i="32"/>
  <c r="O397" i="32"/>
  <c r="N397" i="32"/>
  <c r="G397" i="32"/>
  <c r="F397" i="32"/>
  <c r="O396" i="32"/>
  <c r="N396" i="32"/>
  <c r="G396" i="32"/>
  <c r="F396" i="32"/>
  <c r="O395" i="32"/>
  <c r="N395" i="32"/>
  <c r="G395" i="32"/>
  <c r="F395" i="32"/>
  <c r="O394" i="32"/>
  <c r="N394" i="32"/>
  <c r="G394" i="32"/>
  <c r="F394" i="32"/>
  <c r="O393" i="32"/>
  <c r="N393" i="32"/>
  <c r="G393" i="32"/>
  <c r="F393" i="32"/>
  <c r="O392" i="32"/>
  <c r="N392" i="32"/>
  <c r="G392" i="32"/>
  <c r="F392" i="32"/>
  <c r="O391" i="32"/>
  <c r="N391" i="32"/>
  <c r="G391" i="32"/>
  <c r="F391" i="32"/>
  <c r="O390" i="32"/>
  <c r="G390" i="32"/>
  <c r="O385" i="32"/>
  <c r="N385" i="32"/>
  <c r="G385" i="32"/>
  <c r="F385" i="32"/>
  <c r="O384" i="32"/>
  <c r="N384" i="32"/>
  <c r="G384" i="32"/>
  <c r="F384" i="32"/>
  <c r="O383" i="32"/>
  <c r="N383" i="32"/>
  <c r="G383" i="32"/>
  <c r="F383" i="32"/>
  <c r="O382" i="32"/>
  <c r="N382" i="32"/>
  <c r="G382" i="32"/>
  <c r="F382" i="32"/>
  <c r="O381" i="32"/>
  <c r="N381" i="32"/>
  <c r="G381" i="32"/>
  <c r="F381" i="32"/>
  <c r="O380" i="32"/>
  <c r="N380" i="32"/>
  <c r="G380" i="32"/>
  <c r="F380" i="32"/>
  <c r="O379" i="32"/>
  <c r="N379" i="32"/>
  <c r="G379" i="32"/>
  <c r="F379" i="32"/>
  <c r="O378" i="32"/>
  <c r="N378" i="32"/>
  <c r="G378" i="32"/>
  <c r="F378" i="32"/>
  <c r="O377" i="32"/>
  <c r="N377" i="32"/>
  <c r="G377" i="32"/>
  <c r="F377" i="32"/>
  <c r="O376" i="32"/>
  <c r="N376" i="32"/>
  <c r="G376" i="32"/>
  <c r="F376" i="32"/>
  <c r="O375" i="32"/>
  <c r="N375" i="32"/>
  <c r="G375" i="32"/>
  <c r="F375" i="32"/>
  <c r="O374" i="32"/>
  <c r="N374" i="32"/>
  <c r="G374" i="32"/>
  <c r="F374" i="32"/>
  <c r="O373" i="32"/>
  <c r="N373" i="32"/>
  <c r="G373" i="32"/>
  <c r="F373" i="32"/>
  <c r="O372" i="32"/>
  <c r="N372" i="32"/>
  <c r="G372" i="32"/>
  <c r="F372" i="32"/>
  <c r="O371" i="32"/>
  <c r="N371" i="32"/>
  <c r="G371" i="32"/>
  <c r="F371" i="32"/>
  <c r="O370" i="32"/>
  <c r="N370" i="32"/>
  <c r="G370" i="32"/>
  <c r="F370" i="32"/>
  <c r="O369" i="32"/>
  <c r="N369" i="32"/>
  <c r="G369" i="32"/>
  <c r="F369" i="32"/>
  <c r="O368" i="32"/>
  <c r="N368" i="32"/>
  <c r="G368" i="32"/>
  <c r="F368" i="32"/>
  <c r="O367" i="32"/>
  <c r="N367" i="32"/>
  <c r="G367" i="32"/>
  <c r="F367" i="32"/>
  <c r="O366" i="32"/>
  <c r="G366" i="32"/>
  <c r="O361" i="32"/>
  <c r="N361" i="32"/>
  <c r="G361" i="32"/>
  <c r="F361" i="32"/>
  <c r="O360" i="32"/>
  <c r="N360" i="32"/>
  <c r="G360" i="32"/>
  <c r="F360" i="32"/>
  <c r="O359" i="32"/>
  <c r="N359" i="32"/>
  <c r="G359" i="32"/>
  <c r="F359" i="32"/>
  <c r="O358" i="32"/>
  <c r="N358" i="32"/>
  <c r="G358" i="32"/>
  <c r="F358" i="32"/>
  <c r="O357" i="32"/>
  <c r="N357" i="32"/>
  <c r="G357" i="32"/>
  <c r="F357" i="32"/>
  <c r="O356" i="32"/>
  <c r="N356" i="32"/>
  <c r="G356" i="32"/>
  <c r="F356" i="32"/>
  <c r="O355" i="32"/>
  <c r="N355" i="32"/>
  <c r="G355" i="32"/>
  <c r="F355" i="32"/>
  <c r="O354" i="32"/>
  <c r="N354" i="32"/>
  <c r="G354" i="32"/>
  <c r="F354" i="32"/>
  <c r="O353" i="32"/>
  <c r="N353" i="32"/>
  <c r="G353" i="32"/>
  <c r="F353" i="32"/>
  <c r="O352" i="32"/>
  <c r="N352" i="32"/>
  <c r="G352" i="32"/>
  <c r="F352" i="32"/>
  <c r="O351" i="32"/>
  <c r="N351" i="32"/>
  <c r="G351" i="32"/>
  <c r="F351" i="32"/>
  <c r="O350" i="32"/>
  <c r="N350" i="32"/>
  <c r="G350" i="32"/>
  <c r="F350" i="32"/>
  <c r="O349" i="32"/>
  <c r="N349" i="32"/>
  <c r="G349" i="32"/>
  <c r="F349" i="32"/>
  <c r="O348" i="32"/>
  <c r="N348" i="32"/>
  <c r="G348" i="32"/>
  <c r="F348" i="32"/>
  <c r="O347" i="32"/>
  <c r="N347" i="32"/>
  <c r="G347" i="32"/>
  <c r="F347" i="32"/>
  <c r="O346" i="32"/>
  <c r="N346" i="32"/>
  <c r="G346" i="32"/>
  <c r="F346" i="32"/>
  <c r="O345" i="32"/>
  <c r="N345" i="32"/>
  <c r="G345" i="32"/>
  <c r="F345" i="32"/>
  <c r="O344" i="32"/>
  <c r="N344" i="32"/>
  <c r="G344" i="32"/>
  <c r="F344" i="32"/>
  <c r="O343" i="32"/>
  <c r="N343" i="32"/>
  <c r="G343" i="32"/>
  <c r="F343" i="32"/>
  <c r="O342" i="32"/>
  <c r="G342" i="32"/>
  <c r="O337" i="32"/>
  <c r="N337" i="32"/>
  <c r="G337" i="32"/>
  <c r="F337" i="32"/>
  <c r="O336" i="32"/>
  <c r="N336" i="32"/>
  <c r="G336" i="32"/>
  <c r="F336" i="32"/>
  <c r="O335" i="32"/>
  <c r="N335" i="32"/>
  <c r="G335" i="32"/>
  <c r="F335" i="32"/>
  <c r="O334" i="32"/>
  <c r="N334" i="32"/>
  <c r="G334" i="32"/>
  <c r="F334" i="32"/>
  <c r="O333" i="32"/>
  <c r="N333" i="32"/>
  <c r="G333" i="32"/>
  <c r="F333" i="32"/>
  <c r="O332" i="32"/>
  <c r="N332" i="32"/>
  <c r="G332" i="32"/>
  <c r="F332" i="32"/>
  <c r="O331" i="32"/>
  <c r="N331" i="32"/>
  <c r="G331" i="32"/>
  <c r="F331" i="32"/>
  <c r="O330" i="32"/>
  <c r="N330" i="32"/>
  <c r="G330" i="32"/>
  <c r="F330" i="32"/>
  <c r="O329" i="32"/>
  <c r="N329" i="32"/>
  <c r="G329" i="32"/>
  <c r="F329" i="32"/>
  <c r="O328" i="32"/>
  <c r="N328" i="32"/>
  <c r="G328" i="32"/>
  <c r="F328" i="32"/>
  <c r="O327" i="32"/>
  <c r="N327" i="32"/>
  <c r="G327" i="32"/>
  <c r="F327" i="32"/>
  <c r="O326" i="32"/>
  <c r="N326" i="32"/>
  <c r="G326" i="32"/>
  <c r="F326" i="32"/>
  <c r="O325" i="32"/>
  <c r="N325" i="32"/>
  <c r="G325" i="32"/>
  <c r="F325" i="32"/>
  <c r="O324" i="32"/>
  <c r="N324" i="32"/>
  <c r="G324" i="32"/>
  <c r="F324" i="32"/>
  <c r="O323" i="32"/>
  <c r="N323" i="32"/>
  <c r="G323" i="32"/>
  <c r="F323" i="32"/>
  <c r="O322" i="32"/>
  <c r="N322" i="32"/>
  <c r="G322" i="32"/>
  <c r="F322" i="32"/>
  <c r="O321" i="32"/>
  <c r="N321" i="32"/>
  <c r="G321" i="32"/>
  <c r="F321" i="32"/>
  <c r="O320" i="32"/>
  <c r="N320" i="32"/>
  <c r="G320" i="32"/>
  <c r="F320" i="32"/>
  <c r="O319" i="32"/>
  <c r="N319" i="32"/>
  <c r="G319" i="32"/>
  <c r="F319" i="32"/>
  <c r="O318" i="32"/>
  <c r="G318" i="32"/>
  <c r="O313" i="32"/>
  <c r="N313" i="32"/>
  <c r="G313" i="32"/>
  <c r="F313" i="32"/>
  <c r="O312" i="32"/>
  <c r="N312" i="32"/>
  <c r="G312" i="32"/>
  <c r="F312" i="32"/>
  <c r="O311" i="32"/>
  <c r="N311" i="32"/>
  <c r="G311" i="32"/>
  <c r="F311" i="32"/>
  <c r="O310" i="32"/>
  <c r="N310" i="32"/>
  <c r="G310" i="32"/>
  <c r="F310" i="32"/>
  <c r="O309" i="32"/>
  <c r="N309" i="32"/>
  <c r="G309" i="32"/>
  <c r="F309" i="32"/>
  <c r="O308" i="32"/>
  <c r="N308" i="32"/>
  <c r="G308" i="32"/>
  <c r="F308" i="32"/>
  <c r="O307" i="32"/>
  <c r="N307" i="32"/>
  <c r="G307" i="32"/>
  <c r="F307" i="32"/>
  <c r="O306" i="32"/>
  <c r="N306" i="32"/>
  <c r="G306" i="32"/>
  <c r="F306" i="32"/>
  <c r="O305" i="32"/>
  <c r="N305" i="32"/>
  <c r="G305" i="32"/>
  <c r="F305" i="32"/>
  <c r="O304" i="32"/>
  <c r="N304" i="32"/>
  <c r="G304" i="32"/>
  <c r="F304" i="32"/>
  <c r="O303" i="32"/>
  <c r="N303" i="32"/>
  <c r="G303" i="32"/>
  <c r="F303" i="32"/>
  <c r="O302" i="32"/>
  <c r="N302" i="32"/>
  <c r="G302" i="32"/>
  <c r="F302" i="32"/>
  <c r="O301" i="32"/>
  <c r="N301" i="32"/>
  <c r="G301" i="32"/>
  <c r="F301" i="32"/>
  <c r="O300" i="32"/>
  <c r="N300" i="32"/>
  <c r="G300" i="32"/>
  <c r="F300" i="32"/>
  <c r="O299" i="32"/>
  <c r="N299" i="32"/>
  <c r="G299" i="32"/>
  <c r="F299" i="32"/>
  <c r="O298" i="32"/>
  <c r="N298" i="32"/>
  <c r="G298" i="32"/>
  <c r="F298" i="32"/>
  <c r="O297" i="32"/>
  <c r="N297" i="32"/>
  <c r="G297" i="32"/>
  <c r="F297" i="32"/>
  <c r="O296" i="32"/>
  <c r="N296" i="32"/>
  <c r="G296" i="32"/>
  <c r="F296" i="32"/>
  <c r="O295" i="32"/>
  <c r="N295" i="32"/>
  <c r="G295" i="32"/>
  <c r="F295" i="32"/>
  <c r="O294" i="32"/>
  <c r="G294" i="32"/>
  <c r="O289" i="32"/>
  <c r="N289" i="32"/>
  <c r="G289" i="32"/>
  <c r="F289" i="32"/>
  <c r="O288" i="32"/>
  <c r="N288" i="32"/>
  <c r="G288" i="32"/>
  <c r="F288" i="32"/>
  <c r="O287" i="32"/>
  <c r="N287" i="32"/>
  <c r="G287" i="32"/>
  <c r="F287" i="32"/>
  <c r="O286" i="32"/>
  <c r="N286" i="32"/>
  <c r="G286" i="32"/>
  <c r="F286" i="32"/>
  <c r="O285" i="32"/>
  <c r="N285" i="32"/>
  <c r="G285" i="32"/>
  <c r="F285" i="32"/>
  <c r="O284" i="32"/>
  <c r="N284" i="32"/>
  <c r="G284" i="32"/>
  <c r="F284" i="32"/>
  <c r="O283" i="32"/>
  <c r="N283" i="32"/>
  <c r="G283" i="32"/>
  <c r="F283" i="32"/>
  <c r="O282" i="32"/>
  <c r="N282" i="32"/>
  <c r="G282" i="32"/>
  <c r="F282" i="32"/>
  <c r="O281" i="32"/>
  <c r="N281" i="32"/>
  <c r="G281" i="32"/>
  <c r="F281" i="32"/>
  <c r="O280" i="32"/>
  <c r="N280" i="32"/>
  <c r="G280" i="32"/>
  <c r="F280" i="32"/>
  <c r="O279" i="32"/>
  <c r="N279" i="32"/>
  <c r="G279" i="32"/>
  <c r="F279" i="32"/>
  <c r="O278" i="32"/>
  <c r="N278" i="32"/>
  <c r="G278" i="32"/>
  <c r="F278" i="32"/>
  <c r="O277" i="32"/>
  <c r="N277" i="32"/>
  <c r="G277" i="32"/>
  <c r="F277" i="32"/>
  <c r="O276" i="32"/>
  <c r="N276" i="32"/>
  <c r="G276" i="32"/>
  <c r="F276" i="32"/>
  <c r="O275" i="32"/>
  <c r="N275" i="32"/>
  <c r="G275" i="32"/>
  <c r="F275" i="32"/>
  <c r="O274" i="32"/>
  <c r="N274" i="32"/>
  <c r="G274" i="32"/>
  <c r="F274" i="32"/>
  <c r="O273" i="32"/>
  <c r="N273" i="32"/>
  <c r="G273" i="32"/>
  <c r="F273" i="32"/>
  <c r="O272" i="32"/>
  <c r="N272" i="32"/>
  <c r="G272" i="32"/>
  <c r="F272" i="32"/>
  <c r="O271" i="32"/>
  <c r="N271" i="32"/>
  <c r="G271" i="32"/>
  <c r="F271" i="32"/>
  <c r="O270" i="32"/>
  <c r="G270" i="32"/>
  <c r="O265" i="32"/>
  <c r="N265" i="32"/>
  <c r="G265" i="32"/>
  <c r="F265" i="32"/>
  <c r="O264" i="32"/>
  <c r="N264" i="32"/>
  <c r="G264" i="32"/>
  <c r="F264" i="32"/>
  <c r="O263" i="32"/>
  <c r="N263" i="32"/>
  <c r="G263" i="32"/>
  <c r="F263" i="32"/>
  <c r="O262" i="32"/>
  <c r="N262" i="32"/>
  <c r="G262" i="32"/>
  <c r="F262" i="32"/>
  <c r="O261" i="32"/>
  <c r="N261" i="32"/>
  <c r="G261" i="32"/>
  <c r="F261" i="32"/>
  <c r="O260" i="32"/>
  <c r="N260" i="32"/>
  <c r="G260" i="32"/>
  <c r="F260" i="32"/>
  <c r="O259" i="32"/>
  <c r="N259" i="32"/>
  <c r="G259" i="32"/>
  <c r="F259" i="32"/>
  <c r="O258" i="32"/>
  <c r="N258" i="32"/>
  <c r="G258" i="32"/>
  <c r="F258" i="32"/>
  <c r="O257" i="32"/>
  <c r="N257" i="32"/>
  <c r="G257" i="32"/>
  <c r="F257" i="32"/>
  <c r="O256" i="32"/>
  <c r="N256" i="32"/>
  <c r="G256" i="32"/>
  <c r="F256" i="32"/>
  <c r="O255" i="32"/>
  <c r="N255" i="32"/>
  <c r="G255" i="32"/>
  <c r="F255" i="32"/>
  <c r="O254" i="32"/>
  <c r="N254" i="32"/>
  <c r="G254" i="32"/>
  <c r="F254" i="32"/>
  <c r="O253" i="32"/>
  <c r="N253" i="32"/>
  <c r="G253" i="32"/>
  <c r="F253" i="32"/>
  <c r="O252" i="32"/>
  <c r="N252" i="32"/>
  <c r="G252" i="32"/>
  <c r="F252" i="32"/>
  <c r="O251" i="32"/>
  <c r="N251" i="32"/>
  <c r="G251" i="32"/>
  <c r="F251" i="32"/>
  <c r="O250" i="32"/>
  <c r="N250" i="32"/>
  <c r="G250" i="32"/>
  <c r="F250" i="32"/>
  <c r="O249" i="32"/>
  <c r="N249" i="32"/>
  <c r="G249" i="32"/>
  <c r="F249" i="32"/>
  <c r="O248" i="32"/>
  <c r="N248" i="32"/>
  <c r="G248" i="32"/>
  <c r="F248" i="32"/>
  <c r="O247" i="32"/>
  <c r="N247" i="32"/>
  <c r="G247" i="32"/>
  <c r="F247" i="32"/>
  <c r="O246" i="32"/>
  <c r="G246" i="32"/>
  <c r="O241" i="32"/>
  <c r="N241" i="32"/>
  <c r="G241" i="32"/>
  <c r="F241" i="32"/>
  <c r="O240" i="32"/>
  <c r="N240" i="32"/>
  <c r="G240" i="32"/>
  <c r="F240" i="32"/>
  <c r="O239" i="32"/>
  <c r="N239" i="32"/>
  <c r="G239" i="32"/>
  <c r="F239" i="32"/>
  <c r="O238" i="32"/>
  <c r="N238" i="32"/>
  <c r="G238" i="32"/>
  <c r="F238" i="32"/>
  <c r="O237" i="32"/>
  <c r="N237" i="32"/>
  <c r="G237" i="32"/>
  <c r="F237" i="32"/>
  <c r="O236" i="32"/>
  <c r="N236" i="32"/>
  <c r="G236" i="32"/>
  <c r="F236" i="32"/>
  <c r="O235" i="32"/>
  <c r="N235" i="32"/>
  <c r="G235" i="32"/>
  <c r="F235" i="32"/>
  <c r="O234" i="32"/>
  <c r="N234" i="32"/>
  <c r="G234" i="32"/>
  <c r="F234" i="32"/>
  <c r="O233" i="32"/>
  <c r="N233" i="32"/>
  <c r="G233" i="32"/>
  <c r="F233" i="32"/>
  <c r="O232" i="32"/>
  <c r="N232" i="32"/>
  <c r="G232" i="32"/>
  <c r="F232" i="32"/>
  <c r="O231" i="32"/>
  <c r="N231" i="32"/>
  <c r="G231" i="32"/>
  <c r="F231" i="32"/>
  <c r="O230" i="32"/>
  <c r="N230" i="32"/>
  <c r="G230" i="32"/>
  <c r="F230" i="32"/>
  <c r="O229" i="32"/>
  <c r="N229" i="32"/>
  <c r="G229" i="32"/>
  <c r="F229" i="32"/>
  <c r="O228" i="32"/>
  <c r="N228" i="32"/>
  <c r="G228" i="32"/>
  <c r="F228" i="32"/>
  <c r="O227" i="32"/>
  <c r="N227" i="32"/>
  <c r="G227" i="32"/>
  <c r="F227" i="32"/>
  <c r="O226" i="32"/>
  <c r="N226" i="32"/>
  <c r="G226" i="32"/>
  <c r="F226" i="32"/>
  <c r="O225" i="32"/>
  <c r="N225" i="32"/>
  <c r="G225" i="32"/>
  <c r="F225" i="32"/>
  <c r="O224" i="32"/>
  <c r="N224" i="32"/>
  <c r="G224" i="32"/>
  <c r="F224" i="32"/>
  <c r="O223" i="32"/>
  <c r="N223" i="32"/>
  <c r="G223" i="32"/>
  <c r="F223" i="32"/>
  <c r="O222" i="32"/>
  <c r="G222" i="32"/>
  <c r="O217" i="32"/>
  <c r="N217" i="32"/>
  <c r="G217" i="32"/>
  <c r="F217" i="32"/>
  <c r="O216" i="32"/>
  <c r="N216" i="32"/>
  <c r="G216" i="32"/>
  <c r="F216" i="32"/>
  <c r="O215" i="32"/>
  <c r="N215" i="32"/>
  <c r="G215" i="32"/>
  <c r="F215" i="32"/>
  <c r="O214" i="32"/>
  <c r="N214" i="32"/>
  <c r="G214" i="32"/>
  <c r="F214" i="32"/>
  <c r="O213" i="32"/>
  <c r="N213" i="32"/>
  <c r="G213" i="32"/>
  <c r="F213" i="32"/>
  <c r="O212" i="32"/>
  <c r="N212" i="32"/>
  <c r="G212" i="32"/>
  <c r="F212" i="32"/>
  <c r="O211" i="32"/>
  <c r="N211" i="32"/>
  <c r="G211" i="32"/>
  <c r="F211" i="32"/>
  <c r="O210" i="32"/>
  <c r="N210" i="32"/>
  <c r="G210" i="32"/>
  <c r="F210" i="32"/>
  <c r="O209" i="32"/>
  <c r="N209" i="32"/>
  <c r="G209" i="32"/>
  <c r="F209" i="32"/>
  <c r="O208" i="32"/>
  <c r="N208" i="32"/>
  <c r="G208" i="32"/>
  <c r="F208" i="32"/>
  <c r="O207" i="32"/>
  <c r="N207" i="32"/>
  <c r="G207" i="32"/>
  <c r="F207" i="32"/>
  <c r="O206" i="32"/>
  <c r="N206" i="32"/>
  <c r="G206" i="32"/>
  <c r="F206" i="32"/>
  <c r="O205" i="32"/>
  <c r="N205" i="32"/>
  <c r="G205" i="32"/>
  <c r="F205" i="32"/>
  <c r="O204" i="32"/>
  <c r="N204" i="32"/>
  <c r="G204" i="32"/>
  <c r="F204" i="32"/>
  <c r="O203" i="32"/>
  <c r="N203" i="32"/>
  <c r="G203" i="32"/>
  <c r="F203" i="32"/>
  <c r="O202" i="32"/>
  <c r="N202" i="32"/>
  <c r="G202" i="32"/>
  <c r="F202" i="32"/>
  <c r="O201" i="32"/>
  <c r="N201" i="32"/>
  <c r="G201" i="32"/>
  <c r="F201" i="32"/>
  <c r="O200" i="32"/>
  <c r="N200" i="32"/>
  <c r="G200" i="32"/>
  <c r="F200" i="32"/>
  <c r="O199" i="32"/>
  <c r="N199" i="32"/>
  <c r="G199" i="32"/>
  <c r="F199" i="32"/>
  <c r="O198" i="32"/>
  <c r="G198" i="32"/>
  <c r="O193" i="32"/>
  <c r="N193" i="32"/>
  <c r="G193" i="32"/>
  <c r="F193" i="32"/>
  <c r="O192" i="32"/>
  <c r="N192" i="32"/>
  <c r="G192" i="32"/>
  <c r="F192" i="32"/>
  <c r="O191" i="32"/>
  <c r="N191" i="32"/>
  <c r="G191" i="32"/>
  <c r="F191" i="32"/>
  <c r="O190" i="32"/>
  <c r="N190" i="32"/>
  <c r="G190" i="32"/>
  <c r="F190" i="32"/>
  <c r="O189" i="32"/>
  <c r="N189" i="32"/>
  <c r="G189" i="32"/>
  <c r="F189" i="32"/>
  <c r="O188" i="32"/>
  <c r="N188" i="32"/>
  <c r="G188" i="32"/>
  <c r="F188" i="32"/>
  <c r="O187" i="32"/>
  <c r="N187" i="32"/>
  <c r="G187" i="32"/>
  <c r="F187" i="32"/>
  <c r="O186" i="32"/>
  <c r="N186" i="32"/>
  <c r="G186" i="32"/>
  <c r="F186" i="32"/>
  <c r="O185" i="32"/>
  <c r="N185" i="32"/>
  <c r="G185" i="32"/>
  <c r="F185" i="32"/>
  <c r="O184" i="32"/>
  <c r="N184" i="32"/>
  <c r="G184" i="32"/>
  <c r="F184" i="32"/>
  <c r="O183" i="32"/>
  <c r="N183" i="32"/>
  <c r="G183" i="32"/>
  <c r="F183" i="32"/>
  <c r="O182" i="32"/>
  <c r="N182" i="32"/>
  <c r="G182" i="32"/>
  <c r="F182" i="32"/>
  <c r="O181" i="32"/>
  <c r="N181" i="32"/>
  <c r="G181" i="32"/>
  <c r="F181" i="32"/>
  <c r="O180" i="32"/>
  <c r="N180" i="32"/>
  <c r="G180" i="32"/>
  <c r="F180" i="32"/>
  <c r="O179" i="32"/>
  <c r="N179" i="32"/>
  <c r="G179" i="32"/>
  <c r="F179" i="32"/>
  <c r="O178" i="32"/>
  <c r="N178" i="32"/>
  <c r="G178" i="32"/>
  <c r="F178" i="32"/>
  <c r="O177" i="32"/>
  <c r="N177" i="32"/>
  <c r="G177" i="32"/>
  <c r="F177" i="32"/>
  <c r="O176" i="32"/>
  <c r="N176" i="32"/>
  <c r="G176" i="32"/>
  <c r="F176" i="32"/>
  <c r="O175" i="32"/>
  <c r="N175" i="32"/>
  <c r="G175" i="32"/>
  <c r="F175" i="32"/>
  <c r="O174" i="32"/>
  <c r="G174" i="32"/>
  <c r="O169" i="32"/>
  <c r="N169" i="32"/>
  <c r="G169" i="32"/>
  <c r="F169" i="32"/>
  <c r="O168" i="32"/>
  <c r="N168" i="32"/>
  <c r="G168" i="32"/>
  <c r="F168" i="32"/>
  <c r="O167" i="32"/>
  <c r="N167" i="32"/>
  <c r="G167" i="32"/>
  <c r="F167" i="32"/>
  <c r="O166" i="32"/>
  <c r="N166" i="32"/>
  <c r="G166" i="32"/>
  <c r="F166" i="32"/>
  <c r="O165" i="32"/>
  <c r="N165" i="32"/>
  <c r="G165" i="32"/>
  <c r="F165" i="32"/>
  <c r="O164" i="32"/>
  <c r="N164" i="32"/>
  <c r="G164" i="32"/>
  <c r="F164" i="32"/>
  <c r="O163" i="32"/>
  <c r="N163" i="32"/>
  <c r="G163" i="32"/>
  <c r="F163" i="32"/>
  <c r="O162" i="32"/>
  <c r="N162" i="32"/>
  <c r="G162" i="32"/>
  <c r="F162" i="32"/>
  <c r="O161" i="32"/>
  <c r="N161" i="32"/>
  <c r="G161" i="32"/>
  <c r="F161" i="32"/>
  <c r="O160" i="32"/>
  <c r="N160" i="32"/>
  <c r="G160" i="32"/>
  <c r="F160" i="32"/>
  <c r="O159" i="32"/>
  <c r="N159" i="32"/>
  <c r="G159" i="32"/>
  <c r="F159" i="32"/>
  <c r="O158" i="32"/>
  <c r="N158" i="32"/>
  <c r="G158" i="32"/>
  <c r="F158" i="32"/>
  <c r="O157" i="32"/>
  <c r="N157" i="32"/>
  <c r="G157" i="32"/>
  <c r="F157" i="32"/>
  <c r="O156" i="32"/>
  <c r="N156" i="32"/>
  <c r="G156" i="32"/>
  <c r="F156" i="32"/>
  <c r="O155" i="32"/>
  <c r="N155" i="32"/>
  <c r="G155" i="32"/>
  <c r="F155" i="32"/>
  <c r="O154" i="32"/>
  <c r="N154" i="32"/>
  <c r="G154" i="32"/>
  <c r="F154" i="32"/>
  <c r="O153" i="32"/>
  <c r="N153" i="32"/>
  <c r="G153" i="32"/>
  <c r="F153" i="32"/>
  <c r="O152" i="32"/>
  <c r="N152" i="32"/>
  <c r="G152" i="32"/>
  <c r="F152" i="32"/>
  <c r="O151" i="32"/>
  <c r="N151" i="32"/>
  <c r="G151" i="32"/>
  <c r="F151" i="32"/>
  <c r="O150" i="32"/>
  <c r="G150" i="32"/>
  <c r="O145" i="32"/>
  <c r="N145" i="32"/>
  <c r="G145" i="32"/>
  <c r="F145" i="32"/>
  <c r="O144" i="32"/>
  <c r="N144" i="32"/>
  <c r="G144" i="32"/>
  <c r="F144" i="32"/>
  <c r="O143" i="32"/>
  <c r="N143" i="32"/>
  <c r="G143" i="32"/>
  <c r="F143" i="32"/>
  <c r="O142" i="32"/>
  <c r="N142" i="32"/>
  <c r="G142" i="32"/>
  <c r="F142" i="32"/>
  <c r="O141" i="32"/>
  <c r="N141" i="32"/>
  <c r="G141" i="32"/>
  <c r="F141" i="32"/>
  <c r="O140" i="32"/>
  <c r="N140" i="32"/>
  <c r="G140" i="32"/>
  <c r="F140" i="32"/>
  <c r="O139" i="32"/>
  <c r="N139" i="32"/>
  <c r="G139" i="32"/>
  <c r="F139" i="32"/>
  <c r="O138" i="32"/>
  <c r="N138" i="32"/>
  <c r="G138" i="32"/>
  <c r="F138" i="32"/>
  <c r="O137" i="32"/>
  <c r="N137" i="32"/>
  <c r="G137" i="32"/>
  <c r="F137" i="32"/>
  <c r="O136" i="32"/>
  <c r="N136" i="32"/>
  <c r="G136" i="32"/>
  <c r="F136" i="32"/>
  <c r="O135" i="32"/>
  <c r="N135" i="32"/>
  <c r="G135" i="32"/>
  <c r="F135" i="32"/>
  <c r="O134" i="32"/>
  <c r="N134" i="32"/>
  <c r="G134" i="32"/>
  <c r="F134" i="32"/>
  <c r="O133" i="32"/>
  <c r="N133" i="32"/>
  <c r="G133" i="32"/>
  <c r="F133" i="32"/>
  <c r="O132" i="32"/>
  <c r="N132" i="32"/>
  <c r="G132" i="32"/>
  <c r="F132" i="32"/>
  <c r="O131" i="32"/>
  <c r="N131" i="32"/>
  <c r="G131" i="32"/>
  <c r="F131" i="32"/>
  <c r="O130" i="32"/>
  <c r="N130" i="32"/>
  <c r="G130" i="32"/>
  <c r="F130" i="32"/>
  <c r="O129" i="32"/>
  <c r="N129" i="32"/>
  <c r="G129" i="32"/>
  <c r="F129" i="32"/>
  <c r="O128" i="32"/>
  <c r="N128" i="32"/>
  <c r="G128" i="32"/>
  <c r="F128" i="32"/>
  <c r="O127" i="32"/>
  <c r="N127" i="32"/>
  <c r="G127" i="32"/>
  <c r="F127" i="32"/>
  <c r="O126" i="32"/>
  <c r="G126" i="32"/>
  <c r="O121" i="32"/>
  <c r="N121" i="32"/>
  <c r="G121" i="32"/>
  <c r="F121" i="32"/>
  <c r="O120" i="32"/>
  <c r="N120" i="32"/>
  <c r="G120" i="32"/>
  <c r="F120" i="32"/>
  <c r="O119" i="32"/>
  <c r="N119" i="32"/>
  <c r="G119" i="32"/>
  <c r="F119" i="32"/>
  <c r="O118" i="32"/>
  <c r="N118" i="32"/>
  <c r="G118" i="32"/>
  <c r="F118" i="32"/>
  <c r="O117" i="32"/>
  <c r="N117" i="32"/>
  <c r="G117" i="32"/>
  <c r="F117" i="32"/>
  <c r="O116" i="32"/>
  <c r="N116" i="32"/>
  <c r="G116" i="32"/>
  <c r="F116" i="32"/>
  <c r="O115" i="32"/>
  <c r="N115" i="32"/>
  <c r="G115" i="32"/>
  <c r="F115" i="32"/>
  <c r="O114" i="32"/>
  <c r="N114" i="32"/>
  <c r="G114" i="32"/>
  <c r="F114" i="32"/>
  <c r="O113" i="32"/>
  <c r="N113" i="32"/>
  <c r="G113" i="32"/>
  <c r="F113" i="32"/>
  <c r="O112" i="32"/>
  <c r="N112" i="32"/>
  <c r="G112" i="32"/>
  <c r="F112" i="32"/>
  <c r="O111" i="32"/>
  <c r="N111" i="32"/>
  <c r="G111" i="32"/>
  <c r="F111" i="32"/>
  <c r="O110" i="32"/>
  <c r="N110" i="32"/>
  <c r="G110" i="32"/>
  <c r="F110" i="32"/>
  <c r="O109" i="32"/>
  <c r="N109" i="32"/>
  <c r="G109" i="32"/>
  <c r="F109" i="32"/>
  <c r="O108" i="32"/>
  <c r="N108" i="32"/>
  <c r="G108" i="32"/>
  <c r="F108" i="32"/>
  <c r="O107" i="32"/>
  <c r="N107" i="32"/>
  <c r="G107" i="32"/>
  <c r="F107" i="32"/>
  <c r="O106" i="32"/>
  <c r="N106" i="32"/>
  <c r="G106" i="32"/>
  <c r="F106" i="32"/>
  <c r="O105" i="32"/>
  <c r="N105" i="32"/>
  <c r="G105" i="32"/>
  <c r="F105" i="32"/>
  <c r="O104" i="32"/>
  <c r="N104" i="32"/>
  <c r="G104" i="32"/>
  <c r="F104" i="32"/>
  <c r="O103" i="32"/>
  <c r="N103" i="32"/>
  <c r="G103" i="32"/>
  <c r="F103" i="32"/>
  <c r="O102" i="32"/>
  <c r="G102" i="32"/>
  <c r="O97" i="32"/>
  <c r="N97" i="32"/>
  <c r="G97" i="32"/>
  <c r="F97" i="32"/>
  <c r="O96" i="32"/>
  <c r="N96" i="32"/>
  <c r="G96" i="32"/>
  <c r="F96" i="32"/>
  <c r="O95" i="32"/>
  <c r="N95" i="32"/>
  <c r="G95" i="32"/>
  <c r="F95" i="32"/>
  <c r="O94" i="32"/>
  <c r="N94" i="32"/>
  <c r="G94" i="32"/>
  <c r="F94" i="32"/>
  <c r="O93" i="32"/>
  <c r="N93" i="32"/>
  <c r="G93" i="32"/>
  <c r="F93" i="32"/>
  <c r="O92" i="32"/>
  <c r="N92" i="32"/>
  <c r="G92" i="32"/>
  <c r="F92" i="32"/>
  <c r="O91" i="32"/>
  <c r="N91" i="32"/>
  <c r="G91" i="32"/>
  <c r="F91" i="32"/>
  <c r="O90" i="32"/>
  <c r="N90" i="32"/>
  <c r="G90" i="32"/>
  <c r="F90" i="32"/>
  <c r="O89" i="32"/>
  <c r="N89" i="32"/>
  <c r="G89" i="32"/>
  <c r="F89" i="32"/>
  <c r="O88" i="32"/>
  <c r="N88" i="32"/>
  <c r="G88" i="32"/>
  <c r="F88" i="32"/>
  <c r="O87" i="32"/>
  <c r="N87" i="32"/>
  <c r="G87" i="32"/>
  <c r="F87" i="32"/>
  <c r="O86" i="32"/>
  <c r="N86" i="32"/>
  <c r="G86" i="32"/>
  <c r="F86" i="32"/>
  <c r="O85" i="32"/>
  <c r="N85" i="32"/>
  <c r="G85" i="32"/>
  <c r="F85" i="32"/>
  <c r="O84" i="32"/>
  <c r="N84" i="32"/>
  <c r="G84" i="32"/>
  <c r="F84" i="32"/>
  <c r="O83" i="32"/>
  <c r="N83" i="32"/>
  <c r="G83" i="32"/>
  <c r="F83" i="32"/>
  <c r="O82" i="32"/>
  <c r="N82" i="32"/>
  <c r="G82" i="32"/>
  <c r="F82" i="32"/>
  <c r="O81" i="32"/>
  <c r="N81" i="32"/>
  <c r="G81" i="32"/>
  <c r="F81" i="32"/>
  <c r="O80" i="32"/>
  <c r="N80" i="32"/>
  <c r="G80" i="32"/>
  <c r="F80" i="32"/>
  <c r="O79" i="32"/>
  <c r="N79" i="32"/>
  <c r="G79" i="32"/>
  <c r="F79" i="32"/>
  <c r="O78" i="32"/>
  <c r="G78" i="32"/>
  <c r="O73" i="32"/>
  <c r="N73" i="32"/>
  <c r="G73" i="32"/>
  <c r="F73" i="32"/>
  <c r="O72" i="32"/>
  <c r="N72" i="32"/>
  <c r="G72" i="32"/>
  <c r="F72" i="32"/>
  <c r="O71" i="32"/>
  <c r="N71" i="32"/>
  <c r="G71" i="32"/>
  <c r="F71" i="32"/>
  <c r="O70" i="32"/>
  <c r="N70" i="32"/>
  <c r="G70" i="32"/>
  <c r="F70" i="32"/>
  <c r="O69" i="32"/>
  <c r="N69" i="32"/>
  <c r="G69" i="32"/>
  <c r="F69" i="32"/>
  <c r="O68" i="32"/>
  <c r="N68" i="32"/>
  <c r="G68" i="32"/>
  <c r="F68" i="32"/>
  <c r="O67" i="32"/>
  <c r="N67" i="32"/>
  <c r="G67" i="32"/>
  <c r="F67" i="32"/>
  <c r="O66" i="32"/>
  <c r="N66" i="32"/>
  <c r="G66" i="32"/>
  <c r="F66" i="32"/>
  <c r="O65" i="32"/>
  <c r="N65" i="32"/>
  <c r="G65" i="32"/>
  <c r="F65" i="32"/>
  <c r="O64" i="32"/>
  <c r="N64" i="32"/>
  <c r="G64" i="32"/>
  <c r="F64" i="32"/>
  <c r="O63" i="32"/>
  <c r="N63" i="32"/>
  <c r="G63" i="32"/>
  <c r="F63" i="32"/>
  <c r="O62" i="32"/>
  <c r="N62" i="32"/>
  <c r="G62" i="32"/>
  <c r="F62" i="32"/>
  <c r="O61" i="32"/>
  <c r="N61" i="32"/>
  <c r="G61" i="32"/>
  <c r="F61" i="32"/>
  <c r="O60" i="32"/>
  <c r="N60" i="32"/>
  <c r="G60" i="32"/>
  <c r="F60" i="32"/>
  <c r="O59" i="32"/>
  <c r="N59" i="32"/>
  <c r="G59" i="32"/>
  <c r="F59" i="32"/>
  <c r="O58" i="32"/>
  <c r="N58" i="32"/>
  <c r="G58" i="32"/>
  <c r="F58" i="32"/>
  <c r="O57" i="32"/>
  <c r="N57" i="32"/>
  <c r="G57" i="32"/>
  <c r="F57" i="32"/>
  <c r="O56" i="32"/>
  <c r="N56" i="32"/>
  <c r="G56" i="32"/>
  <c r="F56" i="32"/>
  <c r="O55" i="32"/>
  <c r="N55" i="32"/>
  <c r="G55" i="32"/>
  <c r="F55" i="32"/>
  <c r="O54" i="32"/>
  <c r="G54" i="32"/>
  <c r="O49" i="32"/>
  <c r="N49" i="32"/>
  <c r="G49" i="32"/>
  <c r="F49" i="32"/>
  <c r="O48" i="32"/>
  <c r="N48" i="32"/>
  <c r="G48" i="32"/>
  <c r="F48" i="32"/>
  <c r="O47" i="32"/>
  <c r="N47" i="32"/>
  <c r="G47" i="32"/>
  <c r="F47" i="32"/>
  <c r="O46" i="32"/>
  <c r="N46" i="32"/>
  <c r="G46" i="32"/>
  <c r="F46" i="32"/>
  <c r="O45" i="32"/>
  <c r="N45" i="32"/>
  <c r="G45" i="32"/>
  <c r="F45" i="32"/>
  <c r="O44" i="32"/>
  <c r="N44" i="32"/>
  <c r="G44" i="32"/>
  <c r="F44" i="32"/>
  <c r="O43" i="32"/>
  <c r="N43" i="32"/>
  <c r="G43" i="32"/>
  <c r="F43" i="32"/>
  <c r="O42" i="32"/>
  <c r="N42" i="32"/>
  <c r="G42" i="32"/>
  <c r="F42" i="32"/>
  <c r="O41" i="32"/>
  <c r="N41" i="32"/>
  <c r="G41" i="32"/>
  <c r="F41" i="32"/>
  <c r="O40" i="32"/>
  <c r="N40" i="32"/>
  <c r="G40" i="32"/>
  <c r="F40" i="32"/>
  <c r="O39" i="32"/>
  <c r="N39" i="32"/>
  <c r="G39" i="32"/>
  <c r="F39" i="32"/>
  <c r="O38" i="32"/>
  <c r="N38" i="32"/>
  <c r="G38" i="32"/>
  <c r="F38" i="32"/>
  <c r="O37" i="32"/>
  <c r="N37" i="32"/>
  <c r="G37" i="32"/>
  <c r="F37" i="32"/>
  <c r="O36" i="32"/>
  <c r="N36" i="32"/>
  <c r="G36" i="32"/>
  <c r="F36" i="32"/>
  <c r="O35" i="32"/>
  <c r="N35" i="32"/>
  <c r="G35" i="32"/>
  <c r="F35" i="32"/>
  <c r="O34" i="32"/>
  <c r="N34" i="32"/>
  <c r="G34" i="32"/>
  <c r="F34" i="32"/>
  <c r="O33" i="32"/>
  <c r="N33" i="32"/>
  <c r="G33" i="32"/>
  <c r="F33" i="32"/>
  <c r="O32" i="32"/>
  <c r="N32" i="32"/>
  <c r="G32" i="32"/>
  <c r="F32" i="32"/>
  <c r="O31" i="32"/>
  <c r="N31" i="32"/>
  <c r="G31" i="32"/>
  <c r="F31" i="32"/>
  <c r="O30" i="32"/>
  <c r="G30" i="32"/>
  <c r="O25" i="32"/>
  <c r="N25" i="32"/>
  <c r="G25" i="32"/>
  <c r="F25" i="32"/>
  <c r="O24" i="32"/>
  <c r="N24" i="32"/>
  <c r="G24" i="32"/>
  <c r="F24" i="32"/>
  <c r="O23" i="32"/>
  <c r="N23" i="32"/>
  <c r="G23" i="32"/>
  <c r="F23" i="32"/>
  <c r="O22" i="32"/>
  <c r="N22" i="32"/>
  <c r="G22" i="32"/>
  <c r="F22" i="32"/>
  <c r="O21" i="32"/>
  <c r="N21" i="32"/>
  <c r="G21" i="32"/>
  <c r="F21" i="32"/>
  <c r="O20" i="32"/>
  <c r="N20" i="32"/>
  <c r="G20" i="32"/>
  <c r="F20" i="32"/>
  <c r="O19" i="32"/>
  <c r="N19" i="32"/>
  <c r="G19" i="32"/>
  <c r="F19" i="32"/>
  <c r="O18" i="32"/>
  <c r="N18" i="32"/>
  <c r="G18" i="32"/>
  <c r="F18" i="32"/>
  <c r="O17" i="32"/>
  <c r="N17" i="32"/>
  <c r="G17" i="32"/>
  <c r="F17" i="32"/>
  <c r="O16" i="32"/>
  <c r="N16" i="32"/>
  <c r="G16" i="32"/>
  <c r="F16" i="32"/>
  <c r="O15" i="32"/>
  <c r="N15" i="32"/>
  <c r="G15" i="32"/>
  <c r="F15" i="32"/>
  <c r="O14" i="32"/>
  <c r="N14" i="32"/>
  <c r="G14" i="32"/>
  <c r="F14" i="32"/>
  <c r="O13" i="32"/>
  <c r="N13" i="32"/>
  <c r="G13" i="32"/>
  <c r="F13" i="32"/>
  <c r="O12" i="32"/>
  <c r="N12" i="32"/>
  <c r="G12" i="32"/>
  <c r="F12" i="32"/>
  <c r="O11" i="32"/>
  <c r="N11" i="32"/>
  <c r="G11" i="32"/>
  <c r="F11" i="32"/>
  <c r="O10" i="32"/>
  <c r="N10" i="32"/>
  <c r="G10" i="32"/>
  <c r="F10" i="32"/>
  <c r="O9" i="32"/>
  <c r="N9" i="32"/>
  <c r="G9" i="32"/>
  <c r="F9" i="32"/>
  <c r="O8" i="32"/>
  <c r="N8" i="32"/>
  <c r="G8" i="32"/>
  <c r="F8" i="32"/>
  <c r="O7" i="32"/>
  <c r="N7" i="32"/>
  <c r="G7" i="32"/>
  <c r="F7" i="32"/>
  <c r="O6" i="32"/>
  <c r="G6" i="32"/>
  <c r="O121" i="31"/>
  <c r="N121" i="31"/>
  <c r="G121" i="31"/>
  <c r="F121" i="31"/>
  <c r="O120" i="31"/>
  <c r="N120" i="31"/>
  <c r="G120" i="31"/>
  <c r="F120" i="31"/>
  <c r="O119" i="31"/>
  <c r="N119" i="31"/>
  <c r="G119" i="31"/>
  <c r="F119" i="31"/>
  <c r="O118" i="31"/>
  <c r="N118" i="31"/>
  <c r="G118" i="31"/>
  <c r="F118" i="31"/>
  <c r="O117" i="31"/>
  <c r="N117" i="31"/>
  <c r="G117" i="31"/>
  <c r="F117" i="31"/>
  <c r="O116" i="31"/>
  <c r="N116" i="31"/>
  <c r="G116" i="31"/>
  <c r="F116" i="31"/>
  <c r="O115" i="31"/>
  <c r="N115" i="31"/>
  <c r="G115" i="31"/>
  <c r="F115" i="31"/>
  <c r="O114" i="31"/>
  <c r="N114" i="31"/>
  <c r="G114" i="31"/>
  <c r="F114" i="31"/>
  <c r="O113" i="31"/>
  <c r="N113" i="31"/>
  <c r="G113" i="31"/>
  <c r="F113" i="31"/>
  <c r="O112" i="31"/>
  <c r="N112" i="31"/>
  <c r="G112" i="31"/>
  <c r="F112" i="31"/>
  <c r="O111" i="31"/>
  <c r="N111" i="31"/>
  <c r="G111" i="31"/>
  <c r="F111" i="31"/>
  <c r="O110" i="31"/>
  <c r="N110" i="31"/>
  <c r="G110" i="31"/>
  <c r="F110" i="31"/>
  <c r="O109" i="31"/>
  <c r="N109" i="31"/>
  <c r="G109" i="31"/>
  <c r="F109" i="31"/>
  <c r="O108" i="31"/>
  <c r="N108" i="31"/>
  <c r="G108" i="31"/>
  <c r="F108" i="31"/>
  <c r="O107" i="31"/>
  <c r="N107" i="31"/>
  <c r="G107" i="31"/>
  <c r="F107" i="31"/>
  <c r="O106" i="31"/>
  <c r="N106" i="31"/>
  <c r="G106" i="31"/>
  <c r="F106" i="31"/>
  <c r="O105" i="31"/>
  <c r="N105" i="31"/>
  <c r="G105" i="31"/>
  <c r="F105" i="31"/>
  <c r="O104" i="31"/>
  <c r="N104" i="31"/>
  <c r="G104" i="31"/>
  <c r="F104" i="31"/>
  <c r="O103" i="31"/>
  <c r="N103" i="31"/>
  <c r="G103" i="31"/>
  <c r="F103" i="31"/>
  <c r="O102" i="31"/>
  <c r="G102" i="31"/>
  <c r="O97" i="31"/>
  <c r="N97" i="31"/>
  <c r="G97" i="31"/>
  <c r="F97" i="31"/>
  <c r="O96" i="31"/>
  <c r="N96" i="31"/>
  <c r="G96" i="31"/>
  <c r="F96" i="31"/>
  <c r="O95" i="31"/>
  <c r="N95" i="31"/>
  <c r="G95" i="31"/>
  <c r="F95" i="31"/>
  <c r="O94" i="31"/>
  <c r="N94" i="31"/>
  <c r="G94" i="31"/>
  <c r="F94" i="31"/>
  <c r="O93" i="31"/>
  <c r="N93" i="31"/>
  <c r="G93" i="31"/>
  <c r="F93" i="31"/>
  <c r="O92" i="31"/>
  <c r="N92" i="31"/>
  <c r="G92" i="31"/>
  <c r="F92" i="31"/>
  <c r="O91" i="31"/>
  <c r="N91" i="31"/>
  <c r="G91" i="31"/>
  <c r="F91" i="31"/>
  <c r="O90" i="31"/>
  <c r="N90" i="31"/>
  <c r="G90" i="31"/>
  <c r="F90" i="31"/>
  <c r="O89" i="31"/>
  <c r="N89" i="31"/>
  <c r="G89" i="31"/>
  <c r="F89" i="31"/>
  <c r="O88" i="31"/>
  <c r="N88" i="31"/>
  <c r="G88" i="31"/>
  <c r="F88" i="31"/>
  <c r="O87" i="31"/>
  <c r="N87" i="31"/>
  <c r="G87" i="31"/>
  <c r="F87" i="31"/>
  <c r="O86" i="31"/>
  <c r="N86" i="31"/>
  <c r="G86" i="31"/>
  <c r="F86" i="31"/>
  <c r="O85" i="31"/>
  <c r="N85" i="31"/>
  <c r="G85" i="31"/>
  <c r="F85" i="31"/>
  <c r="O84" i="31"/>
  <c r="N84" i="31"/>
  <c r="G84" i="31"/>
  <c r="F84" i="31"/>
  <c r="O83" i="31"/>
  <c r="N83" i="31"/>
  <c r="G83" i="31"/>
  <c r="F83" i="31"/>
  <c r="O82" i="31"/>
  <c r="N82" i="31"/>
  <c r="G82" i="31"/>
  <c r="F82" i="31"/>
  <c r="O81" i="31"/>
  <c r="N81" i="31"/>
  <c r="G81" i="31"/>
  <c r="F81" i="31"/>
  <c r="O80" i="31"/>
  <c r="N80" i="31"/>
  <c r="G80" i="31"/>
  <c r="F80" i="31"/>
  <c r="O79" i="31"/>
  <c r="N79" i="31"/>
  <c r="G79" i="31"/>
  <c r="F79" i="31"/>
  <c r="O78" i="31"/>
  <c r="G78" i="31"/>
  <c r="O73" i="31"/>
  <c r="G73" i="31"/>
  <c r="O72" i="31"/>
  <c r="G72" i="31"/>
  <c r="O71" i="31"/>
  <c r="G71" i="31"/>
  <c r="O70" i="31"/>
  <c r="G70" i="31"/>
  <c r="O69" i="31"/>
  <c r="G69" i="31"/>
  <c r="O68" i="31"/>
  <c r="G68" i="31"/>
  <c r="O67" i="31"/>
  <c r="G67" i="31"/>
  <c r="O66" i="31"/>
  <c r="G66" i="31"/>
  <c r="O65" i="31"/>
  <c r="G65" i="31"/>
  <c r="O64" i="31"/>
  <c r="G64" i="31"/>
  <c r="O63" i="31"/>
  <c r="G63" i="31"/>
  <c r="O62" i="31"/>
  <c r="G62" i="31"/>
  <c r="O61" i="31"/>
  <c r="G61" i="31"/>
  <c r="O60" i="31"/>
  <c r="G60" i="31"/>
  <c r="O59" i="31"/>
  <c r="G59" i="31"/>
  <c r="O58" i="31"/>
  <c r="G58" i="31"/>
  <c r="O57" i="31"/>
  <c r="G57" i="31"/>
  <c r="O56" i="31"/>
  <c r="G56" i="31"/>
  <c r="O55" i="31"/>
  <c r="N55" i="31"/>
  <c r="G55" i="31"/>
  <c r="F55" i="31"/>
  <c r="O54" i="31"/>
  <c r="G54" i="31"/>
  <c r="O49" i="31"/>
  <c r="N49" i="31"/>
  <c r="G49" i="31"/>
  <c r="F49" i="31"/>
  <c r="O48" i="31"/>
  <c r="N48" i="31"/>
  <c r="G48" i="31"/>
  <c r="F48" i="31"/>
  <c r="O47" i="31"/>
  <c r="N47" i="31"/>
  <c r="G47" i="31"/>
  <c r="F47" i="31"/>
  <c r="O46" i="31"/>
  <c r="N46" i="31"/>
  <c r="G46" i="31"/>
  <c r="F46" i="31"/>
  <c r="O45" i="31"/>
  <c r="N45" i="31"/>
  <c r="G45" i="31"/>
  <c r="F45" i="31"/>
  <c r="O44" i="31"/>
  <c r="N44" i="31"/>
  <c r="G44" i="31"/>
  <c r="F44" i="31"/>
  <c r="O43" i="31"/>
  <c r="N43" i="31"/>
  <c r="G43" i="31"/>
  <c r="F43" i="31"/>
  <c r="O42" i="31"/>
  <c r="N42" i="31"/>
  <c r="G42" i="31"/>
  <c r="F42" i="31"/>
  <c r="O41" i="31"/>
  <c r="N41" i="31"/>
  <c r="G41" i="31"/>
  <c r="F41" i="31"/>
  <c r="O40" i="31"/>
  <c r="N40" i="31"/>
  <c r="G40" i="31"/>
  <c r="F40" i="31"/>
  <c r="O39" i="31"/>
  <c r="N39" i="31"/>
  <c r="G39" i="31"/>
  <c r="F39" i="31"/>
  <c r="O38" i="31"/>
  <c r="N38" i="31"/>
  <c r="G38" i="31"/>
  <c r="F38" i="31"/>
  <c r="O37" i="31"/>
  <c r="N37" i="31"/>
  <c r="G37" i="31"/>
  <c r="F37" i="31"/>
  <c r="O36" i="31"/>
  <c r="N36" i="31"/>
  <c r="G36" i="31"/>
  <c r="F36" i="31"/>
  <c r="O35" i="31"/>
  <c r="N35" i="31"/>
  <c r="G35" i="31"/>
  <c r="F35" i="31"/>
  <c r="O34" i="31"/>
  <c r="N34" i="31"/>
  <c r="G34" i="31"/>
  <c r="F34" i="31"/>
  <c r="O33" i="31"/>
  <c r="N33" i="31"/>
  <c r="G33" i="31"/>
  <c r="F33" i="31"/>
  <c r="O32" i="31"/>
  <c r="N32" i="31"/>
  <c r="G32" i="31"/>
  <c r="F32" i="31"/>
  <c r="O31" i="31"/>
  <c r="N31" i="31"/>
  <c r="G31" i="31"/>
  <c r="F31" i="31"/>
  <c r="O30" i="31"/>
  <c r="G30" i="31"/>
  <c r="O25" i="31"/>
  <c r="N25" i="31"/>
  <c r="G25" i="31"/>
  <c r="F25" i="31"/>
  <c r="O24" i="31"/>
  <c r="N24" i="31"/>
  <c r="G24" i="31"/>
  <c r="F24" i="31"/>
  <c r="O23" i="31"/>
  <c r="N23" i="31"/>
  <c r="G23" i="31"/>
  <c r="F23" i="31"/>
  <c r="O22" i="31"/>
  <c r="N22" i="31"/>
  <c r="G22" i="31"/>
  <c r="F22" i="31"/>
  <c r="O21" i="31"/>
  <c r="N21" i="31"/>
  <c r="G21" i="31"/>
  <c r="F21" i="31"/>
  <c r="O20" i="31"/>
  <c r="N20" i="31"/>
  <c r="G20" i="31"/>
  <c r="F20" i="31"/>
  <c r="O19" i="31"/>
  <c r="N19" i="31"/>
  <c r="G19" i="31"/>
  <c r="F19" i="31"/>
  <c r="O18" i="31"/>
  <c r="N18" i="31"/>
  <c r="G18" i="31"/>
  <c r="F18" i="31"/>
  <c r="O17" i="31"/>
  <c r="N17" i="31"/>
  <c r="G17" i="31"/>
  <c r="F17" i="31"/>
  <c r="O16" i="31"/>
  <c r="N16" i="31"/>
  <c r="G16" i="31"/>
  <c r="F16" i="31"/>
  <c r="O15" i="31"/>
  <c r="N15" i="31"/>
  <c r="G15" i="31"/>
  <c r="F15" i="31"/>
  <c r="O14" i="31"/>
  <c r="N14" i="31"/>
  <c r="G14" i="31"/>
  <c r="F14" i="31"/>
  <c r="O13" i="31"/>
  <c r="N13" i="31"/>
  <c r="G13" i="31"/>
  <c r="F13" i="31"/>
  <c r="O12" i="31"/>
  <c r="N12" i="31"/>
  <c r="G12" i="31"/>
  <c r="F12" i="31"/>
  <c r="O11" i="31"/>
  <c r="N11" i="31"/>
  <c r="G11" i="31"/>
  <c r="F11" i="31"/>
  <c r="O10" i="31"/>
  <c r="N10" i="31"/>
  <c r="G10" i="31"/>
  <c r="F10" i="31"/>
  <c r="O9" i="31"/>
  <c r="N9" i="31"/>
  <c r="G9" i="31"/>
  <c r="F9" i="31"/>
  <c r="O8" i="31"/>
  <c r="N8" i="31"/>
  <c r="G8" i="31"/>
  <c r="F8" i="31"/>
  <c r="O7" i="31"/>
  <c r="N7" i="31"/>
  <c r="G7" i="31"/>
  <c r="F7" i="31"/>
  <c r="O6" i="31"/>
  <c r="G6" i="31"/>
  <c r="P31" i="32" l="1"/>
  <c r="AJ184" i="18" s="1"/>
  <c r="P127" i="32"/>
  <c r="P319" i="32"/>
  <c r="AL186" i="18" s="1"/>
  <c r="P511" i="32"/>
  <c r="AJ188" i="18" s="1"/>
  <c r="P151" i="34"/>
  <c r="P247" i="34"/>
  <c r="AI196" i="18" s="1"/>
  <c r="P343" i="34"/>
  <c r="P439" i="34"/>
  <c r="P535" i="34"/>
  <c r="H127" i="34"/>
  <c r="AA195" i="18" s="1"/>
  <c r="H223" i="34"/>
  <c r="Z196" i="18" s="1"/>
  <c r="H319" i="34"/>
  <c r="H415" i="34"/>
  <c r="H511" i="34"/>
  <c r="P31" i="33"/>
  <c r="H79" i="31"/>
  <c r="Y187" i="18" s="1"/>
  <c r="P511" i="34"/>
  <c r="H31" i="33"/>
  <c r="P223" i="32"/>
  <c r="AH186" i="18" s="1"/>
  <c r="H31" i="34"/>
  <c r="H55" i="31"/>
  <c r="Y186" i="18" s="1"/>
  <c r="H175" i="32"/>
  <c r="P295" i="32"/>
  <c r="P391" i="32"/>
  <c r="P7" i="33"/>
  <c r="P103" i="33"/>
  <c r="H7" i="34"/>
  <c r="AA194" i="18" s="1"/>
  <c r="H103" i="34"/>
  <c r="P127" i="34"/>
  <c r="AI195" i="18" s="1"/>
  <c r="D195" i="18" s="1"/>
  <c r="P319" i="34"/>
  <c r="P415" i="34"/>
  <c r="AJ194" i="18"/>
  <c r="P7" i="32"/>
  <c r="AI184" i="18" s="1"/>
  <c r="H367" i="32"/>
  <c r="AA187" i="18" s="1"/>
  <c r="H463" i="32"/>
  <c r="Z188" i="18" s="1"/>
  <c r="H199" i="34"/>
  <c r="P103" i="31"/>
  <c r="AG188" i="18" s="1"/>
  <c r="H55" i="32"/>
  <c r="H151" i="32"/>
  <c r="H247" i="32"/>
  <c r="AA186" i="18" s="1"/>
  <c r="H439" i="32"/>
  <c r="P463" i="32"/>
  <c r="AH188" i="18" s="1"/>
  <c r="H535" i="32"/>
  <c r="P559" i="32"/>
  <c r="H7" i="33"/>
  <c r="H7" i="31"/>
  <c r="Y184" i="18" s="1"/>
  <c r="P103" i="32"/>
  <c r="AH185" i="18" s="1"/>
  <c r="P199" i="32"/>
  <c r="P487" i="32"/>
  <c r="AI188" i="18" s="1"/>
  <c r="H559" i="32"/>
  <c r="P31" i="34"/>
  <c r="P223" i="34"/>
  <c r="AH196" i="18" s="1"/>
  <c r="H295" i="34"/>
  <c r="H391" i="34"/>
  <c r="H487" i="34"/>
  <c r="AA198" i="18" s="1"/>
  <c r="AL196" i="18"/>
  <c r="P55" i="34"/>
  <c r="P7" i="34"/>
  <c r="AI194" i="18" s="1"/>
  <c r="P103" i="34"/>
  <c r="P199" i="34"/>
  <c r="P295" i="34"/>
  <c r="P391" i="34"/>
  <c r="P487" i="34"/>
  <c r="AI198" i="18" s="1"/>
  <c r="P79" i="34"/>
  <c r="P175" i="34"/>
  <c r="P271" i="34"/>
  <c r="P367" i="34"/>
  <c r="AI197" i="18" s="1"/>
  <c r="P463" i="34"/>
  <c r="P559" i="34"/>
  <c r="H559" i="34"/>
  <c r="H79" i="34"/>
  <c r="H175" i="34"/>
  <c r="H271" i="34"/>
  <c r="H367" i="34"/>
  <c r="AA197" i="18" s="1"/>
  <c r="H463" i="34"/>
  <c r="H55" i="34"/>
  <c r="H151" i="34"/>
  <c r="H247" i="34"/>
  <c r="AA196" i="18" s="1"/>
  <c r="D196" i="18" s="1"/>
  <c r="H343" i="34"/>
  <c r="H439" i="34"/>
  <c r="H535" i="34"/>
  <c r="P79" i="33"/>
  <c r="P55" i="33"/>
  <c r="H103" i="33"/>
  <c r="H79" i="33"/>
  <c r="P79" i="31"/>
  <c r="AG187" i="18" s="1"/>
  <c r="P55" i="31"/>
  <c r="AG186" i="18" s="1"/>
  <c r="P31" i="31"/>
  <c r="AG185" i="18" s="1"/>
  <c r="P7" i="31"/>
  <c r="AG184" i="18" s="1"/>
  <c r="H103" i="31"/>
  <c r="Y188" i="18" s="1"/>
  <c r="H31" i="31"/>
  <c r="Y185" i="18" s="1"/>
  <c r="P175" i="32"/>
  <c r="P271" i="32"/>
  <c r="P367" i="32"/>
  <c r="AI187" i="18" s="1"/>
  <c r="P55" i="32"/>
  <c r="P151" i="32"/>
  <c r="P247" i="32"/>
  <c r="AI186" i="18" s="1"/>
  <c r="P343" i="32"/>
  <c r="AH187" i="18" s="1"/>
  <c r="P439" i="32"/>
  <c r="P535" i="32"/>
  <c r="P79" i="32"/>
  <c r="P415" i="32"/>
  <c r="H271" i="32"/>
  <c r="H31" i="32"/>
  <c r="H223" i="32"/>
  <c r="Z186" i="18" s="1"/>
  <c r="C186" i="18" s="1"/>
  <c r="H415" i="32"/>
  <c r="H511" i="32"/>
  <c r="H7" i="32"/>
  <c r="AA184" i="18" s="1"/>
  <c r="H103" i="32"/>
  <c r="Z185" i="18" s="1"/>
  <c r="H199" i="32"/>
  <c r="H295" i="32"/>
  <c r="H391" i="32"/>
  <c r="H487" i="32"/>
  <c r="AA188" i="18" s="1"/>
  <c r="H79" i="32"/>
  <c r="H343" i="32"/>
  <c r="Z187" i="18" s="1"/>
  <c r="H127" i="32"/>
  <c r="H319" i="32"/>
  <c r="P103" i="30"/>
  <c r="O103" i="30" s="1"/>
  <c r="N103" i="30"/>
  <c r="H103" i="30"/>
  <c r="G103" i="30" s="1"/>
  <c r="F103" i="30"/>
  <c r="P102" i="30"/>
  <c r="O102" i="30" s="1"/>
  <c r="N102" i="30"/>
  <c r="H102" i="30"/>
  <c r="G102" i="30" s="1"/>
  <c r="F102" i="30"/>
  <c r="P101" i="30"/>
  <c r="O101" i="30" s="1"/>
  <c r="N101" i="30"/>
  <c r="H101" i="30"/>
  <c r="G101" i="30" s="1"/>
  <c r="F101" i="30"/>
  <c r="P100" i="30"/>
  <c r="O100" i="30"/>
  <c r="N100" i="30"/>
  <c r="H100" i="30"/>
  <c r="G100" i="30" s="1"/>
  <c r="F100" i="30"/>
  <c r="P99" i="30"/>
  <c r="O99" i="30" s="1"/>
  <c r="N99" i="30"/>
  <c r="H99" i="30"/>
  <c r="G99" i="30" s="1"/>
  <c r="F99" i="30"/>
  <c r="P98" i="30"/>
  <c r="O98" i="30" s="1"/>
  <c r="N98" i="30"/>
  <c r="H98" i="30"/>
  <c r="G98" i="30" s="1"/>
  <c r="F98" i="30"/>
  <c r="P97" i="30"/>
  <c r="O97" i="30" s="1"/>
  <c r="N97" i="30"/>
  <c r="H97" i="30"/>
  <c r="G97" i="30" s="1"/>
  <c r="F97" i="30"/>
  <c r="P96" i="30"/>
  <c r="O96" i="30" s="1"/>
  <c r="N96" i="30"/>
  <c r="H96" i="30"/>
  <c r="G96" i="30" s="1"/>
  <c r="F96" i="30"/>
  <c r="P95" i="30"/>
  <c r="O95" i="30" s="1"/>
  <c r="N95" i="30"/>
  <c r="H95" i="30"/>
  <c r="G95" i="30" s="1"/>
  <c r="F95" i="30"/>
  <c r="P94" i="30"/>
  <c r="O94" i="30" s="1"/>
  <c r="N94" i="30"/>
  <c r="H94" i="30"/>
  <c r="G94" i="30" s="1"/>
  <c r="F94" i="30"/>
  <c r="P93" i="30"/>
  <c r="O93" i="30" s="1"/>
  <c r="N93" i="30"/>
  <c r="H93" i="30"/>
  <c r="G93" i="30" s="1"/>
  <c r="F93" i="30"/>
  <c r="P92" i="30"/>
  <c r="O92" i="30"/>
  <c r="N92" i="30"/>
  <c r="H92" i="30"/>
  <c r="G92" i="30" s="1"/>
  <c r="F92" i="30"/>
  <c r="P91" i="30"/>
  <c r="O91" i="30" s="1"/>
  <c r="N91" i="30"/>
  <c r="H91" i="30"/>
  <c r="G91" i="30" s="1"/>
  <c r="F91" i="30"/>
  <c r="P90" i="30"/>
  <c r="O90" i="30"/>
  <c r="N90" i="30"/>
  <c r="H90" i="30"/>
  <c r="G90" i="30" s="1"/>
  <c r="F90" i="30"/>
  <c r="P89" i="30"/>
  <c r="O89" i="30" s="1"/>
  <c r="N89" i="30"/>
  <c r="H89" i="30"/>
  <c r="G89" i="30" s="1"/>
  <c r="F89" i="30"/>
  <c r="P88" i="30"/>
  <c r="O88" i="30" s="1"/>
  <c r="N88" i="30"/>
  <c r="H88" i="30"/>
  <c r="G88" i="30" s="1"/>
  <c r="F88" i="30"/>
  <c r="P87" i="30"/>
  <c r="O87" i="30" s="1"/>
  <c r="N87" i="30"/>
  <c r="H87" i="30"/>
  <c r="G87" i="30"/>
  <c r="F87" i="30"/>
  <c r="P86" i="30"/>
  <c r="O86" i="30" s="1"/>
  <c r="N86" i="30"/>
  <c r="H86" i="30"/>
  <c r="G86" i="30" s="1"/>
  <c r="F86" i="30"/>
  <c r="P85" i="30"/>
  <c r="O85" i="30"/>
  <c r="N85" i="30"/>
  <c r="H85" i="30"/>
  <c r="G85" i="30" s="1"/>
  <c r="F85" i="30"/>
  <c r="P84" i="30"/>
  <c r="O84" i="30" s="1"/>
  <c r="N84" i="30"/>
  <c r="H84" i="30"/>
  <c r="G84" i="30" s="1"/>
  <c r="F84" i="30"/>
  <c r="P83" i="30"/>
  <c r="O83" i="30" s="1"/>
  <c r="N83" i="30"/>
  <c r="H83" i="30"/>
  <c r="G83" i="30" s="1"/>
  <c r="F83" i="30"/>
  <c r="P82" i="30"/>
  <c r="O82" i="30" s="1"/>
  <c r="N82" i="30"/>
  <c r="H82" i="30"/>
  <c r="G82" i="30" s="1"/>
  <c r="F82" i="30"/>
  <c r="P81" i="30"/>
  <c r="O81" i="30" s="1"/>
  <c r="N81" i="30"/>
  <c r="H81" i="30"/>
  <c r="G81" i="30" s="1"/>
  <c r="F81" i="30"/>
  <c r="P80" i="30"/>
  <c r="O80" i="30" s="1"/>
  <c r="N80" i="30"/>
  <c r="H80" i="30"/>
  <c r="G80" i="30" s="1"/>
  <c r="F80" i="30"/>
  <c r="P79" i="30"/>
  <c r="O79" i="30" s="1"/>
  <c r="N79" i="30"/>
  <c r="H79" i="30"/>
  <c r="G79" i="30" s="1"/>
  <c r="F79" i="30"/>
  <c r="P78" i="30"/>
  <c r="O78" i="30" s="1"/>
  <c r="N78" i="30"/>
  <c r="H78" i="30"/>
  <c r="G78" i="30" s="1"/>
  <c r="F78" i="30"/>
  <c r="P77" i="30"/>
  <c r="O77" i="30" s="1"/>
  <c r="N77" i="30"/>
  <c r="H77" i="30"/>
  <c r="G77" i="30" s="1"/>
  <c r="F77" i="30"/>
  <c r="P76" i="30"/>
  <c r="O76" i="30" s="1"/>
  <c r="N76" i="30"/>
  <c r="H76" i="30"/>
  <c r="G76" i="30" s="1"/>
  <c r="F76" i="30"/>
  <c r="P75" i="30"/>
  <c r="O75" i="30" s="1"/>
  <c r="N75" i="30"/>
  <c r="H75" i="30"/>
  <c r="G75" i="30" s="1"/>
  <c r="F75" i="30"/>
  <c r="P74" i="30"/>
  <c r="O74" i="30"/>
  <c r="N74" i="30"/>
  <c r="H74" i="30"/>
  <c r="G74" i="30" s="1"/>
  <c r="F74" i="30"/>
  <c r="P73" i="30"/>
  <c r="O73" i="30" s="1"/>
  <c r="N73" i="30"/>
  <c r="H73" i="30"/>
  <c r="G73" i="30" s="1"/>
  <c r="F73" i="30"/>
  <c r="P72" i="30"/>
  <c r="O72" i="30" s="1"/>
  <c r="N72" i="30"/>
  <c r="H72" i="30"/>
  <c r="G72" i="30" s="1"/>
  <c r="F72" i="30"/>
  <c r="P71" i="30"/>
  <c r="O71" i="30" s="1"/>
  <c r="N71" i="30"/>
  <c r="H71" i="30"/>
  <c r="G71" i="30" s="1"/>
  <c r="F71" i="30"/>
  <c r="P70" i="30"/>
  <c r="O70" i="30" s="1"/>
  <c r="N70" i="30"/>
  <c r="H70" i="30"/>
  <c r="G70" i="30" s="1"/>
  <c r="F70" i="30"/>
  <c r="P69" i="30"/>
  <c r="O69" i="30" s="1"/>
  <c r="N69" i="30"/>
  <c r="H69" i="30"/>
  <c r="G69" i="30" s="1"/>
  <c r="F69" i="30"/>
  <c r="P68" i="30"/>
  <c r="O68" i="30"/>
  <c r="N68" i="30"/>
  <c r="H68" i="30"/>
  <c r="G68" i="30" s="1"/>
  <c r="F68" i="30"/>
  <c r="P67" i="30"/>
  <c r="O67" i="30" s="1"/>
  <c r="N67" i="30"/>
  <c r="H67" i="30"/>
  <c r="G67" i="30" s="1"/>
  <c r="F67" i="30"/>
  <c r="P66" i="30"/>
  <c r="O66" i="30" s="1"/>
  <c r="N66" i="30"/>
  <c r="H66" i="30"/>
  <c r="G66" i="30" s="1"/>
  <c r="F66" i="30"/>
  <c r="P65" i="30"/>
  <c r="O65" i="30"/>
  <c r="N65" i="30"/>
  <c r="H65" i="30"/>
  <c r="G65" i="30" s="1"/>
  <c r="F65" i="30"/>
  <c r="P64" i="30"/>
  <c r="O64" i="30" s="1"/>
  <c r="N64" i="30"/>
  <c r="H64" i="30"/>
  <c r="G64" i="30" s="1"/>
  <c r="F64" i="30"/>
  <c r="P63" i="30"/>
  <c r="O63" i="30" s="1"/>
  <c r="N63" i="30"/>
  <c r="H63" i="30"/>
  <c r="G63" i="30"/>
  <c r="F63" i="30"/>
  <c r="P62" i="30"/>
  <c r="O62" i="30" s="1"/>
  <c r="N62" i="30"/>
  <c r="H62" i="30"/>
  <c r="G62" i="30" s="1"/>
  <c r="F62" i="30"/>
  <c r="P61" i="30"/>
  <c r="O61" i="30" s="1"/>
  <c r="N61" i="30"/>
  <c r="H61" i="30"/>
  <c r="G61" i="30" s="1"/>
  <c r="F61" i="30"/>
  <c r="P60" i="30"/>
  <c r="O60" i="30"/>
  <c r="N60" i="30"/>
  <c r="H60" i="30"/>
  <c r="G60" i="30" s="1"/>
  <c r="F60" i="30"/>
  <c r="P59" i="30"/>
  <c r="O59" i="30" s="1"/>
  <c r="N59" i="30"/>
  <c r="H59" i="30"/>
  <c r="G59" i="30" s="1"/>
  <c r="F59" i="30"/>
  <c r="P58" i="30"/>
  <c r="O58" i="30"/>
  <c r="N58" i="30"/>
  <c r="H58" i="30"/>
  <c r="G58" i="30" s="1"/>
  <c r="F58" i="30"/>
  <c r="P57" i="30"/>
  <c r="O57" i="30" s="1"/>
  <c r="N57" i="30"/>
  <c r="H57" i="30"/>
  <c r="G57" i="30" s="1"/>
  <c r="F57" i="30"/>
  <c r="P56" i="30"/>
  <c r="O56" i="30"/>
  <c r="N56" i="30"/>
  <c r="H56" i="30"/>
  <c r="G56" i="30" s="1"/>
  <c r="F56" i="30"/>
  <c r="P55" i="30"/>
  <c r="O55" i="30" s="1"/>
  <c r="N55" i="30"/>
  <c r="H55" i="30"/>
  <c r="G55" i="30" s="1"/>
  <c r="F55" i="30"/>
  <c r="P54" i="30"/>
  <c r="O54" i="30" s="1"/>
  <c r="N54" i="30"/>
  <c r="H54" i="30"/>
  <c r="G54" i="30" s="1"/>
  <c r="F54" i="30"/>
  <c r="P53" i="30"/>
  <c r="O53" i="30" s="1"/>
  <c r="N53" i="30"/>
  <c r="H53" i="30"/>
  <c r="G53" i="30" s="1"/>
  <c r="F53" i="30"/>
  <c r="P52" i="30"/>
  <c r="O52" i="30" s="1"/>
  <c r="N52" i="30"/>
  <c r="H52" i="30"/>
  <c r="G52" i="30" s="1"/>
  <c r="F52" i="30"/>
  <c r="P51" i="30"/>
  <c r="O51" i="30" s="1"/>
  <c r="N51" i="30"/>
  <c r="H51" i="30"/>
  <c r="G51" i="30"/>
  <c r="F51" i="30"/>
  <c r="P50" i="30"/>
  <c r="O50" i="30" s="1"/>
  <c r="N50" i="30"/>
  <c r="H50" i="30"/>
  <c r="G50" i="30" s="1"/>
  <c r="F50" i="30"/>
  <c r="P49" i="30"/>
  <c r="O49" i="30" s="1"/>
  <c r="N49" i="30"/>
  <c r="H49" i="30"/>
  <c r="G49" i="30" s="1"/>
  <c r="F49" i="30"/>
  <c r="P48" i="30"/>
  <c r="O48" i="30" s="1"/>
  <c r="N48" i="30"/>
  <c r="H48" i="30"/>
  <c r="G48" i="30" s="1"/>
  <c r="F48" i="30"/>
  <c r="P47" i="30"/>
  <c r="O47" i="30" s="1"/>
  <c r="N47" i="30"/>
  <c r="H47" i="30"/>
  <c r="G47" i="30" s="1"/>
  <c r="F47" i="30"/>
  <c r="P46" i="30"/>
  <c r="O46" i="30" s="1"/>
  <c r="N46" i="30"/>
  <c r="H46" i="30"/>
  <c r="G46" i="30" s="1"/>
  <c r="F46" i="30"/>
  <c r="P45" i="30"/>
  <c r="O45" i="30" s="1"/>
  <c r="N45" i="30"/>
  <c r="H45" i="30"/>
  <c r="G45" i="30" s="1"/>
  <c r="F45" i="30"/>
  <c r="P44" i="30"/>
  <c r="O44" i="30" s="1"/>
  <c r="N44" i="30"/>
  <c r="H44" i="30"/>
  <c r="G44" i="30" s="1"/>
  <c r="F44" i="30"/>
  <c r="P43" i="30"/>
  <c r="O43" i="30" s="1"/>
  <c r="N43" i="30"/>
  <c r="H43" i="30"/>
  <c r="G43" i="30" s="1"/>
  <c r="F43" i="30"/>
  <c r="P42" i="30"/>
  <c r="O42" i="30" s="1"/>
  <c r="N42" i="30"/>
  <c r="H42" i="30"/>
  <c r="G42" i="30" s="1"/>
  <c r="F42" i="30"/>
  <c r="P41" i="30"/>
  <c r="O41" i="30" s="1"/>
  <c r="N41" i="30"/>
  <c r="H41" i="30"/>
  <c r="G41" i="30" s="1"/>
  <c r="F41" i="30"/>
  <c r="P40" i="30"/>
  <c r="O40" i="30"/>
  <c r="N40" i="30"/>
  <c r="H40" i="30"/>
  <c r="G40" i="30" s="1"/>
  <c r="F40" i="30"/>
  <c r="P39" i="30"/>
  <c r="O39" i="30" s="1"/>
  <c r="N39" i="30"/>
  <c r="H39" i="30"/>
  <c r="G39" i="30" s="1"/>
  <c r="F39" i="30"/>
  <c r="P38" i="30"/>
  <c r="O38" i="30" s="1"/>
  <c r="N38" i="30"/>
  <c r="H38" i="30"/>
  <c r="G38" i="30" s="1"/>
  <c r="F38" i="30"/>
  <c r="P37" i="30"/>
  <c r="O37" i="30" s="1"/>
  <c r="N37" i="30"/>
  <c r="H37" i="30"/>
  <c r="G37" i="30" s="1"/>
  <c r="F37" i="30"/>
  <c r="P36" i="30"/>
  <c r="O36" i="30" s="1"/>
  <c r="N36" i="30"/>
  <c r="H36" i="30"/>
  <c r="G36" i="30" s="1"/>
  <c r="F36" i="30"/>
  <c r="P35" i="30"/>
  <c r="O35" i="30" s="1"/>
  <c r="N35" i="30"/>
  <c r="H35" i="30"/>
  <c r="G35" i="30"/>
  <c r="F35" i="30"/>
  <c r="P34" i="30"/>
  <c r="O34" i="30" s="1"/>
  <c r="N34" i="30"/>
  <c r="H34" i="30"/>
  <c r="G34" i="30" s="1"/>
  <c r="F34" i="30"/>
  <c r="P33" i="30"/>
  <c r="O33" i="30" s="1"/>
  <c r="N33" i="30"/>
  <c r="H33" i="30"/>
  <c r="G33" i="30" s="1"/>
  <c r="F33" i="30"/>
  <c r="P32" i="30"/>
  <c r="O32" i="30" s="1"/>
  <c r="N32" i="30"/>
  <c r="H32" i="30"/>
  <c r="G32" i="30"/>
  <c r="F32" i="30"/>
  <c r="P31" i="30"/>
  <c r="O31" i="30" s="1"/>
  <c r="N31" i="30"/>
  <c r="H31" i="30"/>
  <c r="G31" i="30" s="1"/>
  <c r="F31" i="30"/>
  <c r="P30" i="30"/>
  <c r="O30" i="30"/>
  <c r="N30" i="30"/>
  <c r="H30" i="30"/>
  <c r="G30" i="30" s="1"/>
  <c r="F30" i="30"/>
  <c r="P29" i="30"/>
  <c r="O29" i="30" s="1"/>
  <c r="N29" i="30"/>
  <c r="H29" i="30"/>
  <c r="G29" i="30" s="1"/>
  <c r="F29" i="30"/>
  <c r="P28" i="30"/>
  <c r="O28" i="30" s="1"/>
  <c r="N28" i="30"/>
  <c r="H28" i="30"/>
  <c r="G28" i="30" s="1"/>
  <c r="F28" i="30"/>
  <c r="P27" i="30"/>
  <c r="O27" i="30" s="1"/>
  <c r="N27" i="30"/>
  <c r="H27" i="30"/>
  <c r="G27" i="30" s="1"/>
  <c r="F27" i="30"/>
  <c r="P26" i="30"/>
  <c r="O26" i="30"/>
  <c r="N26" i="30"/>
  <c r="H26" i="30"/>
  <c r="G26" i="30" s="1"/>
  <c r="F26" i="30"/>
  <c r="P25" i="30"/>
  <c r="O25" i="30" s="1"/>
  <c r="N25" i="30"/>
  <c r="H25" i="30"/>
  <c r="G25" i="30" s="1"/>
  <c r="F25" i="30"/>
  <c r="P24" i="30"/>
  <c r="O24" i="30" s="1"/>
  <c r="N24" i="30"/>
  <c r="H24" i="30"/>
  <c r="G24" i="30" s="1"/>
  <c r="F24" i="30"/>
  <c r="P23" i="30"/>
  <c r="O23" i="30" s="1"/>
  <c r="N23" i="30"/>
  <c r="H23" i="30"/>
  <c r="G23" i="30" s="1"/>
  <c r="F23" i="30"/>
  <c r="P22" i="30"/>
  <c r="O22" i="30"/>
  <c r="N22" i="30"/>
  <c r="H22" i="30"/>
  <c r="G22" i="30" s="1"/>
  <c r="F22" i="30"/>
  <c r="P21" i="30"/>
  <c r="O21" i="30" s="1"/>
  <c r="N21" i="30"/>
  <c r="H21" i="30"/>
  <c r="G21" i="30" s="1"/>
  <c r="F21" i="30"/>
  <c r="P20" i="30"/>
  <c r="O20" i="30" s="1"/>
  <c r="N20" i="30"/>
  <c r="H20" i="30"/>
  <c r="G20" i="30" s="1"/>
  <c r="F20" i="30"/>
  <c r="P19" i="30"/>
  <c r="O19" i="30" s="1"/>
  <c r="N19" i="30"/>
  <c r="H19" i="30"/>
  <c r="G19" i="30" s="1"/>
  <c r="F19" i="30"/>
  <c r="P18" i="30"/>
  <c r="O18" i="30"/>
  <c r="N18" i="30"/>
  <c r="H18" i="30"/>
  <c r="G18" i="30" s="1"/>
  <c r="F18" i="30"/>
  <c r="P17" i="30"/>
  <c r="O17" i="30" s="1"/>
  <c r="N17" i="30"/>
  <c r="H17" i="30"/>
  <c r="G17" i="30" s="1"/>
  <c r="F17" i="30"/>
  <c r="P16" i="30"/>
  <c r="O16" i="30" s="1"/>
  <c r="N16" i="30"/>
  <c r="H16" i="30"/>
  <c r="G16" i="30" s="1"/>
  <c r="F16" i="30"/>
  <c r="P15" i="30"/>
  <c r="O15" i="30" s="1"/>
  <c r="N15" i="30"/>
  <c r="H15" i="30"/>
  <c r="G15" i="30" s="1"/>
  <c r="F15" i="30"/>
  <c r="P14" i="30"/>
  <c r="O14" i="30" s="1"/>
  <c r="N14" i="30"/>
  <c r="H14" i="30"/>
  <c r="G14" i="30" s="1"/>
  <c r="F14" i="30"/>
  <c r="P13" i="30"/>
  <c r="O13" i="30" s="1"/>
  <c r="N13" i="30"/>
  <c r="H13" i="30"/>
  <c r="G13" i="30" s="1"/>
  <c r="F13" i="30"/>
  <c r="P12" i="30"/>
  <c r="O12" i="30" s="1"/>
  <c r="N12" i="30"/>
  <c r="H12" i="30"/>
  <c r="G12" i="30" s="1"/>
  <c r="F12" i="30"/>
  <c r="P11" i="30"/>
  <c r="O11" i="30" s="1"/>
  <c r="N11" i="30"/>
  <c r="H11" i="30"/>
  <c r="G11" i="30" s="1"/>
  <c r="F11" i="30"/>
  <c r="P10" i="30"/>
  <c r="O10" i="30" s="1"/>
  <c r="N10" i="30"/>
  <c r="H10" i="30"/>
  <c r="G10" i="30" s="1"/>
  <c r="F10" i="30"/>
  <c r="P9" i="30"/>
  <c r="O9" i="30"/>
  <c r="N9" i="30"/>
  <c r="H9" i="30"/>
  <c r="G9" i="30" s="1"/>
  <c r="F9" i="30"/>
  <c r="P8" i="30"/>
  <c r="O8" i="30" s="1"/>
  <c r="N8" i="30"/>
  <c r="H8" i="30"/>
  <c r="G8" i="30" s="1"/>
  <c r="F8" i="30"/>
  <c r="P7" i="30"/>
  <c r="O7" i="30" s="1"/>
  <c r="N7" i="30"/>
  <c r="H7" i="30"/>
  <c r="G7" i="30" s="1"/>
  <c r="F7" i="30"/>
  <c r="P6" i="30"/>
  <c r="O6" i="30" s="1"/>
  <c r="N6" i="30"/>
  <c r="H6" i="30"/>
  <c r="G6" i="30" s="1"/>
  <c r="F6" i="30"/>
  <c r="P5" i="30"/>
  <c r="O5" i="30" s="1"/>
  <c r="N5" i="30"/>
  <c r="H5" i="30"/>
  <c r="G5" i="30" s="1"/>
  <c r="F5" i="30"/>
  <c r="P1" i="30"/>
  <c r="H1" i="30"/>
  <c r="P103" i="29"/>
  <c r="O103" i="29" s="1"/>
  <c r="N103" i="29"/>
  <c r="H103" i="29"/>
  <c r="G103" i="29" s="1"/>
  <c r="F103" i="29"/>
  <c r="P102" i="29"/>
  <c r="O102" i="29" s="1"/>
  <c r="N102" i="29"/>
  <c r="H102" i="29"/>
  <c r="G102" i="29" s="1"/>
  <c r="F102" i="29"/>
  <c r="P101" i="29"/>
  <c r="O101" i="29" s="1"/>
  <c r="N101" i="29"/>
  <c r="H101" i="29"/>
  <c r="G101" i="29" s="1"/>
  <c r="F101" i="29"/>
  <c r="P100" i="29"/>
  <c r="O100" i="29" s="1"/>
  <c r="N100" i="29"/>
  <c r="H100" i="29"/>
  <c r="G100" i="29" s="1"/>
  <c r="F100" i="29"/>
  <c r="P99" i="29"/>
  <c r="O99" i="29" s="1"/>
  <c r="N99" i="29"/>
  <c r="H99" i="29"/>
  <c r="G99" i="29" s="1"/>
  <c r="F99" i="29"/>
  <c r="P98" i="29"/>
  <c r="O98" i="29" s="1"/>
  <c r="N98" i="29"/>
  <c r="H98" i="29"/>
  <c r="G98" i="29" s="1"/>
  <c r="F98" i="29"/>
  <c r="P97" i="29"/>
  <c r="O97" i="29"/>
  <c r="N97" i="29"/>
  <c r="H97" i="29"/>
  <c r="G97" i="29" s="1"/>
  <c r="F97" i="29"/>
  <c r="P96" i="29"/>
  <c r="O96" i="29" s="1"/>
  <c r="N96" i="29"/>
  <c r="H96" i="29"/>
  <c r="G96" i="29" s="1"/>
  <c r="F96" i="29"/>
  <c r="P95" i="29"/>
  <c r="O95" i="29" s="1"/>
  <c r="N95" i="29"/>
  <c r="H95" i="29"/>
  <c r="G95" i="29" s="1"/>
  <c r="F95" i="29"/>
  <c r="P94" i="29"/>
  <c r="O94" i="29" s="1"/>
  <c r="N94" i="29"/>
  <c r="H94" i="29"/>
  <c r="G94" i="29" s="1"/>
  <c r="F94" i="29"/>
  <c r="P93" i="29"/>
  <c r="O93" i="29" s="1"/>
  <c r="N93" i="29"/>
  <c r="H93" i="29"/>
  <c r="G93" i="29" s="1"/>
  <c r="F93" i="29"/>
  <c r="P92" i="29"/>
  <c r="O92" i="29" s="1"/>
  <c r="N92" i="29"/>
  <c r="H92" i="29"/>
  <c r="G92" i="29" s="1"/>
  <c r="F92" i="29"/>
  <c r="P91" i="29"/>
  <c r="O91" i="29" s="1"/>
  <c r="N91" i="29"/>
  <c r="H91" i="29"/>
  <c r="G91" i="29" s="1"/>
  <c r="F91" i="29"/>
  <c r="P90" i="29"/>
  <c r="O90" i="29" s="1"/>
  <c r="N90" i="29"/>
  <c r="H90" i="29"/>
  <c r="G90" i="29" s="1"/>
  <c r="F90" i="29"/>
  <c r="P89" i="29"/>
  <c r="O89" i="29" s="1"/>
  <c r="N89" i="29"/>
  <c r="H89" i="29"/>
  <c r="G89" i="29" s="1"/>
  <c r="F89" i="29"/>
  <c r="P88" i="29"/>
  <c r="O88" i="29" s="1"/>
  <c r="N88" i="29"/>
  <c r="H88" i="29"/>
  <c r="G88" i="29" s="1"/>
  <c r="F88" i="29"/>
  <c r="P87" i="29"/>
  <c r="O87" i="29" s="1"/>
  <c r="N87" i="29"/>
  <c r="H87" i="29"/>
  <c r="G87" i="29" s="1"/>
  <c r="F87" i="29"/>
  <c r="P86" i="29"/>
  <c r="O86" i="29" s="1"/>
  <c r="N86" i="29"/>
  <c r="H86" i="29"/>
  <c r="G86" i="29" s="1"/>
  <c r="F86" i="29"/>
  <c r="P85" i="29"/>
  <c r="O85" i="29" s="1"/>
  <c r="N85" i="29"/>
  <c r="H85" i="29"/>
  <c r="G85" i="29" s="1"/>
  <c r="F85" i="29"/>
  <c r="P84" i="29"/>
  <c r="O84" i="29" s="1"/>
  <c r="N84" i="29"/>
  <c r="H84" i="29"/>
  <c r="G84" i="29" s="1"/>
  <c r="F84" i="29"/>
  <c r="P83" i="29"/>
  <c r="O83" i="29" s="1"/>
  <c r="N83" i="29"/>
  <c r="H83" i="29"/>
  <c r="G83" i="29" s="1"/>
  <c r="F83" i="29"/>
  <c r="P82" i="29"/>
  <c r="O82" i="29"/>
  <c r="N82" i="29"/>
  <c r="H82" i="29"/>
  <c r="G82" i="29" s="1"/>
  <c r="F82" i="29"/>
  <c r="P81" i="29"/>
  <c r="O81" i="29" s="1"/>
  <c r="N81" i="29"/>
  <c r="H81" i="29"/>
  <c r="G81" i="29" s="1"/>
  <c r="F81" i="29"/>
  <c r="P80" i="29"/>
  <c r="O80" i="29"/>
  <c r="N80" i="29"/>
  <c r="H80" i="29"/>
  <c r="G80" i="29" s="1"/>
  <c r="F80" i="29"/>
  <c r="P79" i="29"/>
  <c r="O79" i="29"/>
  <c r="N79" i="29"/>
  <c r="H79" i="29"/>
  <c r="G79" i="29" s="1"/>
  <c r="F79" i="29"/>
  <c r="P78" i="29"/>
  <c r="O78" i="29"/>
  <c r="N78" i="29"/>
  <c r="H78" i="29"/>
  <c r="G78" i="29" s="1"/>
  <c r="F78" i="29"/>
  <c r="P77" i="29"/>
  <c r="O77" i="29"/>
  <c r="N77" i="29"/>
  <c r="H77" i="29"/>
  <c r="G77" i="29" s="1"/>
  <c r="F77" i="29"/>
  <c r="P76" i="29"/>
  <c r="O76" i="29"/>
  <c r="N76" i="29"/>
  <c r="H76" i="29"/>
  <c r="G76" i="29" s="1"/>
  <c r="F76" i="29"/>
  <c r="P75" i="29"/>
  <c r="O75" i="29" s="1"/>
  <c r="N75" i="29"/>
  <c r="H75" i="29"/>
  <c r="G75" i="29" s="1"/>
  <c r="F75" i="29"/>
  <c r="P74" i="29"/>
  <c r="O74" i="29" s="1"/>
  <c r="N74" i="29"/>
  <c r="H74" i="29"/>
  <c r="G74" i="29" s="1"/>
  <c r="F74" i="29"/>
  <c r="P73" i="29"/>
  <c r="O73" i="29" s="1"/>
  <c r="N73" i="29"/>
  <c r="H73" i="29"/>
  <c r="G73" i="29" s="1"/>
  <c r="F73" i="29"/>
  <c r="P72" i="29"/>
  <c r="O72" i="29" s="1"/>
  <c r="N72" i="29"/>
  <c r="H72" i="29"/>
  <c r="G72" i="29" s="1"/>
  <c r="F72" i="29"/>
  <c r="P71" i="29"/>
  <c r="O71" i="29" s="1"/>
  <c r="N71" i="29"/>
  <c r="H71" i="29"/>
  <c r="G71" i="29" s="1"/>
  <c r="F71" i="29"/>
  <c r="P70" i="29"/>
  <c r="O70" i="29" s="1"/>
  <c r="N70" i="29"/>
  <c r="H70" i="29"/>
  <c r="G70" i="29" s="1"/>
  <c r="F70" i="29"/>
  <c r="P69" i="29"/>
  <c r="O69" i="29" s="1"/>
  <c r="N69" i="29"/>
  <c r="H69" i="29"/>
  <c r="G69" i="29" s="1"/>
  <c r="F69" i="29"/>
  <c r="P68" i="29"/>
  <c r="O68" i="29" s="1"/>
  <c r="N68" i="29"/>
  <c r="H68" i="29"/>
  <c r="G68" i="29" s="1"/>
  <c r="F68" i="29"/>
  <c r="P67" i="29"/>
  <c r="O67" i="29"/>
  <c r="N67" i="29"/>
  <c r="H67" i="29"/>
  <c r="G67" i="29" s="1"/>
  <c r="F67" i="29"/>
  <c r="P66" i="29"/>
  <c r="O66" i="29"/>
  <c r="N66" i="29"/>
  <c r="H66" i="29"/>
  <c r="G66" i="29" s="1"/>
  <c r="F66" i="29"/>
  <c r="P65" i="29"/>
  <c r="O65" i="29" s="1"/>
  <c r="N65" i="29"/>
  <c r="H65" i="29"/>
  <c r="G65" i="29" s="1"/>
  <c r="F65" i="29"/>
  <c r="P64" i="29"/>
  <c r="O64" i="29" s="1"/>
  <c r="N64" i="29"/>
  <c r="H64" i="29"/>
  <c r="G64" i="29" s="1"/>
  <c r="F64" i="29"/>
  <c r="P63" i="29"/>
  <c r="O63" i="29"/>
  <c r="N63" i="29"/>
  <c r="H63" i="29"/>
  <c r="G63" i="29" s="1"/>
  <c r="F63" i="29"/>
  <c r="P62" i="29"/>
  <c r="O62" i="29" s="1"/>
  <c r="N62" i="29"/>
  <c r="H62" i="29"/>
  <c r="G62" i="29" s="1"/>
  <c r="F62" i="29"/>
  <c r="P61" i="29"/>
  <c r="O61" i="29" s="1"/>
  <c r="N61" i="29"/>
  <c r="H61" i="29"/>
  <c r="G61" i="29"/>
  <c r="F61" i="29"/>
  <c r="P60" i="29"/>
  <c r="O60" i="29" s="1"/>
  <c r="N60" i="29"/>
  <c r="H60" i="29"/>
  <c r="G60" i="29" s="1"/>
  <c r="F60" i="29"/>
  <c r="P59" i="29"/>
  <c r="O59" i="29" s="1"/>
  <c r="N59" i="29"/>
  <c r="H59" i="29"/>
  <c r="G59" i="29" s="1"/>
  <c r="F59" i="29"/>
  <c r="P58" i="29"/>
  <c r="O58" i="29" s="1"/>
  <c r="N58" i="29"/>
  <c r="H58" i="29"/>
  <c r="G58" i="29" s="1"/>
  <c r="F58" i="29"/>
  <c r="P57" i="29"/>
  <c r="O57" i="29" s="1"/>
  <c r="N57" i="29"/>
  <c r="H57" i="29"/>
  <c r="G57" i="29" s="1"/>
  <c r="F57" i="29"/>
  <c r="P56" i="29"/>
  <c r="O56" i="29" s="1"/>
  <c r="N56" i="29"/>
  <c r="H56" i="29"/>
  <c r="G56" i="29" s="1"/>
  <c r="F56" i="29"/>
  <c r="P55" i="29"/>
  <c r="O55" i="29" s="1"/>
  <c r="N55" i="29"/>
  <c r="H55" i="29"/>
  <c r="G55" i="29" s="1"/>
  <c r="F55" i="29"/>
  <c r="P54" i="29"/>
  <c r="O54" i="29" s="1"/>
  <c r="N54" i="29"/>
  <c r="H54" i="29"/>
  <c r="G54" i="29" s="1"/>
  <c r="F54" i="29"/>
  <c r="P53" i="29"/>
  <c r="O53" i="29"/>
  <c r="N53" i="29"/>
  <c r="H53" i="29"/>
  <c r="G53" i="29" s="1"/>
  <c r="F53" i="29"/>
  <c r="P52" i="29"/>
  <c r="O52" i="29" s="1"/>
  <c r="N52" i="29"/>
  <c r="H52" i="29"/>
  <c r="G52" i="29" s="1"/>
  <c r="F52" i="29"/>
  <c r="P51" i="29"/>
  <c r="O51" i="29" s="1"/>
  <c r="N51" i="29"/>
  <c r="H51" i="29"/>
  <c r="G51" i="29" s="1"/>
  <c r="F51" i="29"/>
  <c r="P50" i="29"/>
  <c r="O50" i="29" s="1"/>
  <c r="N50" i="29"/>
  <c r="H50" i="29"/>
  <c r="G50" i="29" s="1"/>
  <c r="F50" i="29"/>
  <c r="P49" i="29"/>
  <c r="O49" i="29" s="1"/>
  <c r="N49" i="29"/>
  <c r="H49" i="29"/>
  <c r="G49" i="29" s="1"/>
  <c r="F49" i="29"/>
  <c r="P48" i="29"/>
  <c r="O48" i="29" s="1"/>
  <c r="N48" i="29"/>
  <c r="H48" i="29"/>
  <c r="G48" i="29"/>
  <c r="F48" i="29"/>
  <c r="P47" i="29"/>
  <c r="O47" i="29" s="1"/>
  <c r="N47" i="29"/>
  <c r="H47" i="29"/>
  <c r="G47" i="29" s="1"/>
  <c r="F47" i="29"/>
  <c r="P46" i="29"/>
  <c r="O46" i="29"/>
  <c r="N46" i="29"/>
  <c r="H46" i="29"/>
  <c r="G46" i="29" s="1"/>
  <c r="F46" i="29"/>
  <c r="P45" i="29"/>
  <c r="O45" i="29" s="1"/>
  <c r="N45" i="29"/>
  <c r="H45" i="29"/>
  <c r="G45" i="29" s="1"/>
  <c r="F45" i="29"/>
  <c r="P44" i="29"/>
  <c r="O44" i="29"/>
  <c r="N44" i="29"/>
  <c r="H44" i="29"/>
  <c r="G44" i="29" s="1"/>
  <c r="F44" i="29"/>
  <c r="P43" i="29"/>
  <c r="O43" i="29" s="1"/>
  <c r="N43" i="29"/>
  <c r="H43" i="29"/>
  <c r="G43" i="29" s="1"/>
  <c r="F43" i="29"/>
  <c r="P42" i="29"/>
  <c r="O42" i="29" s="1"/>
  <c r="N42" i="29"/>
  <c r="H42" i="29"/>
  <c r="G42" i="29" s="1"/>
  <c r="F42" i="29"/>
  <c r="P41" i="29"/>
  <c r="O41" i="29" s="1"/>
  <c r="N41" i="29"/>
  <c r="H41" i="29"/>
  <c r="G41" i="29" s="1"/>
  <c r="F41" i="29"/>
  <c r="P40" i="29"/>
  <c r="O40" i="29" s="1"/>
  <c r="N40" i="29"/>
  <c r="H40" i="29"/>
  <c r="G40" i="29" s="1"/>
  <c r="F40" i="29"/>
  <c r="P39" i="29"/>
  <c r="O39" i="29" s="1"/>
  <c r="N39" i="29"/>
  <c r="H39" i="29"/>
  <c r="G39" i="29" s="1"/>
  <c r="F39" i="29"/>
  <c r="P38" i="29"/>
  <c r="O38" i="29" s="1"/>
  <c r="N38" i="29"/>
  <c r="H38" i="29"/>
  <c r="G38" i="29" s="1"/>
  <c r="F38" i="29"/>
  <c r="P37" i="29"/>
  <c r="O37" i="29" s="1"/>
  <c r="N37" i="29"/>
  <c r="H37" i="29"/>
  <c r="G37" i="29" s="1"/>
  <c r="F37" i="29"/>
  <c r="P36" i="29"/>
  <c r="O36" i="29" s="1"/>
  <c r="N36" i="29"/>
  <c r="H36" i="29"/>
  <c r="G36" i="29" s="1"/>
  <c r="F36" i="29"/>
  <c r="P35" i="29"/>
  <c r="O35" i="29"/>
  <c r="N35" i="29"/>
  <c r="H35" i="29"/>
  <c r="G35" i="29" s="1"/>
  <c r="F35" i="29"/>
  <c r="P34" i="29"/>
  <c r="O34" i="29" s="1"/>
  <c r="N34" i="29"/>
  <c r="H34" i="29"/>
  <c r="G34" i="29" s="1"/>
  <c r="F34" i="29"/>
  <c r="P33" i="29"/>
  <c r="O33" i="29"/>
  <c r="N33" i="29"/>
  <c r="H33" i="29"/>
  <c r="G33" i="29" s="1"/>
  <c r="F33" i="29"/>
  <c r="P32" i="29"/>
  <c r="O32" i="29" s="1"/>
  <c r="N32" i="29"/>
  <c r="H32" i="29"/>
  <c r="G32" i="29" s="1"/>
  <c r="F32" i="29"/>
  <c r="P31" i="29"/>
  <c r="O31" i="29" s="1"/>
  <c r="N31" i="29"/>
  <c r="H31" i="29"/>
  <c r="G31" i="29" s="1"/>
  <c r="F31" i="29"/>
  <c r="P30" i="29"/>
  <c r="O30" i="29" s="1"/>
  <c r="N30" i="29"/>
  <c r="H30" i="29"/>
  <c r="G30" i="29" s="1"/>
  <c r="F30" i="29"/>
  <c r="P29" i="29"/>
  <c r="O29" i="29" s="1"/>
  <c r="N29" i="29"/>
  <c r="H29" i="29"/>
  <c r="G29" i="29" s="1"/>
  <c r="F29" i="29"/>
  <c r="P28" i="29"/>
  <c r="O28" i="29" s="1"/>
  <c r="N28" i="29"/>
  <c r="H28" i="29"/>
  <c r="G28" i="29" s="1"/>
  <c r="F28" i="29"/>
  <c r="P27" i="29"/>
  <c r="O27" i="29" s="1"/>
  <c r="N27" i="29"/>
  <c r="H27" i="29"/>
  <c r="G27" i="29" s="1"/>
  <c r="F27" i="29"/>
  <c r="P26" i="29"/>
  <c r="O26" i="29" s="1"/>
  <c r="N26" i="29"/>
  <c r="H26" i="29"/>
  <c r="G26" i="29" s="1"/>
  <c r="F26" i="29"/>
  <c r="P25" i="29"/>
  <c r="O25" i="29" s="1"/>
  <c r="N25" i="29"/>
  <c r="H25" i="29"/>
  <c r="G25" i="29" s="1"/>
  <c r="F25" i="29"/>
  <c r="P24" i="29"/>
  <c r="O24" i="29" s="1"/>
  <c r="N24" i="29"/>
  <c r="H24" i="29"/>
  <c r="G24" i="29" s="1"/>
  <c r="F24" i="29"/>
  <c r="P23" i="29"/>
  <c r="O23" i="29" s="1"/>
  <c r="N23" i="29"/>
  <c r="H23" i="29"/>
  <c r="G23" i="29" s="1"/>
  <c r="F23" i="29"/>
  <c r="P22" i="29"/>
  <c r="O22" i="29" s="1"/>
  <c r="N22" i="29"/>
  <c r="H22" i="29"/>
  <c r="G22" i="29" s="1"/>
  <c r="F22" i="29"/>
  <c r="P21" i="29"/>
  <c r="O21" i="29" s="1"/>
  <c r="N21" i="29"/>
  <c r="H21" i="29"/>
  <c r="G21" i="29" s="1"/>
  <c r="F21" i="29"/>
  <c r="P20" i="29"/>
  <c r="O20" i="29" s="1"/>
  <c r="N20" i="29"/>
  <c r="H20" i="29"/>
  <c r="G20" i="29" s="1"/>
  <c r="F20" i="29"/>
  <c r="P19" i="29"/>
  <c r="O19" i="29" s="1"/>
  <c r="N19" i="29"/>
  <c r="H19" i="29"/>
  <c r="G19" i="29" s="1"/>
  <c r="F19" i="29"/>
  <c r="P18" i="29"/>
  <c r="O18" i="29" s="1"/>
  <c r="N18" i="29"/>
  <c r="H18" i="29"/>
  <c r="G18" i="29" s="1"/>
  <c r="F18" i="29"/>
  <c r="P17" i="29"/>
  <c r="O17" i="29" s="1"/>
  <c r="N17" i="29"/>
  <c r="H17" i="29"/>
  <c r="G17" i="29" s="1"/>
  <c r="F17" i="29"/>
  <c r="P16" i="29"/>
  <c r="O16" i="29"/>
  <c r="N16" i="29"/>
  <c r="H16" i="29"/>
  <c r="G16" i="29" s="1"/>
  <c r="F16" i="29"/>
  <c r="P15" i="29"/>
  <c r="O15" i="29"/>
  <c r="N15" i="29"/>
  <c r="H15" i="29"/>
  <c r="G15" i="29" s="1"/>
  <c r="F15" i="29"/>
  <c r="P14" i="29"/>
  <c r="O14" i="29" s="1"/>
  <c r="N14" i="29"/>
  <c r="H14" i="29"/>
  <c r="G14" i="29" s="1"/>
  <c r="F14" i="29"/>
  <c r="P13" i="29"/>
  <c r="O13" i="29" s="1"/>
  <c r="N13" i="29"/>
  <c r="H13" i="29"/>
  <c r="G13" i="29"/>
  <c r="F13" i="29"/>
  <c r="P12" i="29"/>
  <c r="O12" i="29" s="1"/>
  <c r="N12" i="29"/>
  <c r="H12" i="29"/>
  <c r="G12" i="29" s="1"/>
  <c r="F12" i="29"/>
  <c r="P11" i="29"/>
  <c r="O11" i="29" s="1"/>
  <c r="N11" i="29"/>
  <c r="H11" i="29"/>
  <c r="G11" i="29" s="1"/>
  <c r="F11" i="29"/>
  <c r="P10" i="29"/>
  <c r="O10" i="29" s="1"/>
  <c r="N10" i="29"/>
  <c r="H10" i="29"/>
  <c r="G10" i="29" s="1"/>
  <c r="F10" i="29"/>
  <c r="P9" i="29"/>
  <c r="O9" i="29" s="1"/>
  <c r="N9" i="29"/>
  <c r="H9" i="29"/>
  <c r="G9" i="29" s="1"/>
  <c r="F9" i="29"/>
  <c r="P8" i="29"/>
  <c r="O8" i="29" s="1"/>
  <c r="N8" i="29"/>
  <c r="H8" i="29"/>
  <c r="G8" i="29" s="1"/>
  <c r="F8" i="29"/>
  <c r="P7" i="29"/>
  <c r="O7" i="29" s="1"/>
  <c r="N7" i="29"/>
  <c r="H7" i="29"/>
  <c r="G7" i="29" s="1"/>
  <c r="F7" i="29"/>
  <c r="P6" i="29"/>
  <c r="O6" i="29" s="1"/>
  <c r="N6" i="29"/>
  <c r="H6" i="29"/>
  <c r="G6" i="29" s="1"/>
  <c r="F6" i="29"/>
  <c r="P5" i="29"/>
  <c r="O5" i="29" s="1"/>
  <c r="N5" i="29"/>
  <c r="H5" i="29"/>
  <c r="G5" i="29" s="1"/>
  <c r="F5" i="29"/>
  <c r="P1" i="29"/>
  <c r="H1" i="29"/>
  <c r="C196" i="18" l="1"/>
  <c r="B187" i="18"/>
  <c r="AJ198" i="18"/>
  <c r="C187" i="18"/>
  <c r="B185" i="18"/>
  <c r="D188" i="18"/>
  <c r="D186" i="18"/>
  <c r="D184" i="18"/>
  <c r="AJ197" i="18"/>
  <c r="AJ187" i="18"/>
  <c r="AC186" i="18"/>
  <c r="AC196" i="18"/>
  <c r="F196" i="18" s="1"/>
  <c r="AB186" i="18"/>
  <c r="E186" i="18" s="1"/>
  <c r="AB196" i="18"/>
  <c r="AK184" i="18"/>
  <c r="AK194" i="18"/>
  <c r="AL195" i="18"/>
  <c r="AL185" i="18"/>
  <c r="AD185" i="18"/>
  <c r="AD195" i="18"/>
  <c r="AK197" i="18"/>
  <c r="AK187" i="18"/>
  <c r="D198" i="18"/>
  <c r="AB185" i="18"/>
  <c r="AB195" i="18"/>
  <c r="AK186" i="18"/>
  <c r="AK196" i="18"/>
  <c r="AD186" i="18"/>
  <c r="G186" i="18" s="1"/>
  <c r="AD196" i="18"/>
  <c r="G196" i="18" s="1"/>
  <c r="C185" i="18"/>
  <c r="AL184" i="18"/>
  <c r="AL194" i="18"/>
  <c r="AJ186" i="18"/>
  <c r="AJ196" i="18"/>
  <c r="B184" i="18"/>
  <c r="AC194" i="18"/>
  <c r="AC184" i="18"/>
  <c r="F184" i="18" s="1"/>
  <c r="AC195" i="18"/>
  <c r="AC185" i="18"/>
  <c r="AK188" i="18"/>
  <c r="AK198" i="18"/>
  <c r="AK185" i="18"/>
  <c r="AK195" i="18"/>
  <c r="B186" i="18"/>
  <c r="AB188" i="18"/>
  <c r="E188" i="18" s="1"/>
  <c r="AB198" i="18"/>
  <c r="E198" i="18" s="1"/>
  <c r="AL187" i="18"/>
  <c r="AL197" i="18"/>
  <c r="AL188" i="18"/>
  <c r="AL198" i="18"/>
  <c r="AD194" i="18"/>
  <c r="AD184" i="18"/>
  <c r="G184" i="18" s="1"/>
  <c r="AC187" i="18"/>
  <c r="AC197" i="18"/>
  <c r="B188" i="18"/>
  <c r="D197" i="18"/>
  <c r="AC188" i="18"/>
  <c r="AC198" i="18"/>
  <c r="C188" i="18"/>
  <c r="D194" i="18"/>
  <c r="AD188" i="18"/>
  <c r="G188" i="18" s="1"/>
  <c r="AD198" i="18"/>
  <c r="G198" i="18" s="1"/>
  <c r="D187" i="18"/>
  <c r="AB187" i="18"/>
  <c r="AB197" i="18"/>
  <c r="AB194" i="18"/>
  <c r="E194" i="18" s="1"/>
  <c r="AB184" i="18"/>
  <c r="E184" i="18" s="1"/>
  <c r="AJ185" i="18"/>
  <c r="AJ195" i="18"/>
  <c r="AD187" i="18"/>
  <c r="AD197" i="18"/>
  <c r="O3" i="29"/>
  <c r="AI185" i="18" s="1"/>
  <c r="O3" i="30"/>
  <c r="G3" i="30"/>
  <c r="G3" i="29"/>
  <c r="AA185" i="18" s="1"/>
  <c r="J1" i="28"/>
  <c r="K1" i="28"/>
  <c r="N1" i="28"/>
  <c r="Q1" i="28"/>
  <c r="T1" i="28"/>
  <c r="W1" i="28"/>
  <c r="AG1" i="28"/>
  <c r="AH1" i="28"/>
  <c r="AK1" i="28"/>
  <c r="AN1" i="28"/>
  <c r="AQ1" i="28"/>
  <c r="AT1" i="28"/>
  <c r="I5" i="28"/>
  <c r="J5" i="28"/>
  <c r="K5" i="28"/>
  <c r="L5" i="28"/>
  <c r="N5" i="28"/>
  <c r="O5" i="28"/>
  <c r="Q5" i="28"/>
  <c r="R5" i="28"/>
  <c r="T5" i="28"/>
  <c r="U5" i="28"/>
  <c r="W5" i="28"/>
  <c r="AF5" i="28"/>
  <c r="AG5" i="28"/>
  <c r="AH5" i="28"/>
  <c r="AI5" i="28"/>
  <c r="AK5" i="28"/>
  <c r="AL5" i="28"/>
  <c r="AN5" i="28"/>
  <c r="AO5" i="28"/>
  <c r="AQ5" i="28"/>
  <c r="AR5" i="28"/>
  <c r="AT5" i="28"/>
  <c r="I6" i="28"/>
  <c r="J6" i="28"/>
  <c r="K6" i="28"/>
  <c r="L6" i="28"/>
  <c r="N6" i="28"/>
  <c r="O6" i="28"/>
  <c r="Q6" i="28"/>
  <c r="R6" i="28"/>
  <c r="T6" i="28"/>
  <c r="U6" i="28"/>
  <c r="W6" i="28"/>
  <c r="AF6" i="28"/>
  <c r="AG6" i="28"/>
  <c r="AH6" i="28"/>
  <c r="AI6" i="28"/>
  <c r="AK6" i="28"/>
  <c r="AL6" i="28"/>
  <c r="AN6" i="28"/>
  <c r="AO6" i="28"/>
  <c r="AQ6" i="28"/>
  <c r="AR6" i="28"/>
  <c r="AT6" i="28"/>
  <c r="I7" i="28"/>
  <c r="J7" i="28"/>
  <c r="K7" i="28"/>
  <c r="L7" i="28"/>
  <c r="N7" i="28"/>
  <c r="O7" i="28"/>
  <c r="Q7" i="28"/>
  <c r="R7" i="28"/>
  <c r="T7" i="28"/>
  <c r="U7" i="28"/>
  <c r="W7" i="28"/>
  <c r="AF7" i="28"/>
  <c r="AG7" i="28"/>
  <c r="AH7" i="28"/>
  <c r="AI7" i="28"/>
  <c r="AK7" i="28"/>
  <c r="AL7" i="28"/>
  <c r="AN7" i="28"/>
  <c r="AO7" i="28"/>
  <c r="AQ7" i="28"/>
  <c r="AR7" i="28"/>
  <c r="AT7" i="28"/>
  <c r="I8" i="28"/>
  <c r="J8" i="28"/>
  <c r="K8" i="28"/>
  <c r="L8" i="28"/>
  <c r="N8" i="28"/>
  <c r="O8" i="28"/>
  <c r="Q8" i="28"/>
  <c r="R8" i="28"/>
  <c r="T8" i="28"/>
  <c r="U8" i="28"/>
  <c r="W8" i="28"/>
  <c r="AF8" i="28"/>
  <c r="AG8" i="28"/>
  <c r="AH8" i="28"/>
  <c r="AI8" i="28"/>
  <c r="AK8" i="28"/>
  <c r="AL8" i="28"/>
  <c r="AN8" i="28"/>
  <c r="AO8" i="28"/>
  <c r="AQ8" i="28"/>
  <c r="AR8" i="28"/>
  <c r="AT8" i="28"/>
  <c r="I9" i="28"/>
  <c r="J9" i="28"/>
  <c r="K9" i="28"/>
  <c r="L9" i="28"/>
  <c r="N9" i="28"/>
  <c r="O9" i="28"/>
  <c r="Q9" i="28"/>
  <c r="R9" i="28"/>
  <c r="T9" i="28"/>
  <c r="U9" i="28"/>
  <c r="W9" i="28"/>
  <c r="AF9" i="28"/>
  <c r="AG9" i="28"/>
  <c r="AH9" i="28"/>
  <c r="AI9" i="28"/>
  <c r="AK9" i="28"/>
  <c r="AL9" i="28"/>
  <c r="AN9" i="28"/>
  <c r="AO9" i="28"/>
  <c r="AQ9" i="28"/>
  <c r="AR9" i="28"/>
  <c r="AT9" i="28"/>
  <c r="I10" i="28"/>
  <c r="J10" i="28"/>
  <c r="K10" i="28"/>
  <c r="L10" i="28"/>
  <c r="N10" i="28"/>
  <c r="O10" i="28"/>
  <c r="Q10" i="28"/>
  <c r="R10" i="28"/>
  <c r="T10" i="28"/>
  <c r="U10" i="28"/>
  <c r="W10" i="28"/>
  <c r="AF10" i="28"/>
  <c r="AG10" i="28"/>
  <c r="AH10" i="28"/>
  <c r="AI10" i="28"/>
  <c r="AK10" i="28"/>
  <c r="AL10" i="28"/>
  <c r="AN10" i="28"/>
  <c r="AO10" i="28"/>
  <c r="AQ10" i="28"/>
  <c r="AR10" i="28"/>
  <c r="AT10" i="28"/>
  <c r="I11" i="28"/>
  <c r="J11" i="28"/>
  <c r="K11" i="28"/>
  <c r="L11" i="28"/>
  <c r="N11" i="28"/>
  <c r="O11" i="28"/>
  <c r="Q11" i="28"/>
  <c r="R11" i="28"/>
  <c r="T11" i="28"/>
  <c r="U11" i="28"/>
  <c r="W11" i="28"/>
  <c r="AF11" i="28"/>
  <c r="AG11" i="28"/>
  <c r="AH11" i="28"/>
  <c r="AI11" i="28"/>
  <c r="AK11" i="28"/>
  <c r="AL11" i="28"/>
  <c r="AN11" i="28"/>
  <c r="AO11" i="28"/>
  <c r="AQ11" i="28"/>
  <c r="AR11" i="28"/>
  <c r="AT11" i="28"/>
  <c r="I12" i="28"/>
  <c r="J12" i="28"/>
  <c r="K12" i="28"/>
  <c r="L12" i="28"/>
  <c r="N12" i="28"/>
  <c r="O12" i="28"/>
  <c r="Q12" i="28"/>
  <c r="R12" i="28"/>
  <c r="T12" i="28"/>
  <c r="U12" i="28"/>
  <c r="W12" i="28"/>
  <c r="AF12" i="28"/>
  <c r="AG12" i="28"/>
  <c r="AH12" i="28"/>
  <c r="AI12" i="28"/>
  <c r="AK12" i="28"/>
  <c r="AL12" i="28"/>
  <c r="AN12" i="28"/>
  <c r="AO12" i="28"/>
  <c r="AQ12" i="28"/>
  <c r="AR12" i="28"/>
  <c r="AT12" i="28"/>
  <c r="I13" i="28"/>
  <c r="J13" i="28"/>
  <c r="K13" i="28"/>
  <c r="L13" i="28"/>
  <c r="N13" i="28"/>
  <c r="O13" i="28"/>
  <c r="Q13" i="28"/>
  <c r="R13" i="28"/>
  <c r="T13" i="28"/>
  <c r="U13" i="28"/>
  <c r="W13" i="28"/>
  <c r="AF13" i="28"/>
  <c r="AG13" i="28"/>
  <c r="AH13" i="28"/>
  <c r="AI13" i="28"/>
  <c r="AK13" i="28"/>
  <c r="AL13" i="28"/>
  <c r="AN13" i="28"/>
  <c r="AO13" i="28"/>
  <c r="AQ13" i="28"/>
  <c r="AR13" i="28"/>
  <c r="AT13" i="28"/>
  <c r="I14" i="28"/>
  <c r="J14" i="28"/>
  <c r="K14" i="28"/>
  <c r="L14" i="28"/>
  <c r="N14" i="28"/>
  <c r="O14" i="28"/>
  <c r="Q14" i="28"/>
  <c r="R14" i="28"/>
  <c r="T14" i="28"/>
  <c r="U14" i="28"/>
  <c r="W14" i="28"/>
  <c r="AF14" i="28"/>
  <c r="AG14" i="28"/>
  <c r="AH14" i="28"/>
  <c r="AI14" i="28"/>
  <c r="AK14" i="28"/>
  <c r="AL14" i="28"/>
  <c r="AN14" i="28"/>
  <c r="AO14" i="28"/>
  <c r="AQ14" i="28"/>
  <c r="AR14" i="28"/>
  <c r="AT14" i="28"/>
  <c r="I15" i="28"/>
  <c r="J15" i="28"/>
  <c r="K15" i="28"/>
  <c r="L15" i="28"/>
  <c r="N15" i="28"/>
  <c r="O15" i="28"/>
  <c r="Q15" i="28"/>
  <c r="R15" i="28"/>
  <c r="T15" i="28"/>
  <c r="U15" i="28"/>
  <c r="W15" i="28"/>
  <c r="AF15" i="28"/>
  <c r="AG15" i="28"/>
  <c r="AH15" i="28"/>
  <c r="AI15" i="28"/>
  <c r="AK15" i="28"/>
  <c r="AL15" i="28"/>
  <c r="AN15" i="28"/>
  <c r="AO15" i="28"/>
  <c r="AQ15" i="28"/>
  <c r="AR15" i="28"/>
  <c r="AT15" i="28"/>
  <c r="I16" i="28"/>
  <c r="J16" i="28"/>
  <c r="K16" i="28"/>
  <c r="L16" i="28"/>
  <c r="N16" i="28"/>
  <c r="O16" i="28"/>
  <c r="Q16" i="28"/>
  <c r="R16" i="28"/>
  <c r="T16" i="28"/>
  <c r="U16" i="28"/>
  <c r="W16" i="28"/>
  <c r="AF16" i="28"/>
  <c r="AG16" i="28"/>
  <c r="AH16" i="28"/>
  <c r="AI16" i="28"/>
  <c r="AK16" i="28"/>
  <c r="AL16" i="28"/>
  <c r="AN16" i="28"/>
  <c r="AO16" i="28"/>
  <c r="AQ16" i="28"/>
  <c r="AR16" i="28"/>
  <c r="AT16" i="28"/>
  <c r="I17" i="28"/>
  <c r="J17" i="28"/>
  <c r="K17" i="28"/>
  <c r="L17" i="28"/>
  <c r="N17" i="28"/>
  <c r="O17" i="28"/>
  <c r="Q17" i="28"/>
  <c r="R17" i="28"/>
  <c r="T17" i="28"/>
  <c r="U17" i="28"/>
  <c r="W17" i="28"/>
  <c r="AF17" i="28"/>
  <c r="AG17" i="28"/>
  <c r="AH17" i="28"/>
  <c r="AI17" i="28"/>
  <c r="AK17" i="28"/>
  <c r="AL17" i="28"/>
  <c r="AN17" i="28"/>
  <c r="AO17" i="28"/>
  <c r="AQ17" i="28"/>
  <c r="AR17" i="28"/>
  <c r="AT17" i="28"/>
  <c r="I18" i="28"/>
  <c r="J18" i="28"/>
  <c r="K18" i="28"/>
  <c r="L18" i="28"/>
  <c r="N18" i="28"/>
  <c r="O18" i="28"/>
  <c r="Q18" i="28"/>
  <c r="R18" i="28"/>
  <c r="T18" i="28"/>
  <c r="U18" i="28"/>
  <c r="W18" i="28"/>
  <c r="AF18" i="28"/>
  <c r="AG18" i="28"/>
  <c r="AH18" i="28"/>
  <c r="AI18" i="28"/>
  <c r="AK18" i="28"/>
  <c r="AL18" i="28"/>
  <c r="AN18" i="28"/>
  <c r="AO18" i="28"/>
  <c r="AQ18" i="28"/>
  <c r="AR18" i="28"/>
  <c r="AT18" i="28"/>
  <c r="I19" i="28"/>
  <c r="J19" i="28"/>
  <c r="K19" i="28"/>
  <c r="L19" i="28"/>
  <c r="N19" i="28"/>
  <c r="O19" i="28"/>
  <c r="Q19" i="28"/>
  <c r="R19" i="28"/>
  <c r="T19" i="28"/>
  <c r="U19" i="28"/>
  <c r="W19" i="28"/>
  <c r="AF19" i="28"/>
  <c r="AG19" i="28"/>
  <c r="AH19" i="28"/>
  <c r="AI19" i="28"/>
  <c r="AK19" i="28"/>
  <c r="AL19" i="28"/>
  <c r="AN19" i="28"/>
  <c r="AO19" i="28"/>
  <c r="AQ19" i="28"/>
  <c r="AR19" i="28"/>
  <c r="AT19" i="28"/>
  <c r="I20" i="28"/>
  <c r="J20" i="28"/>
  <c r="K20" i="28"/>
  <c r="L20" i="28"/>
  <c r="N20" i="28"/>
  <c r="O20" i="28"/>
  <c r="Q20" i="28"/>
  <c r="R20" i="28"/>
  <c r="T20" i="28"/>
  <c r="U20" i="28"/>
  <c r="W20" i="28"/>
  <c r="AF20" i="28"/>
  <c r="AG20" i="28"/>
  <c r="AH20" i="28"/>
  <c r="AI20" i="28"/>
  <c r="AK20" i="28"/>
  <c r="AL20" i="28"/>
  <c r="AN20" i="28"/>
  <c r="AO20" i="28"/>
  <c r="AQ20" i="28"/>
  <c r="AR20" i="28"/>
  <c r="AT20" i="28"/>
  <c r="I21" i="28"/>
  <c r="J21" i="28"/>
  <c r="K21" i="28"/>
  <c r="L21" i="28"/>
  <c r="N21" i="28"/>
  <c r="O21" i="28"/>
  <c r="Q21" i="28"/>
  <c r="R21" i="28"/>
  <c r="T21" i="28"/>
  <c r="U21" i="28"/>
  <c r="W21" i="28"/>
  <c r="AF21" i="28"/>
  <c r="AG21" i="28"/>
  <c r="AH21" i="28"/>
  <c r="AI21" i="28"/>
  <c r="AK21" i="28"/>
  <c r="AL21" i="28"/>
  <c r="AN21" i="28"/>
  <c r="AO21" i="28"/>
  <c r="AQ21" i="28"/>
  <c r="AR21" i="28"/>
  <c r="AT21" i="28"/>
  <c r="I22" i="28"/>
  <c r="J22" i="28"/>
  <c r="K22" i="28"/>
  <c r="L22" i="28"/>
  <c r="N22" i="28"/>
  <c r="O22" i="28"/>
  <c r="Q22" i="28"/>
  <c r="R22" i="28"/>
  <c r="T22" i="28"/>
  <c r="U22" i="28"/>
  <c r="W22" i="28"/>
  <c r="AF22" i="28"/>
  <c r="AG22" i="28"/>
  <c r="AH22" i="28"/>
  <c r="AI22" i="28"/>
  <c r="AK22" i="28"/>
  <c r="AL22" i="28"/>
  <c r="AN22" i="28"/>
  <c r="AO22" i="28"/>
  <c r="AQ22" i="28"/>
  <c r="AR22" i="28"/>
  <c r="AT22" i="28"/>
  <c r="I23" i="28"/>
  <c r="J23" i="28"/>
  <c r="K23" i="28"/>
  <c r="L23" i="28"/>
  <c r="N23" i="28"/>
  <c r="O23" i="28"/>
  <c r="Q23" i="28"/>
  <c r="R23" i="28"/>
  <c r="T23" i="28"/>
  <c r="U23" i="28"/>
  <c r="W23" i="28"/>
  <c r="AF23" i="28"/>
  <c r="AG23" i="28"/>
  <c r="AH23" i="28"/>
  <c r="AI23" i="28"/>
  <c r="AK23" i="28"/>
  <c r="AL23" i="28"/>
  <c r="AN23" i="28"/>
  <c r="AO23" i="28"/>
  <c r="AQ23" i="28"/>
  <c r="AR23" i="28"/>
  <c r="AT23" i="28"/>
  <c r="I24" i="28"/>
  <c r="J24" i="28"/>
  <c r="K24" i="28"/>
  <c r="L24" i="28"/>
  <c r="N24" i="28"/>
  <c r="O24" i="28"/>
  <c r="Q24" i="28"/>
  <c r="R24" i="28"/>
  <c r="T24" i="28"/>
  <c r="U24" i="28"/>
  <c r="W24" i="28"/>
  <c r="AF24" i="28"/>
  <c r="AG24" i="28"/>
  <c r="AH24" i="28"/>
  <c r="AI24" i="28"/>
  <c r="AK24" i="28"/>
  <c r="AL24" i="28"/>
  <c r="AN24" i="28"/>
  <c r="AO24" i="28"/>
  <c r="AQ24" i="28"/>
  <c r="AR24" i="28"/>
  <c r="AT24" i="28"/>
  <c r="I25" i="28"/>
  <c r="J25" i="28"/>
  <c r="K25" i="28"/>
  <c r="L25" i="28"/>
  <c r="N25" i="28"/>
  <c r="O25" i="28"/>
  <c r="Q25" i="28"/>
  <c r="R25" i="28"/>
  <c r="T25" i="28"/>
  <c r="U25" i="28"/>
  <c r="W25" i="28"/>
  <c r="AF25" i="28"/>
  <c r="AG25" i="28"/>
  <c r="AH25" i="28"/>
  <c r="AI25" i="28"/>
  <c r="AK25" i="28"/>
  <c r="AL25" i="28"/>
  <c r="AN25" i="28"/>
  <c r="AO25" i="28"/>
  <c r="AQ25" i="28"/>
  <c r="AR25" i="28"/>
  <c r="AT25" i="28"/>
  <c r="I26" i="28"/>
  <c r="J26" i="28"/>
  <c r="K26" i="28"/>
  <c r="L26" i="28"/>
  <c r="N26" i="28"/>
  <c r="O26" i="28"/>
  <c r="Q26" i="28"/>
  <c r="R26" i="28"/>
  <c r="T26" i="28"/>
  <c r="U26" i="28"/>
  <c r="W26" i="28"/>
  <c r="AF26" i="28"/>
  <c r="AG26" i="28"/>
  <c r="AH26" i="28"/>
  <c r="AI26" i="28"/>
  <c r="AK26" i="28"/>
  <c r="AL26" i="28"/>
  <c r="AN26" i="28"/>
  <c r="AO26" i="28"/>
  <c r="AQ26" i="28"/>
  <c r="AR26" i="28"/>
  <c r="AT26" i="28"/>
  <c r="I27" i="28"/>
  <c r="J27" i="28"/>
  <c r="K27" i="28"/>
  <c r="L27" i="28"/>
  <c r="N27" i="28"/>
  <c r="O27" i="28"/>
  <c r="Q27" i="28"/>
  <c r="R27" i="28"/>
  <c r="T27" i="28"/>
  <c r="U27" i="28"/>
  <c r="W27" i="28"/>
  <c r="AF27" i="28"/>
  <c r="AG27" i="28"/>
  <c r="AH27" i="28"/>
  <c r="AI27" i="28"/>
  <c r="AK27" i="28"/>
  <c r="AL27" i="28"/>
  <c r="AN27" i="28"/>
  <c r="AO27" i="28"/>
  <c r="AQ27" i="28"/>
  <c r="AR27" i="28"/>
  <c r="AT27" i="28"/>
  <c r="I28" i="28"/>
  <c r="J28" i="28"/>
  <c r="K28" i="28"/>
  <c r="L28" i="28"/>
  <c r="N28" i="28"/>
  <c r="O28" i="28"/>
  <c r="Q28" i="28"/>
  <c r="R28" i="28"/>
  <c r="T28" i="28"/>
  <c r="U28" i="28"/>
  <c r="W28" i="28"/>
  <c r="AF28" i="28"/>
  <c r="AG28" i="28"/>
  <c r="AH28" i="28"/>
  <c r="AI28" i="28"/>
  <c r="AK28" i="28"/>
  <c r="AL28" i="28"/>
  <c r="AN28" i="28"/>
  <c r="AO28" i="28"/>
  <c r="AQ28" i="28"/>
  <c r="AR28" i="28"/>
  <c r="AT28" i="28"/>
  <c r="I29" i="28"/>
  <c r="J29" i="28"/>
  <c r="K29" i="28"/>
  <c r="L29" i="28"/>
  <c r="N29" i="28"/>
  <c r="O29" i="28"/>
  <c r="Q29" i="28"/>
  <c r="R29" i="28"/>
  <c r="T29" i="28"/>
  <c r="U29" i="28"/>
  <c r="W29" i="28"/>
  <c r="AF29" i="28"/>
  <c r="AG29" i="28"/>
  <c r="AH29" i="28"/>
  <c r="AI29" i="28"/>
  <c r="AK29" i="28"/>
  <c r="AL29" i="28"/>
  <c r="AN29" i="28"/>
  <c r="AO29" i="28"/>
  <c r="AQ29" i="28"/>
  <c r="AR29" i="28"/>
  <c r="AT29" i="28"/>
  <c r="I30" i="28"/>
  <c r="J30" i="28"/>
  <c r="K30" i="28"/>
  <c r="L30" i="28"/>
  <c r="N30" i="28"/>
  <c r="O30" i="28"/>
  <c r="Q30" i="28"/>
  <c r="R30" i="28"/>
  <c r="T30" i="28"/>
  <c r="U30" i="28"/>
  <c r="W30" i="28"/>
  <c r="AF30" i="28"/>
  <c r="AG30" i="28"/>
  <c r="AH30" i="28"/>
  <c r="AI30" i="28"/>
  <c r="AK30" i="28"/>
  <c r="AL30" i="28"/>
  <c r="AN30" i="28"/>
  <c r="AO30" i="28"/>
  <c r="AQ30" i="28"/>
  <c r="AR30" i="28"/>
  <c r="AT30" i="28"/>
  <c r="I31" i="28"/>
  <c r="J31" i="28"/>
  <c r="K31" i="28"/>
  <c r="L31" i="28"/>
  <c r="N31" i="28"/>
  <c r="O31" i="28"/>
  <c r="Q31" i="28"/>
  <c r="R31" i="28"/>
  <c r="T31" i="28"/>
  <c r="U31" i="28"/>
  <c r="W31" i="28"/>
  <c r="AF31" i="28"/>
  <c r="AG31" i="28"/>
  <c r="AH31" i="28"/>
  <c r="AI31" i="28"/>
  <c r="AK31" i="28"/>
  <c r="AL31" i="28"/>
  <c r="AN31" i="28"/>
  <c r="AO31" i="28"/>
  <c r="AQ31" i="28"/>
  <c r="AR31" i="28"/>
  <c r="AT31" i="28"/>
  <c r="I32" i="28"/>
  <c r="J32" i="28"/>
  <c r="K32" i="28"/>
  <c r="L32" i="28"/>
  <c r="N32" i="28"/>
  <c r="O32" i="28"/>
  <c r="Q32" i="28"/>
  <c r="R32" i="28"/>
  <c r="T32" i="28"/>
  <c r="U32" i="28"/>
  <c r="W32" i="28"/>
  <c r="AF32" i="28"/>
  <c r="AG32" i="28"/>
  <c r="AH32" i="28"/>
  <c r="AI32" i="28"/>
  <c r="AK32" i="28"/>
  <c r="AL32" i="28"/>
  <c r="AN32" i="28"/>
  <c r="AO32" i="28"/>
  <c r="AQ32" i="28"/>
  <c r="AR32" i="28"/>
  <c r="AT32" i="28"/>
  <c r="I33" i="28"/>
  <c r="J33" i="28"/>
  <c r="K33" i="28"/>
  <c r="L33" i="28"/>
  <c r="N33" i="28"/>
  <c r="O33" i="28"/>
  <c r="Q33" i="28"/>
  <c r="R33" i="28"/>
  <c r="T33" i="28"/>
  <c r="U33" i="28"/>
  <c r="W33" i="28"/>
  <c r="AF33" i="28"/>
  <c r="AG33" i="28"/>
  <c r="AH33" i="28"/>
  <c r="AI33" i="28"/>
  <c r="AK33" i="28"/>
  <c r="AL33" i="28"/>
  <c r="AN33" i="28"/>
  <c r="AO33" i="28"/>
  <c r="AQ33" i="28"/>
  <c r="AR33" i="28"/>
  <c r="AT33" i="28"/>
  <c r="I34" i="28"/>
  <c r="J34" i="28"/>
  <c r="K34" i="28"/>
  <c r="L34" i="28"/>
  <c r="N34" i="28"/>
  <c r="O34" i="28"/>
  <c r="Q34" i="28"/>
  <c r="R34" i="28"/>
  <c r="T34" i="28"/>
  <c r="U34" i="28"/>
  <c r="W34" i="28"/>
  <c r="AF34" i="28"/>
  <c r="AG34" i="28"/>
  <c r="AH34" i="28"/>
  <c r="AI34" i="28"/>
  <c r="AK34" i="28"/>
  <c r="AL34" i="28"/>
  <c r="AN34" i="28"/>
  <c r="AO34" i="28"/>
  <c r="AQ34" i="28"/>
  <c r="AR34" i="28"/>
  <c r="AT34" i="28"/>
  <c r="I35" i="28"/>
  <c r="J35" i="28"/>
  <c r="K35" i="28"/>
  <c r="L35" i="28"/>
  <c r="N35" i="28"/>
  <c r="O35" i="28"/>
  <c r="Q35" i="28"/>
  <c r="R35" i="28"/>
  <c r="T35" i="28"/>
  <c r="U35" i="28"/>
  <c r="W35" i="28"/>
  <c r="AF35" i="28"/>
  <c r="AG35" i="28"/>
  <c r="AH35" i="28"/>
  <c r="AI35" i="28"/>
  <c r="AK35" i="28"/>
  <c r="AL35" i="28"/>
  <c r="AN35" i="28"/>
  <c r="AO35" i="28"/>
  <c r="AQ35" i="28"/>
  <c r="AR35" i="28"/>
  <c r="AT35" i="28"/>
  <c r="I36" i="28"/>
  <c r="J36" i="28"/>
  <c r="K36" i="28"/>
  <c r="L36" i="28"/>
  <c r="N36" i="28"/>
  <c r="O36" i="28"/>
  <c r="Q36" i="28"/>
  <c r="R36" i="28"/>
  <c r="T36" i="28"/>
  <c r="U36" i="28"/>
  <c r="W36" i="28"/>
  <c r="AF36" i="28"/>
  <c r="AG36" i="28"/>
  <c r="AH36" i="28"/>
  <c r="AI36" i="28"/>
  <c r="AK36" i="28"/>
  <c r="AL36" i="28"/>
  <c r="AN36" i="28"/>
  <c r="AO36" i="28"/>
  <c r="AQ36" i="28"/>
  <c r="AR36" i="28"/>
  <c r="AT36" i="28"/>
  <c r="I37" i="28"/>
  <c r="J37" i="28"/>
  <c r="K37" i="28"/>
  <c r="L37" i="28"/>
  <c r="N37" i="28"/>
  <c r="O37" i="28"/>
  <c r="Q37" i="28"/>
  <c r="R37" i="28"/>
  <c r="T37" i="28"/>
  <c r="U37" i="28"/>
  <c r="W37" i="28"/>
  <c r="AF37" i="28"/>
  <c r="AG37" i="28"/>
  <c r="AH37" i="28"/>
  <c r="AI37" i="28"/>
  <c r="AK37" i="28"/>
  <c r="AL37" i="28"/>
  <c r="AN37" i="28"/>
  <c r="AO37" i="28"/>
  <c r="AQ37" i="28"/>
  <c r="AR37" i="28"/>
  <c r="AT37" i="28"/>
  <c r="I38" i="28"/>
  <c r="J38" i="28"/>
  <c r="K38" i="28"/>
  <c r="L38" i="28"/>
  <c r="N38" i="28"/>
  <c r="O38" i="28"/>
  <c r="Q38" i="28"/>
  <c r="R38" i="28"/>
  <c r="T38" i="28"/>
  <c r="U38" i="28"/>
  <c r="W38" i="28"/>
  <c r="AF38" i="28"/>
  <c r="AG38" i="28"/>
  <c r="AH38" i="28"/>
  <c r="AI38" i="28"/>
  <c r="AK38" i="28"/>
  <c r="AL38" i="28"/>
  <c r="AN38" i="28"/>
  <c r="AO38" i="28"/>
  <c r="AQ38" i="28"/>
  <c r="AR38" i="28"/>
  <c r="AT38" i="28"/>
  <c r="I39" i="28"/>
  <c r="J39" i="28"/>
  <c r="K39" i="28"/>
  <c r="L39" i="28"/>
  <c r="N39" i="28"/>
  <c r="O39" i="28"/>
  <c r="Q39" i="28"/>
  <c r="R39" i="28"/>
  <c r="T39" i="28"/>
  <c r="U39" i="28"/>
  <c r="W39" i="28"/>
  <c r="AF39" i="28"/>
  <c r="AG39" i="28"/>
  <c r="AH39" i="28"/>
  <c r="AI39" i="28"/>
  <c r="AK39" i="28"/>
  <c r="AL39" i="28"/>
  <c r="AN39" i="28"/>
  <c r="AO39" i="28"/>
  <c r="AQ39" i="28"/>
  <c r="AR39" i="28"/>
  <c r="AT39" i="28"/>
  <c r="I40" i="28"/>
  <c r="J40" i="28"/>
  <c r="K40" i="28"/>
  <c r="L40" i="28"/>
  <c r="N40" i="28"/>
  <c r="O40" i="28"/>
  <c r="Q40" i="28"/>
  <c r="R40" i="28"/>
  <c r="T40" i="28"/>
  <c r="U40" i="28"/>
  <c r="W40" i="28"/>
  <c r="AF40" i="28"/>
  <c r="AG40" i="28"/>
  <c r="AH40" i="28"/>
  <c r="AI40" i="28"/>
  <c r="AK40" i="28"/>
  <c r="AL40" i="28"/>
  <c r="AN40" i="28"/>
  <c r="AO40" i="28"/>
  <c r="AQ40" i="28"/>
  <c r="AR40" i="28"/>
  <c r="AT40" i="28"/>
  <c r="I41" i="28"/>
  <c r="J41" i="28"/>
  <c r="K41" i="28"/>
  <c r="L41" i="28"/>
  <c r="N41" i="28"/>
  <c r="O41" i="28"/>
  <c r="Q41" i="28"/>
  <c r="R41" i="28"/>
  <c r="T41" i="28"/>
  <c r="U41" i="28"/>
  <c r="W41" i="28"/>
  <c r="AF41" i="28"/>
  <c r="AG41" i="28"/>
  <c r="AH41" i="28"/>
  <c r="AI41" i="28"/>
  <c r="AK41" i="28"/>
  <c r="AL41" i="28"/>
  <c r="AN41" i="28"/>
  <c r="AO41" i="28"/>
  <c r="AQ41" i="28"/>
  <c r="AR41" i="28"/>
  <c r="AT41" i="28"/>
  <c r="I42" i="28"/>
  <c r="J42" i="28"/>
  <c r="K42" i="28"/>
  <c r="L42" i="28"/>
  <c r="N42" i="28"/>
  <c r="O42" i="28"/>
  <c r="Q42" i="28"/>
  <c r="R42" i="28"/>
  <c r="T42" i="28"/>
  <c r="U42" i="28"/>
  <c r="W42" i="28"/>
  <c r="AF42" i="28"/>
  <c r="AG42" i="28"/>
  <c r="AH42" i="28"/>
  <c r="AI42" i="28"/>
  <c r="AK42" i="28"/>
  <c r="AL42" i="28"/>
  <c r="AN42" i="28"/>
  <c r="AO42" i="28"/>
  <c r="AQ42" i="28"/>
  <c r="AR42" i="28"/>
  <c r="AT42" i="28"/>
  <c r="I43" i="28"/>
  <c r="J43" i="28"/>
  <c r="K43" i="28"/>
  <c r="L43" i="28"/>
  <c r="N43" i="28"/>
  <c r="O43" i="28"/>
  <c r="Q43" i="28"/>
  <c r="R43" i="28"/>
  <c r="T43" i="28"/>
  <c r="U43" i="28"/>
  <c r="W43" i="28"/>
  <c r="AF43" i="28"/>
  <c r="AG43" i="28"/>
  <c r="AH43" i="28"/>
  <c r="AI43" i="28"/>
  <c r="AK43" i="28"/>
  <c r="AL43" i="28"/>
  <c r="AN43" i="28"/>
  <c r="AO43" i="28"/>
  <c r="AQ43" i="28"/>
  <c r="AR43" i="28"/>
  <c r="AT43" i="28"/>
  <c r="I44" i="28"/>
  <c r="J44" i="28"/>
  <c r="K44" i="28"/>
  <c r="L44" i="28"/>
  <c r="N44" i="28"/>
  <c r="O44" i="28"/>
  <c r="Q44" i="28"/>
  <c r="R44" i="28"/>
  <c r="T44" i="28"/>
  <c r="U44" i="28"/>
  <c r="W44" i="28"/>
  <c r="AF44" i="28"/>
  <c r="AG44" i="28"/>
  <c r="AH44" i="28"/>
  <c r="AI44" i="28"/>
  <c r="AK44" i="28"/>
  <c r="AL44" i="28"/>
  <c r="AN44" i="28"/>
  <c r="AO44" i="28"/>
  <c r="AQ44" i="28"/>
  <c r="AR44" i="28"/>
  <c r="AT44" i="28"/>
  <c r="I45" i="28"/>
  <c r="J45" i="28"/>
  <c r="K45" i="28"/>
  <c r="L45" i="28"/>
  <c r="N45" i="28"/>
  <c r="O45" i="28"/>
  <c r="Q45" i="28"/>
  <c r="R45" i="28"/>
  <c r="T45" i="28"/>
  <c r="U45" i="28"/>
  <c r="W45" i="28"/>
  <c r="AF45" i="28"/>
  <c r="AG45" i="28"/>
  <c r="AH45" i="28"/>
  <c r="AI45" i="28"/>
  <c r="AK45" i="28"/>
  <c r="AL45" i="28"/>
  <c r="AN45" i="28"/>
  <c r="AO45" i="28"/>
  <c r="AQ45" i="28"/>
  <c r="AR45" i="28"/>
  <c r="AT45" i="28"/>
  <c r="I46" i="28"/>
  <c r="J46" i="28"/>
  <c r="K46" i="28"/>
  <c r="L46" i="28"/>
  <c r="N46" i="28"/>
  <c r="O46" i="28"/>
  <c r="Q46" i="28"/>
  <c r="R46" i="28"/>
  <c r="T46" i="28"/>
  <c r="U46" i="28"/>
  <c r="W46" i="28"/>
  <c r="AF46" i="28"/>
  <c r="AG46" i="28"/>
  <c r="AH46" i="28"/>
  <c r="AI46" i="28"/>
  <c r="AK46" i="28"/>
  <c r="AL46" i="28"/>
  <c r="AN46" i="28"/>
  <c r="AO46" i="28"/>
  <c r="AQ46" i="28"/>
  <c r="AR46" i="28"/>
  <c r="AT46" i="28"/>
  <c r="I47" i="28"/>
  <c r="J47" i="28"/>
  <c r="K47" i="28"/>
  <c r="L47" i="28"/>
  <c r="N47" i="28"/>
  <c r="O47" i="28"/>
  <c r="Q47" i="28"/>
  <c r="R47" i="28"/>
  <c r="T47" i="28"/>
  <c r="U47" i="28"/>
  <c r="W47" i="28"/>
  <c r="AF47" i="28"/>
  <c r="AG47" i="28"/>
  <c r="AH47" i="28"/>
  <c r="AI47" i="28"/>
  <c r="AK47" i="28"/>
  <c r="AL47" i="28"/>
  <c r="AN47" i="28"/>
  <c r="AO47" i="28"/>
  <c r="AQ47" i="28"/>
  <c r="AR47" i="28"/>
  <c r="AT47" i="28"/>
  <c r="I48" i="28"/>
  <c r="J48" i="28"/>
  <c r="K48" i="28"/>
  <c r="L48" i="28"/>
  <c r="N48" i="28"/>
  <c r="O48" i="28"/>
  <c r="Q48" i="28"/>
  <c r="R48" i="28"/>
  <c r="T48" i="28"/>
  <c r="U48" i="28"/>
  <c r="W48" i="28"/>
  <c r="AF48" i="28"/>
  <c r="AG48" i="28"/>
  <c r="AH48" i="28"/>
  <c r="AI48" i="28"/>
  <c r="AK48" i="28"/>
  <c r="AL48" i="28"/>
  <c r="AN48" i="28"/>
  <c r="AO48" i="28"/>
  <c r="AQ48" i="28"/>
  <c r="AR48" i="28"/>
  <c r="AT48" i="28"/>
  <c r="I49" i="28"/>
  <c r="J49" i="28"/>
  <c r="K49" i="28"/>
  <c r="L49" i="28"/>
  <c r="N49" i="28"/>
  <c r="O49" i="28"/>
  <c r="Q49" i="28"/>
  <c r="R49" i="28"/>
  <c r="T49" i="28"/>
  <c r="U49" i="28"/>
  <c r="W49" i="28"/>
  <c r="AF49" i="28"/>
  <c r="AG49" i="28"/>
  <c r="AH49" i="28"/>
  <c r="AI49" i="28"/>
  <c r="AK49" i="28"/>
  <c r="AL49" i="28"/>
  <c r="AN49" i="28"/>
  <c r="AO49" i="28"/>
  <c r="AQ49" i="28"/>
  <c r="AR49" i="28"/>
  <c r="AT49" i="28"/>
  <c r="I50" i="28"/>
  <c r="J50" i="28"/>
  <c r="K50" i="28"/>
  <c r="L50" i="28"/>
  <c r="N50" i="28"/>
  <c r="O50" i="28"/>
  <c r="Q50" i="28"/>
  <c r="R50" i="28"/>
  <c r="T50" i="28"/>
  <c r="U50" i="28"/>
  <c r="W50" i="28"/>
  <c r="AF50" i="28"/>
  <c r="AG50" i="28"/>
  <c r="AH50" i="28"/>
  <c r="AI50" i="28"/>
  <c r="AK50" i="28"/>
  <c r="AL50" i="28"/>
  <c r="AN50" i="28"/>
  <c r="AO50" i="28"/>
  <c r="AQ50" i="28"/>
  <c r="AR50" i="28"/>
  <c r="AT50" i="28"/>
  <c r="I51" i="28"/>
  <c r="J51" i="28"/>
  <c r="K51" i="28"/>
  <c r="L51" i="28"/>
  <c r="N51" i="28"/>
  <c r="O51" i="28"/>
  <c r="Q51" i="28"/>
  <c r="R51" i="28"/>
  <c r="T51" i="28"/>
  <c r="U51" i="28"/>
  <c r="W51" i="28"/>
  <c r="AF51" i="28"/>
  <c r="AG51" i="28"/>
  <c r="AH51" i="28"/>
  <c r="AI51" i="28"/>
  <c r="AK51" i="28"/>
  <c r="AL51" i="28"/>
  <c r="AN51" i="28"/>
  <c r="AO51" i="28"/>
  <c r="AQ51" i="28"/>
  <c r="AR51" i="28"/>
  <c r="AT51" i="28"/>
  <c r="I52" i="28"/>
  <c r="J52" i="28"/>
  <c r="K52" i="28"/>
  <c r="L52" i="28"/>
  <c r="N52" i="28"/>
  <c r="O52" i="28"/>
  <c r="Q52" i="28"/>
  <c r="R52" i="28"/>
  <c r="T52" i="28"/>
  <c r="U52" i="28"/>
  <c r="W52" i="28"/>
  <c r="AF52" i="28"/>
  <c r="AG52" i="28"/>
  <c r="AH52" i="28"/>
  <c r="AI52" i="28"/>
  <c r="AK52" i="28"/>
  <c r="AL52" i="28"/>
  <c r="AN52" i="28"/>
  <c r="AO52" i="28"/>
  <c r="AQ52" i="28"/>
  <c r="AR52" i="28"/>
  <c r="AT52" i="28"/>
  <c r="I53" i="28"/>
  <c r="J53" i="28"/>
  <c r="K53" i="28"/>
  <c r="L53" i="28"/>
  <c r="N53" i="28"/>
  <c r="O53" i="28"/>
  <c r="Q53" i="28"/>
  <c r="R53" i="28"/>
  <c r="T53" i="28"/>
  <c r="U53" i="28"/>
  <c r="W53" i="28"/>
  <c r="AF53" i="28"/>
  <c r="AG53" i="28"/>
  <c r="AH53" i="28"/>
  <c r="AI53" i="28"/>
  <c r="AK53" i="28"/>
  <c r="AL53" i="28"/>
  <c r="AN53" i="28"/>
  <c r="AO53" i="28"/>
  <c r="AQ53" i="28"/>
  <c r="AR53" i="28"/>
  <c r="AT53" i="28"/>
  <c r="I54" i="28"/>
  <c r="J54" i="28"/>
  <c r="K54" i="28"/>
  <c r="L54" i="28"/>
  <c r="N54" i="28"/>
  <c r="O54" i="28"/>
  <c r="Q54" i="28"/>
  <c r="R54" i="28"/>
  <c r="T54" i="28"/>
  <c r="U54" i="28"/>
  <c r="W54" i="28"/>
  <c r="AF54" i="28"/>
  <c r="AG54" i="28"/>
  <c r="AH54" i="28"/>
  <c r="AI54" i="28"/>
  <c r="AK54" i="28"/>
  <c r="AL54" i="28"/>
  <c r="AN54" i="28"/>
  <c r="AO54" i="28"/>
  <c r="AQ54" i="28"/>
  <c r="AR54" i="28"/>
  <c r="AT54" i="28"/>
  <c r="I55" i="28"/>
  <c r="J55" i="28"/>
  <c r="K55" i="28"/>
  <c r="L55" i="28"/>
  <c r="N55" i="28"/>
  <c r="O55" i="28"/>
  <c r="Q55" i="28"/>
  <c r="R55" i="28"/>
  <c r="T55" i="28"/>
  <c r="U55" i="28"/>
  <c r="W55" i="28"/>
  <c r="AF55" i="28"/>
  <c r="AG55" i="28"/>
  <c r="AH55" i="28"/>
  <c r="AI55" i="28"/>
  <c r="AK55" i="28"/>
  <c r="AL55" i="28"/>
  <c r="AN55" i="28"/>
  <c r="AO55" i="28"/>
  <c r="AQ55" i="28"/>
  <c r="AR55" i="28"/>
  <c r="AT55" i="28"/>
  <c r="I56" i="28"/>
  <c r="J56" i="28"/>
  <c r="K56" i="28"/>
  <c r="L56" i="28"/>
  <c r="N56" i="28"/>
  <c r="O56" i="28"/>
  <c r="Q56" i="28"/>
  <c r="R56" i="28"/>
  <c r="T56" i="28"/>
  <c r="U56" i="28"/>
  <c r="W56" i="28"/>
  <c r="AF56" i="28"/>
  <c r="AG56" i="28"/>
  <c r="AH56" i="28"/>
  <c r="AI56" i="28"/>
  <c r="AK56" i="28"/>
  <c r="AL56" i="28"/>
  <c r="AN56" i="28"/>
  <c r="AO56" i="28"/>
  <c r="AQ56" i="28"/>
  <c r="AR56" i="28"/>
  <c r="AT56" i="28"/>
  <c r="I57" i="28"/>
  <c r="J57" i="28"/>
  <c r="K57" i="28"/>
  <c r="L57" i="28"/>
  <c r="N57" i="28"/>
  <c r="O57" i="28"/>
  <c r="Q57" i="28"/>
  <c r="R57" i="28"/>
  <c r="T57" i="28"/>
  <c r="U57" i="28"/>
  <c r="W57" i="28"/>
  <c r="AF57" i="28"/>
  <c r="AG57" i="28"/>
  <c r="AH57" i="28"/>
  <c r="AI57" i="28"/>
  <c r="AK57" i="28"/>
  <c r="AL57" i="28"/>
  <c r="AN57" i="28"/>
  <c r="AO57" i="28"/>
  <c r="AQ57" i="28"/>
  <c r="AR57" i="28"/>
  <c r="AT57" i="28"/>
  <c r="I58" i="28"/>
  <c r="J58" i="28"/>
  <c r="K58" i="28"/>
  <c r="L58" i="28"/>
  <c r="N58" i="28"/>
  <c r="O58" i="28"/>
  <c r="Q58" i="28"/>
  <c r="R58" i="28"/>
  <c r="T58" i="28"/>
  <c r="U58" i="28"/>
  <c r="W58" i="28"/>
  <c r="AF58" i="28"/>
  <c r="AG58" i="28"/>
  <c r="AH58" i="28"/>
  <c r="AI58" i="28"/>
  <c r="AK58" i="28"/>
  <c r="AL58" i="28"/>
  <c r="AN58" i="28"/>
  <c r="AO58" i="28"/>
  <c r="AQ58" i="28"/>
  <c r="AR58" i="28"/>
  <c r="AT58" i="28"/>
  <c r="I59" i="28"/>
  <c r="J59" i="28"/>
  <c r="K59" i="28"/>
  <c r="L59" i="28"/>
  <c r="N59" i="28"/>
  <c r="O59" i="28"/>
  <c r="Q59" i="28"/>
  <c r="R59" i="28"/>
  <c r="T59" i="28"/>
  <c r="U59" i="28"/>
  <c r="W59" i="28"/>
  <c r="AF59" i="28"/>
  <c r="AG59" i="28"/>
  <c r="AH59" i="28"/>
  <c r="AI59" i="28"/>
  <c r="AK59" i="28"/>
  <c r="AL59" i="28"/>
  <c r="AN59" i="28"/>
  <c r="AO59" i="28"/>
  <c r="AQ59" i="28"/>
  <c r="AR59" i="28"/>
  <c r="AT59" i="28"/>
  <c r="I60" i="28"/>
  <c r="J60" i="28"/>
  <c r="K60" i="28"/>
  <c r="L60" i="28"/>
  <c r="N60" i="28"/>
  <c r="O60" i="28"/>
  <c r="Q60" i="28"/>
  <c r="R60" i="28"/>
  <c r="T60" i="28"/>
  <c r="U60" i="28"/>
  <c r="W60" i="28"/>
  <c r="AF60" i="28"/>
  <c r="AG60" i="28"/>
  <c r="AH60" i="28"/>
  <c r="AI60" i="28"/>
  <c r="AK60" i="28"/>
  <c r="AL60" i="28"/>
  <c r="AN60" i="28"/>
  <c r="AO60" i="28"/>
  <c r="AQ60" i="28"/>
  <c r="AR60" i="28"/>
  <c r="AT60" i="28"/>
  <c r="I61" i="28"/>
  <c r="J61" i="28"/>
  <c r="K61" i="28"/>
  <c r="L61" i="28"/>
  <c r="N61" i="28"/>
  <c r="O61" i="28"/>
  <c r="Q61" i="28"/>
  <c r="R61" i="28"/>
  <c r="T61" i="28"/>
  <c r="U61" i="28"/>
  <c r="W61" i="28"/>
  <c r="AF61" i="28"/>
  <c r="AG61" i="28"/>
  <c r="AH61" i="28"/>
  <c r="AI61" i="28"/>
  <c r="AK61" i="28"/>
  <c r="AL61" i="28"/>
  <c r="AN61" i="28"/>
  <c r="AO61" i="28"/>
  <c r="AQ61" i="28"/>
  <c r="AR61" i="28"/>
  <c r="AT61" i="28"/>
  <c r="I62" i="28"/>
  <c r="J62" i="28"/>
  <c r="K62" i="28"/>
  <c r="L62" i="28"/>
  <c r="N62" i="28"/>
  <c r="O62" i="28"/>
  <c r="Q62" i="28"/>
  <c r="R62" i="28"/>
  <c r="T62" i="28"/>
  <c r="U62" i="28"/>
  <c r="W62" i="28"/>
  <c r="AF62" i="28"/>
  <c r="AG62" i="28"/>
  <c r="AH62" i="28"/>
  <c r="AI62" i="28"/>
  <c r="AK62" i="28"/>
  <c r="AL62" i="28"/>
  <c r="AN62" i="28"/>
  <c r="AO62" i="28"/>
  <c r="AQ62" i="28"/>
  <c r="AR62" i="28"/>
  <c r="AT62" i="28"/>
  <c r="I63" i="28"/>
  <c r="J63" i="28"/>
  <c r="K63" i="28"/>
  <c r="L63" i="28"/>
  <c r="N63" i="28"/>
  <c r="O63" i="28"/>
  <c r="Q63" i="28"/>
  <c r="R63" i="28"/>
  <c r="T63" i="28"/>
  <c r="U63" i="28"/>
  <c r="W63" i="28"/>
  <c r="AF63" i="28"/>
  <c r="AG63" i="28"/>
  <c r="AH63" i="28"/>
  <c r="AI63" i="28"/>
  <c r="AK63" i="28"/>
  <c r="AL63" i="28"/>
  <c r="AN63" i="28"/>
  <c r="AO63" i="28"/>
  <c r="AQ63" i="28"/>
  <c r="AR63" i="28"/>
  <c r="AT63" i="28"/>
  <c r="I64" i="28"/>
  <c r="J64" i="28"/>
  <c r="K64" i="28"/>
  <c r="L64" i="28"/>
  <c r="N64" i="28"/>
  <c r="O64" i="28"/>
  <c r="Q64" i="28"/>
  <c r="R64" i="28"/>
  <c r="T64" i="28"/>
  <c r="U64" i="28"/>
  <c r="W64" i="28"/>
  <c r="AF64" i="28"/>
  <c r="AG64" i="28"/>
  <c r="AH64" i="28"/>
  <c r="AI64" i="28"/>
  <c r="AK64" i="28"/>
  <c r="AL64" i="28"/>
  <c r="AN64" i="28"/>
  <c r="AO64" i="28"/>
  <c r="AQ64" i="28"/>
  <c r="AR64" i="28"/>
  <c r="AT64" i="28"/>
  <c r="I65" i="28"/>
  <c r="J65" i="28"/>
  <c r="K65" i="28"/>
  <c r="L65" i="28"/>
  <c r="N65" i="28"/>
  <c r="O65" i="28"/>
  <c r="Q65" i="28"/>
  <c r="R65" i="28"/>
  <c r="T65" i="28"/>
  <c r="U65" i="28"/>
  <c r="W65" i="28"/>
  <c r="AF65" i="28"/>
  <c r="AG65" i="28"/>
  <c r="AH65" i="28"/>
  <c r="AI65" i="28"/>
  <c r="AK65" i="28"/>
  <c r="AL65" i="28"/>
  <c r="AN65" i="28"/>
  <c r="AO65" i="28"/>
  <c r="AQ65" i="28"/>
  <c r="AR65" i="28"/>
  <c r="AT65" i="28"/>
  <c r="I66" i="28"/>
  <c r="J66" i="28"/>
  <c r="K66" i="28"/>
  <c r="L66" i="28"/>
  <c r="N66" i="28"/>
  <c r="O66" i="28"/>
  <c r="Q66" i="28"/>
  <c r="R66" i="28"/>
  <c r="T66" i="28"/>
  <c r="U66" i="28"/>
  <c r="W66" i="28"/>
  <c r="AF66" i="28"/>
  <c r="AG66" i="28"/>
  <c r="AH66" i="28"/>
  <c r="AI66" i="28"/>
  <c r="AK66" i="28"/>
  <c r="AL66" i="28"/>
  <c r="AN66" i="28"/>
  <c r="AO66" i="28"/>
  <c r="AQ66" i="28"/>
  <c r="AR66" i="28"/>
  <c r="AT66" i="28"/>
  <c r="I67" i="28"/>
  <c r="J67" i="28"/>
  <c r="K67" i="28"/>
  <c r="L67" i="28"/>
  <c r="N67" i="28"/>
  <c r="O67" i="28"/>
  <c r="Q67" i="28"/>
  <c r="R67" i="28"/>
  <c r="T67" i="28"/>
  <c r="U67" i="28"/>
  <c r="W67" i="28"/>
  <c r="AF67" i="28"/>
  <c r="AG67" i="28"/>
  <c r="AH67" i="28"/>
  <c r="AI67" i="28"/>
  <c r="AK67" i="28"/>
  <c r="AL67" i="28"/>
  <c r="AN67" i="28"/>
  <c r="AO67" i="28"/>
  <c r="AQ67" i="28"/>
  <c r="AR67" i="28"/>
  <c r="AT67" i="28"/>
  <c r="I68" i="28"/>
  <c r="J68" i="28"/>
  <c r="K68" i="28"/>
  <c r="L68" i="28"/>
  <c r="N68" i="28"/>
  <c r="O68" i="28"/>
  <c r="Q68" i="28"/>
  <c r="R68" i="28"/>
  <c r="T68" i="28"/>
  <c r="U68" i="28"/>
  <c r="W68" i="28"/>
  <c r="AF68" i="28"/>
  <c r="AG68" i="28"/>
  <c r="AH68" i="28"/>
  <c r="AI68" i="28"/>
  <c r="AK68" i="28"/>
  <c r="AL68" i="28"/>
  <c r="AN68" i="28"/>
  <c r="AO68" i="28"/>
  <c r="AQ68" i="28"/>
  <c r="AR68" i="28"/>
  <c r="AT68" i="28"/>
  <c r="I69" i="28"/>
  <c r="J69" i="28"/>
  <c r="K69" i="28"/>
  <c r="L69" i="28"/>
  <c r="N69" i="28"/>
  <c r="O69" i="28"/>
  <c r="Q69" i="28"/>
  <c r="R69" i="28"/>
  <c r="T69" i="28"/>
  <c r="U69" i="28"/>
  <c r="W69" i="28"/>
  <c r="AF69" i="28"/>
  <c r="AG69" i="28"/>
  <c r="AH69" i="28"/>
  <c r="AI69" i="28"/>
  <c r="AK69" i="28"/>
  <c r="AL69" i="28"/>
  <c r="AN69" i="28"/>
  <c r="AO69" i="28"/>
  <c r="AQ69" i="28"/>
  <c r="AR69" i="28"/>
  <c r="AT69" i="28"/>
  <c r="I70" i="28"/>
  <c r="J70" i="28"/>
  <c r="K70" i="28"/>
  <c r="L70" i="28"/>
  <c r="N70" i="28"/>
  <c r="O70" i="28"/>
  <c r="Q70" i="28"/>
  <c r="R70" i="28"/>
  <c r="T70" i="28"/>
  <c r="U70" i="28"/>
  <c r="W70" i="28"/>
  <c r="AF70" i="28"/>
  <c r="AG70" i="28"/>
  <c r="AH70" i="28"/>
  <c r="AI70" i="28"/>
  <c r="AK70" i="28"/>
  <c r="AL70" i="28"/>
  <c r="AN70" i="28"/>
  <c r="AO70" i="28"/>
  <c r="AQ70" i="28"/>
  <c r="AR70" i="28"/>
  <c r="AT70" i="28"/>
  <c r="I71" i="28"/>
  <c r="J71" i="28"/>
  <c r="K71" i="28"/>
  <c r="L71" i="28"/>
  <c r="N71" i="28"/>
  <c r="O71" i="28"/>
  <c r="Q71" i="28"/>
  <c r="R71" i="28"/>
  <c r="T71" i="28"/>
  <c r="U71" i="28"/>
  <c r="W71" i="28"/>
  <c r="AF71" i="28"/>
  <c r="AG71" i="28"/>
  <c r="AH71" i="28"/>
  <c r="AI71" i="28"/>
  <c r="AK71" i="28"/>
  <c r="AL71" i="28"/>
  <c r="AN71" i="28"/>
  <c r="AO71" i="28"/>
  <c r="AQ71" i="28"/>
  <c r="AR71" i="28"/>
  <c r="AT71" i="28"/>
  <c r="I72" i="28"/>
  <c r="J72" i="28"/>
  <c r="K72" i="28"/>
  <c r="L72" i="28"/>
  <c r="N72" i="28"/>
  <c r="O72" i="28"/>
  <c r="Q72" i="28"/>
  <c r="R72" i="28"/>
  <c r="T72" i="28"/>
  <c r="U72" i="28"/>
  <c r="W72" i="28"/>
  <c r="AF72" i="28"/>
  <c r="AG72" i="28"/>
  <c r="AH72" i="28"/>
  <c r="AI72" i="28"/>
  <c r="AK72" i="28"/>
  <c r="AL72" i="28"/>
  <c r="AN72" i="28"/>
  <c r="AO72" i="28"/>
  <c r="AQ72" i="28"/>
  <c r="AR72" i="28"/>
  <c r="AT72" i="28"/>
  <c r="I73" i="28"/>
  <c r="J73" i="28"/>
  <c r="K73" i="28"/>
  <c r="L73" i="28"/>
  <c r="N73" i="28"/>
  <c r="O73" i="28"/>
  <c r="Q73" i="28"/>
  <c r="R73" i="28"/>
  <c r="T73" i="28"/>
  <c r="U73" i="28"/>
  <c r="W73" i="28"/>
  <c r="AF73" i="28"/>
  <c r="AG73" i="28"/>
  <c r="AH73" i="28"/>
  <c r="AI73" i="28"/>
  <c r="AK73" i="28"/>
  <c r="AL73" i="28"/>
  <c r="AN73" i="28"/>
  <c r="AO73" i="28"/>
  <c r="AQ73" i="28"/>
  <c r="AR73" i="28"/>
  <c r="AT73" i="28"/>
  <c r="I74" i="28"/>
  <c r="J74" i="28"/>
  <c r="K74" i="28"/>
  <c r="L74" i="28"/>
  <c r="N74" i="28"/>
  <c r="O74" i="28"/>
  <c r="Q74" i="28"/>
  <c r="R74" i="28"/>
  <c r="T74" i="28"/>
  <c r="U74" i="28"/>
  <c r="W74" i="28"/>
  <c r="AF74" i="28"/>
  <c r="AG74" i="28"/>
  <c r="AH74" i="28"/>
  <c r="AI74" i="28"/>
  <c r="AK74" i="28"/>
  <c r="AL74" i="28"/>
  <c r="AN74" i="28"/>
  <c r="AO74" i="28"/>
  <c r="AQ74" i="28"/>
  <c r="AR74" i="28"/>
  <c r="AT74" i="28"/>
  <c r="I75" i="28"/>
  <c r="J75" i="28"/>
  <c r="K75" i="28"/>
  <c r="L75" i="28"/>
  <c r="N75" i="28"/>
  <c r="O75" i="28"/>
  <c r="Q75" i="28"/>
  <c r="R75" i="28"/>
  <c r="T75" i="28"/>
  <c r="U75" i="28"/>
  <c r="W75" i="28"/>
  <c r="AF75" i="28"/>
  <c r="AG75" i="28"/>
  <c r="AH75" i="28"/>
  <c r="AI75" i="28"/>
  <c r="AK75" i="28"/>
  <c r="AL75" i="28"/>
  <c r="AN75" i="28"/>
  <c r="AO75" i="28"/>
  <c r="AQ75" i="28"/>
  <c r="AR75" i="28"/>
  <c r="AT75" i="28"/>
  <c r="I76" i="28"/>
  <c r="J76" i="28"/>
  <c r="K76" i="28"/>
  <c r="L76" i="28"/>
  <c r="N76" i="28"/>
  <c r="O76" i="28"/>
  <c r="Q76" i="28"/>
  <c r="R76" i="28"/>
  <c r="T76" i="28"/>
  <c r="U76" i="28"/>
  <c r="W76" i="28"/>
  <c r="AF76" i="28"/>
  <c r="AG76" i="28"/>
  <c r="AH76" i="28"/>
  <c r="AI76" i="28"/>
  <c r="AK76" i="28"/>
  <c r="AL76" i="28"/>
  <c r="AN76" i="28"/>
  <c r="AO76" i="28"/>
  <c r="AQ76" i="28"/>
  <c r="AR76" i="28"/>
  <c r="AT76" i="28"/>
  <c r="I77" i="28"/>
  <c r="J77" i="28"/>
  <c r="K77" i="28"/>
  <c r="L77" i="28"/>
  <c r="N77" i="28"/>
  <c r="O77" i="28"/>
  <c r="Q77" i="28"/>
  <c r="R77" i="28"/>
  <c r="T77" i="28"/>
  <c r="U77" i="28"/>
  <c r="W77" i="28"/>
  <c r="AF77" i="28"/>
  <c r="AG77" i="28"/>
  <c r="AH77" i="28"/>
  <c r="AI77" i="28"/>
  <c r="AK77" i="28"/>
  <c r="AL77" i="28"/>
  <c r="AN77" i="28"/>
  <c r="AO77" i="28"/>
  <c r="AQ77" i="28"/>
  <c r="AR77" i="28"/>
  <c r="AT77" i="28"/>
  <c r="I78" i="28"/>
  <c r="J78" i="28"/>
  <c r="K78" i="28"/>
  <c r="L78" i="28"/>
  <c r="N78" i="28"/>
  <c r="O78" i="28"/>
  <c r="Q78" i="28"/>
  <c r="R78" i="28"/>
  <c r="T78" i="28"/>
  <c r="U78" i="28"/>
  <c r="W78" i="28"/>
  <c r="AF78" i="28"/>
  <c r="AG78" i="28"/>
  <c r="AH78" i="28"/>
  <c r="AI78" i="28"/>
  <c r="AK78" i="28"/>
  <c r="AL78" i="28"/>
  <c r="AN78" i="28"/>
  <c r="AO78" i="28"/>
  <c r="AQ78" i="28"/>
  <c r="AR78" i="28"/>
  <c r="AT78" i="28"/>
  <c r="I79" i="28"/>
  <c r="J79" i="28"/>
  <c r="K79" i="28"/>
  <c r="L79" i="28"/>
  <c r="N79" i="28"/>
  <c r="O79" i="28"/>
  <c r="Q79" i="28"/>
  <c r="R79" i="28"/>
  <c r="T79" i="28"/>
  <c r="U79" i="28"/>
  <c r="W79" i="28"/>
  <c r="AF79" i="28"/>
  <c r="AG79" i="28"/>
  <c r="AH79" i="28"/>
  <c r="AI79" i="28"/>
  <c r="AK79" i="28"/>
  <c r="AL79" i="28"/>
  <c r="AN79" i="28"/>
  <c r="AO79" i="28"/>
  <c r="AQ79" i="28"/>
  <c r="AR79" i="28"/>
  <c r="AT79" i="28"/>
  <c r="I80" i="28"/>
  <c r="J80" i="28"/>
  <c r="K80" i="28"/>
  <c r="L80" i="28"/>
  <c r="N80" i="28"/>
  <c r="O80" i="28"/>
  <c r="Q80" i="28"/>
  <c r="R80" i="28"/>
  <c r="T80" i="28"/>
  <c r="U80" i="28"/>
  <c r="W80" i="28"/>
  <c r="AF80" i="28"/>
  <c r="AG80" i="28"/>
  <c r="AH80" i="28"/>
  <c r="AI80" i="28"/>
  <c r="AK80" i="28"/>
  <c r="AL80" i="28"/>
  <c r="AN80" i="28"/>
  <c r="AO80" i="28"/>
  <c r="AQ80" i="28"/>
  <c r="AR80" i="28"/>
  <c r="AT80" i="28"/>
  <c r="I81" i="28"/>
  <c r="J81" i="28"/>
  <c r="K81" i="28"/>
  <c r="L81" i="28"/>
  <c r="N81" i="28"/>
  <c r="O81" i="28"/>
  <c r="Q81" i="28"/>
  <c r="R81" i="28"/>
  <c r="T81" i="28"/>
  <c r="U81" i="28"/>
  <c r="W81" i="28"/>
  <c r="AF81" i="28"/>
  <c r="AG81" i="28"/>
  <c r="AH81" i="28"/>
  <c r="AI81" i="28"/>
  <c r="AK81" i="28"/>
  <c r="AL81" i="28"/>
  <c r="AN81" i="28"/>
  <c r="AO81" i="28"/>
  <c r="AQ81" i="28"/>
  <c r="AR81" i="28"/>
  <c r="AT81" i="28"/>
  <c r="I82" i="28"/>
  <c r="J82" i="28"/>
  <c r="K82" i="28"/>
  <c r="L82" i="28"/>
  <c r="N82" i="28"/>
  <c r="O82" i="28"/>
  <c r="Q82" i="28"/>
  <c r="R82" i="28"/>
  <c r="T82" i="28"/>
  <c r="U82" i="28"/>
  <c r="W82" i="28"/>
  <c r="AF82" i="28"/>
  <c r="AG82" i="28"/>
  <c r="AH82" i="28"/>
  <c r="AI82" i="28"/>
  <c r="AK82" i="28"/>
  <c r="AL82" i="28"/>
  <c r="AN82" i="28"/>
  <c r="AO82" i="28"/>
  <c r="AQ82" i="28"/>
  <c r="AR82" i="28"/>
  <c r="AT82" i="28"/>
  <c r="I83" i="28"/>
  <c r="J83" i="28"/>
  <c r="K83" i="28"/>
  <c r="L83" i="28"/>
  <c r="N83" i="28"/>
  <c r="O83" i="28"/>
  <c r="Q83" i="28"/>
  <c r="R83" i="28"/>
  <c r="T83" i="28"/>
  <c r="U83" i="28"/>
  <c r="W83" i="28"/>
  <c r="AF83" i="28"/>
  <c r="AG83" i="28"/>
  <c r="AH83" i="28"/>
  <c r="AI83" i="28"/>
  <c r="AK83" i="28"/>
  <c r="AL83" i="28"/>
  <c r="AN83" i="28"/>
  <c r="AO83" i="28"/>
  <c r="AQ83" i="28"/>
  <c r="AR83" i="28"/>
  <c r="AT83" i="28"/>
  <c r="I84" i="28"/>
  <c r="J84" i="28"/>
  <c r="K84" i="28"/>
  <c r="L84" i="28"/>
  <c r="N84" i="28"/>
  <c r="O84" i="28"/>
  <c r="Q84" i="28"/>
  <c r="R84" i="28"/>
  <c r="T84" i="28"/>
  <c r="U84" i="28"/>
  <c r="W84" i="28"/>
  <c r="AF84" i="28"/>
  <c r="AG84" i="28"/>
  <c r="AH84" i="28"/>
  <c r="AI84" i="28"/>
  <c r="AK84" i="28"/>
  <c r="AL84" i="28"/>
  <c r="AN84" i="28"/>
  <c r="AO84" i="28"/>
  <c r="AQ84" i="28"/>
  <c r="AR84" i="28"/>
  <c r="AT84" i="28"/>
  <c r="I85" i="28"/>
  <c r="J85" i="28"/>
  <c r="K85" i="28"/>
  <c r="L85" i="28"/>
  <c r="N85" i="28"/>
  <c r="O85" i="28"/>
  <c r="Q85" i="28"/>
  <c r="R85" i="28"/>
  <c r="T85" i="28"/>
  <c r="U85" i="28"/>
  <c r="W85" i="28"/>
  <c r="AF85" i="28"/>
  <c r="AG85" i="28"/>
  <c r="AH85" i="28"/>
  <c r="AI85" i="28"/>
  <c r="AK85" i="28"/>
  <c r="AL85" i="28"/>
  <c r="AN85" i="28"/>
  <c r="AO85" i="28"/>
  <c r="AQ85" i="28"/>
  <c r="AR85" i="28"/>
  <c r="AT85" i="28"/>
  <c r="I86" i="28"/>
  <c r="J86" i="28"/>
  <c r="K86" i="28"/>
  <c r="L86" i="28"/>
  <c r="N86" i="28"/>
  <c r="O86" i="28"/>
  <c r="Q86" i="28"/>
  <c r="R86" i="28"/>
  <c r="T86" i="28"/>
  <c r="U86" i="28"/>
  <c r="W86" i="28"/>
  <c r="AF86" i="28"/>
  <c r="AG86" i="28"/>
  <c r="AH86" i="28"/>
  <c r="AI86" i="28"/>
  <c r="AK86" i="28"/>
  <c r="AL86" i="28"/>
  <c r="AN86" i="28"/>
  <c r="AO86" i="28"/>
  <c r="AQ86" i="28"/>
  <c r="AR86" i="28"/>
  <c r="AT86" i="28"/>
  <c r="I87" i="28"/>
  <c r="J87" i="28"/>
  <c r="K87" i="28"/>
  <c r="L87" i="28"/>
  <c r="N87" i="28"/>
  <c r="O87" i="28"/>
  <c r="Q87" i="28"/>
  <c r="R87" i="28"/>
  <c r="T87" i="28"/>
  <c r="U87" i="28"/>
  <c r="W87" i="28"/>
  <c r="AF87" i="28"/>
  <c r="AG87" i="28"/>
  <c r="AH87" i="28"/>
  <c r="AI87" i="28"/>
  <c r="AK87" i="28"/>
  <c r="AL87" i="28"/>
  <c r="AN87" i="28"/>
  <c r="AO87" i="28"/>
  <c r="AQ87" i="28"/>
  <c r="AR87" i="28"/>
  <c r="AT87" i="28"/>
  <c r="I88" i="28"/>
  <c r="J88" i="28"/>
  <c r="K88" i="28"/>
  <c r="L88" i="28"/>
  <c r="N88" i="28"/>
  <c r="O88" i="28"/>
  <c r="Q88" i="28"/>
  <c r="R88" i="28"/>
  <c r="T88" i="28"/>
  <c r="U88" i="28"/>
  <c r="W88" i="28"/>
  <c r="AF88" i="28"/>
  <c r="AG88" i="28"/>
  <c r="AH88" i="28"/>
  <c r="AI88" i="28"/>
  <c r="AK88" i="28"/>
  <c r="AL88" i="28"/>
  <c r="AN88" i="28"/>
  <c r="AO88" i="28"/>
  <c r="AQ88" i="28"/>
  <c r="AR88" i="28"/>
  <c r="AT88" i="28"/>
  <c r="I89" i="28"/>
  <c r="J89" i="28"/>
  <c r="K89" i="28"/>
  <c r="L89" i="28"/>
  <c r="N89" i="28"/>
  <c r="O89" i="28"/>
  <c r="Q89" i="28"/>
  <c r="R89" i="28"/>
  <c r="T89" i="28"/>
  <c r="U89" i="28"/>
  <c r="W89" i="28"/>
  <c r="AF89" i="28"/>
  <c r="AG89" i="28"/>
  <c r="AH89" i="28"/>
  <c r="AI89" i="28"/>
  <c r="AK89" i="28"/>
  <c r="AL89" i="28"/>
  <c r="AN89" i="28"/>
  <c r="AO89" i="28"/>
  <c r="AQ89" i="28"/>
  <c r="AR89" i="28"/>
  <c r="AT89" i="28"/>
  <c r="I90" i="28"/>
  <c r="J90" i="28"/>
  <c r="K90" i="28"/>
  <c r="L90" i="28"/>
  <c r="N90" i="28"/>
  <c r="O90" i="28"/>
  <c r="Q90" i="28"/>
  <c r="R90" i="28"/>
  <c r="T90" i="28"/>
  <c r="U90" i="28"/>
  <c r="W90" i="28"/>
  <c r="AF90" i="28"/>
  <c r="AG90" i="28"/>
  <c r="AH90" i="28"/>
  <c r="AI90" i="28"/>
  <c r="AK90" i="28"/>
  <c r="AL90" i="28"/>
  <c r="AN90" i="28"/>
  <c r="AO90" i="28"/>
  <c r="AQ90" i="28"/>
  <c r="AR90" i="28"/>
  <c r="AT90" i="28"/>
  <c r="I91" i="28"/>
  <c r="J91" i="28"/>
  <c r="K91" i="28"/>
  <c r="L91" i="28"/>
  <c r="N91" i="28"/>
  <c r="O91" i="28"/>
  <c r="Q91" i="28"/>
  <c r="R91" i="28"/>
  <c r="T91" i="28"/>
  <c r="U91" i="28"/>
  <c r="W91" i="28"/>
  <c r="AF91" i="28"/>
  <c r="AG91" i="28"/>
  <c r="AH91" i="28"/>
  <c r="AI91" i="28"/>
  <c r="AK91" i="28"/>
  <c r="AL91" i="28"/>
  <c r="AN91" i="28"/>
  <c r="AO91" i="28"/>
  <c r="AQ91" i="28"/>
  <c r="AR91" i="28"/>
  <c r="AT91" i="28"/>
  <c r="I92" i="28"/>
  <c r="J92" i="28"/>
  <c r="K92" i="28"/>
  <c r="L92" i="28"/>
  <c r="N92" i="28"/>
  <c r="O92" i="28"/>
  <c r="Q92" i="28"/>
  <c r="R92" i="28"/>
  <c r="T92" i="28"/>
  <c r="U92" i="28"/>
  <c r="W92" i="28"/>
  <c r="AF92" i="28"/>
  <c r="AG92" i="28"/>
  <c r="AH92" i="28"/>
  <c r="AI92" i="28"/>
  <c r="AK92" i="28"/>
  <c r="AL92" i="28"/>
  <c r="AN92" i="28"/>
  <c r="AO92" i="28"/>
  <c r="AQ92" i="28"/>
  <c r="AR92" i="28"/>
  <c r="AT92" i="28"/>
  <c r="I93" i="28"/>
  <c r="J93" i="28"/>
  <c r="K93" i="28"/>
  <c r="L93" i="28"/>
  <c r="N93" i="28"/>
  <c r="O93" i="28"/>
  <c r="Q93" i="28"/>
  <c r="R93" i="28"/>
  <c r="T93" i="28"/>
  <c r="U93" i="28"/>
  <c r="W93" i="28"/>
  <c r="AF93" i="28"/>
  <c r="AG93" i="28"/>
  <c r="AH93" i="28"/>
  <c r="AI93" i="28"/>
  <c r="AK93" i="28"/>
  <c r="AL93" i="28"/>
  <c r="AN93" i="28"/>
  <c r="AO93" i="28"/>
  <c r="AQ93" i="28"/>
  <c r="AR93" i="28"/>
  <c r="AT93" i="28"/>
  <c r="I94" i="28"/>
  <c r="J94" i="28"/>
  <c r="K94" i="28"/>
  <c r="L94" i="28"/>
  <c r="N94" i="28"/>
  <c r="O94" i="28"/>
  <c r="Q94" i="28"/>
  <c r="R94" i="28"/>
  <c r="T94" i="28"/>
  <c r="U94" i="28"/>
  <c r="W94" i="28"/>
  <c r="AF94" i="28"/>
  <c r="AG94" i="28"/>
  <c r="AH94" i="28"/>
  <c r="AI94" i="28"/>
  <c r="AK94" i="28"/>
  <c r="AL94" i="28"/>
  <c r="AN94" i="28"/>
  <c r="AO94" i="28"/>
  <c r="AQ94" i="28"/>
  <c r="AR94" i="28"/>
  <c r="AT94" i="28"/>
  <c r="I95" i="28"/>
  <c r="J95" i="28"/>
  <c r="K95" i="28"/>
  <c r="L95" i="28"/>
  <c r="N95" i="28"/>
  <c r="O95" i="28"/>
  <c r="Q95" i="28"/>
  <c r="R95" i="28"/>
  <c r="T95" i="28"/>
  <c r="U95" i="28"/>
  <c r="W95" i="28"/>
  <c r="AF95" i="28"/>
  <c r="AG95" i="28"/>
  <c r="AH95" i="28"/>
  <c r="AI95" i="28"/>
  <c r="AK95" i="28"/>
  <c r="AL95" i="28"/>
  <c r="AN95" i="28"/>
  <c r="AO95" i="28"/>
  <c r="AQ95" i="28"/>
  <c r="AR95" i="28"/>
  <c r="AT95" i="28"/>
  <c r="I96" i="28"/>
  <c r="J96" i="28"/>
  <c r="K96" i="28"/>
  <c r="L96" i="28"/>
  <c r="N96" i="28"/>
  <c r="O96" i="28"/>
  <c r="Q96" i="28"/>
  <c r="R96" i="28"/>
  <c r="T96" i="28"/>
  <c r="U96" i="28"/>
  <c r="W96" i="28"/>
  <c r="AF96" i="28"/>
  <c r="AG96" i="28"/>
  <c r="AH96" i="28"/>
  <c r="AI96" i="28"/>
  <c r="AK96" i="28"/>
  <c r="AL96" i="28"/>
  <c r="AN96" i="28"/>
  <c r="AO96" i="28"/>
  <c r="AQ96" i="28"/>
  <c r="AR96" i="28"/>
  <c r="AT96" i="28"/>
  <c r="I97" i="28"/>
  <c r="J97" i="28"/>
  <c r="K97" i="28"/>
  <c r="L97" i="28"/>
  <c r="N97" i="28"/>
  <c r="O97" i="28"/>
  <c r="Q97" i="28"/>
  <c r="R97" i="28"/>
  <c r="T97" i="28"/>
  <c r="U97" i="28"/>
  <c r="W97" i="28"/>
  <c r="AF97" i="28"/>
  <c r="AG97" i="28"/>
  <c r="AH97" i="28"/>
  <c r="AI97" i="28"/>
  <c r="AK97" i="28"/>
  <c r="AL97" i="28"/>
  <c r="AN97" i="28"/>
  <c r="AO97" i="28"/>
  <c r="AQ97" i="28"/>
  <c r="AR97" i="28"/>
  <c r="AT97" i="28"/>
  <c r="I98" i="28"/>
  <c r="J98" i="28"/>
  <c r="K98" i="28"/>
  <c r="L98" i="28"/>
  <c r="N98" i="28"/>
  <c r="O98" i="28"/>
  <c r="Q98" i="28"/>
  <c r="R98" i="28"/>
  <c r="T98" i="28"/>
  <c r="U98" i="28"/>
  <c r="W98" i="28"/>
  <c r="AF98" i="28"/>
  <c r="AG98" i="28"/>
  <c r="AH98" i="28"/>
  <c r="AI98" i="28"/>
  <c r="AK98" i="28"/>
  <c r="AL98" i="28"/>
  <c r="AN98" i="28"/>
  <c r="AO98" i="28"/>
  <c r="AQ98" i="28"/>
  <c r="AR98" i="28"/>
  <c r="AT98" i="28"/>
  <c r="I99" i="28"/>
  <c r="J99" i="28"/>
  <c r="K99" i="28"/>
  <c r="L99" i="28"/>
  <c r="N99" i="28"/>
  <c r="O99" i="28"/>
  <c r="Q99" i="28"/>
  <c r="R99" i="28"/>
  <c r="T99" i="28"/>
  <c r="U99" i="28"/>
  <c r="W99" i="28"/>
  <c r="AF99" i="28"/>
  <c r="AG99" i="28"/>
  <c r="AH99" i="28"/>
  <c r="AI99" i="28"/>
  <c r="AK99" i="28"/>
  <c r="AL99" i="28"/>
  <c r="AN99" i="28"/>
  <c r="AO99" i="28"/>
  <c r="AQ99" i="28"/>
  <c r="AR99" i="28"/>
  <c r="AT99" i="28"/>
  <c r="I100" i="28"/>
  <c r="J100" i="28"/>
  <c r="K100" i="28"/>
  <c r="L100" i="28"/>
  <c r="N100" i="28"/>
  <c r="O100" i="28"/>
  <c r="Q100" i="28"/>
  <c r="R100" i="28"/>
  <c r="T100" i="28"/>
  <c r="U100" i="28"/>
  <c r="W100" i="28"/>
  <c r="AF100" i="28"/>
  <c r="AG100" i="28"/>
  <c r="AH100" i="28"/>
  <c r="AI100" i="28"/>
  <c r="AK100" i="28"/>
  <c r="AL100" i="28"/>
  <c r="AN100" i="28"/>
  <c r="AO100" i="28"/>
  <c r="AQ100" i="28"/>
  <c r="AR100" i="28"/>
  <c r="AT100" i="28"/>
  <c r="I101" i="28"/>
  <c r="J101" i="28"/>
  <c r="K101" i="28"/>
  <c r="L101" i="28"/>
  <c r="N101" i="28"/>
  <c r="O101" i="28"/>
  <c r="Q101" i="28"/>
  <c r="R101" i="28"/>
  <c r="T101" i="28"/>
  <c r="U101" i="28"/>
  <c r="W101" i="28"/>
  <c r="AF101" i="28"/>
  <c r="AG101" i="28"/>
  <c r="AH101" i="28"/>
  <c r="AI101" i="28"/>
  <c r="AK101" i="28"/>
  <c r="AL101" i="28"/>
  <c r="AN101" i="28"/>
  <c r="AO101" i="28"/>
  <c r="AQ101" i="28"/>
  <c r="AR101" i="28"/>
  <c r="AT101" i="28"/>
  <c r="I102" i="28"/>
  <c r="J102" i="28"/>
  <c r="K102" i="28"/>
  <c r="L102" i="28"/>
  <c r="N102" i="28"/>
  <c r="O102" i="28"/>
  <c r="Q102" i="28"/>
  <c r="R102" i="28"/>
  <c r="T102" i="28"/>
  <c r="U102" i="28"/>
  <c r="W102" i="28"/>
  <c r="AF102" i="28"/>
  <c r="AG102" i="28"/>
  <c r="AH102" i="28"/>
  <c r="AI102" i="28"/>
  <c r="AK102" i="28"/>
  <c r="AL102" i="28"/>
  <c r="AN102" i="28"/>
  <c r="AO102" i="28"/>
  <c r="AQ102" i="28"/>
  <c r="AR102" i="28"/>
  <c r="AT102" i="28"/>
  <c r="I103" i="28"/>
  <c r="J103" i="28"/>
  <c r="K103" i="28"/>
  <c r="L103" i="28"/>
  <c r="N103" i="28"/>
  <c r="O103" i="28"/>
  <c r="Q103" i="28"/>
  <c r="R103" i="28"/>
  <c r="T103" i="28"/>
  <c r="U103" i="28"/>
  <c r="W103" i="28"/>
  <c r="AF103" i="28"/>
  <c r="AG103" i="28"/>
  <c r="AH103" i="28"/>
  <c r="AI103" i="28"/>
  <c r="AK103" i="28"/>
  <c r="AL103" i="28"/>
  <c r="AN103" i="28"/>
  <c r="AO103" i="28"/>
  <c r="AQ103" i="28"/>
  <c r="AR103" i="28"/>
  <c r="AT103" i="28"/>
  <c r="T204" i="27"/>
  <c r="S204" i="27"/>
  <c r="R204" i="27"/>
  <c r="J204" i="27"/>
  <c r="I204" i="27"/>
  <c r="H204" i="27"/>
  <c r="T203" i="27"/>
  <c r="S203" i="27"/>
  <c r="R203" i="27"/>
  <c r="J203" i="27"/>
  <c r="I203" i="27"/>
  <c r="H203" i="27"/>
  <c r="T202" i="27"/>
  <c r="S202" i="27"/>
  <c r="R202" i="27"/>
  <c r="J202" i="27"/>
  <c r="I202" i="27"/>
  <c r="H202" i="27"/>
  <c r="T201" i="27"/>
  <c r="S201" i="27"/>
  <c r="R201" i="27"/>
  <c r="J201" i="27"/>
  <c r="I201" i="27"/>
  <c r="H201" i="27"/>
  <c r="T200" i="27"/>
  <c r="S200" i="27"/>
  <c r="R200" i="27"/>
  <c r="J200" i="27"/>
  <c r="I200" i="27"/>
  <c r="H200" i="27"/>
  <c r="T199" i="27"/>
  <c r="S199" i="27"/>
  <c r="R199" i="27"/>
  <c r="J199" i="27"/>
  <c r="I199" i="27"/>
  <c r="H199" i="27"/>
  <c r="T198" i="27"/>
  <c r="S198" i="27"/>
  <c r="R198" i="27"/>
  <c r="J198" i="27"/>
  <c r="I198" i="27"/>
  <c r="H198" i="27"/>
  <c r="T197" i="27"/>
  <c r="S197" i="27"/>
  <c r="R197" i="27"/>
  <c r="J197" i="27"/>
  <c r="I197" i="27"/>
  <c r="H197" i="27"/>
  <c r="T196" i="27"/>
  <c r="S196" i="27"/>
  <c r="R196" i="27"/>
  <c r="J196" i="27"/>
  <c r="I196" i="27"/>
  <c r="H196" i="27"/>
  <c r="T195" i="27"/>
  <c r="S195" i="27"/>
  <c r="R195" i="27"/>
  <c r="J195" i="27"/>
  <c r="I195" i="27"/>
  <c r="H195" i="27"/>
  <c r="T194" i="27"/>
  <c r="S194" i="27"/>
  <c r="R194" i="27"/>
  <c r="J194" i="27"/>
  <c r="I194" i="27"/>
  <c r="H194" i="27"/>
  <c r="T193" i="27"/>
  <c r="S193" i="27"/>
  <c r="R193" i="27"/>
  <c r="J193" i="27"/>
  <c r="I193" i="27"/>
  <c r="H193" i="27"/>
  <c r="T192" i="27"/>
  <c r="S192" i="27"/>
  <c r="R192" i="27"/>
  <c r="J192" i="27"/>
  <c r="I192" i="27"/>
  <c r="H192" i="27"/>
  <c r="T191" i="27"/>
  <c r="S191" i="27"/>
  <c r="R191" i="27"/>
  <c r="J191" i="27"/>
  <c r="I191" i="27"/>
  <c r="H191" i="27"/>
  <c r="T190" i="27"/>
  <c r="S190" i="27"/>
  <c r="R190" i="27"/>
  <c r="J190" i="27"/>
  <c r="I190" i="27"/>
  <c r="H190" i="27"/>
  <c r="T189" i="27"/>
  <c r="S189" i="27"/>
  <c r="R189" i="27"/>
  <c r="J189" i="27"/>
  <c r="I189" i="27"/>
  <c r="H189" i="27"/>
  <c r="T188" i="27"/>
  <c r="S188" i="27"/>
  <c r="R188" i="27"/>
  <c r="J188" i="27"/>
  <c r="I188" i="27"/>
  <c r="H188" i="27"/>
  <c r="T187" i="27"/>
  <c r="S187" i="27"/>
  <c r="R187" i="27"/>
  <c r="J187" i="27"/>
  <c r="I187" i="27"/>
  <c r="H187" i="27"/>
  <c r="T186" i="27"/>
  <c r="S186" i="27"/>
  <c r="R186" i="27"/>
  <c r="J186" i="27"/>
  <c r="I186" i="27"/>
  <c r="H186" i="27"/>
  <c r="T185" i="27"/>
  <c r="S185" i="27"/>
  <c r="R185" i="27"/>
  <c r="J185" i="27"/>
  <c r="I185" i="27"/>
  <c r="H185" i="27"/>
  <c r="T184" i="27"/>
  <c r="S184" i="27"/>
  <c r="R184" i="27"/>
  <c r="J184" i="27"/>
  <c r="I184" i="27"/>
  <c r="H184" i="27"/>
  <c r="T183" i="27"/>
  <c r="S183" i="27"/>
  <c r="R183" i="27"/>
  <c r="J183" i="27"/>
  <c r="I183" i="27"/>
  <c r="H183" i="27"/>
  <c r="T182" i="27"/>
  <c r="S182" i="27"/>
  <c r="R182" i="27"/>
  <c r="J182" i="27"/>
  <c r="I182" i="27"/>
  <c r="H182" i="27"/>
  <c r="T181" i="27"/>
  <c r="S181" i="27"/>
  <c r="R181" i="27"/>
  <c r="J181" i="27"/>
  <c r="I181" i="27"/>
  <c r="H181" i="27"/>
  <c r="T180" i="27"/>
  <c r="S180" i="27"/>
  <c r="R180" i="27"/>
  <c r="J180" i="27"/>
  <c r="I180" i="27"/>
  <c r="H180" i="27"/>
  <c r="T179" i="27"/>
  <c r="S179" i="27"/>
  <c r="R179" i="27"/>
  <c r="J179" i="27"/>
  <c r="I179" i="27"/>
  <c r="H179" i="27"/>
  <c r="T178" i="27"/>
  <c r="S178" i="27"/>
  <c r="R178" i="27"/>
  <c r="J178" i="27"/>
  <c r="I178" i="27"/>
  <c r="H178" i="27"/>
  <c r="T177" i="27"/>
  <c r="S177" i="27"/>
  <c r="R177" i="27"/>
  <c r="J177" i="27"/>
  <c r="I177" i="27"/>
  <c r="H177" i="27"/>
  <c r="T176" i="27"/>
  <c r="S176" i="27"/>
  <c r="R176" i="27"/>
  <c r="J176" i="27"/>
  <c r="I176" i="27"/>
  <c r="H176" i="27"/>
  <c r="T175" i="27"/>
  <c r="S175" i="27"/>
  <c r="R175" i="27"/>
  <c r="J175" i="27"/>
  <c r="I175" i="27"/>
  <c r="H175" i="27"/>
  <c r="T174" i="27"/>
  <c r="S174" i="27"/>
  <c r="R174" i="27"/>
  <c r="J174" i="27"/>
  <c r="I174" i="27"/>
  <c r="H174" i="27"/>
  <c r="T173" i="27"/>
  <c r="S173" i="27"/>
  <c r="R173" i="27"/>
  <c r="J173" i="27"/>
  <c r="I173" i="27"/>
  <c r="H173" i="27"/>
  <c r="T172" i="27"/>
  <c r="S172" i="27"/>
  <c r="R172" i="27"/>
  <c r="J172" i="27"/>
  <c r="I172" i="27"/>
  <c r="H172" i="27"/>
  <c r="T171" i="27"/>
  <c r="S171" i="27"/>
  <c r="R171" i="27"/>
  <c r="J171" i="27"/>
  <c r="I171" i="27"/>
  <c r="H171" i="27"/>
  <c r="T170" i="27"/>
  <c r="S170" i="27"/>
  <c r="R170" i="27"/>
  <c r="J170" i="27"/>
  <c r="I170" i="27"/>
  <c r="H170" i="27"/>
  <c r="T169" i="27"/>
  <c r="S169" i="27"/>
  <c r="R169" i="27"/>
  <c r="J169" i="27"/>
  <c r="I169" i="27"/>
  <c r="H169" i="27"/>
  <c r="T168" i="27"/>
  <c r="S168" i="27"/>
  <c r="R168" i="27"/>
  <c r="J168" i="27"/>
  <c r="I168" i="27"/>
  <c r="H168" i="27"/>
  <c r="T167" i="27"/>
  <c r="S167" i="27"/>
  <c r="R167" i="27"/>
  <c r="J167" i="27"/>
  <c r="I167" i="27"/>
  <c r="H167" i="27"/>
  <c r="T166" i="27"/>
  <c r="S166" i="27"/>
  <c r="R166" i="27"/>
  <c r="J166" i="27"/>
  <c r="I166" i="27"/>
  <c r="H166" i="27"/>
  <c r="T165" i="27"/>
  <c r="S165" i="27"/>
  <c r="R165" i="27"/>
  <c r="J165" i="27"/>
  <c r="I165" i="27"/>
  <c r="H165" i="27"/>
  <c r="T164" i="27"/>
  <c r="S164" i="27"/>
  <c r="R164" i="27"/>
  <c r="J164" i="27"/>
  <c r="I164" i="27"/>
  <c r="H164" i="27"/>
  <c r="T163" i="27"/>
  <c r="S163" i="27"/>
  <c r="R163" i="27"/>
  <c r="J163" i="27"/>
  <c r="I163" i="27"/>
  <c r="H163" i="27"/>
  <c r="T162" i="27"/>
  <c r="S162" i="27"/>
  <c r="R162" i="27"/>
  <c r="J162" i="27"/>
  <c r="I162" i="27"/>
  <c r="H162" i="27"/>
  <c r="T161" i="27"/>
  <c r="S161" i="27"/>
  <c r="R161" i="27"/>
  <c r="J161" i="27"/>
  <c r="I161" i="27"/>
  <c r="H161" i="27"/>
  <c r="T160" i="27"/>
  <c r="S160" i="27"/>
  <c r="R160" i="27"/>
  <c r="J160" i="27"/>
  <c r="I160" i="27"/>
  <c r="H160" i="27"/>
  <c r="T159" i="27"/>
  <c r="S159" i="27"/>
  <c r="R159" i="27"/>
  <c r="J159" i="27"/>
  <c r="I159" i="27"/>
  <c r="H159" i="27"/>
  <c r="T158" i="27"/>
  <c r="S158" i="27"/>
  <c r="R158" i="27"/>
  <c r="J158" i="27"/>
  <c r="I158" i="27"/>
  <c r="H158" i="27"/>
  <c r="T157" i="27"/>
  <c r="S157" i="27"/>
  <c r="R157" i="27"/>
  <c r="J157" i="27"/>
  <c r="I157" i="27"/>
  <c r="H157" i="27"/>
  <c r="T156" i="27"/>
  <c r="S156" i="27"/>
  <c r="R156" i="27"/>
  <c r="J156" i="27"/>
  <c r="I156" i="27"/>
  <c r="H156" i="27"/>
  <c r="T155" i="27"/>
  <c r="S155" i="27"/>
  <c r="R155" i="27"/>
  <c r="J155" i="27"/>
  <c r="I155" i="27"/>
  <c r="H155" i="27"/>
  <c r="T154" i="27"/>
  <c r="S154" i="27"/>
  <c r="R154" i="27"/>
  <c r="J154" i="27"/>
  <c r="I154" i="27"/>
  <c r="H154" i="27"/>
  <c r="T153" i="27"/>
  <c r="S153" i="27"/>
  <c r="R153" i="27"/>
  <c r="J153" i="27"/>
  <c r="I153" i="27"/>
  <c r="H153" i="27"/>
  <c r="T152" i="27"/>
  <c r="S152" i="27"/>
  <c r="R152" i="27"/>
  <c r="J152" i="27"/>
  <c r="I152" i="27"/>
  <c r="H152" i="27"/>
  <c r="T151" i="27"/>
  <c r="S151" i="27"/>
  <c r="R151" i="27"/>
  <c r="J151" i="27"/>
  <c r="I151" i="27"/>
  <c r="H151" i="27"/>
  <c r="T150" i="27"/>
  <c r="S150" i="27"/>
  <c r="R150" i="27"/>
  <c r="J150" i="27"/>
  <c r="I150" i="27"/>
  <c r="H150" i="27"/>
  <c r="T149" i="27"/>
  <c r="S149" i="27"/>
  <c r="R149" i="27"/>
  <c r="J149" i="27"/>
  <c r="I149" i="27"/>
  <c r="H149" i="27"/>
  <c r="T148" i="27"/>
  <c r="S148" i="27"/>
  <c r="R148" i="27"/>
  <c r="J148" i="27"/>
  <c r="I148" i="27"/>
  <c r="H148" i="27"/>
  <c r="T147" i="27"/>
  <c r="S147" i="27"/>
  <c r="R147" i="27"/>
  <c r="J147" i="27"/>
  <c r="I147" i="27"/>
  <c r="H147" i="27"/>
  <c r="T146" i="27"/>
  <c r="S146" i="27"/>
  <c r="R146" i="27"/>
  <c r="J146" i="27"/>
  <c r="I146" i="27"/>
  <c r="H146" i="27"/>
  <c r="T145" i="27"/>
  <c r="S145" i="27"/>
  <c r="R145" i="27"/>
  <c r="J145" i="27"/>
  <c r="I145" i="27"/>
  <c r="H145" i="27"/>
  <c r="T144" i="27"/>
  <c r="S144" i="27"/>
  <c r="R144" i="27"/>
  <c r="J144" i="27"/>
  <c r="I144" i="27"/>
  <c r="H144" i="27"/>
  <c r="T143" i="27"/>
  <c r="S143" i="27"/>
  <c r="R143" i="27"/>
  <c r="J143" i="27"/>
  <c r="I143" i="27"/>
  <c r="H143" i="27"/>
  <c r="T142" i="27"/>
  <c r="S142" i="27"/>
  <c r="R142" i="27"/>
  <c r="J142" i="27"/>
  <c r="I142" i="27"/>
  <c r="H142" i="27"/>
  <c r="T141" i="27"/>
  <c r="S141" i="27"/>
  <c r="R141" i="27"/>
  <c r="J141" i="27"/>
  <c r="I141" i="27"/>
  <c r="H141" i="27"/>
  <c r="T140" i="27"/>
  <c r="S140" i="27"/>
  <c r="R140" i="27"/>
  <c r="J140" i="27"/>
  <c r="I140" i="27"/>
  <c r="H140" i="27"/>
  <c r="T139" i="27"/>
  <c r="S139" i="27"/>
  <c r="R139" i="27"/>
  <c r="J139" i="27"/>
  <c r="I139" i="27"/>
  <c r="H139" i="27"/>
  <c r="T138" i="27"/>
  <c r="S138" i="27"/>
  <c r="R138" i="27"/>
  <c r="J138" i="27"/>
  <c r="I138" i="27"/>
  <c r="H138" i="27"/>
  <c r="T137" i="27"/>
  <c r="S137" i="27"/>
  <c r="R137" i="27"/>
  <c r="J137" i="27"/>
  <c r="I137" i="27"/>
  <c r="H137" i="27"/>
  <c r="T136" i="27"/>
  <c r="S136" i="27"/>
  <c r="R136" i="27"/>
  <c r="J136" i="27"/>
  <c r="I136" i="27"/>
  <c r="H136" i="27"/>
  <c r="T135" i="27"/>
  <c r="S135" i="27"/>
  <c r="R135" i="27"/>
  <c r="J135" i="27"/>
  <c r="I135" i="27"/>
  <c r="H135" i="27"/>
  <c r="T134" i="27"/>
  <c r="S134" i="27"/>
  <c r="R134" i="27"/>
  <c r="J134" i="27"/>
  <c r="I134" i="27"/>
  <c r="H134" i="27"/>
  <c r="T133" i="27"/>
  <c r="S133" i="27"/>
  <c r="R133" i="27"/>
  <c r="J133" i="27"/>
  <c r="I133" i="27"/>
  <c r="H133" i="27"/>
  <c r="T132" i="27"/>
  <c r="S132" i="27"/>
  <c r="R132" i="27"/>
  <c r="J132" i="27"/>
  <c r="I132" i="27"/>
  <c r="H132" i="27"/>
  <c r="T131" i="27"/>
  <c r="S131" i="27"/>
  <c r="R131" i="27"/>
  <c r="J131" i="27"/>
  <c r="I131" i="27"/>
  <c r="H131" i="27"/>
  <c r="T130" i="27"/>
  <c r="S130" i="27"/>
  <c r="R130" i="27"/>
  <c r="J130" i="27"/>
  <c r="I130" i="27"/>
  <c r="H130" i="27"/>
  <c r="T129" i="27"/>
  <c r="S129" i="27"/>
  <c r="R129" i="27"/>
  <c r="J129" i="27"/>
  <c r="I129" i="27"/>
  <c r="H129" i="27"/>
  <c r="T128" i="27"/>
  <c r="S128" i="27"/>
  <c r="R128" i="27"/>
  <c r="J128" i="27"/>
  <c r="I128" i="27"/>
  <c r="H128" i="27"/>
  <c r="T127" i="27"/>
  <c r="S127" i="27"/>
  <c r="R127" i="27"/>
  <c r="J127" i="27"/>
  <c r="I127" i="27"/>
  <c r="H127" i="27"/>
  <c r="T126" i="27"/>
  <c r="S126" i="27"/>
  <c r="R126" i="27"/>
  <c r="J126" i="27"/>
  <c r="I126" i="27"/>
  <c r="H126" i="27"/>
  <c r="T125" i="27"/>
  <c r="S125" i="27"/>
  <c r="R125" i="27"/>
  <c r="J125" i="27"/>
  <c r="I125" i="27"/>
  <c r="H125" i="27"/>
  <c r="T124" i="27"/>
  <c r="S124" i="27"/>
  <c r="R124" i="27"/>
  <c r="J124" i="27"/>
  <c r="I124" i="27"/>
  <c r="H124" i="27"/>
  <c r="T123" i="27"/>
  <c r="S123" i="27"/>
  <c r="R123" i="27"/>
  <c r="J123" i="27"/>
  <c r="I123" i="27"/>
  <c r="H123" i="27"/>
  <c r="T122" i="27"/>
  <c r="S122" i="27"/>
  <c r="R122" i="27"/>
  <c r="J122" i="27"/>
  <c r="I122" i="27"/>
  <c r="H122" i="27"/>
  <c r="T121" i="27"/>
  <c r="S121" i="27"/>
  <c r="R121" i="27"/>
  <c r="J121" i="27"/>
  <c r="I121" i="27"/>
  <c r="H121" i="27"/>
  <c r="T120" i="27"/>
  <c r="S120" i="27"/>
  <c r="R120" i="27"/>
  <c r="J120" i="27"/>
  <c r="I120" i="27"/>
  <c r="H120" i="27"/>
  <c r="T119" i="27"/>
  <c r="S119" i="27"/>
  <c r="R119" i="27"/>
  <c r="J119" i="27"/>
  <c r="I119" i="27"/>
  <c r="H119" i="27"/>
  <c r="T118" i="27"/>
  <c r="S118" i="27"/>
  <c r="R118" i="27"/>
  <c r="J118" i="27"/>
  <c r="I118" i="27"/>
  <c r="H118" i="27"/>
  <c r="T117" i="27"/>
  <c r="S117" i="27"/>
  <c r="R117" i="27"/>
  <c r="J117" i="27"/>
  <c r="I117" i="27"/>
  <c r="H117" i="27"/>
  <c r="T116" i="27"/>
  <c r="S116" i="27"/>
  <c r="R116" i="27"/>
  <c r="J116" i="27"/>
  <c r="I116" i="27"/>
  <c r="H116" i="27"/>
  <c r="T115" i="27"/>
  <c r="S115" i="27"/>
  <c r="R115" i="27"/>
  <c r="J115" i="27"/>
  <c r="I115" i="27"/>
  <c r="H115" i="27"/>
  <c r="T114" i="27"/>
  <c r="S114" i="27"/>
  <c r="R114" i="27"/>
  <c r="J114" i="27"/>
  <c r="I114" i="27"/>
  <c r="H114" i="27"/>
  <c r="T113" i="27"/>
  <c r="S113" i="27"/>
  <c r="R113" i="27"/>
  <c r="J113" i="27"/>
  <c r="I113" i="27"/>
  <c r="H113" i="27"/>
  <c r="T112" i="27"/>
  <c r="S112" i="27"/>
  <c r="R112" i="27"/>
  <c r="J112" i="27"/>
  <c r="I112" i="27"/>
  <c r="H112" i="27"/>
  <c r="T111" i="27"/>
  <c r="S111" i="27"/>
  <c r="R111" i="27"/>
  <c r="J111" i="27"/>
  <c r="I111" i="27"/>
  <c r="H111" i="27"/>
  <c r="T110" i="27"/>
  <c r="S110" i="27"/>
  <c r="R110" i="27"/>
  <c r="J110" i="27"/>
  <c r="I110" i="27"/>
  <c r="H110" i="27"/>
  <c r="T109" i="27"/>
  <c r="S109" i="27"/>
  <c r="R109" i="27"/>
  <c r="J109" i="27"/>
  <c r="I109" i="27"/>
  <c r="H109" i="27"/>
  <c r="T108" i="27"/>
  <c r="S108" i="27"/>
  <c r="R108" i="27"/>
  <c r="J108" i="27"/>
  <c r="I108" i="27"/>
  <c r="H108" i="27"/>
  <c r="T107" i="27"/>
  <c r="S107" i="27"/>
  <c r="R107" i="27"/>
  <c r="J107" i="27"/>
  <c r="I107" i="27"/>
  <c r="H107" i="27"/>
  <c r="T106" i="27"/>
  <c r="S106" i="27"/>
  <c r="R106" i="27"/>
  <c r="J106" i="27"/>
  <c r="I106" i="27"/>
  <c r="H106" i="27"/>
  <c r="T105" i="27"/>
  <c r="S105" i="27"/>
  <c r="R105" i="27"/>
  <c r="J105" i="27"/>
  <c r="I105" i="27"/>
  <c r="H105" i="27"/>
  <c r="T104" i="27"/>
  <c r="S104" i="27"/>
  <c r="R104" i="27"/>
  <c r="J104" i="27"/>
  <c r="I104" i="27"/>
  <c r="H104" i="27"/>
  <c r="T103" i="27"/>
  <c r="S103" i="27"/>
  <c r="R103" i="27"/>
  <c r="J103" i="27"/>
  <c r="I103" i="27"/>
  <c r="H103" i="27"/>
  <c r="T102" i="27"/>
  <c r="S102" i="27"/>
  <c r="R102" i="27"/>
  <c r="J102" i="27"/>
  <c r="I102" i="27"/>
  <c r="H102" i="27"/>
  <c r="T101" i="27"/>
  <c r="S101" i="27"/>
  <c r="R101" i="27"/>
  <c r="J101" i="27"/>
  <c r="I101" i="27"/>
  <c r="H101" i="27"/>
  <c r="T100" i="27"/>
  <c r="S100" i="27"/>
  <c r="R100" i="27"/>
  <c r="J100" i="27"/>
  <c r="I100" i="27"/>
  <c r="H100" i="27"/>
  <c r="T99" i="27"/>
  <c r="S99" i="27"/>
  <c r="R99" i="27"/>
  <c r="J99" i="27"/>
  <c r="I99" i="27"/>
  <c r="H99" i="27"/>
  <c r="T98" i="27"/>
  <c r="S98" i="27"/>
  <c r="R98" i="27"/>
  <c r="J98" i="27"/>
  <c r="I98" i="27"/>
  <c r="H98" i="27"/>
  <c r="T97" i="27"/>
  <c r="S97" i="27"/>
  <c r="R97" i="27"/>
  <c r="J97" i="27"/>
  <c r="I97" i="27"/>
  <c r="H97" i="27"/>
  <c r="T96" i="27"/>
  <c r="S96" i="27"/>
  <c r="R96" i="27"/>
  <c r="J96" i="27"/>
  <c r="I96" i="27"/>
  <c r="H96" i="27"/>
  <c r="T95" i="27"/>
  <c r="S95" i="27"/>
  <c r="R95" i="27"/>
  <c r="J95" i="27"/>
  <c r="I95" i="27"/>
  <c r="H95" i="27"/>
  <c r="T94" i="27"/>
  <c r="S94" i="27"/>
  <c r="R94" i="27"/>
  <c r="J94" i="27"/>
  <c r="I94" i="27"/>
  <c r="H94" i="27"/>
  <c r="T93" i="27"/>
  <c r="S93" i="27"/>
  <c r="R93" i="27"/>
  <c r="J93" i="27"/>
  <c r="I93" i="27"/>
  <c r="H93" i="27"/>
  <c r="T92" i="27"/>
  <c r="S92" i="27"/>
  <c r="R92" i="27"/>
  <c r="J92" i="27"/>
  <c r="I92" i="27"/>
  <c r="H92" i="27"/>
  <c r="T91" i="27"/>
  <c r="S91" i="27"/>
  <c r="R91" i="27"/>
  <c r="J91" i="27"/>
  <c r="I91" i="27"/>
  <c r="H91" i="27"/>
  <c r="T90" i="27"/>
  <c r="S90" i="27"/>
  <c r="R90" i="27"/>
  <c r="J90" i="27"/>
  <c r="I90" i="27"/>
  <c r="H90" i="27"/>
  <c r="T89" i="27"/>
  <c r="S89" i="27"/>
  <c r="R89" i="27"/>
  <c r="J89" i="27"/>
  <c r="I89" i="27"/>
  <c r="H89" i="27"/>
  <c r="T88" i="27"/>
  <c r="S88" i="27"/>
  <c r="R88" i="27"/>
  <c r="J88" i="27"/>
  <c r="I88" i="27"/>
  <c r="H88" i="27"/>
  <c r="T87" i="27"/>
  <c r="S87" i="27"/>
  <c r="R87" i="27"/>
  <c r="J87" i="27"/>
  <c r="I87" i="27"/>
  <c r="H87" i="27"/>
  <c r="T86" i="27"/>
  <c r="S86" i="27"/>
  <c r="R86" i="27"/>
  <c r="J86" i="27"/>
  <c r="I86" i="27"/>
  <c r="H86" i="27"/>
  <c r="T85" i="27"/>
  <c r="S85" i="27"/>
  <c r="R85" i="27"/>
  <c r="J85" i="27"/>
  <c r="I85" i="27"/>
  <c r="H85" i="27"/>
  <c r="T84" i="27"/>
  <c r="S84" i="27"/>
  <c r="R84" i="27"/>
  <c r="J84" i="27"/>
  <c r="I84" i="27"/>
  <c r="H84" i="27"/>
  <c r="T83" i="27"/>
  <c r="S83" i="27"/>
  <c r="R83" i="27"/>
  <c r="J83" i="27"/>
  <c r="I83" i="27"/>
  <c r="H83" i="27"/>
  <c r="T82" i="27"/>
  <c r="S82" i="27"/>
  <c r="R82" i="27"/>
  <c r="J82" i="27"/>
  <c r="I82" i="27"/>
  <c r="H82" i="27"/>
  <c r="T81" i="27"/>
  <c r="S81" i="27"/>
  <c r="R81" i="27"/>
  <c r="J81" i="27"/>
  <c r="I81" i="27"/>
  <c r="H81" i="27"/>
  <c r="T80" i="27"/>
  <c r="S80" i="27"/>
  <c r="R80" i="27"/>
  <c r="J80" i="27"/>
  <c r="I80" i="27"/>
  <c r="H80" i="27"/>
  <c r="T79" i="27"/>
  <c r="S79" i="27"/>
  <c r="R79" i="27"/>
  <c r="J79" i="27"/>
  <c r="I79" i="27"/>
  <c r="H79" i="27"/>
  <c r="T78" i="27"/>
  <c r="S78" i="27"/>
  <c r="R78" i="27"/>
  <c r="J78" i="27"/>
  <c r="I78" i="27"/>
  <c r="H78" i="27"/>
  <c r="T77" i="27"/>
  <c r="S77" i="27"/>
  <c r="R77" i="27"/>
  <c r="J77" i="27"/>
  <c r="I77" i="27"/>
  <c r="H77" i="27"/>
  <c r="T76" i="27"/>
  <c r="S76" i="27"/>
  <c r="R76" i="27"/>
  <c r="J76" i="27"/>
  <c r="I76" i="27"/>
  <c r="H76" i="27"/>
  <c r="T75" i="27"/>
  <c r="S75" i="27"/>
  <c r="R75" i="27"/>
  <c r="J75" i="27"/>
  <c r="I75" i="27"/>
  <c r="H75" i="27"/>
  <c r="T74" i="27"/>
  <c r="S74" i="27"/>
  <c r="R74" i="27"/>
  <c r="J74" i="27"/>
  <c r="I74" i="27"/>
  <c r="H74" i="27"/>
  <c r="T73" i="27"/>
  <c r="S73" i="27"/>
  <c r="R73" i="27"/>
  <c r="J73" i="27"/>
  <c r="I73" i="27"/>
  <c r="H73" i="27"/>
  <c r="T72" i="27"/>
  <c r="S72" i="27"/>
  <c r="R72" i="27"/>
  <c r="J72" i="27"/>
  <c r="I72" i="27"/>
  <c r="H72" i="27"/>
  <c r="T71" i="27"/>
  <c r="S71" i="27"/>
  <c r="R71" i="27"/>
  <c r="J71" i="27"/>
  <c r="I71" i="27"/>
  <c r="H71" i="27"/>
  <c r="T70" i="27"/>
  <c r="S70" i="27"/>
  <c r="R70" i="27"/>
  <c r="J70" i="27"/>
  <c r="I70" i="27"/>
  <c r="H70" i="27"/>
  <c r="T69" i="27"/>
  <c r="S69" i="27"/>
  <c r="R69" i="27"/>
  <c r="J69" i="27"/>
  <c r="I69" i="27"/>
  <c r="H69" i="27"/>
  <c r="T68" i="27"/>
  <c r="S68" i="27"/>
  <c r="R68" i="27"/>
  <c r="J68" i="27"/>
  <c r="I68" i="27"/>
  <c r="H68" i="27"/>
  <c r="T67" i="27"/>
  <c r="S67" i="27"/>
  <c r="R67" i="27"/>
  <c r="J67" i="27"/>
  <c r="I67" i="27"/>
  <c r="H67" i="27"/>
  <c r="T66" i="27"/>
  <c r="S66" i="27"/>
  <c r="R66" i="27"/>
  <c r="J66" i="27"/>
  <c r="I66" i="27"/>
  <c r="H66" i="27"/>
  <c r="T65" i="27"/>
  <c r="S65" i="27"/>
  <c r="R65" i="27"/>
  <c r="J65" i="27"/>
  <c r="I65" i="27"/>
  <c r="H65" i="27"/>
  <c r="T64" i="27"/>
  <c r="S64" i="27"/>
  <c r="R64" i="27"/>
  <c r="J64" i="27"/>
  <c r="I64" i="27"/>
  <c r="H64" i="27"/>
  <c r="T63" i="27"/>
  <c r="S63" i="27"/>
  <c r="R63" i="27"/>
  <c r="J63" i="27"/>
  <c r="I63" i="27"/>
  <c r="H63" i="27"/>
  <c r="T62" i="27"/>
  <c r="S62" i="27"/>
  <c r="R62" i="27"/>
  <c r="J62" i="27"/>
  <c r="I62" i="27"/>
  <c r="H62" i="27"/>
  <c r="T61" i="27"/>
  <c r="S61" i="27"/>
  <c r="R61" i="27"/>
  <c r="J61" i="27"/>
  <c r="I61" i="27"/>
  <c r="H61" i="27"/>
  <c r="T60" i="27"/>
  <c r="S60" i="27"/>
  <c r="R60" i="27"/>
  <c r="J60" i="27"/>
  <c r="I60" i="27"/>
  <c r="H60" i="27"/>
  <c r="T59" i="27"/>
  <c r="S59" i="27"/>
  <c r="R59" i="27"/>
  <c r="J59" i="27"/>
  <c r="I59" i="27"/>
  <c r="H59" i="27"/>
  <c r="T58" i="27"/>
  <c r="S58" i="27"/>
  <c r="R58" i="27"/>
  <c r="J58" i="27"/>
  <c r="I58" i="27"/>
  <c r="H58" i="27"/>
  <c r="T57" i="27"/>
  <c r="S57" i="27"/>
  <c r="R57" i="27"/>
  <c r="J57" i="27"/>
  <c r="I57" i="27"/>
  <c r="H57" i="27"/>
  <c r="T56" i="27"/>
  <c r="S56" i="27"/>
  <c r="R56" i="27"/>
  <c r="J56" i="27"/>
  <c r="I56" i="27"/>
  <c r="H56" i="27"/>
  <c r="T55" i="27"/>
  <c r="S55" i="27"/>
  <c r="R55" i="27"/>
  <c r="J55" i="27"/>
  <c r="I55" i="27"/>
  <c r="H55" i="27"/>
  <c r="T54" i="27"/>
  <c r="S54" i="27"/>
  <c r="R54" i="27"/>
  <c r="J54" i="27"/>
  <c r="I54" i="27"/>
  <c r="H54" i="27"/>
  <c r="T53" i="27"/>
  <c r="S53" i="27"/>
  <c r="R53" i="27"/>
  <c r="J53" i="27"/>
  <c r="I53" i="27"/>
  <c r="H53" i="27"/>
  <c r="T52" i="27"/>
  <c r="S52" i="27"/>
  <c r="R52" i="27"/>
  <c r="J52" i="27"/>
  <c r="I52" i="27"/>
  <c r="H52" i="27"/>
  <c r="T51" i="27"/>
  <c r="S51" i="27"/>
  <c r="R51" i="27"/>
  <c r="J51" i="27"/>
  <c r="I51" i="27"/>
  <c r="H51" i="27"/>
  <c r="T50" i="27"/>
  <c r="S50" i="27"/>
  <c r="R50" i="27"/>
  <c r="J50" i="27"/>
  <c r="I50" i="27"/>
  <c r="H50" i="27"/>
  <c r="T49" i="27"/>
  <c r="S49" i="27"/>
  <c r="R49" i="27"/>
  <c r="J49" i="27"/>
  <c r="I49" i="27"/>
  <c r="H49" i="27"/>
  <c r="T48" i="27"/>
  <c r="S48" i="27"/>
  <c r="R48" i="27"/>
  <c r="J48" i="27"/>
  <c r="I48" i="27"/>
  <c r="H48" i="27"/>
  <c r="T47" i="27"/>
  <c r="S47" i="27"/>
  <c r="R47" i="27"/>
  <c r="J47" i="27"/>
  <c r="I47" i="27"/>
  <c r="H47" i="27"/>
  <c r="T46" i="27"/>
  <c r="S46" i="27"/>
  <c r="R46" i="27"/>
  <c r="J46" i="27"/>
  <c r="I46" i="27"/>
  <c r="H46" i="27"/>
  <c r="T45" i="27"/>
  <c r="S45" i="27"/>
  <c r="R45" i="27"/>
  <c r="J45" i="27"/>
  <c r="I45" i="27"/>
  <c r="H45" i="27"/>
  <c r="T44" i="27"/>
  <c r="S44" i="27"/>
  <c r="R44" i="27"/>
  <c r="J44" i="27"/>
  <c r="I44" i="27"/>
  <c r="H44" i="27"/>
  <c r="T43" i="27"/>
  <c r="S43" i="27"/>
  <c r="R43" i="27"/>
  <c r="J43" i="27"/>
  <c r="I43" i="27"/>
  <c r="H43" i="27"/>
  <c r="T42" i="27"/>
  <c r="S42" i="27"/>
  <c r="R42" i="27"/>
  <c r="J42" i="27"/>
  <c r="I42" i="27"/>
  <c r="H42" i="27"/>
  <c r="T41" i="27"/>
  <c r="S41" i="27"/>
  <c r="R41" i="27"/>
  <c r="J41" i="27"/>
  <c r="I41" i="27"/>
  <c r="H41" i="27"/>
  <c r="T40" i="27"/>
  <c r="S40" i="27"/>
  <c r="R40" i="27"/>
  <c r="J40" i="27"/>
  <c r="I40" i="27"/>
  <c r="H40" i="27"/>
  <c r="T39" i="27"/>
  <c r="S39" i="27"/>
  <c r="R39" i="27"/>
  <c r="J39" i="27"/>
  <c r="I39" i="27"/>
  <c r="H39" i="27"/>
  <c r="T38" i="27"/>
  <c r="S38" i="27"/>
  <c r="R38" i="27"/>
  <c r="J38" i="27"/>
  <c r="I38" i="27"/>
  <c r="H38" i="27"/>
  <c r="T37" i="27"/>
  <c r="S37" i="27"/>
  <c r="R37" i="27"/>
  <c r="J37" i="27"/>
  <c r="I37" i="27"/>
  <c r="H37" i="27"/>
  <c r="T36" i="27"/>
  <c r="S36" i="27"/>
  <c r="R36" i="27"/>
  <c r="J36" i="27"/>
  <c r="I36" i="27"/>
  <c r="H36" i="27"/>
  <c r="T35" i="27"/>
  <c r="S35" i="27"/>
  <c r="R35" i="27"/>
  <c r="J35" i="27"/>
  <c r="I35" i="27"/>
  <c r="H35" i="27"/>
  <c r="T34" i="27"/>
  <c r="S34" i="27"/>
  <c r="R34" i="27"/>
  <c r="J34" i="27"/>
  <c r="I34" i="27"/>
  <c r="H34" i="27"/>
  <c r="T33" i="27"/>
  <c r="S33" i="27"/>
  <c r="R33" i="27"/>
  <c r="J33" i="27"/>
  <c r="I33" i="27"/>
  <c r="H33" i="27"/>
  <c r="T32" i="27"/>
  <c r="S32" i="27"/>
  <c r="R32" i="27"/>
  <c r="J32" i="27"/>
  <c r="I32" i="27"/>
  <c r="H32" i="27"/>
  <c r="T31" i="27"/>
  <c r="S31" i="27"/>
  <c r="R31" i="27"/>
  <c r="J31" i="27"/>
  <c r="I31" i="27"/>
  <c r="H31" i="27"/>
  <c r="T30" i="27"/>
  <c r="S30" i="27"/>
  <c r="R30" i="27"/>
  <c r="J30" i="27"/>
  <c r="I30" i="27"/>
  <c r="H30" i="27"/>
  <c r="T29" i="27"/>
  <c r="S29" i="27"/>
  <c r="R29" i="27"/>
  <c r="J29" i="27"/>
  <c r="I29" i="27"/>
  <c r="H29" i="27"/>
  <c r="T28" i="27"/>
  <c r="S28" i="27"/>
  <c r="R28" i="27"/>
  <c r="J28" i="27"/>
  <c r="I28" i="27"/>
  <c r="H28" i="27"/>
  <c r="T27" i="27"/>
  <c r="S27" i="27"/>
  <c r="R27" i="27"/>
  <c r="J27" i="27"/>
  <c r="I27" i="27"/>
  <c r="H27" i="27"/>
  <c r="T26" i="27"/>
  <c r="S26" i="27"/>
  <c r="R26" i="27"/>
  <c r="J26" i="27"/>
  <c r="I26" i="27"/>
  <c r="H26" i="27"/>
  <c r="T25" i="27"/>
  <c r="S25" i="27"/>
  <c r="R25" i="27"/>
  <c r="J25" i="27"/>
  <c r="I25" i="27"/>
  <c r="H25" i="27"/>
  <c r="T24" i="27"/>
  <c r="S24" i="27"/>
  <c r="R24" i="27"/>
  <c r="J24" i="27"/>
  <c r="I24" i="27"/>
  <c r="H24" i="27"/>
  <c r="T23" i="27"/>
  <c r="S23" i="27"/>
  <c r="R23" i="27"/>
  <c r="J23" i="27"/>
  <c r="I23" i="27"/>
  <c r="H23" i="27"/>
  <c r="T22" i="27"/>
  <c r="S22" i="27"/>
  <c r="R22" i="27"/>
  <c r="J22" i="27"/>
  <c r="I22" i="27"/>
  <c r="H22" i="27"/>
  <c r="T21" i="27"/>
  <c r="S21" i="27"/>
  <c r="R21" i="27"/>
  <c r="J21" i="27"/>
  <c r="I21" i="27"/>
  <c r="H21" i="27"/>
  <c r="T20" i="27"/>
  <c r="S20" i="27"/>
  <c r="R20" i="27"/>
  <c r="J20" i="27"/>
  <c r="I20" i="27"/>
  <c r="H20" i="27"/>
  <c r="T19" i="27"/>
  <c r="S19" i="27"/>
  <c r="R19" i="27"/>
  <c r="J19" i="27"/>
  <c r="I19" i="27"/>
  <c r="H19" i="27"/>
  <c r="T18" i="27"/>
  <c r="S18" i="27"/>
  <c r="R18" i="27"/>
  <c r="J18" i="27"/>
  <c r="I18" i="27"/>
  <c r="H18" i="27"/>
  <c r="T17" i="27"/>
  <c r="S17" i="27"/>
  <c r="R17" i="27"/>
  <c r="J17" i="27"/>
  <c r="I17" i="27"/>
  <c r="H17" i="27"/>
  <c r="T16" i="27"/>
  <c r="S16" i="27"/>
  <c r="R16" i="27"/>
  <c r="J16" i="27"/>
  <c r="I16" i="27"/>
  <c r="H16" i="27"/>
  <c r="T15" i="27"/>
  <c r="S15" i="27"/>
  <c r="R15" i="27"/>
  <c r="J15" i="27"/>
  <c r="I15" i="27"/>
  <c r="H15" i="27"/>
  <c r="T14" i="27"/>
  <c r="S14" i="27"/>
  <c r="R14" i="27"/>
  <c r="J14" i="27"/>
  <c r="I14" i="27"/>
  <c r="H14" i="27"/>
  <c r="T13" i="27"/>
  <c r="S13" i="27"/>
  <c r="R13" i="27"/>
  <c r="J13" i="27"/>
  <c r="I13" i="27"/>
  <c r="H13" i="27"/>
  <c r="T12" i="27"/>
  <c r="S12" i="27"/>
  <c r="R12" i="27"/>
  <c r="J12" i="27"/>
  <c r="I12" i="27"/>
  <c r="H12" i="27"/>
  <c r="T11" i="27"/>
  <c r="S11" i="27"/>
  <c r="R11" i="27"/>
  <c r="J11" i="27"/>
  <c r="I11" i="27"/>
  <c r="H11" i="27"/>
  <c r="T10" i="27"/>
  <c r="S10" i="27"/>
  <c r="R10" i="27"/>
  <c r="J10" i="27"/>
  <c r="I10" i="27"/>
  <c r="H10" i="27"/>
  <c r="T9" i="27"/>
  <c r="S9" i="27"/>
  <c r="R9" i="27"/>
  <c r="J9" i="27"/>
  <c r="I9" i="27"/>
  <c r="H9" i="27"/>
  <c r="T8" i="27"/>
  <c r="S8" i="27"/>
  <c r="R8" i="27"/>
  <c r="J8" i="27"/>
  <c r="I8" i="27"/>
  <c r="H8" i="27"/>
  <c r="T7" i="27"/>
  <c r="S7" i="27"/>
  <c r="R7" i="27"/>
  <c r="J7" i="27"/>
  <c r="I7" i="27"/>
  <c r="H7" i="27"/>
  <c r="T6" i="27"/>
  <c r="S6" i="27"/>
  <c r="R6" i="27"/>
  <c r="J6" i="27"/>
  <c r="I6" i="27"/>
  <c r="H6" i="27"/>
  <c r="T5" i="27"/>
  <c r="S5" i="27"/>
  <c r="R5" i="27"/>
  <c r="J5" i="27"/>
  <c r="I5" i="27"/>
  <c r="H5" i="27"/>
  <c r="T4" i="27"/>
  <c r="S4" i="27"/>
  <c r="R4" i="27"/>
  <c r="J4" i="27"/>
  <c r="I4" i="27"/>
  <c r="H4" i="27"/>
  <c r="T1" i="27"/>
  <c r="S1" i="27"/>
  <c r="J1" i="27"/>
  <c r="I1" i="27"/>
  <c r="T3" i="28" l="1"/>
  <c r="K3" i="28"/>
  <c r="AQ3" i="28"/>
  <c r="AH3" i="28"/>
  <c r="J3" i="28"/>
  <c r="E197" i="18"/>
  <c r="F186" i="18"/>
  <c r="AG3" i="28"/>
  <c r="Q3" i="28"/>
  <c r="AN3" i="28"/>
  <c r="N3" i="28"/>
  <c r="G195" i="18"/>
  <c r="E196" i="18"/>
  <c r="AK3" i="28"/>
  <c r="G185" i="18"/>
  <c r="I3" i="27"/>
  <c r="E187" i="18"/>
  <c r="E185" i="18"/>
  <c r="F187" i="18"/>
  <c r="F185" i="18"/>
  <c r="M105" i="28"/>
  <c r="W3" i="28"/>
  <c r="S3" i="27"/>
  <c r="G197" i="18"/>
  <c r="V3" i="28"/>
  <c r="G187" i="18"/>
  <c r="F197" i="18"/>
  <c r="F195" i="18"/>
  <c r="F194" i="18"/>
  <c r="D185" i="18"/>
  <c r="G194" i="18"/>
  <c r="AS3" i="28"/>
  <c r="AT3" i="28"/>
  <c r="J105" i="28"/>
  <c r="F198" i="18"/>
  <c r="F188" i="18"/>
  <c r="E195" i="18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O56" i="20" l="1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AE6" i="25" l="1"/>
  <c r="AF6" i="25"/>
  <c r="AG6" i="25"/>
  <c r="AH6" i="25"/>
  <c r="AI6" i="25"/>
  <c r="AJ6" i="25"/>
  <c r="AE7" i="25"/>
  <c r="AF7" i="25"/>
  <c r="AG7" i="25"/>
  <c r="AH7" i="25"/>
  <c r="AI7" i="25"/>
  <c r="AJ7" i="25"/>
  <c r="AE8" i="25"/>
  <c r="AF8" i="25"/>
  <c r="AG8" i="25"/>
  <c r="AH8" i="25"/>
  <c r="AI8" i="25"/>
  <c r="AJ8" i="25"/>
  <c r="AE9" i="25"/>
  <c r="AF9" i="25"/>
  <c r="AG9" i="25"/>
  <c r="AH9" i="25"/>
  <c r="AI9" i="25"/>
  <c r="AJ9" i="25"/>
  <c r="AE10" i="25"/>
  <c r="AF10" i="25"/>
  <c r="AG10" i="25"/>
  <c r="AH10" i="25"/>
  <c r="AI10" i="25"/>
  <c r="AJ10" i="25"/>
  <c r="AE11" i="25"/>
  <c r="AF11" i="25"/>
  <c r="AG11" i="25"/>
  <c r="AH11" i="25"/>
  <c r="AI11" i="25"/>
  <c r="AJ11" i="25"/>
  <c r="AE12" i="25"/>
  <c r="AF12" i="25"/>
  <c r="AG12" i="25"/>
  <c r="AH12" i="25"/>
  <c r="AI12" i="25"/>
  <c r="AJ12" i="25"/>
  <c r="AE13" i="25"/>
  <c r="AF13" i="25"/>
  <c r="AG13" i="25"/>
  <c r="AH13" i="25"/>
  <c r="AI13" i="25"/>
  <c r="AJ13" i="25"/>
  <c r="AE14" i="25"/>
  <c r="AF14" i="25"/>
  <c r="AG14" i="25"/>
  <c r="AH14" i="25"/>
  <c r="AI14" i="25"/>
  <c r="AJ14" i="25"/>
  <c r="AE15" i="25"/>
  <c r="AF15" i="25"/>
  <c r="AG15" i="25"/>
  <c r="AH15" i="25"/>
  <c r="AI15" i="25"/>
  <c r="AJ15" i="25"/>
  <c r="AE16" i="25"/>
  <c r="AF16" i="25"/>
  <c r="AG16" i="25"/>
  <c r="AH16" i="25"/>
  <c r="AI16" i="25"/>
  <c r="AJ16" i="25"/>
  <c r="AE17" i="25"/>
  <c r="AF17" i="25"/>
  <c r="AG17" i="25"/>
  <c r="AH17" i="25"/>
  <c r="AI17" i="25"/>
  <c r="AJ17" i="25"/>
  <c r="AE18" i="25"/>
  <c r="AF18" i="25"/>
  <c r="AG18" i="25"/>
  <c r="AH18" i="25"/>
  <c r="AI18" i="25"/>
  <c r="AJ18" i="25"/>
  <c r="AE19" i="25"/>
  <c r="AF19" i="25"/>
  <c r="AG19" i="25"/>
  <c r="AH19" i="25"/>
  <c r="AI19" i="25"/>
  <c r="AJ19" i="25"/>
  <c r="AE20" i="25"/>
  <c r="AF20" i="25"/>
  <c r="AG20" i="25"/>
  <c r="AH20" i="25"/>
  <c r="AI20" i="25"/>
  <c r="AJ20" i="25"/>
  <c r="AE21" i="25"/>
  <c r="AF21" i="25"/>
  <c r="AG21" i="25"/>
  <c r="AH21" i="25"/>
  <c r="AI21" i="25"/>
  <c r="AJ21" i="25"/>
  <c r="AE22" i="25"/>
  <c r="AF22" i="25"/>
  <c r="AG22" i="25"/>
  <c r="AH22" i="25"/>
  <c r="AI22" i="25"/>
  <c r="AJ22" i="25"/>
  <c r="AE23" i="25"/>
  <c r="AF23" i="25"/>
  <c r="AG23" i="25"/>
  <c r="AH23" i="25"/>
  <c r="AI23" i="25"/>
  <c r="AJ23" i="25"/>
  <c r="AE24" i="25"/>
  <c r="AF24" i="25"/>
  <c r="AG24" i="25"/>
  <c r="AH24" i="25"/>
  <c r="AI24" i="25"/>
  <c r="AJ24" i="25"/>
  <c r="AE25" i="25"/>
  <c r="AF25" i="25"/>
  <c r="AG25" i="25"/>
  <c r="AH25" i="25"/>
  <c r="AI25" i="25"/>
  <c r="AJ25" i="25"/>
  <c r="AE26" i="25"/>
  <c r="AF26" i="25"/>
  <c r="AG26" i="25"/>
  <c r="AH26" i="25"/>
  <c r="AI26" i="25"/>
  <c r="AJ26" i="25"/>
  <c r="AE27" i="25"/>
  <c r="AF27" i="25"/>
  <c r="AG27" i="25"/>
  <c r="AH27" i="25"/>
  <c r="AI27" i="25"/>
  <c r="AJ27" i="25"/>
  <c r="AE28" i="25"/>
  <c r="AF28" i="25"/>
  <c r="AG28" i="25"/>
  <c r="AH28" i="25"/>
  <c r="AI28" i="25"/>
  <c r="AJ28" i="25"/>
  <c r="AE29" i="25"/>
  <c r="AF29" i="25"/>
  <c r="AG29" i="25"/>
  <c r="AH29" i="25"/>
  <c r="AI29" i="25"/>
  <c r="AJ29" i="25"/>
  <c r="AE30" i="25"/>
  <c r="AF30" i="25"/>
  <c r="AG30" i="25"/>
  <c r="AH30" i="25"/>
  <c r="AI30" i="25"/>
  <c r="AJ30" i="25"/>
  <c r="AE31" i="25"/>
  <c r="AF31" i="25"/>
  <c r="AG31" i="25"/>
  <c r="AH31" i="25"/>
  <c r="AI31" i="25"/>
  <c r="AJ31" i="25"/>
  <c r="AE32" i="25"/>
  <c r="AF32" i="25"/>
  <c r="AG32" i="25"/>
  <c r="AH32" i="25"/>
  <c r="AI32" i="25"/>
  <c r="AJ32" i="25"/>
  <c r="AE33" i="25"/>
  <c r="AF33" i="25"/>
  <c r="AG33" i="25"/>
  <c r="AH33" i="25"/>
  <c r="AI33" i="25"/>
  <c r="AJ33" i="25"/>
  <c r="AE34" i="25"/>
  <c r="AF34" i="25"/>
  <c r="AG34" i="25"/>
  <c r="AH34" i="25"/>
  <c r="AI34" i="25"/>
  <c r="AJ34" i="25"/>
  <c r="AE35" i="25"/>
  <c r="AF35" i="25"/>
  <c r="AG35" i="25"/>
  <c r="AH35" i="25"/>
  <c r="AI35" i="25"/>
  <c r="AJ35" i="25"/>
  <c r="AE36" i="25"/>
  <c r="AF36" i="25"/>
  <c r="AG36" i="25"/>
  <c r="AH36" i="25"/>
  <c r="AI36" i="25"/>
  <c r="AJ36" i="25"/>
  <c r="AE37" i="25"/>
  <c r="AF37" i="25"/>
  <c r="AG37" i="25"/>
  <c r="AH37" i="25"/>
  <c r="AI37" i="25"/>
  <c r="AJ37" i="25"/>
  <c r="AE38" i="25"/>
  <c r="AF38" i="25"/>
  <c r="AG38" i="25"/>
  <c r="AH38" i="25"/>
  <c r="AI38" i="25"/>
  <c r="AJ38" i="25"/>
  <c r="AE39" i="25"/>
  <c r="AF39" i="25"/>
  <c r="AG39" i="25"/>
  <c r="AH39" i="25"/>
  <c r="AI39" i="25"/>
  <c r="AJ39" i="25"/>
  <c r="AE40" i="25"/>
  <c r="AF40" i="25"/>
  <c r="AG40" i="25"/>
  <c r="AH40" i="25"/>
  <c r="AI40" i="25"/>
  <c r="AJ40" i="25"/>
  <c r="AE41" i="25"/>
  <c r="AF41" i="25"/>
  <c r="AG41" i="25"/>
  <c r="AH41" i="25"/>
  <c r="AI41" i="25"/>
  <c r="AJ41" i="25"/>
  <c r="AE42" i="25"/>
  <c r="AF42" i="25"/>
  <c r="AG42" i="25"/>
  <c r="AH42" i="25"/>
  <c r="AI42" i="25"/>
  <c r="AJ42" i="25"/>
  <c r="AE43" i="25"/>
  <c r="AF43" i="25"/>
  <c r="AG43" i="25"/>
  <c r="AH43" i="25"/>
  <c r="AI43" i="25"/>
  <c r="AJ43" i="25"/>
  <c r="AE44" i="25"/>
  <c r="AF44" i="25"/>
  <c r="AG44" i="25"/>
  <c r="AH44" i="25"/>
  <c r="AI44" i="25"/>
  <c r="AJ44" i="25"/>
  <c r="AE45" i="25"/>
  <c r="AF45" i="25"/>
  <c r="AG45" i="25"/>
  <c r="AH45" i="25"/>
  <c r="AI45" i="25"/>
  <c r="AJ45" i="25"/>
  <c r="AE46" i="25"/>
  <c r="AF46" i="25"/>
  <c r="AG46" i="25"/>
  <c r="AH46" i="25"/>
  <c r="AI46" i="25"/>
  <c r="AJ46" i="25"/>
  <c r="AE47" i="25"/>
  <c r="AF47" i="25"/>
  <c r="AG47" i="25"/>
  <c r="AH47" i="25"/>
  <c r="AI47" i="25"/>
  <c r="AJ47" i="25"/>
  <c r="AE48" i="25"/>
  <c r="AF48" i="25"/>
  <c r="AG48" i="25"/>
  <c r="AH48" i="25"/>
  <c r="AI48" i="25"/>
  <c r="AJ48" i="25"/>
  <c r="AE49" i="25"/>
  <c r="AF49" i="25"/>
  <c r="AG49" i="25"/>
  <c r="AH49" i="25"/>
  <c r="AI49" i="25"/>
  <c r="AJ49" i="25"/>
  <c r="AE50" i="25"/>
  <c r="AF50" i="25"/>
  <c r="AG50" i="25"/>
  <c r="AH50" i="25"/>
  <c r="AI50" i="25"/>
  <c r="AJ50" i="25"/>
  <c r="AE51" i="25"/>
  <c r="AF51" i="25"/>
  <c r="AG51" i="25"/>
  <c r="AH51" i="25"/>
  <c r="AI51" i="25"/>
  <c r="AJ51" i="25"/>
  <c r="AE52" i="25"/>
  <c r="AF52" i="25"/>
  <c r="AG52" i="25"/>
  <c r="AH52" i="25"/>
  <c r="AI52" i="25"/>
  <c r="AJ52" i="25"/>
  <c r="AE53" i="25"/>
  <c r="AF53" i="25"/>
  <c r="AG53" i="25"/>
  <c r="AH53" i="25"/>
  <c r="AI53" i="25"/>
  <c r="AJ53" i="25"/>
  <c r="AE54" i="25"/>
  <c r="AF54" i="25"/>
  <c r="AG54" i="25"/>
  <c r="AH54" i="25"/>
  <c r="AI54" i="25"/>
  <c r="AJ54" i="25"/>
  <c r="AE55" i="25"/>
  <c r="AF55" i="25"/>
  <c r="AG55" i="25"/>
  <c r="AH55" i="25"/>
  <c r="AI55" i="25"/>
  <c r="AJ55" i="25"/>
  <c r="AJ5" i="25"/>
  <c r="AI5" i="25"/>
  <c r="AH5" i="25"/>
  <c r="AG5" i="25"/>
  <c r="AF5" i="25"/>
  <c r="AE5" i="25"/>
  <c r="AJ3" i="25"/>
  <c r="AF3" i="26" s="1"/>
  <c r="AI3" i="25"/>
  <c r="AE3" i="26" s="1"/>
  <c r="AH3" i="25"/>
  <c r="AD3" i="26" s="1"/>
  <c r="AG3" i="25"/>
  <c r="AC3" i="26" s="1"/>
  <c r="AF3" i="25"/>
  <c r="AB3" i="26" s="1"/>
  <c r="AE3" i="25"/>
  <c r="AA3" i="26" s="1"/>
  <c r="M6" i="25"/>
  <c r="N6" i="25"/>
  <c r="O6" i="25"/>
  <c r="P6" i="25"/>
  <c r="Q6" i="25"/>
  <c r="R6" i="25"/>
  <c r="M7" i="25"/>
  <c r="N7" i="25"/>
  <c r="O7" i="25"/>
  <c r="P7" i="25"/>
  <c r="Q7" i="25"/>
  <c r="R7" i="25"/>
  <c r="M8" i="25"/>
  <c r="N8" i="25"/>
  <c r="O8" i="25"/>
  <c r="P8" i="25"/>
  <c r="Q8" i="25"/>
  <c r="R8" i="25"/>
  <c r="M9" i="25"/>
  <c r="N9" i="25"/>
  <c r="O9" i="25"/>
  <c r="P9" i="25"/>
  <c r="Q9" i="25"/>
  <c r="R9" i="25"/>
  <c r="M10" i="25"/>
  <c r="N10" i="25"/>
  <c r="O10" i="25"/>
  <c r="P10" i="25"/>
  <c r="Q10" i="25"/>
  <c r="R10" i="25"/>
  <c r="M11" i="25"/>
  <c r="N11" i="25"/>
  <c r="O11" i="25"/>
  <c r="P11" i="25"/>
  <c r="Q11" i="25"/>
  <c r="R11" i="25"/>
  <c r="M12" i="25"/>
  <c r="N12" i="25"/>
  <c r="O12" i="25"/>
  <c r="P12" i="25"/>
  <c r="Q12" i="25"/>
  <c r="R12" i="25"/>
  <c r="M13" i="25"/>
  <c r="N13" i="25"/>
  <c r="O13" i="25"/>
  <c r="P13" i="25"/>
  <c r="Q13" i="25"/>
  <c r="R13" i="25"/>
  <c r="M14" i="25"/>
  <c r="N14" i="25"/>
  <c r="O14" i="25"/>
  <c r="P14" i="25"/>
  <c r="Q14" i="25"/>
  <c r="R14" i="25"/>
  <c r="M15" i="25"/>
  <c r="N15" i="25"/>
  <c r="O15" i="25"/>
  <c r="P15" i="25"/>
  <c r="Q15" i="25"/>
  <c r="R15" i="25"/>
  <c r="M16" i="25"/>
  <c r="N16" i="25"/>
  <c r="O16" i="25"/>
  <c r="P16" i="25"/>
  <c r="Q16" i="25"/>
  <c r="R16" i="25"/>
  <c r="M17" i="25"/>
  <c r="N17" i="25"/>
  <c r="O17" i="25"/>
  <c r="P17" i="25"/>
  <c r="Q17" i="25"/>
  <c r="R17" i="25"/>
  <c r="M18" i="25"/>
  <c r="N18" i="25"/>
  <c r="O18" i="25"/>
  <c r="P18" i="25"/>
  <c r="Q18" i="25"/>
  <c r="R18" i="25"/>
  <c r="M19" i="25"/>
  <c r="N19" i="25"/>
  <c r="O19" i="25"/>
  <c r="P19" i="25"/>
  <c r="Q19" i="25"/>
  <c r="R19" i="25"/>
  <c r="M20" i="25"/>
  <c r="N20" i="25"/>
  <c r="O20" i="25"/>
  <c r="P20" i="25"/>
  <c r="Q20" i="25"/>
  <c r="R20" i="25"/>
  <c r="M21" i="25"/>
  <c r="N21" i="25"/>
  <c r="O21" i="25"/>
  <c r="P21" i="25"/>
  <c r="Q21" i="25"/>
  <c r="R21" i="25"/>
  <c r="M22" i="25"/>
  <c r="N22" i="25"/>
  <c r="O22" i="25"/>
  <c r="P22" i="25"/>
  <c r="Q22" i="25"/>
  <c r="R22" i="25"/>
  <c r="M23" i="25"/>
  <c r="N23" i="25"/>
  <c r="O23" i="25"/>
  <c r="P23" i="25"/>
  <c r="Q23" i="25"/>
  <c r="R23" i="25"/>
  <c r="M24" i="25"/>
  <c r="N24" i="25"/>
  <c r="O24" i="25"/>
  <c r="P24" i="25"/>
  <c r="Q24" i="25"/>
  <c r="R24" i="25"/>
  <c r="M25" i="25"/>
  <c r="N25" i="25"/>
  <c r="O25" i="25"/>
  <c r="P25" i="25"/>
  <c r="Q25" i="25"/>
  <c r="R25" i="25"/>
  <c r="M26" i="25"/>
  <c r="N26" i="25"/>
  <c r="O26" i="25"/>
  <c r="P26" i="25"/>
  <c r="Q26" i="25"/>
  <c r="R26" i="25"/>
  <c r="M27" i="25"/>
  <c r="N27" i="25"/>
  <c r="O27" i="25"/>
  <c r="P27" i="25"/>
  <c r="Q27" i="25"/>
  <c r="R27" i="25"/>
  <c r="M28" i="25"/>
  <c r="N28" i="25"/>
  <c r="O28" i="25"/>
  <c r="P28" i="25"/>
  <c r="Q28" i="25"/>
  <c r="R28" i="25"/>
  <c r="M29" i="25"/>
  <c r="N29" i="25"/>
  <c r="O29" i="25"/>
  <c r="P29" i="25"/>
  <c r="Q29" i="25"/>
  <c r="R29" i="25"/>
  <c r="M30" i="25"/>
  <c r="N30" i="25"/>
  <c r="O30" i="25"/>
  <c r="P30" i="25"/>
  <c r="Q30" i="25"/>
  <c r="R30" i="25"/>
  <c r="M31" i="25"/>
  <c r="N31" i="25"/>
  <c r="O31" i="25"/>
  <c r="P31" i="25"/>
  <c r="Q31" i="25"/>
  <c r="R31" i="25"/>
  <c r="M32" i="25"/>
  <c r="N32" i="25"/>
  <c r="O32" i="25"/>
  <c r="P32" i="25"/>
  <c r="Q32" i="25"/>
  <c r="R32" i="25"/>
  <c r="M33" i="25"/>
  <c r="N33" i="25"/>
  <c r="O33" i="25"/>
  <c r="P33" i="25"/>
  <c r="Q33" i="25"/>
  <c r="R33" i="25"/>
  <c r="M34" i="25"/>
  <c r="N34" i="25"/>
  <c r="O34" i="25"/>
  <c r="P34" i="25"/>
  <c r="Q34" i="25"/>
  <c r="R34" i="25"/>
  <c r="M35" i="25"/>
  <c r="N35" i="25"/>
  <c r="O35" i="25"/>
  <c r="P35" i="25"/>
  <c r="Q35" i="25"/>
  <c r="R35" i="25"/>
  <c r="M36" i="25"/>
  <c r="N36" i="25"/>
  <c r="O36" i="25"/>
  <c r="P36" i="25"/>
  <c r="Q36" i="25"/>
  <c r="R36" i="25"/>
  <c r="M37" i="25"/>
  <c r="N37" i="25"/>
  <c r="O37" i="25"/>
  <c r="P37" i="25"/>
  <c r="Q37" i="25"/>
  <c r="R37" i="25"/>
  <c r="M38" i="25"/>
  <c r="N38" i="25"/>
  <c r="O38" i="25"/>
  <c r="P38" i="25"/>
  <c r="Q38" i="25"/>
  <c r="R38" i="25"/>
  <c r="M39" i="25"/>
  <c r="N39" i="25"/>
  <c r="O39" i="25"/>
  <c r="P39" i="25"/>
  <c r="Q39" i="25"/>
  <c r="R39" i="25"/>
  <c r="M40" i="25"/>
  <c r="N40" i="25"/>
  <c r="O40" i="25"/>
  <c r="P40" i="25"/>
  <c r="Q40" i="25"/>
  <c r="R40" i="25"/>
  <c r="M41" i="25"/>
  <c r="N41" i="25"/>
  <c r="O41" i="25"/>
  <c r="P41" i="25"/>
  <c r="Q41" i="25"/>
  <c r="R41" i="25"/>
  <c r="M42" i="25"/>
  <c r="N42" i="25"/>
  <c r="O42" i="25"/>
  <c r="P42" i="25"/>
  <c r="Q42" i="25"/>
  <c r="R42" i="25"/>
  <c r="M43" i="25"/>
  <c r="N43" i="25"/>
  <c r="O43" i="25"/>
  <c r="P43" i="25"/>
  <c r="Q43" i="25"/>
  <c r="R43" i="25"/>
  <c r="M44" i="25"/>
  <c r="N44" i="25"/>
  <c r="O44" i="25"/>
  <c r="P44" i="25"/>
  <c r="Q44" i="25"/>
  <c r="R44" i="25"/>
  <c r="M45" i="25"/>
  <c r="N45" i="25"/>
  <c r="O45" i="25"/>
  <c r="P45" i="25"/>
  <c r="Q45" i="25"/>
  <c r="R45" i="25"/>
  <c r="M46" i="25"/>
  <c r="N46" i="25"/>
  <c r="O46" i="25"/>
  <c r="P46" i="25"/>
  <c r="Q46" i="25"/>
  <c r="R46" i="25"/>
  <c r="M47" i="25"/>
  <c r="N47" i="25"/>
  <c r="O47" i="25"/>
  <c r="P47" i="25"/>
  <c r="Q47" i="25"/>
  <c r="R47" i="25"/>
  <c r="M48" i="25"/>
  <c r="N48" i="25"/>
  <c r="O48" i="25"/>
  <c r="P48" i="25"/>
  <c r="Q48" i="25"/>
  <c r="R48" i="25"/>
  <c r="M49" i="25"/>
  <c r="N49" i="25"/>
  <c r="O49" i="25"/>
  <c r="P49" i="25"/>
  <c r="Q49" i="25"/>
  <c r="R49" i="25"/>
  <c r="M50" i="25"/>
  <c r="N50" i="25"/>
  <c r="O50" i="25"/>
  <c r="P50" i="25"/>
  <c r="Q50" i="25"/>
  <c r="R50" i="25"/>
  <c r="M51" i="25"/>
  <c r="N51" i="25"/>
  <c r="O51" i="25"/>
  <c r="P51" i="25"/>
  <c r="Q51" i="25"/>
  <c r="R51" i="25"/>
  <c r="M52" i="25"/>
  <c r="N52" i="25"/>
  <c r="O52" i="25"/>
  <c r="P52" i="25"/>
  <c r="Q52" i="25"/>
  <c r="R52" i="25"/>
  <c r="M53" i="25"/>
  <c r="N53" i="25"/>
  <c r="O53" i="25"/>
  <c r="P53" i="25"/>
  <c r="Q53" i="25"/>
  <c r="R53" i="25"/>
  <c r="M54" i="25"/>
  <c r="N54" i="25"/>
  <c r="O54" i="25"/>
  <c r="P54" i="25"/>
  <c r="Q54" i="25"/>
  <c r="R54" i="25"/>
  <c r="M55" i="25"/>
  <c r="N55" i="25"/>
  <c r="O55" i="25"/>
  <c r="P55" i="25"/>
  <c r="Q55" i="25"/>
  <c r="R55" i="25"/>
  <c r="R5" i="25"/>
  <c r="Q5" i="25"/>
  <c r="R3" i="25"/>
  <c r="P3" i="26" s="1"/>
  <c r="Q3" i="25"/>
  <c r="O3" i="26" s="1"/>
  <c r="P5" i="25"/>
  <c r="O5" i="25"/>
  <c r="N5" i="25"/>
  <c r="M5" i="25"/>
  <c r="P3" i="25"/>
  <c r="N3" i="26" s="1"/>
  <c r="O3" i="25"/>
  <c r="M3" i="26" s="1"/>
  <c r="N3" i="25"/>
  <c r="L3" i="26" s="1"/>
  <c r="M3" i="25"/>
  <c r="K3" i="26" s="1"/>
  <c r="X6" i="25"/>
  <c r="Y6" i="25"/>
  <c r="Z6" i="25"/>
  <c r="AA6" i="25"/>
  <c r="AB6" i="25"/>
  <c r="AC6" i="25"/>
  <c r="X7" i="25"/>
  <c r="Y7" i="25"/>
  <c r="Z7" i="25"/>
  <c r="AA7" i="25"/>
  <c r="AB7" i="25"/>
  <c r="AC7" i="25"/>
  <c r="X8" i="25"/>
  <c r="Y8" i="25"/>
  <c r="Z8" i="25"/>
  <c r="AA8" i="25"/>
  <c r="AB8" i="25"/>
  <c r="AC8" i="25"/>
  <c r="X9" i="25"/>
  <c r="Y9" i="25"/>
  <c r="Z9" i="25"/>
  <c r="AA9" i="25"/>
  <c r="AB9" i="25"/>
  <c r="AC9" i="25"/>
  <c r="X10" i="25"/>
  <c r="Y10" i="25"/>
  <c r="Z10" i="25"/>
  <c r="AA10" i="25"/>
  <c r="AB10" i="25"/>
  <c r="AC10" i="25"/>
  <c r="X11" i="25"/>
  <c r="Y11" i="25"/>
  <c r="Z11" i="25"/>
  <c r="AA11" i="25"/>
  <c r="AB11" i="25"/>
  <c r="AC11" i="25"/>
  <c r="X12" i="25"/>
  <c r="Y12" i="25"/>
  <c r="Z12" i="25"/>
  <c r="AA12" i="25"/>
  <c r="AB12" i="25"/>
  <c r="AC12" i="25"/>
  <c r="X13" i="25"/>
  <c r="Y13" i="25"/>
  <c r="Z13" i="25"/>
  <c r="AA13" i="25"/>
  <c r="AB13" i="25"/>
  <c r="AC13" i="25"/>
  <c r="X14" i="25"/>
  <c r="Y14" i="25"/>
  <c r="Z14" i="25"/>
  <c r="AA14" i="25"/>
  <c r="AB14" i="25"/>
  <c r="AC14" i="25"/>
  <c r="X15" i="25"/>
  <c r="Y15" i="25"/>
  <c r="Z15" i="25"/>
  <c r="AA15" i="25"/>
  <c r="AB15" i="25"/>
  <c r="AC15" i="25"/>
  <c r="X16" i="25"/>
  <c r="Y16" i="25"/>
  <c r="Z16" i="25"/>
  <c r="AA16" i="25"/>
  <c r="AB16" i="25"/>
  <c r="AC16" i="25"/>
  <c r="X17" i="25"/>
  <c r="Y17" i="25"/>
  <c r="Z17" i="25"/>
  <c r="AA17" i="25"/>
  <c r="AB17" i="25"/>
  <c r="AC17" i="25"/>
  <c r="X18" i="25"/>
  <c r="Y18" i="25"/>
  <c r="Z18" i="25"/>
  <c r="AA18" i="25"/>
  <c r="AB18" i="25"/>
  <c r="AC18" i="25"/>
  <c r="X19" i="25"/>
  <c r="Y19" i="25"/>
  <c r="Z19" i="25"/>
  <c r="AA19" i="25"/>
  <c r="AB19" i="25"/>
  <c r="AC19" i="25"/>
  <c r="X20" i="25"/>
  <c r="Y20" i="25"/>
  <c r="Z20" i="25"/>
  <c r="AA20" i="25"/>
  <c r="AB20" i="25"/>
  <c r="AC20" i="25"/>
  <c r="X21" i="25"/>
  <c r="Y21" i="25"/>
  <c r="Z21" i="25"/>
  <c r="AA21" i="25"/>
  <c r="AB21" i="25"/>
  <c r="AC21" i="25"/>
  <c r="X22" i="25"/>
  <c r="Y22" i="25"/>
  <c r="Z22" i="25"/>
  <c r="AA22" i="25"/>
  <c r="AB22" i="25"/>
  <c r="AC22" i="25"/>
  <c r="X23" i="25"/>
  <c r="Y23" i="25"/>
  <c r="Z23" i="25"/>
  <c r="AA23" i="25"/>
  <c r="AB23" i="25"/>
  <c r="AC23" i="25"/>
  <c r="X24" i="25"/>
  <c r="Y24" i="25"/>
  <c r="Z24" i="25"/>
  <c r="AA24" i="25"/>
  <c r="AB24" i="25"/>
  <c r="AC24" i="25"/>
  <c r="X25" i="25"/>
  <c r="Y25" i="25"/>
  <c r="Z25" i="25"/>
  <c r="AA25" i="25"/>
  <c r="AB25" i="25"/>
  <c r="AC25" i="25"/>
  <c r="X26" i="25"/>
  <c r="Y26" i="25"/>
  <c r="Z26" i="25"/>
  <c r="AA26" i="25"/>
  <c r="AB26" i="25"/>
  <c r="AC26" i="25"/>
  <c r="X27" i="25"/>
  <c r="Y27" i="25"/>
  <c r="Z27" i="25"/>
  <c r="AA27" i="25"/>
  <c r="AB27" i="25"/>
  <c r="AC27" i="25"/>
  <c r="X28" i="25"/>
  <c r="Y28" i="25"/>
  <c r="Z28" i="25"/>
  <c r="AA28" i="25"/>
  <c r="AB28" i="25"/>
  <c r="AC28" i="25"/>
  <c r="X29" i="25"/>
  <c r="Y29" i="25"/>
  <c r="Z29" i="25"/>
  <c r="AA29" i="25"/>
  <c r="AB29" i="25"/>
  <c r="AC29" i="25"/>
  <c r="X30" i="25"/>
  <c r="Y30" i="25"/>
  <c r="Z30" i="25"/>
  <c r="AA30" i="25"/>
  <c r="AB30" i="25"/>
  <c r="AC30" i="25"/>
  <c r="X31" i="25"/>
  <c r="Y31" i="25"/>
  <c r="Z31" i="25"/>
  <c r="AA31" i="25"/>
  <c r="AB31" i="25"/>
  <c r="AC31" i="25"/>
  <c r="X32" i="25"/>
  <c r="Y32" i="25"/>
  <c r="Z32" i="25"/>
  <c r="AA32" i="25"/>
  <c r="AB32" i="25"/>
  <c r="AC32" i="25"/>
  <c r="X33" i="25"/>
  <c r="Y33" i="25"/>
  <c r="Z33" i="25"/>
  <c r="AA33" i="25"/>
  <c r="AB33" i="25"/>
  <c r="AC33" i="25"/>
  <c r="X34" i="25"/>
  <c r="Y34" i="25"/>
  <c r="Z34" i="25"/>
  <c r="AA34" i="25"/>
  <c r="AB34" i="25"/>
  <c r="AC34" i="25"/>
  <c r="X35" i="25"/>
  <c r="Y35" i="25"/>
  <c r="Z35" i="25"/>
  <c r="AA35" i="25"/>
  <c r="AB35" i="25"/>
  <c r="AC35" i="25"/>
  <c r="X36" i="25"/>
  <c r="Y36" i="25"/>
  <c r="Z36" i="25"/>
  <c r="AA36" i="25"/>
  <c r="AB36" i="25"/>
  <c r="AC36" i="25"/>
  <c r="X37" i="25"/>
  <c r="Y37" i="25"/>
  <c r="Z37" i="25"/>
  <c r="AA37" i="25"/>
  <c r="AB37" i="25"/>
  <c r="AC37" i="25"/>
  <c r="X38" i="25"/>
  <c r="Y38" i="25"/>
  <c r="Z38" i="25"/>
  <c r="AA38" i="25"/>
  <c r="AB38" i="25"/>
  <c r="AC38" i="25"/>
  <c r="X39" i="25"/>
  <c r="Y39" i="25"/>
  <c r="Z39" i="25"/>
  <c r="AA39" i="25"/>
  <c r="AB39" i="25"/>
  <c r="AC39" i="25"/>
  <c r="X40" i="25"/>
  <c r="Y40" i="25"/>
  <c r="Z40" i="25"/>
  <c r="AA40" i="25"/>
  <c r="AB40" i="25"/>
  <c r="AC40" i="25"/>
  <c r="X41" i="25"/>
  <c r="Y41" i="25"/>
  <c r="Z41" i="25"/>
  <c r="AA41" i="25"/>
  <c r="AB41" i="25"/>
  <c r="AC41" i="25"/>
  <c r="X42" i="25"/>
  <c r="Y42" i="25"/>
  <c r="Z42" i="25"/>
  <c r="AA42" i="25"/>
  <c r="AB42" i="25"/>
  <c r="AC42" i="25"/>
  <c r="X43" i="25"/>
  <c r="Y43" i="25"/>
  <c r="Z43" i="25"/>
  <c r="AA43" i="25"/>
  <c r="AB43" i="25"/>
  <c r="AC43" i="25"/>
  <c r="X44" i="25"/>
  <c r="Y44" i="25"/>
  <c r="Z44" i="25"/>
  <c r="AA44" i="25"/>
  <c r="AB44" i="25"/>
  <c r="AC44" i="25"/>
  <c r="X45" i="25"/>
  <c r="Y45" i="25"/>
  <c r="Z45" i="25"/>
  <c r="AA45" i="25"/>
  <c r="AB45" i="25"/>
  <c r="AC45" i="25"/>
  <c r="X46" i="25"/>
  <c r="Y46" i="25"/>
  <c r="Z46" i="25"/>
  <c r="AA46" i="25"/>
  <c r="AB46" i="25"/>
  <c r="AC46" i="25"/>
  <c r="X47" i="25"/>
  <c r="Y47" i="25"/>
  <c r="Z47" i="25"/>
  <c r="AA47" i="25"/>
  <c r="AB47" i="25"/>
  <c r="AC47" i="25"/>
  <c r="X48" i="25"/>
  <c r="Y48" i="25"/>
  <c r="Z48" i="25"/>
  <c r="AA48" i="25"/>
  <c r="AB48" i="25"/>
  <c r="AC48" i="25"/>
  <c r="X49" i="25"/>
  <c r="Y49" i="25"/>
  <c r="Z49" i="25"/>
  <c r="AA49" i="25"/>
  <c r="AB49" i="25"/>
  <c r="AC49" i="25"/>
  <c r="X50" i="25"/>
  <c r="Y50" i="25"/>
  <c r="Z50" i="25"/>
  <c r="AA50" i="25"/>
  <c r="AB50" i="25"/>
  <c r="AC50" i="25"/>
  <c r="X51" i="25"/>
  <c r="Y51" i="25"/>
  <c r="Z51" i="25"/>
  <c r="AA51" i="25"/>
  <c r="AB51" i="25"/>
  <c r="AC51" i="25"/>
  <c r="X52" i="25"/>
  <c r="Y52" i="25"/>
  <c r="Z52" i="25"/>
  <c r="AA52" i="25"/>
  <c r="AB52" i="25"/>
  <c r="AC52" i="25"/>
  <c r="X53" i="25"/>
  <c r="Y53" i="25"/>
  <c r="Z53" i="25"/>
  <c r="AA53" i="25"/>
  <c r="AB53" i="25"/>
  <c r="AC53" i="25"/>
  <c r="X54" i="25"/>
  <c r="Y54" i="25"/>
  <c r="Z54" i="25"/>
  <c r="AA54" i="25"/>
  <c r="AB54" i="25"/>
  <c r="AC54" i="25"/>
  <c r="X55" i="25"/>
  <c r="Y55" i="25"/>
  <c r="Z55" i="25"/>
  <c r="AA55" i="25"/>
  <c r="AB55" i="25"/>
  <c r="AC55" i="25"/>
  <c r="AC5" i="25"/>
  <c r="AB5" i="25"/>
  <c r="AA5" i="25"/>
  <c r="Z5" i="25"/>
  <c r="Y5" i="25"/>
  <c r="X5" i="25"/>
  <c r="AC3" i="25"/>
  <c r="Y3" i="26" s="1"/>
  <c r="AB3" i="25"/>
  <c r="X3" i="26" s="1"/>
  <c r="AA3" i="25"/>
  <c r="W3" i="26" s="1"/>
  <c r="Z3" i="25"/>
  <c r="V3" i="26" s="1"/>
  <c r="Y3" i="25"/>
  <c r="U3" i="26" s="1"/>
  <c r="X3" i="25"/>
  <c r="T3" i="26" s="1"/>
  <c r="F6" i="25"/>
  <c r="G6" i="25"/>
  <c r="H6" i="25"/>
  <c r="I6" i="25"/>
  <c r="J6" i="25"/>
  <c r="K6" i="25"/>
  <c r="F7" i="25"/>
  <c r="G7" i="25"/>
  <c r="H7" i="25"/>
  <c r="I7" i="25"/>
  <c r="J7" i="25"/>
  <c r="K7" i="25"/>
  <c r="F8" i="25"/>
  <c r="G8" i="25"/>
  <c r="H8" i="25"/>
  <c r="I8" i="25"/>
  <c r="J8" i="25"/>
  <c r="K8" i="25"/>
  <c r="F9" i="25"/>
  <c r="G9" i="25"/>
  <c r="H9" i="25"/>
  <c r="I9" i="25"/>
  <c r="J9" i="25"/>
  <c r="K9" i="25"/>
  <c r="F10" i="25"/>
  <c r="G10" i="25"/>
  <c r="H10" i="25"/>
  <c r="I10" i="25"/>
  <c r="J10" i="25"/>
  <c r="K10" i="25"/>
  <c r="F11" i="25"/>
  <c r="G11" i="25"/>
  <c r="H11" i="25"/>
  <c r="I11" i="25"/>
  <c r="J11" i="25"/>
  <c r="K11" i="25"/>
  <c r="F12" i="25"/>
  <c r="G12" i="25"/>
  <c r="H12" i="25"/>
  <c r="I12" i="25"/>
  <c r="J12" i="25"/>
  <c r="K12" i="25"/>
  <c r="F13" i="25"/>
  <c r="G13" i="25"/>
  <c r="H13" i="25"/>
  <c r="I13" i="25"/>
  <c r="J13" i="25"/>
  <c r="K13" i="25"/>
  <c r="F14" i="25"/>
  <c r="G14" i="25"/>
  <c r="H14" i="25"/>
  <c r="I14" i="25"/>
  <c r="J14" i="25"/>
  <c r="K14" i="25"/>
  <c r="F15" i="25"/>
  <c r="G15" i="25"/>
  <c r="H15" i="25"/>
  <c r="I15" i="25"/>
  <c r="J15" i="25"/>
  <c r="K15" i="25"/>
  <c r="F16" i="25"/>
  <c r="G16" i="25"/>
  <c r="H16" i="25"/>
  <c r="I16" i="25"/>
  <c r="J16" i="25"/>
  <c r="K16" i="25"/>
  <c r="F17" i="25"/>
  <c r="G17" i="25"/>
  <c r="H17" i="25"/>
  <c r="I17" i="25"/>
  <c r="J17" i="25"/>
  <c r="K17" i="25"/>
  <c r="F18" i="25"/>
  <c r="G18" i="25"/>
  <c r="H18" i="25"/>
  <c r="I18" i="25"/>
  <c r="J18" i="25"/>
  <c r="K18" i="25"/>
  <c r="F19" i="25"/>
  <c r="G19" i="25"/>
  <c r="H19" i="25"/>
  <c r="I19" i="25"/>
  <c r="J19" i="25"/>
  <c r="K19" i="25"/>
  <c r="F20" i="25"/>
  <c r="G20" i="25"/>
  <c r="H20" i="25"/>
  <c r="I20" i="25"/>
  <c r="J20" i="25"/>
  <c r="K20" i="25"/>
  <c r="F21" i="25"/>
  <c r="G21" i="25"/>
  <c r="H21" i="25"/>
  <c r="I21" i="25"/>
  <c r="J21" i="25"/>
  <c r="K21" i="25"/>
  <c r="F22" i="25"/>
  <c r="G22" i="25"/>
  <c r="H22" i="25"/>
  <c r="I22" i="25"/>
  <c r="J22" i="25"/>
  <c r="K22" i="25"/>
  <c r="F23" i="25"/>
  <c r="G23" i="25"/>
  <c r="H23" i="25"/>
  <c r="I23" i="25"/>
  <c r="J23" i="25"/>
  <c r="K23" i="25"/>
  <c r="F24" i="25"/>
  <c r="G24" i="25"/>
  <c r="H24" i="25"/>
  <c r="I24" i="25"/>
  <c r="J24" i="25"/>
  <c r="K24" i="25"/>
  <c r="F25" i="25"/>
  <c r="G25" i="25"/>
  <c r="H25" i="25"/>
  <c r="I25" i="25"/>
  <c r="J25" i="25"/>
  <c r="K25" i="25"/>
  <c r="F26" i="25"/>
  <c r="G26" i="25"/>
  <c r="H26" i="25"/>
  <c r="I26" i="25"/>
  <c r="J26" i="25"/>
  <c r="K26" i="25"/>
  <c r="F27" i="25"/>
  <c r="G27" i="25"/>
  <c r="H27" i="25"/>
  <c r="I27" i="25"/>
  <c r="J27" i="25"/>
  <c r="K27" i="25"/>
  <c r="F28" i="25"/>
  <c r="G28" i="25"/>
  <c r="H28" i="25"/>
  <c r="I28" i="25"/>
  <c r="J28" i="25"/>
  <c r="K28" i="25"/>
  <c r="F29" i="25"/>
  <c r="G29" i="25"/>
  <c r="H29" i="25"/>
  <c r="I29" i="25"/>
  <c r="J29" i="25"/>
  <c r="K29" i="25"/>
  <c r="F30" i="25"/>
  <c r="G30" i="25"/>
  <c r="H30" i="25"/>
  <c r="I30" i="25"/>
  <c r="J30" i="25"/>
  <c r="K30" i="25"/>
  <c r="F31" i="25"/>
  <c r="G31" i="25"/>
  <c r="H31" i="25"/>
  <c r="I31" i="25"/>
  <c r="J31" i="25"/>
  <c r="K31" i="25"/>
  <c r="F32" i="25"/>
  <c r="G32" i="25"/>
  <c r="H32" i="25"/>
  <c r="I32" i="25"/>
  <c r="J32" i="25"/>
  <c r="K32" i="25"/>
  <c r="F33" i="25"/>
  <c r="G33" i="25"/>
  <c r="H33" i="25"/>
  <c r="I33" i="25"/>
  <c r="J33" i="25"/>
  <c r="K33" i="25"/>
  <c r="F34" i="25"/>
  <c r="G34" i="25"/>
  <c r="H34" i="25"/>
  <c r="I34" i="25"/>
  <c r="J34" i="25"/>
  <c r="K34" i="25"/>
  <c r="F35" i="25"/>
  <c r="G35" i="25"/>
  <c r="H35" i="25"/>
  <c r="I35" i="25"/>
  <c r="J35" i="25"/>
  <c r="K35" i="25"/>
  <c r="F36" i="25"/>
  <c r="G36" i="25"/>
  <c r="H36" i="25"/>
  <c r="I36" i="25"/>
  <c r="J36" i="25"/>
  <c r="K36" i="25"/>
  <c r="F37" i="25"/>
  <c r="G37" i="25"/>
  <c r="H37" i="25"/>
  <c r="I37" i="25"/>
  <c r="J37" i="25"/>
  <c r="K37" i="25"/>
  <c r="F38" i="25"/>
  <c r="G38" i="25"/>
  <c r="H38" i="25"/>
  <c r="I38" i="25"/>
  <c r="J38" i="25"/>
  <c r="K38" i="25"/>
  <c r="F39" i="25"/>
  <c r="G39" i="25"/>
  <c r="H39" i="25"/>
  <c r="I39" i="25"/>
  <c r="J39" i="25"/>
  <c r="K39" i="25"/>
  <c r="F40" i="25"/>
  <c r="G40" i="25"/>
  <c r="H40" i="25"/>
  <c r="I40" i="25"/>
  <c r="J40" i="25"/>
  <c r="K40" i="25"/>
  <c r="F41" i="25"/>
  <c r="G41" i="25"/>
  <c r="H41" i="25"/>
  <c r="I41" i="25"/>
  <c r="J41" i="25"/>
  <c r="K41" i="25"/>
  <c r="F42" i="25"/>
  <c r="G42" i="25"/>
  <c r="H42" i="25"/>
  <c r="I42" i="25"/>
  <c r="J42" i="25"/>
  <c r="K42" i="25"/>
  <c r="F43" i="25"/>
  <c r="G43" i="25"/>
  <c r="H43" i="25"/>
  <c r="I43" i="25"/>
  <c r="J43" i="25"/>
  <c r="K43" i="25"/>
  <c r="F44" i="25"/>
  <c r="G44" i="25"/>
  <c r="H44" i="25"/>
  <c r="I44" i="25"/>
  <c r="J44" i="25"/>
  <c r="K44" i="25"/>
  <c r="F45" i="25"/>
  <c r="G45" i="25"/>
  <c r="H45" i="25"/>
  <c r="I45" i="25"/>
  <c r="J45" i="25"/>
  <c r="K45" i="25"/>
  <c r="F46" i="25"/>
  <c r="G46" i="25"/>
  <c r="H46" i="25"/>
  <c r="I46" i="25"/>
  <c r="J46" i="25"/>
  <c r="K46" i="25"/>
  <c r="F47" i="25"/>
  <c r="G47" i="25"/>
  <c r="H47" i="25"/>
  <c r="I47" i="25"/>
  <c r="J47" i="25"/>
  <c r="K47" i="25"/>
  <c r="F48" i="25"/>
  <c r="G48" i="25"/>
  <c r="H48" i="25"/>
  <c r="I48" i="25"/>
  <c r="J48" i="25"/>
  <c r="K48" i="25"/>
  <c r="F49" i="25"/>
  <c r="G49" i="25"/>
  <c r="H49" i="25"/>
  <c r="I49" i="25"/>
  <c r="J49" i="25"/>
  <c r="K49" i="25"/>
  <c r="F50" i="25"/>
  <c r="G50" i="25"/>
  <c r="H50" i="25"/>
  <c r="I50" i="25"/>
  <c r="J50" i="25"/>
  <c r="K50" i="25"/>
  <c r="F51" i="25"/>
  <c r="G51" i="25"/>
  <c r="H51" i="25"/>
  <c r="I51" i="25"/>
  <c r="J51" i="25"/>
  <c r="K51" i="25"/>
  <c r="F52" i="25"/>
  <c r="G52" i="25"/>
  <c r="H52" i="25"/>
  <c r="I52" i="25"/>
  <c r="J52" i="25"/>
  <c r="K52" i="25"/>
  <c r="F53" i="25"/>
  <c r="G53" i="25"/>
  <c r="H53" i="25"/>
  <c r="I53" i="25"/>
  <c r="J53" i="25"/>
  <c r="K53" i="25"/>
  <c r="F54" i="25"/>
  <c r="G54" i="25"/>
  <c r="H54" i="25"/>
  <c r="I54" i="25"/>
  <c r="J54" i="25"/>
  <c r="K54" i="25"/>
  <c r="F55" i="25"/>
  <c r="G55" i="25"/>
  <c r="H55" i="25"/>
  <c r="I55" i="25"/>
  <c r="J55" i="25"/>
  <c r="K55" i="25"/>
  <c r="K5" i="25"/>
  <c r="J5" i="25"/>
  <c r="I5" i="25"/>
  <c r="H5" i="25"/>
  <c r="G5" i="25"/>
  <c r="K3" i="25"/>
  <c r="I3" i="26" s="1"/>
  <c r="J3" i="25"/>
  <c r="H3" i="26" s="1"/>
  <c r="I3" i="25"/>
  <c r="G3" i="26" s="1"/>
  <c r="H3" i="25"/>
  <c r="F3" i="26" s="1"/>
  <c r="G3" i="25"/>
  <c r="E3" i="26" s="1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" i="25"/>
  <c r="F5" i="25"/>
  <c r="F3" i="25"/>
  <c r="D3" i="26" s="1"/>
  <c r="H57" i="25" l="1"/>
  <c r="F5" i="26" s="1"/>
  <c r="G50" i="26"/>
  <c r="G30" i="26"/>
  <c r="E29" i="26"/>
  <c r="G57" i="25"/>
  <c r="E5" i="26" s="1"/>
  <c r="E31" i="26" s="1"/>
  <c r="D58" i="26"/>
  <c r="E19" i="26"/>
  <c r="Z57" i="25"/>
  <c r="V5" i="26" s="1"/>
  <c r="V47" i="26" s="1"/>
  <c r="Y45" i="26"/>
  <c r="Y37" i="26"/>
  <c r="Y25" i="26"/>
  <c r="J57" i="25"/>
  <c r="H5" i="26" s="1"/>
  <c r="H38" i="26" s="1"/>
  <c r="E40" i="26"/>
  <c r="Y54" i="26"/>
  <c r="Y22" i="26"/>
  <c r="K57" i="25"/>
  <c r="I5" i="26" s="1"/>
  <c r="I34" i="26" s="1"/>
  <c r="Y9" i="26"/>
  <c r="AC57" i="25"/>
  <c r="Y5" i="26" s="1"/>
  <c r="Y41" i="26" s="1"/>
  <c r="Y59" i="26"/>
  <c r="Y55" i="26"/>
  <c r="Y47" i="26"/>
  <c r="Y43" i="26"/>
  <c r="Y35" i="26"/>
  <c r="Y31" i="26"/>
  <c r="Y27" i="26"/>
  <c r="Y23" i="26"/>
  <c r="Y19" i="26"/>
  <c r="Y11" i="26"/>
  <c r="F57" i="25"/>
  <c r="D5" i="26" s="1"/>
  <c r="D43" i="26" s="1"/>
  <c r="E34" i="26"/>
  <c r="X57" i="25"/>
  <c r="T5" i="26" s="1"/>
  <c r="T26" i="26" s="1"/>
  <c r="Y52" i="26"/>
  <c r="Y48" i="26"/>
  <c r="Y36" i="26"/>
  <c r="Y32" i="26"/>
  <c r="Y21" i="26"/>
  <c r="Y13" i="26"/>
  <c r="AG57" i="25"/>
  <c r="AC5" i="26" s="1"/>
  <c r="AC39" i="26" s="1"/>
  <c r="AA57" i="25"/>
  <c r="W5" i="26" s="1"/>
  <c r="W31" i="26" s="1"/>
  <c r="AB57" i="25"/>
  <c r="X5" i="26" s="1"/>
  <c r="X45" i="26" s="1"/>
  <c r="Y57" i="25"/>
  <c r="U5" i="26" s="1"/>
  <c r="U31" i="26" s="1"/>
  <c r="F20" i="26"/>
  <c r="T51" i="26"/>
  <c r="AH57" i="25"/>
  <c r="AD5" i="26" s="1"/>
  <c r="AD9" i="26" s="1"/>
  <c r="I57" i="25"/>
  <c r="G5" i="26" s="1"/>
  <c r="G12" i="26" s="1"/>
  <c r="D33" i="26"/>
  <c r="D25" i="26"/>
  <c r="F22" i="26"/>
  <c r="T29" i="26"/>
  <c r="Y24" i="26"/>
  <c r="Y16" i="26"/>
  <c r="O57" i="25"/>
  <c r="M5" i="26" s="1"/>
  <c r="M9" i="26" s="1"/>
  <c r="D30" i="26"/>
  <c r="U9" i="26"/>
  <c r="P57" i="25"/>
  <c r="N5" i="26" s="1"/>
  <c r="N53" i="26" s="1"/>
  <c r="AC51" i="26"/>
  <c r="AC43" i="26"/>
  <c r="Y28" i="26"/>
  <c r="U26" i="26"/>
  <c r="Y20" i="26"/>
  <c r="Y12" i="26"/>
  <c r="AC23" i="26"/>
  <c r="AC19" i="26"/>
  <c r="AC11" i="26"/>
  <c r="P21" i="26"/>
  <c r="P43" i="26"/>
  <c r="P27" i="26"/>
  <c r="P33" i="26"/>
  <c r="AA23" i="26"/>
  <c r="AC49" i="26"/>
  <c r="AC41" i="26"/>
  <c r="AC33" i="26"/>
  <c r="AC17" i="26"/>
  <c r="M57" i="25"/>
  <c r="K5" i="26" s="1"/>
  <c r="K15" i="26" s="1"/>
  <c r="N14" i="26"/>
  <c r="N57" i="25"/>
  <c r="L5" i="26" s="1"/>
  <c r="L43" i="26" s="1"/>
  <c r="AC50" i="26"/>
  <c r="AC46" i="26"/>
  <c r="AC42" i="26"/>
  <c r="AC30" i="26"/>
  <c r="AC26" i="26"/>
  <c r="AI57" i="25"/>
  <c r="AE5" i="26" s="1"/>
  <c r="AE27" i="26" s="1"/>
  <c r="AE57" i="25"/>
  <c r="AA5" i="26" s="1"/>
  <c r="AA39" i="26" s="1"/>
  <c r="AD23" i="26"/>
  <c r="AC48" i="26"/>
  <c r="AC44" i="26"/>
  <c r="AC32" i="26"/>
  <c r="AC16" i="26"/>
  <c r="AJ57" i="25"/>
  <c r="AF5" i="26" s="1"/>
  <c r="AF53" i="26" s="1"/>
  <c r="Q57" i="25"/>
  <c r="O5" i="26" s="1"/>
  <c r="O47" i="26" s="1"/>
  <c r="R57" i="25"/>
  <c r="P5" i="26" s="1"/>
  <c r="P47" i="26" s="1"/>
  <c r="AF57" i="25"/>
  <c r="AB5" i="26" s="1"/>
  <c r="AB9" i="26" s="1"/>
  <c r="AJ6" i="7"/>
  <c r="AK6" i="7"/>
  <c r="AL6" i="7"/>
  <c r="AM6" i="7"/>
  <c r="AN6" i="7"/>
  <c r="AO6" i="7"/>
  <c r="AP6" i="7"/>
  <c r="AQ6" i="7"/>
  <c r="AR6" i="7"/>
  <c r="AS6" i="7"/>
  <c r="AT6" i="7"/>
  <c r="AJ7" i="7"/>
  <c r="AK7" i="7"/>
  <c r="AL7" i="7"/>
  <c r="AM7" i="7"/>
  <c r="AN7" i="7"/>
  <c r="AO7" i="7"/>
  <c r="AP7" i="7"/>
  <c r="AQ7" i="7"/>
  <c r="AR7" i="7"/>
  <c r="AS7" i="7"/>
  <c r="AT7" i="7"/>
  <c r="AJ8" i="7"/>
  <c r="AK8" i="7"/>
  <c r="AL8" i="7"/>
  <c r="AM8" i="7"/>
  <c r="AN8" i="7"/>
  <c r="AO8" i="7"/>
  <c r="AP8" i="7"/>
  <c r="AQ8" i="7"/>
  <c r="AR8" i="7"/>
  <c r="AS8" i="7"/>
  <c r="AT8" i="7"/>
  <c r="AJ9" i="7"/>
  <c r="AK9" i="7"/>
  <c r="AL9" i="7"/>
  <c r="AM9" i="7"/>
  <c r="AN9" i="7"/>
  <c r="AO9" i="7"/>
  <c r="AP9" i="7"/>
  <c r="AQ9" i="7"/>
  <c r="AR9" i="7"/>
  <c r="AS9" i="7"/>
  <c r="AT9" i="7"/>
  <c r="AJ10" i="7"/>
  <c r="AK10" i="7"/>
  <c r="AL10" i="7"/>
  <c r="AM10" i="7"/>
  <c r="AN10" i="7"/>
  <c r="AO10" i="7"/>
  <c r="AP10" i="7"/>
  <c r="AQ10" i="7"/>
  <c r="AR10" i="7"/>
  <c r="AS10" i="7"/>
  <c r="AT10" i="7"/>
  <c r="AJ11" i="7"/>
  <c r="AK11" i="7"/>
  <c r="AL11" i="7"/>
  <c r="AM11" i="7"/>
  <c r="AN11" i="7"/>
  <c r="AO11" i="7"/>
  <c r="AP11" i="7"/>
  <c r="AQ11" i="7"/>
  <c r="AR11" i="7"/>
  <c r="AS11" i="7"/>
  <c r="AT11" i="7"/>
  <c r="AJ12" i="7"/>
  <c r="AK12" i="7"/>
  <c r="AL12" i="7"/>
  <c r="AM12" i="7"/>
  <c r="AN12" i="7"/>
  <c r="AO12" i="7"/>
  <c r="AP12" i="7"/>
  <c r="AQ12" i="7"/>
  <c r="AR12" i="7"/>
  <c r="AS12" i="7"/>
  <c r="AT12" i="7"/>
  <c r="AJ13" i="7"/>
  <c r="AK13" i="7"/>
  <c r="AL13" i="7"/>
  <c r="AM13" i="7"/>
  <c r="AN13" i="7"/>
  <c r="AO13" i="7"/>
  <c r="AP13" i="7"/>
  <c r="AQ13" i="7"/>
  <c r="AR13" i="7"/>
  <c r="AS13" i="7"/>
  <c r="AT13" i="7"/>
  <c r="AJ14" i="7"/>
  <c r="AK14" i="7"/>
  <c r="AL14" i="7"/>
  <c r="AM14" i="7"/>
  <c r="AN14" i="7"/>
  <c r="AO14" i="7"/>
  <c r="AP14" i="7"/>
  <c r="AQ14" i="7"/>
  <c r="AR14" i="7"/>
  <c r="AS14" i="7"/>
  <c r="AT14" i="7"/>
  <c r="AJ15" i="7"/>
  <c r="AK15" i="7"/>
  <c r="AL15" i="7"/>
  <c r="AM15" i="7"/>
  <c r="AN15" i="7"/>
  <c r="AO15" i="7"/>
  <c r="AP15" i="7"/>
  <c r="AQ15" i="7"/>
  <c r="AR15" i="7"/>
  <c r="AS15" i="7"/>
  <c r="AT15" i="7"/>
  <c r="AJ16" i="7"/>
  <c r="AK16" i="7"/>
  <c r="AL16" i="7"/>
  <c r="AM16" i="7"/>
  <c r="AN16" i="7"/>
  <c r="AO16" i="7"/>
  <c r="AP16" i="7"/>
  <c r="AQ16" i="7"/>
  <c r="AR16" i="7"/>
  <c r="AS16" i="7"/>
  <c r="AT16" i="7"/>
  <c r="AJ17" i="7"/>
  <c r="AK17" i="7"/>
  <c r="AL17" i="7"/>
  <c r="AM17" i="7"/>
  <c r="AN17" i="7"/>
  <c r="AO17" i="7"/>
  <c r="AP17" i="7"/>
  <c r="AQ17" i="7"/>
  <c r="AR17" i="7"/>
  <c r="AS17" i="7"/>
  <c r="AT17" i="7"/>
  <c r="AJ18" i="7"/>
  <c r="AK18" i="7"/>
  <c r="AL18" i="7"/>
  <c r="AM18" i="7"/>
  <c r="AN18" i="7"/>
  <c r="AO18" i="7"/>
  <c r="AP18" i="7"/>
  <c r="AQ18" i="7"/>
  <c r="AR18" i="7"/>
  <c r="AS18" i="7"/>
  <c r="AT18" i="7"/>
  <c r="AJ19" i="7"/>
  <c r="AK19" i="7"/>
  <c r="AL19" i="7"/>
  <c r="AM19" i="7"/>
  <c r="AN19" i="7"/>
  <c r="AO19" i="7"/>
  <c r="AP19" i="7"/>
  <c r="AQ19" i="7"/>
  <c r="AR19" i="7"/>
  <c r="AS19" i="7"/>
  <c r="AT19" i="7"/>
  <c r="AJ20" i="7"/>
  <c r="AK20" i="7"/>
  <c r="AL20" i="7"/>
  <c r="AM20" i="7"/>
  <c r="AN20" i="7"/>
  <c r="AO20" i="7"/>
  <c r="AP20" i="7"/>
  <c r="AQ20" i="7"/>
  <c r="AR20" i="7"/>
  <c r="AS20" i="7"/>
  <c r="AT20" i="7"/>
  <c r="AJ21" i="7"/>
  <c r="AK21" i="7"/>
  <c r="AL21" i="7"/>
  <c r="AM21" i="7"/>
  <c r="AN21" i="7"/>
  <c r="AO21" i="7"/>
  <c r="AP21" i="7"/>
  <c r="AQ21" i="7"/>
  <c r="AR21" i="7"/>
  <c r="AS21" i="7"/>
  <c r="AT21" i="7"/>
  <c r="AJ22" i="7"/>
  <c r="AK22" i="7"/>
  <c r="AL22" i="7"/>
  <c r="AM22" i="7"/>
  <c r="AN22" i="7"/>
  <c r="AO22" i="7"/>
  <c r="AP22" i="7"/>
  <c r="AQ22" i="7"/>
  <c r="AR22" i="7"/>
  <c r="AS22" i="7"/>
  <c r="AT22" i="7"/>
  <c r="AJ23" i="7"/>
  <c r="AK23" i="7"/>
  <c r="AL23" i="7"/>
  <c r="AM23" i="7"/>
  <c r="AN23" i="7"/>
  <c r="AO23" i="7"/>
  <c r="AP23" i="7"/>
  <c r="AQ23" i="7"/>
  <c r="AR23" i="7"/>
  <c r="AS23" i="7"/>
  <c r="AT23" i="7"/>
  <c r="AJ24" i="7"/>
  <c r="AK24" i="7"/>
  <c r="AL24" i="7"/>
  <c r="AM24" i="7"/>
  <c r="AN24" i="7"/>
  <c r="AO24" i="7"/>
  <c r="AP24" i="7"/>
  <c r="AQ24" i="7"/>
  <c r="AR24" i="7"/>
  <c r="AS24" i="7"/>
  <c r="AT24" i="7"/>
  <c r="AJ25" i="7"/>
  <c r="AK25" i="7"/>
  <c r="AL25" i="7"/>
  <c r="AM25" i="7"/>
  <c r="AN25" i="7"/>
  <c r="AO25" i="7"/>
  <c r="AP25" i="7"/>
  <c r="AQ25" i="7"/>
  <c r="AR25" i="7"/>
  <c r="AS25" i="7"/>
  <c r="AT25" i="7"/>
  <c r="AJ26" i="7"/>
  <c r="AK26" i="7"/>
  <c r="AL26" i="7"/>
  <c r="AM26" i="7"/>
  <c r="AN26" i="7"/>
  <c r="AO26" i="7"/>
  <c r="AP26" i="7"/>
  <c r="AQ26" i="7"/>
  <c r="AR26" i="7"/>
  <c r="AS26" i="7"/>
  <c r="AT26" i="7"/>
  <c r="AJ27" i="7"/>
  <c r="AK27" i="7"/>
  <c r="AL27" i="7"/>
  <c r="AM27" i="7"/>
  <c r="AN27" i="7"/>
  <c r="AO27" i="7"/>
  <c r="AP27" i="7"/>
  <c r="AQ27" i="7"/>
  <c r="AR27" i="7"/>
  <c r="AS27" i="7"/>
  <c r="AT27" i="7"/>
  <c r="AJ28" i="7"/>
  <c r="AK28" i="7"/>
  <c r="AL28" i="7"/>
  <c r="AM28" i="7"/>
  <c r="AN28" i="7"/>
  <c r="AO28" i="7"/>
  <c r="AP28" i="7"/>
  <c r="AQ28" i="7"/>
  <c r="AR28" i="7"/>
  <c r="AS28" i="7"/>
  <c r="AT28" i="7"/>
  <c r="AJ29" i="7"/>
  <c r="AK29" i="7"/>
  <c r="AL29" i="7"/>
  <c r="AM29" i="7"/>
  <c r="AN29" i="7"/>
  <c r="AO29" i="7"/>
  <c r="AP29" i="7"/>
  <c r="AQ29" i="7"/>
  <c r="AR29" i="7"/>
  <c r="AS29" i="7"/>
  <c r="AT29" i="7"/>
  <c r="AJ30" i="7"/>
  <c r="AK30" i="7"/>
  <c r="AL30" i="7"/>
  <c r="AM30" i="7"/>
  <c r="AN30" i="7"/>
  <c r="AO30" i="7"/>
  <c r="AP30" i="7"/>
  <c r="AQ30" i="7"/>
  <c r="AR30" i="7"/>
  <c r="AS30" i="7"/>
  <c r="AT30" i="7"/>
  <c r="AJ31" i="7"/>
  <c r="AK31" i="7"/>
  <c r="AL31" i="7"/>
  <c r="AM31" i="7"/>
  <c r="AN31" i="7"/>
  <c r="AO31" i="7"/>
  <c r="AP31" i="7"/>
  <c r="AQ31" i="7"/>
  <c r="AR31" i="7"/>
  <c r="AS31" i="7"/>
  <c r="AT31" i="7"/>
  <c r="AJ32" i="7"/>
  <c r="AK32" i="7"/>
  <c r="AL32" i="7"/>
  <c r="AM32" i="7"/>
  <c r="AN32" i="7"/>
  <c r="AO32" i="7"/>
  <c r="AP32" i="7"/>
  <c r="AQ32" i="7"/>
  <c r="AR32" i="7"/>
  <c r="AS32" i="7"/>
  <c r="AT32" i="7"/>
  <c r="AJ33" i="7"/>
  <c r="AK33" i="7"/>
  <c r="AL33" i="7"/>
  <c r="AM33" i="7"/>
  <c r="AN33" i="7"/>
  <c r="AO33" i="7"/>
  <c r="AP33" i="7"/>
  <c r="AQ33" i="7"/>
  <c r="AR33" i="7"/>
  <c r="AS33" i="7"/>
  <c r="AT33" i="7"/>
  <c r="AJ34" i="7"/>
  <c r="AK34" i="7"/>
  <c r="AL34" i="7"/>
  <c r="AM34" i="7"/>
  <c r="AN34" i="7"/>
  <c r="AO34" i="7"/>
  <c r="AP34" i="7"/>
  <c r="AQ34" i="7"/>
  <c r="AR34" i="7"/>
  <c r="AS34" i="7"/>
  <c r="AT34" i="7"/>
  <c r="AJ35" i="7"/>
  <c r="AK35" i="7"/>
  <c r="AL35" i="7"/>
  <c r="AM35" i="7"/>
  <c r="AN35" i="7"/>
  <c r="AO35" i="7"/>
  <c r="AP35" i="7"/>
  <c r="AQ35" i="7"/>
  <c r="AR35" i="7"/>
  <c r="AS35" i="7"/>
  <c r="AT35" i="7"/>
  <c r="AJ36" i="7"/>
  <c r="AK36" i="7"/>
  <c r="AL36" i="7"/>
  <c r="AM36" i="7"/>
  <c r="AN36" i="7"/>
  <c r="AO36" i="7"/>
  <c r="AP36" i="7"/>
  <c r="AQ36" i="7"/>
  <c r="AR36" i="7"/>
  <c r="AS36" i="7"/>
  <c r="AT36" i="7"/>
  <c r="AJ37" i="7"/>
  <c r="AK37" i="7"/>
  <c r="AL37" i="7"/>
  <c r="AM37" i="7"/>
  <c r="AN37" i="7"/>
  <c r="AO37" i="7"/>
  <c r="AP37" i="7"/>
  <c r="AQ37" i="7"/>
  <c r="AR37" i="7"/>
  <c r="AS37" i="7"/>
  <c r="AT37" i="7"/>
  <c r="AJ38" i="7"/>
  <c r="AK38" i="7"/>
  <c r="AL38" i="7"/>
  <c r="AM38" i="7"/>
  <c r="AN38" i="7"/>
  <c r="AO38" i="7"/>
  <c r="AP38" i="7"/>
  <c r="AQ38" i="7"/>
  <c r="AR38" i="7"/>
  <c r="AS38" i="7"/>
  <c r="AT38" i="7"/>
  <c r="AJ39" i="7"/>
  <c r="AK39" i="7"/>
  <c r="AL39" i="7"/>
  <c r="AM39" i="7"/>
  <c r="AN39" i="7"/>
  <c r="AO39" i="7"/>
  <c r="AP39" i="7"/>
  <c r="AQ39" i="7"/>
  <c r="AR39" i="7"/>
  <c r="AS39" i="7"/>
  <c r="AT39" i="7"/>
  <c r="AJ40" i="7"/>
  <c r="AK40" i="7"/>
  <c r="AL40" i="7"/>
  <c r="AM40" i="7"/>
  <c r="AN40" i="7"/>
  <c r="AO40" i="7"/>
  <c r="AP40" i="7"/>
  <c r="AQ40" i="7"/>
  <c r="AR40" i="7"/>
  <c r="AS40" i="7"/>
  <c r="AT40" i="7"/>
  <c r="AJ41" i="7"/>
  <c r="AK41" i="7"/>
  <c r="AL41" i="7"/>
  <c r="AM41" i="7"/>
  <c r="AN41" i="7"/>
  <c r="AO41" i="7"/>
  <c r="AP41" i="7"/>
  <c r="AQ41" i="7"/>
  <c r="AR41" i="7"/>
  <c r="AS41" i="7"/>
  <c r="AT41" i="7"/>
  <c r="AJ42" i="7"/>
  <c r="AK42" i="7"/>
  <c r="AL42" i="7"/>
  <c r="AM42" i="7"/>
  <c r="AN42" i="7"/>
  <c r="AO42" i="7"/>
  <c r="AP42" i="7"/>
  <c r="AQ42" i="7"/>
  <c r="AR42" i="7"/>
  <c r="AS42" i="7"/>
  <c r="AT42" i="7"/>
  <c r="AJ43" i="7"/>
  <c r="AK43" i="7"/>
  <c r="AL43" i="7"/>
  <c r="AM43" i="7"/>
  <c r="AN43" i="7"/>
  <c r="AO43" i="7"/>
  <c r="AP43" i="7"/>
  <c r="AQ43" i="7"/>
  <c r="AR43" i="7"/>
  <c r="AS43" i="7"/>
  <c r="AT43" i="7"/>
  <c r="AJ44" i="7"/>
  <c r="AK44" i="7"/>
  <c r="AL44" i="7"/>
  <c r="AM44" i="7"/>
  <c r="AN44" i="7"/>
  <c r="AO44" i="7"/>
  <c r="AP44" i="7"/>
  <c r="AQ44" i="7"/>
  <c r="AR44" i="7"/>
  <c r="AS44" i="7"/>
  <c r="AT44" i="7"/>
  <c r="AJ45" i="7"/>
  <c r="AK45" i="7"/>
  <c r="AL45" i="7"/>
  <c r="AM45" i="7"/>
  <c r="AN45" i="7"/>
  <c r="AO45" i="7"/>
  <c r="AP45" i="7"/>
  <c r="AQ45" i="7"/>
  <c r="AR45" i="7"/>
  <c r="AS45" i="7"/>
  <c r="AT45" i="7"/>
  <c r="AJ46" i="7"/>
  <c r="AK46" i="7"/>
  <c r="AL46" i="7"/>
  <c r="AM46" i="7"/>
  <c r="AN46" i="7"/>
  <c r="AO46" i="7"/>
  <c r="AP46" i="7"/>
  <c r="AQ46" i="7"/>
  <c r="AR46" i="7"/>
  <c r="AS46" i="7"/>
  <c r="AT46" i="7"/>
  <c r="AJ47" i="7"/>
  <c r="AK47" i="7"/>
  <c r="AL47" i="7"/>
  <c r="AM47" i="7"/>
  <c r="AN47" i="7"/>
  <c r="AO47" i="7"/>
  <c r="AP47" i="7"/>
  <c r="AQ47" i="7"/>
  <c r="AR47" i="7"/>
  <c r="AS47" i="7"/>
  <c r="AT47" i="7"/>
  <c r="AJ48" i="7"/>
  <c r="AK48" i="7"/>
  <c r="AL48" i="7"/>
  <c r="AM48" i="7"/>
  <c r="AN48" i="7"/>
  <c r="AO48" i="7"/>
  <c r="AP48" i="7"/>
  <c r="AQ48" i="7"/>
  <c r="AR48" i="7"/>
  <c r="AS48" i="7"/>
  <c r="AT48" i="7"/>
  <c r="AJ49" i="7"/>
  <c r="AK49" i="7"/>
  <c r="AL49" i="7"/>
  <c r="AM49" i="7"/>
  <c r="AN49" i="7"/>
  <c r="AO49" i="7"/>
  <c r="AP49" i="7"/>
  <c r="AQ49" i="7"/>
  <c r="AR49" i="7"/>
  <c r="AS49" i="7"/>
  <c r="AT49" i="7"/>
  <c r="AJ50" i="7"/>
  <c r="AK50" i="7"/>
  <c r="AL50" i="7"/>
  <c r="AM50" i="7"/>
  <c r="AN50" i="7"/>
  <c r="AO50" i="7"/>
  <c r="AP50" i="7"/>
  <c r="AQ50" i="7"/>
  <c r="AR50" i="7"/>
  <c r="AS50" i="7"/>
  <c r="AT50" i="7"/>
  <c r="AJ51" i="7"/>
  <c r="AK51" i="7"/>
  <c r="AL51" i="7"/>
  <c r="AM51" i="7"/>
  <c r="AN51" i="7"/>
  <c r="AO51" i="7"/>
  <c r="AP51" i="7"/>
  <c r="AQ51" i="7"/>
  <c r="AR51" i="7"/>
  <c r="AS51" i="7"/>
  <c r="AT51" i="7"/>
  <c r="AJ52" i="7"/>
  <c r="AK52" i="7"/>
  <c r="AL52" i="7"/>
  <c r="AM52" i="7"/>
  <c r="AN52" i="7"/>
  <c r="AO52" i="7"/>
  <c r="AP52" i="7"/>
  <c r="AQ52" i="7"/>
  <c r="AR52" i="7"/>
  <c r="AS52" i="7"/>
  <c r="AT52" i="7"/>
  <c r="AJ53" i="7"/>
  <c r="AK53" i="7"/>
  <c r="AL53" i="7"/>
  <c r="AM53" i="7"/>
  <c r="AN53" i="7"/>
  <c r="AO53" i="7"/>
  <c r="AP53" i="7"/>
  <c r="AQ53" i="7"/>
  <c r="AR53" i="7"/>
  <c r="AS53" i="7"/>
  <c r="AT53" i="7"/>
  <c r="AJ54" i="7"/>
  <c r="AK54" i="7"/>
  <c r="AL54" i="7"/>
  <c r="AM54" i="7"/>
  <c r="AN54" i="7"/>
  <c r="AO54" i="7"/>
  <c r="AP54" i="7"/>
  <c r="AQ54" i="7"/>
  <c r="AR54" i="7"/>
  <c r="AS54" i="7"/>
  <c r="AT54" i="7"/>
  <c r="AJ55" i="7"/>
  <c r="AK55" i="7"/>
  <c r="AL55" i="7"/>
  <c r="AM55" i="7"/>
  <c r="AN55" i="7"/>
  <c r="AO55" i="7"/>
  <c r="AP55" i="7"/>
  <c r="AQ55" i="7"/>
  <c r="AR55" i="7"/>
  <c r="AS55" i="7"/>
  <c r="AT55" i="7"/>
  <c r="AJ56" i="7"/>
  <c r="AK56" i="7"/>
  <c r="AL56" i="7"/>
  <c r="AM56" i="7"/>
  <c r="AN56" i="7"/>
  <c r="AO56" i="7"/>
  <c r="AP56" i="7"/>
  <c r="AQ56" i="7"/>
  <c r="AR56" i="7"/>
  <c r="AS56" i="7"/>
  <c r="AT56" i="7"/>
  <c r="AJ57" i="7"/>
  <c r="AK57" i="7"/>
  <c r="AL57" i="7"/>
  <c r="AM57" i="7"/>
  <c r="AN57" i="7"/>
  <c r="AO57" i="7"/>
  <c r="AP57" i="7"/>
  <c r="AQ57" i="7"/>
  <c r="AR57" i="7"/>
  <c r="AS57" i="7"/>
  <c r="AT57" i="7"/>
  <c r="AJ58" i="7"/>
  <c r="AK58" i="7"/>
  <c r="AL58" i="7"/>
  <c r="AM58" i="7"/>
  <c r="AN58" i="7"/>
  <c r="AO58" i="7"/>
  <c r="AP58" i="7"/>
  <c r="AQ58" i="7"/>
  <c r="AR58" i="7"/>
  <c r="AS58" i="7"/>
  <c r="AT58" i="7"/>
  <c r="AJ59" i="7"/>
  <c r="AK59" i="7"/>
  <c r="AL59" i="7"/>
  <c r="AM59" i="7"/>
  <c r="AN59" i="7"/>
  <c r="AO59" i="7"/>
  <c r="AP59" i="7"/>
  <c r="AQ59" i="7"/>
  <c r="AR59" i="7"/>
  <c r="AS59" i="7"/>
  <c r="AT59" i="7"/>
  <c r="AJ60" i="7"/>
  <c r="AK60" i="7"/>
  <c r="AL60" i="7"/>
  <c r="AM60" i="7"/>
  <c r="AN60" i="7"/>
  <c r="AO60" i="7"/>
  <c r="AP60" i="7"/>
  <c r="AQ60" i="7"/>
  <c r="AR60" i="7"/>
  <c r="AS60" i="7"/>
  <c r="AT60" i="7"/>
  <c r="AJ61" i="7"/>
  <c r="AK61" i="7"/>
  <c r="AL61" i="7"/>
  <c r="AM61" i="7"/>
  <c r="AN61" i="7"/>
  <c r="AO61" i="7"/>
  <c r="AP61" i="7"/>
  <c r="AQ61" i="7"/>
  <c r="AR61" i="7"/>
  <c r="AS61" i="7"/>
  <c r="AT61" i="7"/>
  <c r="AJ62" i="7"/>
  <c r="AK62" i="7"/>
  <c r="AL62" i="7"/>
  <c r="AM62" i="7"/>
  <c r="AN62" i="7"/>
  <c r="AO62" i="7"/>
  <c r="AP62" i="7"/>
  <c r="AQ62" i="7"/>
  <c r="AR62" i="7"/>
  <c r="AS62" i="7"/>
  <c r="AT62" i="7"/>
  <c r="AJ63" i="7"/>
  <c r="AK63" i="7"/>
  <c r="AL63" i="7"/>
  <c r="AM63" i="7"/>
  <c r="AN63" i="7"/>
  <c r="AO63" i="7"/>
  <c r="AP63" i="7"/>
  <c r="AQ63" i="7"/>
  <c r="AR63" i="7"/>
  <c r="AS63" i="7"/>
  <c r="AT63" i="7"/>
  <c r="AJ64" i="7"/>
  <c r="AK64" i="7"/>
  <c r="AL64" i="7"/>
  <c r="AM64" i="7"/>
  <c r="AN64" i="7"/>
  <c r="AO64" i="7"/>
  <c r="AP64" i="7"/>
  <c r="AQ64" i="7"/>
  <c r="AR64" i="7"/>
  <c r="AS64" i="7"/>
  <c r="AT64" i="7"/>
  <c r="AJ65" i="7"/>
  <c r="AK65" i="7"/>
  <c r="AL65" i="7"/>
  <c r="AM65" i="7"/>
  <c r="AN65" i="7"/>
  <c r="AO65" i="7"/>
  <c r="AP65" i="7"/>
  <c r="AQ65" i="7"/>
  <c r="AR65" i="7"/>
  <c r="AS65" i="7"/>
  <c r="AT65" i="7"/>
  <c r="AJ66" i="7"/>
  <c r="AK66" i="7"/>
  <c r="AL66" i="7"/>
  <c r="AM66" i="7"/>
  <c r="AN66" i="7"/>
  <c r="AO66" i="7"/>
  <c r="AP66" i="7"/>
  <c r="AQ66" i="7"/>
  <c r="AR66" i="7"/>
  <c r="AS66" i="7"/>
  <c r="AT66" i="7"/>
  <c r="AJ67" i="7"/>
  <c r="AK67" i="7"/>
  <c r="AL67" i="7"/>
  <c r="AM67" i="7"/>
  <c r="AN67" i="7"/>
  <c r="AO67" i="7"/>
  <c r="AP67" i="7"/>
  <c r="AQ67" i="7"/>
  <c r="AR67" i="7"/>
  <c r="AS67" i="7"/>
  <c r="AT67" i="7"/>
  <c r="AJ68" i="7"/>
  <c r="AK68" i="7"/>
  <c r="AL68" i="7"/>
  <c r="AM68" i="7"/>
  <c r="AN68" i="7"/>
  <c r="AO68" i="7"/>
  <c r="AP68" i="7"/>
  <c r="AQ68" i="7"/>
  <c r="AR68" i="7"/>
  <c r="AS68" i="7"/>
  <c r="AT68" i="7"/>
  <c r="AJ69" i="7"/>
  <c r="AK69" i="7"/>
  <c r="AL69" i="7"/>
  <c r="AM69" i="7"/>
  <c r="AN69" i="7"/>
  <c r="AO69" i="7"/>
  <c r="AP69" i="7"/>
  <c r="AQ69" i="7"/>
  <c r="AR69" i="7"/>
  <c r="AS69" i="7"/>
  <c r="AT69" i="7"/>
  <c r="AJ70" i="7"/>
  <c r="AK70" i="7"/>
  <c r="AL70" i="7"/>
  <c r="AM70" i="7"/>
  <c r="AN70" i="7"/>
  <c r="AO70" i="7"/>
  <c r="AP70" i="7"/>
  <c r="AQ70" i="7"/>
  <c r="AR70" i="7"/>
  <c r="AS70" i="7"/>
  <c r="AT70" i="7"/>
  <c r="AJ71" i="7"/>
  <c r="AK71" i="7"/>
  <c r="AL71" i="7"/>
  <c r="AM71" i="7"/>
  <c r="AN71" i="7"/>
  <c r="AO71" i="7"/>
  <c r="AP71" i="7"/>
  <c r="AQ71" i="7"/>
  <c r="AR71" i="7"/>
  <c r="AS71" i="7"/>
  <c r="AT71" i="7"/>
  <c r="AJ72" i="7"/>
  <c r="AK72" i="7"/>
  <c r="AL72" i="7"/>
  <c r="AM72" i="7"/>
  <c r="AN72" i="7"/>
  <c r="AO72" i="7"/>
  <c r="AP72" i="7"/>
  <c r="AQ72" i="7"/>
  <c r="AR72" i="7"/>
  <c r="AS72" i="7"/>
  <c r="AT72" i="7"/>
  <c r="AJ73" i="7"/>
  <c r="AK73" i="7"/>
  <c r="AL73" i="7"/>
  <c r="AM73" i="7"/>
  <c r="AN73" i="7"/>
  <c r="AO73" i="7"/>
  <c r="AP73" i="7"/>
  <c r="AQ73" i="7"/>
  <c r="AR73" i="7"/>
  <c r="AS73" i="7"/>
  <c r="AT73" i="7"/>
  <c r="AJ74" i="7"/>
  <c r="AK74" i="7"/>
  <c r="AL74" i="7"/>
  <c r="AM74" i="7"/>
  <c r="AN74" i="7"/>
  <c r="AO74" i="7"/>
  <c r="AP74" i="7"/>
  <c r="AQ74" i="7"/>
  <c r="AR74" i="7"/>
  <c r="AS74" i="7"/>
  <c r="AT74" i="7"/>
  <c r="AJ75" i="7"/>
  <c r="AK75" i="7"/>
  <c r="AL75" i="7"/>
  <c r="AM75" i="7"/>
  <c r="AN75" i="7"/>
  <c r="AO75" i="7"/>
  <c r="AP75" i="7"/>
  <c r="AQ75" i="7"/>
  <c r="AR75" i="7"/>
  <c r="AS75" i="7"/>
  <c r="AT75" i="7"/>
  <c r="AJ76" i="7"/>
  <c r="AK76" i="7"/>
  <c r="AL76" i="7"/>
  <c r="AM76" i="7"/>
  <c r="AN76" i="7"/>
  <c r="AO76" i="7"/>
  <c r="AP76" i="7"/>
  <c r="AQ76" i="7"/>
  <c r="AR76" i="7"/>
  <c r="AS76" i="7"/>
  <c r="AT76" i="7"/>
  <c r="AJ77" i="7"/>
  <c r="AK77" i="7"/>
  <c r="AL77" i="7"/>
  <c r="AM77" i="7"/>
  <c r="AN77" i="7"/>
  <c r="AO77" i="7"/>
  <c r="AP77" i="7"/>
  <c r="AQ77" i="7"/>
  <c r="AR77" i="7"/>
  <c r="AS77" i="7"/>
  <c r="AT77" i="7"/>
  <c r="AJ78" i="7"/>
  <c r="AK78" i="7"/>
  <c r="AL78" i="7"/>
  <c r="AM78" i="7"/>
  <c r="AN78" i="7"/>
  <c r="AO78" i="7"/>
  <c r="AP78" i="7"/>
  <c r="AQ78" i="7"/>
  <c r="AR78" i="7"/>
  <c r="AS78" i="7"/>
  <c r="AT78" i="7"/>
  <c r="AJ79" i="7"/>
  <c r="AK79" i="7"/>
  <c r="AL79" i="7"/>
  <c r="AM79" i="7"/>
  <c r="AN79" i="7"/>
  <c r="AO79" i="7"/>
  <c r="AP79" i="7"/>
  <c r="AQ79" i="7"/>
  <c r="AR79" i="7"/>
  <c r="AS79" i="7"/>
  <c r="AT79" i="7"/>
  <c r="AJ80" i="7"/>
  <c r="AK80" i="7"/>
  <c r="AL80" i="7"/>
  <c r="AM80" i="7"/>
  <c r="AN80" i="7"/>
  <c r="AO80" i="7"/>
  <c r="AP80" i="7"/>
  <c r="AQ80" i="7"/>
  <c r="AR80" i="7"/>
  <c r="AS80" i="7"/>
  <c r="AT80" i="7"/>
  <c r="AJ81" i="7"/>
  <c r="AK81" i="7"/>
  <c r="AL81" i="7"/>
  <c r="AM81" i="7"/>
  <c r="AN81" i="7"/>
  <c r="AO81" i="7"/>
  <c r="AP81" i="7"/>
  <c r="AQ81" i="7"/>
  <c r="AR81" i="7"/>
  <c r="AS81" i="7"/>
  <c r="AT81" i="7"/>
  <c r="AJ82" i="7"/>
  <c r="AK82" i="7"/>
  <c r="AL82" i="7"/>
  <c r="AM82" i="7"/>
  <c r="AN82" i="7"/>
  <c r="AO82" i="7"/>
  <c r="AP82" i="7"/>
  <c r="AQ82" i="7"/>
  <c r="AR82" i="7"/>
  <c r="AS82" i="7"/>
  <c r="AT82" i="7"/>
  <c r="AJ83" i="7"/>
  <c r="AK83" i="7"/>
  <c r="AL83" i="7"/>
  <c r="AM83" i="7"/>
  <c r="AN83" i="7"/>
  <c r="AO83" i="7"/>
  <c r="AP83" i="7"/>
  <c r="AQ83" i="7"/>
  <c r="AR83" i="7"/>
  <c r="AS83" i="7"/>
  <c r="AT83" i="7"/>
  <c r="AJ84" i="7"/>
  <c r="AK84" i="7"/>
  <c r="AL84" i="7"/>
  <c r="AM84" i="7"/>
  <c r="AN84" i="7"/>
  <c r="AO84" i="7"/>
  <c r="AP84" i="7"/>
  <c r="AQ84" i="7"/>
  <c r="AR84" i="7"/>
  <c r="AS84" i="7"/>
  <c r="AT84" i="7"/>
  <c r="AJ85" i="7"/>
  <c r="AK85" i="7"/>
  <c r="AL85" i="7"/>
  <c r="AM85" i="7"/>
  <c r="AN85" i="7"/>
  <c r="AO85" i="7"/>
  <c r="AP85" i="7"/>
  <c r="AQ85" i="7"/>
  <c r="AR85" i="7"/>
  <c r="AS85" i="7"/>
  <c r="AT85" i="7"/>
  <c r="AJ86" i="7"/>
  <c r="AK86" i="7"/>
  <c r="AL86" i="7"/>
  <c r="AM86" i="7"/>
  <c r="AN86" i="7"/>
  <c r="AO86" i="7"/>
  <c r="AP86" i="7"/>
  <c r="AQ86" i="7"/>
  <c r="AR86" i="7"/>
  <c r="AS86" i="7"/>
  <c r="AT86" i="7"/>
  <c r="AJ87" i="7"/>
  <c r="AK87" i="7"/>
  <c r="AL87" i="7"/>
  <c r="AM87" i="7"/>
  <c r="AN87" i="7"/>
  <c r="AO87" i="7"/>
  <c r="AP87" i="7"/>
  <c r="AQ87" i="7"/>
  <c r="AR87" i="7"/>
  <c r="AS87" i="7"/>
  <c r="AT87" i="7"/>
  <c r="AJ88" i="7"/>
  <c r="AK88" i="7"/>
  <c r="AL88" i="7"/>
  <c r="AM88" i="7"/>
  <c r="AN88" i="7"/>
  <c r="AO88" i="7"/>
  <c r="AP88" i="7"/>
  <c r="AQ88" i="7"/>
  <c r="AR88" i="7"/>
  <c r="AS88" i="7"/>
  <c r="AT88" i="7"/>
  <c r="AJ89" i="7"/>
  <c r="AK89" i="7"/>
  <c r="AL89" i="7"/>
  <c r="AM89" i="7"/>
  <c r="AN89" i="7"/>
  <c r="AO89" i="7"/>
  <c r="AP89" i="7"/>
  <c r="AQ89" i="7"/>
  <c r="AR89" i="7"/>
  <c r="AS89" i="7"/>
  <c r="AT89" i="7"/>
  <c r="AJ90" i="7"/>
  <c r="AK90" i="7"/>
  <c r="AL90" i="7"/>
  <c r="AM90" i="7"/>
  <c r="AN90" i="7"/>
  <c r="AO90" i="7"/>
  <c r="AP90" i="7"/>
  <c r="AQ90" i="7"/>
  <c r="AR90" i="7"/>
  <c r="AS90" i="7"/>
  <c r="AT90" i="7"/>
  <c r="AJ91" i="7"/>
  <c r="AK91" i="7"/>
  <c r="AL91" i="7"/>
  <c r="AM91" i="7"/>
  <c r="AN91" i="7"/>
  <c r="AO91" i="7"/>
  <c r="AP91" i="7"/>
  <c r="AQ91" i="7"/>
  <c r="AR91" i="7"/>
  <c r="AS91" i="7"/>
  <c r="AT91" i="7"/>
  <c r="AJ92" i="7"/>
  <c r="AK92" i="7"/>
  <c r="AL92" i="7"/>
  <c r="AM92" i="7"/>
  <c r="AN92" i="7"/>
  <c r="AO92" i="7"/>
  <c r="AP92" i="7"/>
  <c r="AQ92" i="7"/>
  <c r="AR92" i="7"/>
  <c r="AS92" i="7"/>
  <c r="AT92" i="7"/>
  <c r="AJ93" i="7"/>
  <c r="AK93" i="7"/>
  <c r="AL93" i="7"/>
  <c r="AM93" i="7"/>
  <c r="AN93" i="7"/>
  <c r="AO93" i="7"/>
  <c r="AP93" i="7"/>
  <c r="AQ93" i="7"/>
  <c r="AR93" i="7"/>
  <c r="AS93" i="7"/>
  <c r="AT93" i="7"/>
  <c r="AJ94" i="7"/>
  <c r="AK94" i="7"/>
  <c r="AL94" i="7"/>
  <c r="AM94" i="7"/>
  <c r="AN94" i="7"/>
  <c r="AO94" i="7"/>
  <c r="AP94" i="7"/>
  <c r="AQ94" i="7"/>
  <c r="AR94" i="7"/>
  <c r="AS94" i="7"/>
  <c r="AT94" i="7"/>
  <c r="AJ95" i="7"/>
  <c r="AK95" i="7"/>
  <c r="AL95" i="7"/>
  <c r="AM95" i="7"/>
  <c r="AN95" i="7"/>
  <c r="AO95" i="7"/>
  <c r="AP95" i="7"/>
  <c r="AQ95" i="7"/>
  <c r="AR95" i="7"/>
  <c r="AS95" i="7"/>
  <c r="AT95" i="7"/>
  <c r="AJ96" i="7"/>
  <c r="AK96" i="7"/>
  <c r="AL96" i="7"/>
  <c r="AM96" i="7"/>
  <c r="AN96" i="7"/>
  <c r="AO96" i="7"/>
  <c r="AP96" i="7"/>
  <c r="AQ96" i="7"/>
  <c r="AR96" i="7"/>
  <c r="AS96" i="7"/>
  <c r="AT96" i="7"/>
  <c r="AJ97" i="7"/>
  <c r="AK97" i="7"/>
  <c r="AL97" i="7"/>
  <c r="AM97" i="7"/>
  <c r="AN97" i="7"/>
  <c r="AO97" i="7"/>
  <c r="AP97" i="7"/>
  <c r="AQ97" i="7"/>
  <c r="AR97" i="7"/>
  <c r="AS97" i="7"/>
  <c r="AT97" i="7"/>
  <c r="AJ98" i="7"/>
  <c r="AK98" i="7"/>
  <c r="AL98" i="7"/>
  <c r="AM98" i="7"/>
  <c r="AN98" i="7"/>
  <c r="AO98" i="7"/>
  <c r="AP98" i="7"/>
  <c r="AQ98" i="7"/>
  <c r="AR98" i="7"/>
  <c r="AS98" i="7"/>
  <c r="AT98" i="7"/>
  <c r="AJ99" i="7"/>
  <c r="AK99" i="7"/>
  <c r="AL99" i="7"/>
  <c r="AM99" i="7"/>
  <c r="AN99" i="7"/>
  <c r="AO99" i="7"/>
  <c r="AP99" i="7"/>
  <c r="AQ99" i="7"/>
  <c r="AR99" i="7"/>
  <c r="AS99" i="7"/>
  <c r="AT99" i="7"/>
  <c r="AJ100" i="7"/>
  <c r="AK100" i="7"/>
  <c r="AL100" i="7"/>
  <c r="AM100" i="7"/>
  <c r="AN100" i="7"/>
  <c r="AO100" i="7"/>
  <c r="AP100" i="7"/>
  <c r="AQ100" i="7"/>
  <c r="AR100" i="7"/>
  <c r="AS100" i="7"/>
  <c r="AT100" i="7"/>
  <c r="AJ101" i="7"/>
  <c r="AK101" i="7"/>
  <c r="AL101" i="7"/>
  <c r="AM101" i="7"/>
  <c r="AN101" i="7"/>
  <c r="AO101" i="7"/>
  <c r="AP101" i="7"/>
  <c r="AQ101" i="7"/>
  <c r="AR101" i="7"/>
  <c r="AS101" i="7"/>
  <c r="AT101" i="7"/>
  <c r="AJ102" i="7"/>
  <c r="AK102" i="7"/>
  <c r="AL102" i="7"/>
  <c r="AM102" i="7"/>
  <c r="AN102" i="7"/>
  <c r="AO102" i="7"/>
  <c r="AP102" i="7"/>
  <c r="AQ102" i="7"/>
  <c r="AR102" i="7"/>
  <c r="AS102" i="7"/>
  <c r="AT102" i="7"/>
  <c r="AJ103" i="7"/>
  <c r="AK103" i="7"/>
  <c r="AL103" i="7"/>
  <c r="AM103" i="7"/>
  <c r="AN103" i="7"/>
  <c r="AO103" i="7"/>
  <c r="AP103" i="7"/>
  <c r="AQ103" i="7"/>
  <c r="AR103" i="7"/>
  <c r="AS103" i="7"/>
  <c r="AT103" i="7"/>
  <c r="AS5" i="7"/>
  <c r="AS1" i="7"/>
  <c r="AP5" i="7"/>
  <c r="AP3" i="7" s="1"/>
  <c r="AP1" i="7"/>
  <c r="AM5" i="7"/>
  <c r="AM1" i="7"/>
  <c r="AJ5" i="7"/>
  <c r="AJ1" i="7"/>
  <c r="M6" i="7"/>
  <c r="N6" i="7"/>
  <c r="O6" i="7"/>
  <c r="P6" i="7"/>
  <c r="Q6" i="7"/>
  <c r="R6" i="7"/>
  <c r="S6" i="7"/>
  <c r="T6" i="7"/>
  <c r="U6" i="7"/>
  <c r="V6" i="7"/>
  <c r="W6" i="7"/>
  <c r="M7" i="7"/>
  <c r="N7" i="7"/>
  <c r="O7" i="7"/>
  <c r="P7" i="7"/>
  <c r="Q7" i="7"/>
  <c r="R7" i="7"/>
  <c r="S7" i="7"/>
  <c r="T7" i="7"/>
  <c r="U7" i="7"/>
  <c r="V7" i="7"/>
  <c r="W7" i="7"/>
  <c r="M8" i="7"/>
  <c r="N8" i="7"/>
  <c r="O8" i="7"/>
  <c r="P8" i="7"/>
  <c r="Q8" i="7"/>
  <c r="R8" i="7"/>
  <c r="S8" i="7"/>
  <c r="T8" i="7"/>
  <c r="U8" i="7"/>
  <c r="V8" i="7"/>
  <c r="W8" i="7"/>
  <c r="M9" i="7"/>
  <c r="N9" i="7"/>
  <c r="O9" i="7"/>
  <c r="P9" i="7"/>
  <c r="Q9" i="7"/>
  <c r="R9" i="7"/>
  <c r="S9" i="7"/>
  <c r="T9" i="7"/>
  <c r="U9" i="7"/>
  <c r="V9" i="7"/>
  <c r="W9" i="7"/>
  <c r="M10" i="7"/>
  <c r="N10" i="7"/>
  <c r="O10" i="7"/>
  <c r="P10" i="7"/>
  <c r="Q10" i="7"/>
  <c r="R10" i="7"/>
  <c r="S10" i="7"/>
  <c r="T10" i="7"/>
  <c r="U10" i="7"/>
  <c r="V10" i="7"/>
  <c r="W10" i="7"/>
  <c r="M11" i="7"/>
  <c r="N11" i="7"/>
  <c r="O11" i="7"/>
  <c r="P11" i="7"/>
  <c r="Q11" i="7"/>
  <c r="R11" i="7"/>
  <c r="S11" i="7"/>
  <c r="T11" i="7"/>
  <c r="U11" i="7"/>
  <c r="V11" i="7"/>
  <c r="W11" i="7"/>
  <c r="M12" i="7"/>
  <c r="N12" i="7"/>
  <c r="O12" i="7"/>
  <c r="P12" i="7"/>
  <c r="Q12" i="7"/>
  <c r="R12" i="7"/>
  <c r="S12" i="7"/>
  <c r="T12" i="7"/>
  <c r="U12" i="7"/>
  <c r="V12" i="7"/>
  <c r="W12" i="7"/>
  <c r="M13" i="7"/>
  <c r="N13" i="7"/>
  <c r="O13" i="7"/>
  <c r="P13" i="7"/>
  <c r="Q13" i="7"/>
  <c r="R13" i="7"/>
  <c r="S13" i="7"/>
  <c r="T13" i="7"/>
  <c r="U13" i="7"/>
  <c r="V13" i="7"/>
  <c r="W13" i="7"/>
  <c r="M14" i="7"/>
  <c r="N14" i="7"/>
  <c r="O14" i="7"/>
  <c r="P14" i="7"/>
  <c r="Q14" i="7"/>
  <c r="R14" i="7"/>
  <c r="S14" i="7"/>
  <c r="T14" i="7"/>
  <c r="U14" i="7"/>
  <c r="V14" i="7"/>
  <c r="W14" i="7"/>
  <c r="M15" i="7"/>
  <c r="N15" i="7"/>
  <c r="O15" i="7"/>
  <c r="P15" i="7"/>
  <c r="Q15" i="7"/>
  <c r="R15" i="7"/>
  <c r="S15" i="7"/>
  <c r="T15" i="7"/>
  <c r="U15" i="7"/>
  <c r="V15" i="7"/>
  <c r="W15" i="7"/>
  <c r="M16" i="7"/>
  <c r="N16" i="7"/>
  <c r="O16" i="7"/>
  <c r="P16" i="7"/>
  <c r="Q16" i="7"/>
  <c r="R16" i="7"/>
  <c r="S16" i="7"/>
  <c r="T16" i="7"/>
  <c r="U16" i="7"/>
  <c r="V16" i="7"/>
  <c r="W16" i="7"/>
  <c r="M17" i="7"/>
  <c r="N17" i="7"/>
  <c r="O17" i="7"/>
  <c r="P17" i="7"/>
  <c r="Q17" i="7"/>
  <c r="R17" i="7"/>
  <c r="S17" i="7"/>
  <c r="T17" i="7"/>
  <c r="U17" i="7"/>
  <c r="V17" i="7"/>
  <c r="W17" i="7"/>
  <c r="M18" i="7"/>
  <c r="N18" i="7"/>
  <c r="O18" i="7"/>
  <c r="P18" i="7"/>
  <c r="Q18" i="7"/>
  <c r="R18" i="7"/>
  <c r="S18" i="7"/>
  <c r="T18" i="7"/>
  <c r="U18" i="7"/>
  <c r="V18" i="7"/>
  <c r="W18" i="7"/>
  <c r="M19" i="7"/>
  <c r="N19" i="7"/>
  <c r="O19" i="7"/>
  <c r="P19" i="7"/>
  <c r="Q19" i="7"/>
  <c r="R19" i="7"/>
  <c r="S19" i="7"/>
  <c r="T19" i="7"/>
  <c r="U19" i="7"/>
  <c r="V19" i="7"/>
  <c r="W19" i="7"/>
  <c r="M20" i="7"/>
  <c r="N20" i="7"/>
  <c r="O20" i="7"/>
  <c r="P20" i="7"/>
  <c r="Q20" i="7"/>
  <c r="R20" i="7"/>
  <c r="S20" i="7"/>
  <c r="T20" i="7"/>
  <c r="U20" i="7"/>
  <c r="V20" i="7"/>
  <c r="W20" i="7"/>
  <c r="M21" i="7"/>
  <c r="N21" i="7"/>
  <c r="O21" i="7"/>
  <c r="P21" i="7"/>
  <c r="Q21" i="7"/>
  <c r="R21" i="7"/>
  <c r="S21" i="7"/>
  <c r="T21" i="7"/>
  <c r="U21" i="7"/>
  <c r="V21" i="7"/>
  <c r="W21" i="7"/>
  <c r="M22" i="7"/>
  <c r="N22" i="7"/>
  <c r="O22" i="7"/>
  <c r="P22" i="7"/>
  <c r="Q22" i="7"/>
  <c r="R22" i="7"/>
  <c r="S22" i="7"/>
  <c r="T22" i="7"/>
  <c r="U22" i="7"/>
  <c r="V22" i="7"/>
  <c r="W22" i="7"/>
  <c r="M23" i="7"/>
  <c r="N23" i="7"/>
  <c r="O23" i="7"/>
  <c r="P23" i="7"/>
  <c r="Q23" i="7"/>
  <c r="R23" i="7"/>
  <c r="S23" i="7"/>
  <c r="T23" i="7"/>
  <c r="U23" i="7"/>
  <c r="V23" i="7"/>
  <c r="W23" i="7"/>
  <c r="M24" i="7"/>
  <c r="N24" i="7"/>
  <c r="O24" i="7"/>
  <c r="P24" i="7"/>
  <c r="Q24" i="7"/>
  <c r="R24" i="7"/>
  <c r="S24" i="7"/>
  <c r="T24" i="7"/>
  <c r="U24" i="7"/>
  <c r="V24" i="7"/>
  <c r="W24" i="7"/>
  <c r="M25" i="7"/>
  <c r="N25" i="7"/>
  <c r="O25" i="7"/>
  <c r="P25" i="7"/>
  <c r="Q25" i="7"/>
  <c r="R25" i="7"/>
  <c r="S25" i="7"/>
  <c r="T25" i="7"/>
  <c r="U25" i="7"/>
  <c r="V25" i="7"/>
  <c r="W25" i="7"/>
  <c r="M26" i="7"/>
  <c r="N26" i="7"/>
  <c r="O26" i="7"/>
  <c r="P26" i="7"/>
  <c r="Q26" i="7"/>
  <c r="R26" i="7"/>
  <c r="S26" i="7"/>
  <c r="T26" i="7"/>
  <c r="U26" i="7"/>
  <c r="V26" i="7"/>
  <c r="W26" i="7"/>
  <c r="M27" i="7"/>
  <c r="N27" i="7"/>
  <c r="O27" i="7"/>
  <c r="P27" i="7"/>
  <c r="Q27" i="7"/>
  <c r="R27" i="7"/>
  <c r="S27" i="7"/>
  <c r="T27" i="7"/>
  <c r="U27" i="7"/>
  <c r="V27" i="7"/>
  <c r="W27" i="7"/>
  <c r="M28" i="7"/>
  <c r="N28" i="7"/>
  <c r="O28" i="7"/>
  <c r="P28" i="7"/>
  <c r="Q28" i="7"/>
  <c r="R28" i="7"/>
  <c r="S28" i="7"/>
  <c r="T28" i="7"/>
  <c r="U28" i="7"/>
  <c r="V28" i="7"/>
  <c r="W28" i="7"/>
  <c r="M29" i="7"/>
  <c r="N29" i="7"/>
  <c r="O29" i="7"/>
  <c r="P29" i="7"/>
  <c r="Q29" i="7"/>
  <c r="R29" i="7"/>
  <c r="S29" i="7"/>
  <c r="T29" i="7"/>
  <c r="U29" i="7"/>
  <c r="V29" i="7"/>
  <c r="W29" i="7"/>
  <c r="M30" i="7"/>
  <c r="N30" i="7"/>
  <c r="O30" i="7"/>
  <c r="P30" i="7"/>
  <c r="Q30" i="7"/>
  <c r="R30" i="7"/>
  <c r="S30" i="7"/>
  <c r="T30" i="7"/>
  <c r="U30" i="7"/>
  <c r="V30" i="7"/>
  <c r="W30" i="7"/>
  <c r="M31" i="7"/>
  <c r="N31" i="7"/>
  <c r="O31" i="7"/>
  <c r="P31" i="7"/>
  <c r="Q31" i="7"/>
  <c r="R31" i="7"/>
  <c r="S31" i="7"/>
  <c r="T31" i="7"/>
  <c r="U31" i="7"/>
  <c r="V31" i="7"/>
  <c r="W31" i="7"/>
  <c r="M32" i="7"/>
  <c r="N32" i="7"/>
  <c r="O32" i="7"/>
  <c r="P32" i="7"/>
  <c r="Q32" i="7"/>
  <c r="R32" i="7"/>
  <c r="S32" i="7"/>
  <c r="T32" i="7"/>
  <c r="U32" i="7"/>
  <c r="V32" i="7"/>
  <c r="W32" i="7"/>
  <c r="M33" i="7"/>
  <c r="N33" i="7"/>
  <c r="O33" i="7"/>
  <c r="P33" i="7"/>
  <c r="Q33" i="7"/>
  <c r="R33" i="7"/>
  <c r="S33" i="7"/>
  <c r="T33" i="7"/>
  <c r="U33" i="7"/>
  <c r="V33" i="7"/>
  <c r="W33" i="7"/>
  <c r="M34" i="7"/>
  <c r="N34" i="7"/>
  <c r="O34" i="7"/>
  <c r="P34" i="7"/>
  <c r="Q34" i="7"/>
  <c r="R34" i="7"/>
  <c r="S34" i="7"/>
  <c r="T34" i="7"/>
  <c r="U34" i="7"/>
  <c r="V34" i="7"/>
  <c r="W34" i="7"/>
  <c r="M35" i="7"/>
  <c r="N35" i="7"/>
  <c r="O35" i="7"/>
  <c r="P35" i="7"/>
  <c r="Q35" i="7"/>
  <c r="R35" i="7"/>
  <c r="S35" i="7"/>
  <c r="T35" i="7"/>
  <c r="U35" i="7"/>
  <c r="V35" i="7"/>
  <c r="W35" i="7"/>
  <c r="M36" i="7"/>
  <c r="N36" i="7"/>
  <c r="O36" i="7"/>
  <c r="P36" i="7"/>
  <c r="Q36" i="7"/>
  <c r="R36" i="7"/>
  <c r="S36" i="7"/>
  <c r="T36" i="7"/>
  <c r="U36" i="7"/>
  <c r="V36" i="7"/>
  <c r="W36" i="7"/>
  <c r="M37" i="7"/>
  <c r="N37" i="7"/>
  <c r="O37" i="7"/>
  <c r="P37" i="7"/>
  <c r="Q37" i="7"/>
  <c r="R37" i="7"/>
  <c r="S37" i="7"/>
  <c r="T37" i="7"/>
  <c r="U37" i="7"/>
  <c r="V37" i="7"/>
  <c r="W37" i="7"/>
  <c r="M38" i="7"/>
  <c r="N38" i="7"/>
  <c r="O38" i="7"/>
  <c r="P38" i="7"/>
  <c r="Q38" i="7"/>
  <c r="R38" i="7"/>
  <c r="S38" i="7"/>
  <c r="T38" i="7"/>
  <c r="U38" i="7"/>
  <c r="V38" i="7"/>
  <c r="W38" i="7"/>
  <c r="M39" i="7"/>
  <c r="N39" i="7"/>
  <c r="O39" i="7"/>
  <c r="P39" i="7"/>
  <c r="Q39" i="7"/>
  <c r="R39" i="7"/>
  <c r="S39" i="7"/>
  <c r="T39" i="7"/>
  <c r="U39" i="7"/>
  <c r="V39" i="7"/>
  <c r="W39" i="7"/>
  <c r="M40" i="7"/>
  <c r="N40" i="7"/>
  <c r="O40" i="7"/>
  <c r="P40" i="7"/>
  <c r="Q40" i="7"/>
  <c r="R40" i="7"/>
  <c r="S40" i="7"/>
  <c r="T40" i="7"/>
  <c r="U40" i="7"/>
  <c r="V40" i="7"/>
  <c r="W40" i="7"/>
  <c r="M41" i="7"/>
  <c r="N41" i="7"/>
  <c r="O41" i="7"/>
  <c r="P41" i="7"/>
  <c r="Q41" i="7"/>
  <c r="R41" i="7"/>
  <c r="S41" i="7"/>
  <c r="T41" i="7"/>
  <c r="U41" i="7"/>
  <c r="V41" i="7"/>
  <c r="W41" i="7"/>
  <c r="M42" i="7"/>
  <c r="N42" i="7"/>
  <c r="O42" i="7"/>
  <c r="P42" i="7"/>
  <c r="Q42" i="7"/>
  <c r="R42" i="7"/>
  <c r="S42" i="7"/>
  <c r="T42" i="7"/>
  <c r="U42" i="7"/>
  <c r="V42" i="7"/>
  <c r="W42" i="7"/>
  <c r="M43" i="7"/>
  <c r="N43" i="7"/>
  <c r="O43" i="7"/>
  <c r="P43" i="7"/>
  <c r="Q43" i="7"/>
  <c r="R43" i="7"/>
  <c r="S43" i="7"/>
  <c r="T43" i="7"/>
  <c r="U43" i="7"/>
  <c r="V43" i="7"/>
  <c r="W43" i="7"/>
  <c r="M44" i="7"/>
  <c r="N44" i="7"/>
  <c r="O44" i="7"/>
  <c r="P44" i="7"/>
  <c r="Q44" i="7"/>
  <c r="R44" i="7"/>
  <c r="S44" i="7"/>
  <c r="T44" i="7"/>
  <c r="U44" i="7"/>
  <c r="V44" i="7"/>
  <c r="W44" i="7"/>
  <c r="M45" i="7"/>
  <c r="N45" i="7"/>
  <c r="O45" i="7"/>
  <c r="P45" i="7"/>
  <c r="Q45" i="7"/>
  <c r="R45" i="7"/>
  <c r="S45" i="7"/>
  <c r="T45" i="7"/>
  <c r="U45" i="7"/>
  <c r="V45" i="7"/>
  <c r="W45" i="7"/>
  <c r="M46" i="7"/>
  <c r="N46" i="7"/>
  <c r="O46" i="7"/>
  <c r="P46" i="7"/>
  <c r="Q46" i="7"/>
  <c r="R46" i="7"/>
  <c r="S46" i="7"/>
  <c r="T46" i="7"/>
  <c r="U46" i="7"/>
  <c r="V46" i="7"/>
  <c r="W46" i="7"/>
  <c r="M47" i="7"/>
  <c r="N47" i="7"/>
  <c r="O47" i="7"/>
  <c r="P47" i="7"/>
  <c r="Q47" i="7"/>
  <c r="R47" i="7"/>
  <c r="S47" i="7"/>
  <c r="T47" i="7"/>
  <c r="U47" i="7"/>
  <c r="V47" i="7"/>
  <c r="W47" i="7"/>
  <c r="M48" i="7"/>
  <c r="N48" i="7"/>
  <c r="O48" i="7"/>
  <c r="P48" i="7"/>
  <c r="Q48" i="7"/>
  <c r="R48" i="7"/>
  <c r="S48" i="7"/>
  <c r="T48" i="7"/>
  <c r="U48" i="7"/>
  <c r="V48" i="7"/>
  <c r="W48" i="7"/>
  <c r="M49" i="7"/>
  <c r="N49" i="7"/>
  <c r="O49" i="7"/>
  <c r="P49" i="7"/>
  <c r="Q49" i="7"/>
  <c r="R49" i="7"/>
  <c r="S49" i="7"/>
  <c r="T49" i="7"/>
  <c r="U49" i="7"/>
  <c r="V49" i="7"/>
  <c r="W49" i="7"/>
  <c r="M50" i="7"/>
  <c r="N50" i="7"/>
  <c r="O50" i="7"/>
  <c r="P50" i="7"/>
  <c r="Q50" i="7"/>
  <c r="R50" i="7"/>
  <c r="S50" i="7"/>
  <c r="T50" i="7"/>
  <c r="U50" i="7"/>
  <c r="V50" i="7"/>
  <c r="W50" i="7"/>
  <c r="M51" i="7"/>
  <c r="N51" i="7"/>
  <c r="O51" i="7"/>
  <c r="P51" i="7"/>
  <c r="Q51" i="7"/>
  <c r="R51" i="7"/>
  <c r="S51" i="7"/>
  <c r="T51" i="7"/>
  <c r="U51" i="7"/>
  <c r="V51" i="7"/>
  <c r="W51" i="7"/>
  <c r="M52" i="7"/>
  <c r="N52" i="7"/>
  <c r="O52" i="7"/>
  <c r="P52" i="7"/>
  <c r="Q52" i="7"/>
  <c r="R52" i="7"/>
  <c r="S52" i="7"/>
  <c r="T52" i="7"/>
  <c r="U52" i="7"/>
  <c r="V52" i="7"/>
  <c r="W52" i="7"/>
  <c r="M53" i="7"/>
  <c r="N53" i="7"/>
  <c r="O53" i="7"/>
  <c r="P53" i="7"/>
  <c r="Q53" i="7"/>
  <c r="R53" i="7"/>
  <c r="S53" i="7"/>
  <c r="T53" i="7"/>
  <c r="U53" i="7"/>
  <c r="V53" i="7"/>
  <c r="W53" i="7"/>
  <c r="M54" i="7"/>
  <c r="N54" i="7"/>
  <c r="O54" i="7"/>
  <c r="P54" i="7"/>
  <c r="Q54" i="7"/>
  <c r="R54" i="7"/>
  <c r="S54" i="7"/>
  <c r="T54" i="7"/>
  <c r="U54" i="7"/>
  <c r="V54" i="7"/>
  <c r="W54" i="7"/>
  <c r="M55" i="7"/>
  <c r="N55" i="7"/>
  <c r="O55" i="7"/>
  <c r="P55" i="7"/>
  <c r="Q55" i="7"/>
  <c r="R55" i="7"/>
  <c r="S55" i="7"/>
  <c r="T55" i="7"/>
  <c r="U55" i="7"/>
  <c r="V55" i="7"/>
  <c r="W55" i="7"/>
  <c r="M56" i="7"/>
  <c r="N56" i="7"/>
  <c r="O56" i="7"/>
  <c r="P56" i="7"/>
  <c r="Q56" i="7"/>
  <c r="R56" i="7"/>
  <c r="S56" i="7"/>
  <c r="T56" i="7"/>
  <c r="U56" i="7"/>
  <c r="V56" i="7"/>
  <c r="W56" i="7"/>
  <c r="M57" i="7"/>
  <c r="N57" i="7"/>
  <c r="O57" i="7"/>
  <c r="P57" i="7"/>
  <c r="Q57" i="7"/>
  <c r="R57" i="7"/>
  <c r="S57" i="7"/>
  <c r="T57" i="7"/>
  <c r="U57" i="7"/>
  <c r="V57" i="7"/>
  <c r="W57" i="7"/>
  <c r="M58" i="7"/>
  <c r="N58" i="7"/>
  <c r="O58" i="7"/>
  <c r="P58" i="7"/>
  <c r="Q58" i="7"/>
  <c r="R58" i="7"/>
  <c r="S58" i="7"/>
  <c r="T58" i="7"/>
  <c r="U58" i="7"/>
  <c r="V58" i="7"/>
  <c r="W58" i="7"/>
  <c r="M59" i="7"/>
  <c r="N59" i="7"/>
  <c r="O59" i="7"/>
  <c r="P59" i="7"/>
  <c r="Q59" i="7"/>
  <c r="R59" i="7"/>
  <c r="S59" i="7"/>
  <c r="T59" i="7"/>
  <c r="U59" i="7"/>
  <c r="V59" i="7"/>
  <c r="W59" i="7"/>
  <c r="M60" i="7"/>
  <c r="N60" i="7"/>
  <c r="O60" i="7"/>
  <c r="P60" i="7"/>
  <c r="Q60" i="7"/>
  <c r="R60" i="7"/>
  <c r="S60" i="7"/>
  <c r="T60" i="7"/>
  <c r="U60" i="7"/>
  <c r="V60" i="7"/>
  <c r="W60" i="7"/>
  <c r="M61" i="7"/>
  <c r="N61" i="7"/>
  <c r="O61" i="7"/>
  <c r="P61" i="7"/>
  <c r="Q61" i="7"/>
  <c r="R61" i="7"/>
  <c r="S61" i="7"/>
  <c r="T61" i="7"/>
  <c r="U61" i="7"/>
  <c r="V61" i="7"/>
  <c r="W61" i="7"/>
  <c r="M62" i="7"/>
  <c r="N62" i="7"/>
  <c r="O62" i="7"/>
  <c r="P62" i="7"/>
  <c r="Q62" i="7"/>
  <c r="R62" i="7"/>
  <c r="S62" i="7"/>
  <c r="T62" i="7"/>
  <c r="U62" i="7"/>
  <c r="V62" i="7"/>
  <c r="W62" i="7"/>
  <c r="M63" i="7"/>
  <c r="N63" i="7"/>
  <c r="O63" i="7"/>
  <c r="P63" i="7"/>
  <c r="Q63" i="7"/>
  <c r="R63" i="7"/>
  <c r="S63" i="7"/>
  <c r="T63" i="7"/>
  <c r="U63" i="7"/>
  <c r="V63" i="7"/>
  <c r="W63" i="7"/>
  <c r="M64" i="7"/>
  <c r="N64" i="7"/>
  <c r="O64" i="7"/>
  <c r="P64" i="7"/>
  <c r="Q64" i="7"/>
  <c r="R64" i="7"/>
  <c r="S64" i="7"/>
  <c r="T64" i="7"/>
  <c r="U64" i="7"/>
  <c r="V64" i="7"/>
  <c r="W64" i="7"/>
  <c r="M65" i="7"/>
  <c r="N65" i="7"/>
  <c r="O65" i="7"/>
  <c r="P65" i="7"/>
  <c r="Q65" i="7"/>
  <c r="R65" i="7"/>
  <c r="S65" i="7"/>
  <c r="T65" i="7"/>
  <c r="U65" i="7"/>
  <c r="V65" i="7"/>
  <c r="W65" i="7"/>
  <c r="M66" i="7"/>
  <c r="N66" i="7"/>
  <c r="O66" i="7"/>
  <c r="P66" i="7"/>
  <c r="Q66" i="7"/>
  <c r="R66" i="7"/>
  <c r="S66" i="7"/>
  <c r="T66" i="7"/>
  <c r="U66" i="7"/>
  <c r="V66" i="7"/>
  <c r="W66" i="7"/>
  <c r="M67" i="7"/>
  <c r="N67" i="7"/>
  <c r="O67" i="7"/>
  <c r="P67" i="7"/>
  <c r="Q67" i="7"/>
  <c r="R67" i="7"/>
  <c r="S67" i="7"/>
  <c r="T67" i="7"/>
  <c r="U67" i="7"/>
  <c r="V67" i="7"/>
  <c r="W67" i="7"/>
  <c r="M68" i="7"/>
  <c r="N68" i="7"/>
  <c r="O68" i="7"/>
  <c r="P68" i="7"/>
  <c r="Q68" i="7"/>
  <c r="R68" i="7"/>
  <c r="S68" i="7"/>
  <c r="T68" i="7"/>
  <c r="U68" i="7"/>
  <c r="V68" i="7"/>
  <c r="W68" i="7"/>
  <c r="M69" i="7"/>
  <c r="N69" i="7"/>
  <c r="O69" i="7"/>
  <c r="P69" i="7"/>
  <c r="Q69" i="7"/>
  <c r="R69" i="7"/>
  <c r="S69" i="7"/>
  <c r="T69" i="7"/>
  <c r="U69" i="7"/>
  <c r="V69" i="7"/>
  <c r="W69" i="7"/>
  <c r="M70" i="7"/>
  <c r="N70" i="7"/>
  <c r="O70" i="7"/>
  <c r="P70" i="7"/>
  <c r="Q70" i="7"/>
  <c r="R70" i="7"/>
  <c r="S70" i="7"/>
  <c r="T70" i="7"/>
  <c r="U70" i="7"/>
  <c r="V70" i="7"/>
  <c r="W70" i="7"/>
  <c r="M71" i="7"/>
  <c r="N71" i="7"/>
  <c r="O71" i="7"/>
  <c r="P71" i="7"/>
  <c r="Q71" i="7"/>
  <c r="R71" i="7"/>
  <c r="S71" i="7"/>
  <c r="T71" i="7"/>
  <c r="U71" i="7"/>
  <c r="V71" i="7"/>
  <c r="W71" i="7"/>
  <c r="M72" i="7"/>
  <c r="N72" i="7"/>
  <c r="O72" i="7"/>
  <c r="P72" i="7"/>
  <c r="Q72" i="7"/>
  <c r="R72" i="7"/>
  <c r="S72" i="7"/>
  <c r="T72" i="7"/>
  <c r="U72" i="7"/>
  <c r="V72" i="7"/>
  <c r="W72" i="7"/>
  <c r="M73" i="7"/>
  <c r="N73" i="7"/>
  <c r="O73" i="7"/>
  <c r="P73" i="7"/>
  <c r="Q73" i="7"/>
  <c r="R73" i="7"/>
  <c r="S73" i="7"/>
  <c r="T73" i="7"/>
  <c r="U73" i="7"/>
  <c r="V73" i="7"/>
  <c r="W73" i="7"/>
  <c r="M74" i="7"/>
  <c r="N74" i="7"/>
  <c r="O74" i="7"/>
  <c r="P74" i="7"/>
  <c r="Q74" i="7"/>
  <c r="R74" i="7"/>
  <c r="S74" i="7"/>
  <c r="T74" i="7"/>
  <c r="U74" i="7"/>
  <c r="V74" i="7"/>
  <c r="W74" i="7"/>
  <c r="M75" i="7"/>
  <c r="N75" i="7"/>
  <c r="O75" i="7"/>
  <c r="P75" i="7"/>
  <c r="Q75" i="7"/>
  <c r="R75" i="7"/>
  <c r="S75" i="7"/>
  <c r="T75" i="7"/>
  <c r="U75" i="7"/>
  <c r="V75" i="7"/>
  <c r="W75" i="7"/>
  <c r="M76" i="7"/>
  <c r="N76" i="7"/>
  <c r="O76" i="7"/>
  <c r="P76" i="7"/>
  <c r="Q76" i="7"/>
  <c r="R76" i="7"/>
  <c r="S76" i="7"/>
  <c r="T76" i="7"/>
  <c r="U76" i="7"/>
  <c r="V76" i="7"/>
  <c r="W76" i="7"/>
  <c r="M77" i="7"/>
  <c r="N77" i="7"/>
  <c r="O77" i="7"/>
  <c r="P77" i="7"/>
  <c r="Q77" i="7"/>
  <c r="R77" i="7"/>
  <c r="S77" i="7"/>
  <c r="T77" i="7"/>
  <c r="U77" i="7"/>
  <c r="V77" i="7"/>
  <c r="W77" i="7"/>
  <c r="M78" i="7"/>
  <c r="N78" i="7"/>
  <c r="O78" i="7"/>
  <c r="P78" i="7"/>
  <c r="Q78" i="7"/>
  <c r="R78" i="7"/>
  <c r="S78" i="7"/>
  <c r="T78" i="7"/>
  <c r="U78" i="7"/>
  <c r="V78" i="7"/>
  <c r="W78" i="7"/>
  <c r="M79" i="7"/>
  <c r="N79" i="7"/>
  <c r="O79" i="7"/>
  <c r="P79" i="7"/>
  <c r="Q79" i="7"/>
  <c r="R79" i="7"/>
  <c r="S79" i="7"/>
  <c r="T79" i="7"/>
  <c r="U79" i="7"/>
  <c r="V79" i="7"/>
  <c r="W79" i="7"/>
  <c r="M80" i="7"/>
  <c r="N80" i="7"/>
  <c r="O80" i="7"/>
  <c r="P80" i="7"/>
  <c r="Q80" i="7"/>
  <c r="R80" i="7"/>
  <c r="S80" i="7"/>
  <c r="T80" i="7"/>
  <c r="U80" i="7"/>
  <c r="V80" i="7"/>
  <c r="W80" i="7"/>
  <c r="M81" i="7"/>
  <c r="N81" i="7"/>
  <c r="O81" i="7"/>
  <c r="P81" i="7"/>
  <c r="Q81" i="7"/>
  <c r="R81" i="7"/>
  <c r="S81" i="7"/>
  <c r="T81" i="7"/>
  <c r="U81" i="7"/>
  <c r="V81" i="7"/>
  <c r="W81" i="7"/>
  <c r="M82" i="7"/>
  <c r="N82" i="7"/>
  <c r="O82" i="7"/>
  <c r="P82" i="7"/>
  <c r="Q82" i="7"/>
  <c r="R82" i="7"/>
  <c r="S82" i="7"/>
  <c r="T82" i="7"/>
  <c r="U82" i="7"/>
  <c r="V82" i="7"/>
  <c r="W82" i="7"/>
  <c r="M83" i="7"/>
  <c r="N83" i="7"/>
  <c r="O83" i="7"/>
  <c r="P83" i="7"/>
  <c r="Q83" i="7"/>
  <c r="R83" i="7"/>
  <c r="S83" i="7"/>
  <c r="T83" i="7"/>
  <c r="U83" i="7"/>
  <c r="V83" i="7"/>
  <c r="W83" i="7"/>
  <c r="M84" i="7"/>
  <c r="N84" i="7"/>
  <c r="O84" i="7"/>
  <c r="P84" i="7"/>
  <c r="Q84" i="7"/>
  <c r="R84" i="7"/>
  <c r="S84" i="7"/>
  <c r="T84" i="7"/>
  <c r="U84" i="7"/>
  <c r="V84" i="7"/>
  <c r="W84" i="7"/>
  <c r="M85" i="7"/>
  <c r="N85" i="7"/>
  <c r="O85" i="7"/>
  <c r="P85" i="7"/>
  <c r="Q85" i="7"/>
  <c r="R85" i="7"/>
  <c r="S85" i="7"/>
  <c r="T85" i="7"/>
  <c r="U85" i="7"/>
  <c r="V85" i="7"/>
  <c r="W85" i="7"/>
  <c r="M86" i="7"/>
  <c r="N86" i="7"/>
  <c r="O86" i="7"/>
  <c r="P86" i="7"/>
  <c r="Q86" i="7"/>
  <c r="R86" i="7"/>
  <c r="S86" i="7"/>
  <c r="T86" i="7"/>
  <c r="U86" i="7"/>
  <c r="V86" i="7"/>
  <c r="W86" i="7"/>
  <c r="M87" i="7"/>
  <c r="N87" i="7"/>
  <c r="O87" i="7"/>
  <c r="P87" i="7"/>
  <c r="Q87" i="7"/>
  <c r="R87" i="7"/>
  <c r="S87" i="7"/>
  <c r="T87" i="7"/>
  <c r="U87" i="7"/>
  <c r="V87" i="7"/>
  <c r="W87" i="7"/>
  <c r="M88" i="7"/>
  <c r="N88" i="7"/>
  <c r="O88" i="7"/>
  <c r="P88" i="7"/>
  <c r="Q88" i="7"/>
  <c r="R88" i="7"/>
  <c r="S88" i="7"/>
  <c r="T88" i="7"/>
  <c r="U88" i="7"/>
  <c r="V88" i="7"/>
  <c r="W88" i="7"/>
  <c r="M89" i="7"/>
  <c r="N89" i="7"/>
  <c r="O89" i="7"/>
  <c r="P89" i="7"/>
  <c r="Q89" i="7"/>
  <c r="R89" i="7"/>
  <c r="S89" i="7"/>
  <c r="T89" i="7"/>
  <c r="U89" i="7"/>
  <c r="V89" i="7"/>
  <c r="W89" i="7"/>
  <c r="M90" i="7"/>
  <c r="N90" i="7"/>
  <c r="O90" i="7"/>
  <c r="P90" i="7"/>
  <c r="Q90" i="7"/>
  <c r="R90" i="7"/>
  <c r="S90" i="7"/>
  <c r="T90" i="7"/>
  <c r="U90" i="7"/>
  <c r="V90" i="7"/>
  <c r="W90" i="7"/>
  <c r="M91" i="7"/>
  <c r="N91" i="7"/>
  <c r="O91" i="7"/>
  <c r="P91" i="7"/>
  <c r="Q91" i="7"/>
  <c r="R91" i="7"/>
  <c r="S91" i="7"/>
  <c r="T91" i="7"/>
  <c r="U91" i="7"/>
  <c r="V91" i="7"/>
  <c r="W91" i="7"/>
  <c r="M92" i="7"/>
  <c r="N92" i="7"/>
  <c r="O92" i="7"/>
  <c r="P92" i="7"/>
  <c r="Q92" i="7"/>
  <c r="R92" i="7"/>
  <c r="S92" i="7"/>
  <c r="T92" i="7"/>
  <c r="U92" i="7"/>
  <c r="V92" i="7"/>
  <c r="W92" i="7"/>
  <c r="M93" i="7"/>
  <c r="N93" i="7"/>
  <c r="O93" i="7"/>
  <c r="P93" i="7"/>
  <c r="Q93" i="7"/>
  <c r="R93" i="7"/>
  <c r="S93" i="7"/>
  <c r="T93" i="7"/>
  <c r="U93" i="7"/>
  <c r="V93" i="7"/>
  <c r="W93" i="7"/>
  <c r="M94" i="7"/>
  <c r="N94" i="7"/>
  <c r="O94" i="7"/>
  <c r="P94" i="7"/>
  <c r="Q94" i="7"/>
  <c r="R94" i="7"/>
  <c r="S94" i="7"/>
  <c r="T94" i="7"/>
  <c r="U94" i="7"/>
  <c r="V94" i="7"/>
  <c r="W94" i="7"/>
  <c r="M95" i="7"/>
  <c r="N95" i="7"/>
  <c r="O95" i="7"/>
  <c r="P95" i="7"/>
  <c r="Q95" i="7"/>
  <c r="R95" i="7"/>
  <c r="S95" i="7"/>
  <c r="T95" i="7"/>
  <c r="U95" i="7"/>
  <c r="V95" i="7"/>
  <c r="W95" i="7"/>
  <c r="M96" i="7"/>
  <c r="N96" i="7"/>
  <c r="O96" i="7"/>
  <c r="P96" i="7"/>
  <c r="Q96" i="7"/>
  <c r="R96" i="7"/>
  <c r="S96" i="7"/>
  <c r="T96" i="7"/>
  <c r="U96" i="7"/>
  <c r="V96" i="7"/>
  <c r="W96" i="7"/>
  <c r="M97" i="7"/>
  <c r="N97" i="7"/>
  <c r="O97" i="7"/>
  <c r="P97" i="7"/>
  <c r="Q97" i="7"/>
  <c r="R97" i="7"/>
  <c r="S97" i="7"/>
  <c r="T97" i="7"/>
  <c r="U97" i="7"/>
  <c r="V97" i="7"/>
  <c r="W97" i="7"/>
  <c r="M98" i="7"/>
  <c r="N98" i="7"/>
  <c r="O98" i="7"/>
  <c r="P98" i="7"/>
  <c r="Q98" i="7"/>
  <c r="R98" i="7"/>
  <c r="S98" i="7"/>
  <c r="T98" i="7"/>
  <c r="U98" i="7"/>
  <c r="V98" i="7"/>
  <c r="W98" i="7"/>
  <c r="M99" i="7"/>
  <c r="N99" i="7"/>
  <c r="O99" i="7"/>
  <c r="P99" i="7"/>
  <c r="Q99" i="7"/>
  <c r="R99" i="7"/>
  <c r="S99" i="7"/>
  <c r="T99" i="7"/>
  <c r="U99" i="7"/>
  <c r="V99" i="7"/>
  <c r="W99" i="7"/>
  <c r="M100" i="7"/>
  <c r="N100" i="7"/>
  <c r="O100" i="7"/>
  <c r="P100" i="7"/>
  <c r="Q100" i="7"/>
  <c r="R100" i="7"/>
  <c r="S100" i="7"/>
  <c r="T100" i="7"/>
  <c r="U100" i="7"/>
  <c r="V100" i="7"/>
  <c r="W100" i="7"/>
  <c r="M101" i="7"/>
  <c r="N101" i="7"/>
  <c r="O101" i="7"/>
  <c r="P101" i="7"/>
  <c r="Q101" i="7"/>
  <c r="R101" i="7"/>
  <c r="S101" i="7"/>
  <c r="T101" i="7"/>
  <c r="U101" i="7"/>
  <c r="V101" i="7"/>
  <c r="W101" i="7"/>
  <c r="M102" i="7"/>
  <c r="N102" i="7"/>
  <c r="O102" i="7"/>
  <c r="P102" i="7"/>
  <c r="Q102" i="7"/>
  <c r="R102" i="7"/>
  <c r="S102" i="7"/>
  <c r="T102" i="7"/>
  <c r="U102" i="7"/>
  <c r="V102" i="7"/>
  <c r="W102" i="7"/>
  <c r="M103" i="7"/>
  <c r="N103" i="7"/>
  <c r="O103" i="7"/>
  <c r="P103" i="7"/>
  <c r="Q103" i="7"/>
  <c r="R103" i="7"/>
  <c r="S103" i="7"/>
  <c r="T103" i="7"/>
  <c r="U103" i="7"/>
  <c r="V103" i="7"/>
  <c r="W103" i="7"/>
  <c r="V5" i="7"/>
  <c r="V1" i="7"/>
  <c r="S1" i="7"/>
  <c r="S5" i="7"/>
  <c r="P5" i="7"/>
  <c r="P1" i="7"/>
  <c r="M5" i="7"/>
  <c r="M1" i="7"/>
  <c r="I12" i="26" l="1"/>
  <c r="N38" i="26"/>
  <c r="N52" i="26"/>
  <c r="T37" i="26"/>
  <c r="T55" i="26"/>
  <c r="T12" i="26"/>
  <c r="I16" i="26"/>
  <c r="G55" i="26"/>
  <c r="I25" i="26"/>
  <c r="I26" i="26"/>
  <c r="G20" i="26"/>
  <c r="I31" i="26"/>
  <c r="E35" i="26"/>
  <c r="I51" i="26"/>
  <c r="M3" i="7"/>
  <c r="AJ3" i="7"/>
  <c r="P39" i="26"/>
  <c r="P57" i="26"/>
  <c r="T41" i="26"/>
  <c r="D11" i="26"/>
  <c r="T20" i="26"/>
  <c r="I20" i="26"/>
  <c r="I56" i="26"/>
  <c r="I33" i="26"/>
  <c r="U39" i="26"/>
  <c r="I21" i="26"/>
  <c r="D57" i="26"/>
  <c r="I35" i="26"/>
  <c r="I37" i="26"/>
  <c r="I22" i="26"/>
  <c r="U18" i="26"/>
  <c r="U22" i="26"/>
  <c r="T57" i="26"/>
  <c r="V16" i="26"/>
  <c r="I24" i="26"/>
  <c r="T56" i="26"/>
  <c r="I46" i="26"/>
  <c r="I29" i="26"/>
  <c r="I11" i="26"/>
  <c r="I39" i="26"/>
  <c r="I53" i="26"/>
  <c r="I40" i="26"/>
  <c r="P3" i="7"/>
  <c r="AM3" i="7"/>
  <c r="N57" i="26"/>
  <c r="P25" i="26"/>
  <c r="X12" i="26"/>
  <c r="T27" i="26"/>
  <c r="D23" i="26"/>
  <c r="U37" i="26"/>
  <c r="Y50" i="26"/>
  <c r="I58" i="26"/>
  <c r="Y53" i="26"/>
  <c r="E51" i="26"/>
  <c r="I15" i="26"/>
  <c r="I47" i="26"/>
  <c r="S3" i="7"/>
  <c r="X15" i="26"/>
  <c r="X49" i="26"/>
  <c r="I36" i="26"/>
  <c r="T38" i="26"/>
  <c r="I42" i="26"/>
  <c r="AD31" i="26"/>
  <c r="AD45" i="26"/>
  <c r="AC40" i="26"/>
  <c r="AD47" i="26"/>
  <c r="AA29" i="26"/>
  <c r="AB29" i="26"/>
  <c r="AD12" i="26"/>
  <c r="AC9" i="26"/>
  <c r="AD18" i="26"/>
  <c r="AD52" i="26"/>
  <c r="AD26" i="26"/>
  <c r="AD56" i="26"/>
  <c r="AD51" i="26"/>
  <c r="AD30" i="26"/>
  <c r="AD16" i="26"/>
  <c r="AD38" i="26"/>
  <c r="AD20" i="26"/>
  <c r="AD11" i="26"/>
  <c r="AD28" i="26"/>
  <c r="AD21" i="26"/>
  <c r="AD15" i="26"/>
  <c r="AD54" i="26"/>
  <c r="AD44" i="26"/>
  <c r="AD13" i="26"/>
  <c r="AD55" i="26"/>
  <c r="AD17" i="26"/>
  <c r="AD59" i="26"/>
  <c r="AD50" i="26"/>
  <c r="AD29" i="26"/>
  <c r="AD19" i="26"/>
  <c r="AC10" i="26"/>
  <c r="AD58" i="26"/>
  <c r="AC45" i="26"/>
  <c r="AD48" i="26"/>
  <c r="AC27" i="26"/>
  <c r="T45" i="26"/>
  <c r="T19" i="26"/>
  <c r="T14" i="26"/>
  <c r="T30" i="26"/>
  <c r="T39" i="26"/>
  <c r="U13" i="26"/>
  <c r="T18" i="26"/>
  <c r="T31" i="26"/>
  <c r="T42" i="26"/>
  <c r="T46" i="26"/>
  <c r="T21" i="26"/>
  <c r="T43" i="26"/>
  <c r="X30" i="26"/>
  <c r="X19" i="26"/>
  <c r="X29" i="26"/>
  <c r="V41" i="26"/>
  <c r="X47" i="26"/>
  <c r="V13" i="26"/>
  <c r="X42" i="26"/>
  <c r="X36" i="26"/>
  <c r="T25" i="26"/>
  <c r="X51" i="26"/>
  <c r="X13" i="26"/>
  <c r="T35" i="26"/>
  <c r="T59" i="26"/>
  <c r="X14" i="26"/>
  <c r="U46" i="26"/>
  <c r="U53" i="26"/>
  <c r="T44" i="26"/>
  <c r="U12" i="26"/>
  <c r="V9" i="26"/>
  <c r="X32" i="26"/>
  <c r="X37" i="26"/>
  <c r="X54" i="26"/>
  <c r="X48" i="26"/>
  <c r="X31" i="26"/>
  <c r="X59" i="26"/>
  <c r="X17" i="26"/>
  <c r="V51" i="26"/>
  <c r="T16" i="26"/>
  <c r="U35" i="26"/>
  <c r="T58" i="26"/>
  <c r="T13" i="26"/>
  <c r="X39" i="26"/>
  <c r="T23" i="26"/>
  <c r="T28" i="26"/>
  <c r="M10" i="26"/>
  <c r="M33" i="26"/>
  <c r="M14" i="26"/>
  <c r="M37" i="26"/>
  <c r="K21" i="26"/>
  <c r="M39" i="26"/>
  <c r="M32" i="26"/>
  <c r="M54" i="26"/>
  <c r="N16" i="26"/>
  <c r="M24" i="26"/>
  <c r="M46" i="26"/>
  <c r="M43" i="26"/>
  <c r="M41" i="26"/>
  <c r="M28" i="26"/>
  <c r="M50" i="26"/>
  <c r="V55" i="26"/>
  <c r="U58" i="26"/>
  <c r="AC12" i="26"/>
  <c r="AD43" i="26"/>
  <c r="AC22" i="26"/>
  <c r="AD14" i="26"/>
  <c r="AD46" i="26"/>
  <c r="AC13" i="26"/>
  <c r="AD40" i="26"/>
  <c r="AD53" i="26"/>
  <c r="AC59" i="26"/>
  <c r="V18" i="26"/>
  <c r="U25" i="26"/>
  <c r="U49" i="26"/>
  <c r="T36" i="26"/>
  <c r="U44" i="26"/>
  <c r="U51" i="26"/>
  <c r="V53" i="26"/>
  <c r="AD25" i="26"/>
  <c r="AD27" i="26"/>
  <c r="AD34" i="26"/>
  <c r="AD24" i="26"/>
  <c r="AD41" i="26"/>
  <c r="U34" i="26"/>
  <c r="V30" i="26"/>
  <c r="V50" i="26"/>
  <c r="U17" i="26"/>
  <c r="U41" i="26"/>
  <c r="U20" i="26"/>
  <c r="U43" i="26"/>
  <c r="V28" i="26"/>
  <c r="V48" i="26"/>
  <c r="AD37" i="26"/>
  <c r="AD39" i="26"/>
  <c r="AC54" i="26"/>
  <c r="AD10" i="26"/>
  <c r="AB45" i="26"/>
  <c r="AD36" i="26"/>
  <c r="AD49" i="26"/>
  <c r="U10" i="26"/>
  <c r="AC55" i="26"/>
  <c r="T34" i="26"/>
  <c r="T33" i="26"/>
  <c r="T53" i="26"/>
  <c r="T11" i="26"/>
  <c r="U19" i="26"/>
  <c r="T9" i="26"/>
  <c r="T32" i="26"/>
  <c r="Y42" i="26"/>
  <c r="Y49" i="26"/>
  <c r="U59" i="26"/>
  <c r="E38" i="26"/>
  <c r="H14" i="26"/>
  <c r="E9" i="26"/>
  <c r="E13" i="26"/>
  <c r="M36" i="26"/>
  <c r="M22" i="26"/>
  <c r="M45" i="26"/>
  <c r="M15" i="26"/>
  <c r="M51" i="26"/>
  <c r="H18" i="26"/>
  <c r="G44" i="26"/>
  <c r="E28" i="26"/>
  <c r="E48" i="26"/>
  <c r="E23" i="26"/>
  <c r="E18" i="26"/>
  <c r="E53" i="26"/>
  <c r="M40" i="26"/>
  <c r="M26" i="26"/>
  <c r="P55" i="26"/>
  <c r="M13" i="26"/>
  <c r="M49" i="26"/>
  <c r="P36" i="26"/>
  <c r="P53" i="26"/>
  <c r="M19" i="26"/>
  <c r="M55" i="26"/>
  <c r="H11" i="26"/>
  <c r="D31" i="26"/>
  <c r="E10" i="26"/>
  <c r="E26" i="26"/>
  <c r="E42" i="26"/>
  <c r="H50" i="26"/>
  <c r="G48" i="26"/>
  <c r="I30" i="26"/>
  <c r="I50" i="26"/>
  <c r="E27" i="26"/>
  <c r="I44" i="26"/>
  <c r="E17" i="26"/>
  <c r="E37" i="26"/>
  <c r="E57" i="26"/>
  <c r="E24" i="26"/>
  <c r="E44" i="26"/>
  <c r="H21" i="26"/>
  <c r="E58" i="26"/>
  <c r="M44" i="26"/>
  <c r="K9" i="26"/>
  <c r="M30" i="26"/>
  <c r="D13" i="26"/>
  <c r="D39" i="26"/>
  <c r="G27" i="26"/>
  <c r="D56" i="26"/>
  <c r="E52" i="26"/>
  <c r="D37" i="26"/>
  <c r="E21" i="26"/>
  <c r="M12" i="26"/>
  <c r="M48" i="26"/>
  <c r="M34" i="26"/>
  <c r="M25" i="26"/>
  <c r="M31" i="26"/>
  <c r="H41" i="26"/>
  <c r="E14" i="26"/>
  <c r="E30" i="26"/>
  <c r="E50" i="26"/>
  <c r="E59" i="26"/>
  <c r="E12" i="26"/>
  <c r="G33" i="26"/>
  <c r="I54" i="26"/>
  <c r="I13" i="26"/>
  <c r="G36" i="26"/>
  <c r="D46" i="26"/>
  <c r="D45" i="26"/>
  <c r="I23" i="26"/>
  <c r="E41" i="26"/>
  <c r="H30" i="26"/>
  <c r="M11" i="26"/>
  <c r="M47" i="26"/>
  <c r="E22" i="26"/>
  <c r="E39" i="26"/>
  <c r="E47" i="26"/>
  <c r="M17" i="26"/>
  <c r="M57" i="26"/>
  <c r="N59" i="26"/>
  <c r="M23" i="26"/>
  <c r="E46" i="26"/>
  <c r="E55" i="26"/>
  <c r="E32" i="26"/>
  <c r="E11" i="26"/>
  <c r="D22" i="26"/>
  <c r="D16" i="26"/>
  <c r="M16" i="26"/>
  <c r="M56" i="26"/>
  <c r="M42" i="26"/>
  <c r="M29" i="26"/>
  <c r="N55" i="26"/>
  <c r="M35" i="26"/>
  <c r="H23" i="26"/>
  <c r="D47" i="26"/>
  <c r="G15" i="26"/>
  <c r="I32" i="26"/>
  <c r="E54" i="26"/>
  <c r="I9" i="26"/>
  <c r="G17" i="26"/>
  <c r="E36" i="26"/>
  <c r="E56" i="26"/>
  <c r="E15" i="26"/>
  <c r="E43" i="26"/>
  <c r="H56" i="26"/>
  <c r="H55" i="26"/>
  <c r="E25" i="26"/>
  <c r="E45" i="26"/>
  <c r="H46" i="26"/>
  <c r="I41" i="26"/>
  <c r="AJ105" i="7"/>
  <c r="AP105" i="7"/>
  <c r="AM105" i="7"/>
  <c r="AS105" i="7"/>
  <c r="P105" i="7"/>
  <c r="S105" i="7"/>
  <c r="V105" i="7"/>
  <c r="N40" i="26"/>
  <c r="W13" i="26"/>
  <c r="W37" i="26"/>
  <c r="W9" i="26"/>
  <c r="W25" i="26"/>
  <c r="W45" i="26"/>
  <c r="W11" i="26"/>
  <c r="W49" i="26"/>
  <c r="W12" i="26"/>
  <c r="W19" i="26"/>
  <c r="W57" i="26"/>
  <c r="W34" i="26"/>
  <c r="F44" i="26"/>
  <c r="F31" i="26"/>
  <c r="F56" i="26"/>
  <c r="F39" i="26"/>
  <c r="F52" i="26"/>
  <c r="F15" i="26"/>
  <c r="F43" i="26"/>
  <c r="O17" i="26"/>
  <c r="N45" i="26"/>
  <c r="F34" i="26"/>
  <c r="F32" i="26"/>
  <c r="W47" i="26"/>
  <c r="W21" i="26"/>
  <c r="F49" i="26"/>
  <c r="K37" i="26"/>
  <c r="O55" i="26"/>
  <c r="AB21" i="26"/>
  <c r="N34" i="26"/>
  <c r="AA55" i="26"/>
  <c r="L38" i="26"/>
  <c r="N21" i="26"/>
  <c r="N13" i="26"/>
  <c r="AE43" i="26"/>
  <c r="L15" i="26"/>
  <c r="N36" i="26"/>
  <c r="V27" i="26"/>
  <c r="F19" i="26"/>
  <c r="V26" i="26"/>
  <c r="H19" i="26"/>
  <c r="F30" i="26"/>
  <c r="V24" i="26"/>
  <c r="V56" i="26"/>
  <c r="H17" i="26"/>
  <c r="F28" i="26"/>
  <c r="X9" i="26"/>
  <c r="X52" i="26"/>
  <c r="X44" i="26"/>
  <c r="X20" i="26"/>
  <c r="V21" i="26"/>
  <c r="W16" i="26"/>
  <c r="W28" i="26"/>
  <c r="W43" i="26"/>
  <c r="W55" i="26"/>
  <c r="G51" i="26"/>
  <c r="D10" i="26"/>
  <c r="D51" i="26"/>
  <c r="D18" i="26"/>
  <c r="D26" i="26"/>
  <c r="D55" i="26"/>
  <c r="D59" i="26"/>
  <c r="X38" i="26"/>
  <c r="X50" i="26"/>
  <c r="D40" i="26"/>
  <c r="W33" i="26"/>
  <c r="W56" i="26"/>
  <c r="G16" i="26"/>
  <c r="V23" i="26"/>
  <c r="H12" i="26"/>
  <c r="D42" i="26"/>
  <c r="D54" i="26"/>
  <c r="F42" i="26"/>
  <c r="D53" i="26"/>
  <c r="H10" i="26"/>
  <c r="D28" i="26"/>
  <c r="H42" i="26"/>
  <c r="G24" i="26"/>
  <c r="D48" i="26"/>
  <c r="AD33" i="26"/>
  <c r="AC36" i="26"/>
  <c r="M20" i="26"/>
  <c r="M52" i="26"/>
  <c r="AD35" i="26"/>
  <c r="N11" i="26"/>
  <c r="AA25" i="26"/>
  <c r="AA45" i="26"/>
  <c r="M18" i="26"/>
  <c r="M38" i="26"/>
  <c r="M58" i="26"/>
  <c r="AD22" i="26"/>
  <c r="AD42" i="26"/>
  <c r="N10" i="26"/>
  <c r="L37" i="26"/>
  <c r="N58" i="26"/>
  <c r="AC37" i="26"/>
  <c r="M21" i="26"/>
  <c r="M53" i="26"/>
  <c r="AA59" i="26"/>
  <c r="AD32" i="26"/>
  <c r="N12" i="26"/>
  <c r="N43" i="26"/>
  <c r="N19" i="26"/>
  <c r="N9" i="26"/>
  <c r="AE51" i="26"/>
  <c r="N44" i="26"/>
  <c r="AD57" i="26"/>
  <c r="P17" i="26"/>
  <c r="P37" i="26"/>
  <c r="AC15" i="26"/>
  <c r="W15" i="26"/>
  <c r="AC47" i="26"/>
  <c r="M27" i="26"/>
  <c r="M59" i="26"/>
  <c r="X28" i="26"/>
  <c r="T50" i="26"/>
  <c r="H24" i="26"/>
  <c r="W27" i="26"/>
  <c r="T17" i="26"/>
  <c r="X27" i="26"/>
  <c r="V38" i="26"/>
  <c r="T49" i="26"/>
  <c r="F10" i="26"/>
  <c r="D21" i="26"/>
  <c r="H31" i="26"/>
  <c r="T15" i="26"/>
  <c r="X25" i="26"/>
  <c r="V36" i="26"/>
  <c r="T47" i="26"/>
  <c r="X57" i="26"/>
  <c r="D19" i="26"/>
  <c r="H29" i="26"/>
  <c r="F40" i="26"/>
  <c r="X10" i="26"/>
  <c r="X22" i="26"/>
  <c r="Y17" i="26"/>
  <c r="Y29" i="26"/>
  <c r="Y44" i="26"/>
  <c r="Y56" i="26"/>
  <c r="I52" i="26"/>
  <c r="W10" i="26"/>
  <c r="U21" i="26"/>
  <c r="U33" i="26"/>
  <c r="U45" i="26"/>
  <c r="U57" i="26"/>
  <c r="V29" i="26"/>
  <c r="T40" i="26"/>
  <c r="T52" i="26"/>
  <c r="D12" i="26"/>
  <c r="D44" i="26"/>
  <c r="W17" i="26"/>
  <c r="Y38" i="26"/>
  <c r="G45" i="26"/>
  <c r="G57" i="26"/>
  <c r="W36" i="26"/>
  <c r="U47" i="26"/>
  <c r="Y57" i="26"/>
  <c r="I17" i="26"/>
  <c r="G32" i="26"/>
  <c r="H16" i="26"/>
  <c r="H44" i="26"/>
  <c r="F55" i="26"/>
  <c r="G39" i="26"/>
  <c r="H43" i="26"/>
  <c r="F54" i="26"/>
  <c r="G14" i="26"/>
  <c r="G26" i="26"/>
  <c r="G38" i="26"/>
  <c r="E49" i="26"/>
  <c r="F13" i="26"/>
  <c r="F29" i="26"/>
  <c r="F45" i="26"/>
  <c r="G56" i="26"/>
  <c r="O39" i="26"/>
  <c r="L47" i="26"/>
  <c r="F35" i="26"/>
  <c r="W59" i="26"/>
  <c r="F53" i="26"/>
  <c r="H35" i="26"/>
  <c r="F9" i="26"/>
  <c r="AA27" i="26"/>
  <c r="N20" i="26"/>
  <c r="L51" i="26"/>
  <c r="W23" i="26"/>
  <c r="F12" i="26"/>
  <c r="V33" i="26"/>
  <c r="G37" i="26"/>
  <c r="H48" i="26"/>
  <c r="H34" i="26"/>
  <c r="G40" i="26"/>
  <c r="AC20" i="26"/>
  <c r="AC52" i="26"/>
  <c r="AA13" i="26"/>
  <c r="AC34" i="26"/>
  <c r="AA57" i="26"/>
  <c r="AB33" i="26"/>
  <c r="N22" i="26"/>
  <c r="N46" i="26"/>
  <c r="AC21" i="26"/>
  <c r="AC53" i="26"/>
  <c r="AA31" i="26"/>
  <c r="L22" i="26"/>
  <c r="N56" i="26"/>
  <c r="N35" i="26"/>
  <c r="N49" i="26"/>
  <c r="AB11" i="26"/>
  <c r="N28" i="26"/>
  <c r="L55" i="26"/>
  <c r="AC31" i="26"/>
  <c r="V39" i="26"/>
  <c r="V59" i="26"/>
  <c r="X11" i="26"/>
  <c r="V22" i="26"/>
  <c r="X43" i="26"/>
  <c r="V54" i="26"/>
  <c r="H15" i="26"/>
  <c r="F26" i="26"/>
  <c r="V20" i="26"/>
  <c r="X41" i="26"/>
  <c r="V52" i="26"/>
  <c r="H13" i="26"/>
  <c r="F24" i="26"/>
  <c r="D35" i="26"/>
  <c r="H49" i="26"/>
  <c r="V17" i="26"/>
  <c r="U11" i="26"/>
  <c r="U23" i="26"/>
  <c r="U38" i="26"/>
  <c r="U50" i="26"/>
  <c r="T54" i="26"/>
  <c r="T10" i="26"/>
  <c r="T22" i="26"/>
  <c r="Y15" i="26"/>
  <c r="W26" i="26"/>
  <c r="Y39" i="26"/>
  <c r="Y51" i="26"/>
  <c r="T24" i="26"/>
  <c r="X34" i="26"/>
  <c r="V45" i="26"/>
  <c r="V57" i="26"/>
  <c r="H26" i="26"/>
  <c r="I14" i="26"/>
  <c r="I10" i="26"/>
  <c r="I18" i="26"/>
  <c r="I28" i="26"/>
  <c r="I48" i="26"/>
  <c r="Y26" i="26"/>
  <c r="U48" i="26"/>
  <c r="G25" i="26"/>
  <c r="I38" i="26"/>
  <c r="W52" i="26"/>
  <c r="I57" i="26"/>
  <c r="H32" i="26"/>
  <c r="D50" i="26"/>
  <c r="E16" i="26"/>
  <c r="E20" i="26"/>
  <c r="F38" i="26"/>
  <c r="D49" i="26"/>
  <c r="H59" i="26"/>
  <c r="I19" i="26"/>
  <c r="E33" i="26"/>
  <c r="I43" i="26"/>
  <c r="I55" i="26"/>
  <c r="F21" i="26"/>
  <c r="F37" i="26"/>
  <c r="H54" i="26"/>
  <c r="I45" i="26"/>
  <c r="W50" i="26"/>
  <c r="I27" i="26"/>
  <c r="W22" i="26"/>
  <c r="W58" i="26"/>
  <c r="W41" i="26"/>
  <c r="W48" i="26"/>
  <c r="N18" i="26"/>
  <c r="N41" i="26"/>
  <c r="N31" i="26"/>
  <c r="W35" i="26"/>
  <c r="V43" i="26"/>
  <c r="V35" i="26"/>
  <c r="V11" i="26"/>
  <c r="V58" i="26"/>
  <c r="V31" i="26"/>
  <c r="F47" i="26"/>
  <c r="F46" i="26"/>
  <c r="F17" i="26"/>
  <c r="AB49" i="26"/>
  <c r="N42" i="26"/>
  <c r="N25" i="26"/>
  <c r="H40" i="26"/>
  <c r="G21" i="26"/>
  <c r="G29" i="26"/>
  <c r="G49" i="26"/>
  <c r="G13" i="26"/>
  <c r="V40" i="26"/>
  <c r="H33" i="26"/>
  <c r="F48" i="26"/>
  <c r="G31" i="26"/>
  <c r="G43" i="26"/>
  <c r="W14" i="26"/>
  <c r="H22" i="26"/>
  <c r="G52" i="26"/>
  <c r="F58" i="26"/>
  <c r="D20" i="26"/>
  <c r="D52" i="26"/>
  <c r="W38" i="26"/>
  <c r="AC24" i="26"/>
  <c r="AC56" i="26"/>
  <c r="AC14" i="26"/>
  <c r="AC38" i="26"/>
  <c r="AC58" i="26"/>
  <c r="K53" i="26"/>
  <c r="AB17" i="26"/>
  <c r="AB53" i="26"/>
  <c r="N26" i="26"/>
  <c r="N50" i="26"/>
  <c r="AC25" i="26"/>
  <c r="AC57" i="26"/>
  <c r="AA35" i="26"/>
  <c r="N27" i="26"/>
  <c r="N39" i="26"/>
  <c r="N15" i="26"/>
  <c r="N33" i="26"/>
  <c r="L29" i="26"/>
  <c r="AB31" i="26"/>
  <c r="N32" i="26"/>
  <c r="L59" i="26"/>
  <c r="AC35" i="26"/>
  <c r="V19" i="26"/>
  <c r="X40" i="26"/>
  <c r="X23" i="26"/>
  <c r="V34" i="26"/>
  <c r="X55" i="26"/>
  <c r="D17" i="26"/>
  <c r="H27" i="26"/>
  <c r="X21" i="26"/>
  <c r="V32" i="26"/>
  <c r="X53" i="26"/>
  <c r="D15" i="26"/>
  <c r="H25" i="26"/>
  <c r="F36" i="26"/>
  <c r="G9" i="26"/>
  <c r="X18" i="26"/>
  <c r="W24" i="26"/>
  <c r="W39" i="26"/>
  <c r="W51" i="26"/>
  <c r="G47" i="26"/>
  <c r="G59" i="26"/>
  <c r="V25" i="26"/>
  <c r="X46" i="26"/>
  <c r="X58" i="26"/>
  <c r="D32" i="26"/>
  <c r="W29" i="26"/>
  <c r="G53" i="26"/>
  <c r="W32" i="26"/>
  <c r="X56" i="26"/>
  <c r="D34" i="26"/>
  <c r="F51" i="26"/>
  <c r="H39" i="26"/>
  <c r="F50" i="26"/>
  <c r="G10" i="26"/>
  <c r="G34" i="26"/>
  <c r="D24" i="26"/>
  <c r="F57" i="26"/>
  <c r="G22" i="26"/>
  <c r="G54" i="26"/>
  <c r="O19" i="26"/>
  <c r="O9" i="26"/>
  <c r="W46" i="26"/>
  <c r="L19" i="26"/>
  <c r="O59" i="26"/>
  <c r="N24" i="26"/>
  <c r="W20" i="26"/>
  <c r="H45" i="26"/>
  <c r="H57" i="26"/>
  <c r="H28" i="26"/>
  <c r="H53" i="26"/>
  <c r="H36" i="26"/>
  <c r="H20" i="26"/>
  <c r="H9" i="26"/>
  <c r="F23" i="26"/>
  <c r="F33" i="26"/>
  <c r="O23" i="26"/>
  <c r="AB13" i="26"/>
  <c r="L21" i="26"/>
  <c r="N48" i="26"/>
  <c r="N37" i="26"/>
  <c r="N51" i="26"/>
  <c r="N47" i="26"/>
  <c r="V15" i="26"/>
  <c r="V10" i="26"/>
  <c r="V42" i="26"/>
  <c r="F14" i="26"/>
  <c r="G19" i="26"/>
  <c r="W40" i="26"/>
  <c r="F27" i="26"/>
  <c r="F59" i="26"/>
  <c r="H47" i="26"/>
  <c r="G18" i="26"/>
  <c r="G42" i="26"/>
  <c r="AC28" i="26"/>
  <c r="AC18" i="26"/>
  <c r="AA41" i="26"/>
  <c r="AB37" i="26"/>
  <c r="N30" i="26"/>
  <c r="N54" i="26"/>
  <c r="AC29" i="26"/>
  <c r="N29" i="26"/>
  <c r="N23" i="26"/>
  <c r="N17" i="26"/>
  <c r="L33" i="26"/>
  <c r="AB39" i="26"/>
  <c r="L35" i="26"/>
  <c r="X24" i="26"/>
  <c r="D14" i="26"/>
  <c r="V14" i="26"/>
  <c r="X35" i="26"/>
  <c r="V46" i="26"/>
  <c r="F18" i="26"/>
  <c r="D29" i="26"/>
  <c r="V12" i="26"/>
  <c r="X33" i="26"/>
  <c r="V44" i="26"/>
  <c r="F16" i="26"/>
  <c r="D27" i="26"/>
  <c r="H37" i="26"/>
  <c r="U56" i="26"/>
  <c r="U28" i="26"/>
  <c r="U14" i="26"/>
  <c r="U52" i="26"/>
  <c r="U40" i="26"/>
  <c r="U24" i="26"/>
  <c r="U16" i="26"/>
  <c r="U36" i="26"/>
  <c r="U30" i="26"/>
  <c r="U29" i="26"/>
  <c r="U15" i="26"/>
  <c r="U27" i="26"/>
  <c r="U42" i="26"/>
  <c r="G11" i="26"/>
  <c r="G23" i="26"/>
  <c r="G35" i="26"/>
  <c r="D9" i="26"/>
  <c r="W18" i="26"/>
  <c r="W30" i="26"/>
  <c r="W42" i="26"/>
  <c r="W54" i="26"/>
  <c r="X26" i="26"/>
  <c r="V37" i="26"/>
  <c r="V49" i="26"/>
  <c r="Y46" i="26"/>
  <c r="Y18" i="26"/>
  <c r="Y30" i="26"/>
  <c r="Y58" i="26"/>
  <c r="Y14" i="26"/>
  <c r="Y34" i="26"/>
  <c r="Y40" i="26"/>
  <c r="D36" i="26"/>
  <c r="Y10" i="26"/>
  <c r="U32" i="26"/>
  <c r="W53" i="26"/>
  <c r="G41" i="26"/>
  <c r="Y33" i="26"/>
  <c r="W44" i="26"/>
  <c r="U55" i="26"/>
  <c r="G28" i="26"/>
  <c r="X16" i="26"/>
  <c r="F11" i="26"/>
  <c r="D38" i="26"/>
  <c r="H52" i="26"/>
  <c r="U54" i="26"/>
  <c r="D41" i="26"/>
  <c r="H51" i="26"/>
  <c r="G46" i="26"/>
  <c r="G58" i="26"/>
  <c r="F25" i="26"/>
  <c r="F41" i="26"/>
  <c r="H58" i="26"/>
  <c r="I49" i="26"/>
  <c r="T48" i="26"/>
  <c r="I59" i="26"/>
  <c r="AF32" i="26"/>
  <c r="K11" i="26"/>
  <c r="K24" i="26"/>
  <c r="K40" i="26"/>
  <c r="K56" i="26"/>
  <c r="K18" i="26"/>
  <c r="K34" i="26"/>
  <c r="K50" i="26"/>
  <c r="K16" i="26"/>
  <c r="K32" i="26"/>
  <c r="K48" i="26"/>
  <c r="K14" i="26"/>
  <c r="K35" i="26"/>
  <c r="K44" i="26"/>
  <c r="K55" i="26"/>
  <c r="K26" i="26"/>
  <c r="K17" i="26"/>
  <c r="K27" i="26"/>
  <c r="K36" i="26"/>
  <c r="K38" i="26"/>
  <c r="K46" i="26"/>
  <c r="K59" i="26"/>
  <c r="K20" i="26"/>
  <c r="K22" i="26"/>
  <c r="K30" i="26"/>
  <c r="K51" i="26"/>
  <c r="K28" i="26"/>
  <c r="K54" i="26"/>
  <c r="K43" i="26"/>
  <c r="K52" i="26"/>
  <c r="K58" i="26"/>
  <c r="K25" i="26"/>
  <c r="K42" i="26"/>
  <c r="K23" i="26"/>
  <c r="K33" i="26"/>
  <c r="K10" i="26"/>
  <c r="K12" i="26"/>
  <c r="K19" i="26"/>
  <c r="K39" i="26"/>
  <c r="AF12" i="26"/>
  <c r="AF15" i="26"/>
  <c r="K29" i="26"/>
  <c r="AF45" i="26"/>
  <c r="AB28" i="26"/>
  <c r="AB30" i="26"/>
  <c r="AB44" i="26"/>
  <c r="AB46" i="26"/>
  <c r="AB10" i="26"/>
  <c r="AB14" i="26"/>
  <c r="AB12" i="26"/>
  <c r="AB16" i="26"/>
  <c r="AB20" i="26"/>
  <c r="AB22" i="26"/>
  <c r="AB36" i="26"/>
  <c r="AB38" i="26"/>
  <c r="AB52" i="26"/>
  <c r="AB54" i="26"/>
  <c r="AB35" i="26"/>
  <c r="AB50" i="26"/>
  <c r="AB19" i="26"/>
  <c r="AB34" i="26"/>
  <c r="AB59" i="26"/>
  <c r="AB18" i="26"/>
  <c r="AB43" i="26"/>
  <c r="AB48" i="26"/>
  <c r="AB56" i="26"/>
  <c r="AB58" i="26"/>
  <c r="AB27" i="26"/>
  <c r="AB32" i="26"/>
  <c r="AB40" i="26"/>
  <c r="AB42" i="26"/>
  <c r="AB24" i="26"/>
  <c r="AB26" i="26"/>
  <c r="AB51" i="26"/>
  <c r="AA10" i="26"/>
  <c r="AA14" i="26"/>
  <c r="AA28" i="26"/>
  <c r="AA30" i="26"/>
  <c r="AA44" i="26"/>
  <c r="AA46" i="26"/>
  <c r="AA18" i="26"/>
  <c r="AA32" i="26"/>
  <c r="AA34" i="26"/>
  <c r="AA48" i="26"/>
  <c r="AA50" i="26"/>
  <c r="AA20" i="26"/>
  <c r="AA22" i="26"/>
  <c r="AA36" i="26"/>
  <c r="AA38" i="26"/>
  <c r="AA52" i="26"/>
  <c r="AA54" i="26"/>
  <c r="AA12" i="26"/>
  <c r="AA26" i="26"/>
  <c r="AA56" i="26"/>
  <c r="AA58" i="26"/>
  <c r="AA40" i="26"/>
  <c r="AA42" i="26"/>
  <c r="AA24" i="26"/>
  <c r="AA16" i="26"/>
  <c r="AA17" i="26"/>
  <c r="AA33" i="26"/>
  <c r="AA49" i="26"/>
  <c r="L9" i="26"/>
  <c r="P23" i="26"/>
  <c r="AA11" i="26"/>
  <c r="AA43" i="26"/>
  <c r="O33" i="26"/>
  <c r="L11" i="26"/>
  <c r="AF20" i="26"/>
  <c r="AF52" i="26"/>
  <c r="P52" i="26"/>
  <c r="AE19" i="26"/>
  <c r="O43" i="26"/>
  <c r="AF43" i="26"/>
  <c r="AB15" i="26"/>
  <c r="AB47" i="26"/>
  <c r="L27" i="26"/>
  <c r="L23" i="26"/>
  <c r="AF9" i="26"/>
  <c r="AF29" i="26"/>
  <c r="AF36" i="26"/>
  <c r="AE59" i="26"/>
  <c r="AF11" i="26"/>
  <c r="AF37" i="26"/>
  <c r="AF44" i="26"/>
  <c r="K13" i="26"/>
  <c r="K45" i="26"/>
  <c r="K31" i="26"/>
  <c r="AF16" i="26"/>
  <c r="AF27" i="26"/>
  <c r="L39" i="26"/>
  <c r="P26" i="26"/>
  <c r="P42" i="26"/>
  <c r="P58" i="26"/>
  <c r="P10" i="26"/>
  <c r="P18" i="26"/>
  <c r="P34" i="26"/>
  <c r="P50" i="26"/>
  <c r="P12" i="26"/>
  <c r="P24" i="26"/>
  <c r="P32" i="26"/>
  <c r="P14" i="26"/>
  <c r="P54" i="26"/>
  <c r="P15" i="26"/>
  <c r="P44" i="26"/>
  <c r="P56" i="26"/>
  <c r="P38" i="26"/>
  <c r="P28" i="26"/>
  <c r="P40" i="26"/>
  <c r="P48" i="26"/>
  <c r="P19" i="26"/>
  <c r="P46" i="26"/>
  <c r="P16" i="26"/>
  <c r="P59" i="26"/>
  <c r="P35" i="26"/>
  <c r="P11" i="26"/>
  <c r="P22" i="26"/>
  <c r="P30" i="26"/>
  <c r="P31" i="26"/>
  <c r="AA9" i="26"/>
  <c r="O15" i="26"/>
  <c r="O31" i="26"/>
  <c r="P9" i="26"/>
  <c r="AB25" i="26"/>
  <c r="AB41" i="26"/>
  <c r="AB57" i="26"/>
  <c r="AA15" i="26"/>
  <c r="AA47" i="26"/>
  <c r="K47" i="26"/>
  <c r="AF24" i="26"/>
  <c r="AF56" i="26"/>
  <c r="L54" i="26"/>
  <c r="K49" i="26"/>
  <c r="AF59" i="26"/>
  <c r="P51" i="26"/>
  <c r="AF21" i="26"/>
  <c r="P41" i="26"/>
  <c r="AF26" i="26"/>
  <c r="AF42" i="26"/>
  <c r="AF58" i="26"/>
  <c r="AF30" i="26"/>
  <c r="AF46" i="26"/>
  <c r="AF18" i="26"/>
  <c r="AF34" i="26"/>
  <c r="AF50" i="26"/>
  <c r="AF19" i="26"/>
  <c r="AF35" i="26"/>
  <c r="AF51" i="26"/>
  <c r="AF39" i="26"/>
  <c r="AF41" i="26"/>
  <c r="AF47" i="26"/>
  <c r="AF49" i="26"/>
  <c r="AF10" i="26"/>
  <c r="AF33" i="26"/>
  <c r="AF54" i="26"/>
  <c r="AF55" i="26"/>
  <c r="AF57" i="26"/>
  <c r="AF17" i="26"/>
  <c r="AF38" i="26"/>
  <c r="AF13" i="26"/>
  <c r="AF22" i="26"/>
  <c r="AF23" i="26"/>
  <c r="AF25" i="26"/>
  <c r="AF31" i="26"/>
  <c r="AF14" i="26"/>
  <c r="AE9" i="26"/>
  <c r="AE12" i="26"/>
  <c r="AE16" i="26"/>
  <c r="AE20" i="26"/>
  <c r="AE24" i="26"/>
  <c r="AE28" i="26"/>
  <c r="AE32" i="26"/>
  <c r="AE36" i="26"/>
  <c r="AE40" i="26"/>
  <c r="AE44" i="26"/>
  <c r="AE48" i="26"/>
  <c r="AE52" i="26"/>
  <c r="AE56" i="26"/>
  <c r="AE13" i="26"/>
  <c r="AE17" i="26"/>
  <c r="AE10" i="26"/>
  <c r="AE14" i="26"/>
  <c r="AE18" i="26"/>
  <c r="AE22" i="26"/>
  <c r="AE26" i="26"/>
  <c r="AE30" i="26"/>
  <c r="AE34" i="26"/>
  <c r="AE38" i="26"/>
  <c r="AE42" i="26"/>
  <c r="AE46" i="26"/>
  <c r="AE50" i="26"/>
  <c r="AE54" i="26"/>
  <c r="AE58" i="26"/>
  <c r="AE29" i="26"/>
  <c r="AE45" i="26"/>
  <c r="AE31" i="26"/>
  <c r="AE33" i="26"/>
  <c r="AE47" i="26"/>
  <c r="AE49" i="26"/>
  <c r="AE21" i="26"/>
  <c r="AE37" i="26"/>
  <c r="AE53" i="26"/>
  <c r="AE11" i="26"/>
  <c r="AE55" i="26"/>
  <c r="AE57" i="26"/>
  <c r="AE39" i="26"/>
  <c r="AE41" i="26"/>
  <c r="AE23" i="26"/>
  <c r="AE25" i="26"/>
  <c r="AE15" i="26"/>
  <c r="AF40" i="26"/>
  <c r="L14" i="26"/>
  <c r="L30" i="26"/>
  <c r="L46" i="26"/>
  <c r="L24" i="26"/>
  <c r="L40" i="26"/>
  <c r="L56" i="26"/>
  <c r="L34" i="26"/>
  <c r="L52" i="26"/>
  <c r="L16" i="26"/>
  <c r="L44" i="26"/>
  <c r="L26" i="26"/>
  <c r="L57" i="26"/>
  <c r="L28" i="26"/>
  <c r="L58" i="26"/>
  <c r="L41" i="26"/>
  <c r="L49" i="26"/>
  <c r="L50" i="26"/>
  <c r="L17" i="26"/>
  <c r="L12" i="26"/>
  <c r="L36" i="26"/>
  <c r="L18" i="26"/>
  <c r="L42" i="26"/>
  <c r="L32" i="26"/>
  <c r="L48" i="26"/>
  <c r="L13" i="26"/>
  <c r="L20" i="26"/>
  <c r="L10" i="26"/>
  <c r="AF48" i="26"/>
  <c r="K41" i="26"/>
  <c r="L45" i="26"/>
  <c r="O10" i="26"/>
  <c r="O20" i="26"/>
  <c r="O36" i="26"/>
  <c r="O52" i="26"/>
  <c r="O14" i="26"/>
  <c r="O30" i="26"/>
  <c r="O46" i="26"/>
  <c r="O12" i="26"/>
  <c r="O28" i="26"/>
  <c r="O44" i="26"/>
  <c r="O42" i="26"/>
  <c r="O53" i="26"/>
  <c r="O54" i="26"/>
  <c r="O13" i="26"/>
  <c r="O25" i="26"/>
  <c r="O34" i="26"/>
  <c r="O56" i="26"/>
  <c r="O16" i="26"/>
  <c r="O35" i="26"/>
  <c r="O18" i="26"/>
  <c r="O40" i="26"/>
  <c r="O48" i="26"/>
  <c r="O58" i="26"/>
  <c r="O37" i="26"/>
  <c r="O45" i="26"/>
  <c r="O41" i="26"/>
  <c r="O51" i="26"/>
  <c r="O27" i="26"/>
  <c r="O26" i="26"/>
  <c r="O50" i="26"/>
  <c r="O57" i="26"/>
  <c r="O29" i="26"/>
  <c r="O22" i="26"/>
  <c r="O24" i="26"/>
  <c r="O21" i="26"/>
  <c r="O11" i="26"/>
  <c r="O32" i="26"/>
  <c r="O38" i="26"/>
  <c r="AA21" i="26"/>
  <c r="AA37" i="26"/>
  <c r="AA53" i="26"/>
  <c r="L53" i="26"/>
  <c r="AA19" i="26"/>
  <c r="AA51" i="26"/>
  <c r="O49" i="26"/>
  <c r="P13" i="26"/>
  <c r="AF28" i="26"/>
  <c r="P20" i="26"/>
  <c r="AE35" i="26"/>
  <c r="K57" i="26"/>
  <c r="L25" i="26"/>
  <c r="L31" i="26"/>
  <c r="AB23" i="26"/>
  <c r="AB55" i="26"/>
  <c r="P29" i="26"/>
  <c r="P45" i="26"/>
  <c r="P49" i="26"/>
  <c r="AF7" i="26" l="1"/>
  <c r="AF6" i="26" s="1"/>
  <c r="W6" i="25" l="1"/>
  <c r="W7" i="25"/>
  <c r="W8" i="25"/>
  <c r="W9" i="25"/>
  <c r="W10" i="25"/>
  <c r="W11" i="25"/>
  <c r="W12" i="25"/>
  <c r="W13" i="25"/>
  <c r="W14" i="25"/>
  <c r="W15" i="25"/>
  <c r="W16" i="25"/>
  <c r="W17" i="25"/>
  <c r="W18" i="25"/>
  <c r="W19" i="25"/>
  <c r="W20" i="25"/>
  <c r="W21" i="25"/>
  <c r="W22" i="25"/>
  <c r="W23" i="25"/>
  <c r="W24" i="25"/>
  <c r="W25" i="25"/>
  <c r="W26" i="25"/>
  <c r="W27" i="25"/>
  <c r="W28" i="25"/>
  <c r="W29" i="25"/>
  <c r="W30" i="25"/>
  <c r="W31" i="25"/>
  <c r="W32" i="25"/>
  <c r="W33" i="25"/>
  <c r="W34" i="25"/>
  <c r="W35" i="25"/>
  <c r="W36" i="25"/>
  <c r="W37" i="25"/>
  <c r="W38" i="25"/>
  <c r="W39" i="25"/>
  <c r="W40" i="25"/>
  <c r="W41" i="25"/>
  <c r="W42" i="25"/>
  <c r="W43" i="25"/>
  <c r="W44" i="25"/>
  <c r="W45" i="25"/>
  <c r="W46" i="25"/>
  <c r="W47" i="25"/>
  <c r="W48" i="25"/>
  <c r="W49" i="25"/>
  <c r="W50" i="25"/>
  <c r="W51" i="25"/>
  <c r="W52" i="25"/>
  <c r="W53" i="25"/>
  <c r="W54" i="25"/>
  <c r="W55" i="25"/>
  <c r="W5" i="25"/>
  <c r="R43" i="26" l="1"/>
  <c r="B43" i="26"/>
  <c r="R19" i="26"/>
  <c r="B19" i="26"/>
  <c r="B9" i="26"/>
  <c r="R9" i="26"/>
  <c r="R53" i="26"/>
  <c r="B53" i="26"/>
  <c r="R45" i="26"/>
  <c r="B45" i="26"/>
  <c r="B37" i="26"/>
  <c r="R37" i="26"/>
  <c r="R29" i="26"/>
  <c r="B29" i="26"/>
  <c r="R21" i="26"/>
  <c r="B21" i="26"/>
  <c r="B13" i="26"/>
  <c r="R13" i="26"/>
  <c r="R52" i="26"/>
  <c r="B52" i="26"/>
  <c r="R44" i="26"/>
  <c r="B44" i="26"/>
  <c r="R36" i="26"/>
  <c r="B36" i="26"/>
  <c r="R28" i="26"/>
  <c r="B28" i="26"/>
  <c r="R20" i="26"/>
  <c r="B20" i="26"/>
  <c r="R12" i="26"/>
  <c r="B12" i="26"/>
  <c r="R51" i="26"/>
  <c r="B51" i="26"/>
  <c r="R58" i="26"/>
  <c r="B58" i="26"/>
  <c r="R42" i="26"/>
  <c r="B42" i="26"/>
  <c r="R18" i="26"/>
  <c r="B18" i="26"/>
  <c r="R56" i="26"/>
  <c r="B56" i="26"/>
  <c r="R48" i="26"/>
  <c r="B48" i="26"/>
  <c r="R40" i="26"/>
  <c r="B40" i="26"/>
  <c r="R32" i="26"/>
  <c r="B32" i="26"/>
  <c r="R24" i="26"/>
  <c r="B24" i="26"/>
  <c r="R16" i="26"/>
  <c r="B16" i="26"/>
  <c r="R50" i="26"/>
  <c r="B50" i="26"/>
  <c r="R34" i="26"/>
  <c r="B34" i="26"/>
  <c r="R26" i="26"/>
  <c r="B26" i="26"/>
  <c r="R10" i="26"/>
  <c r="B10" i="26"/>
  <c r="B57" i="26"/>
  <c r="R57" i="26"/>
  <c r="R25" i="26"/>
  <c r="B25" i="26"/>
  <c r="R55" i="26"/>
  <c r="B55" i="26"/>
  <c r="R47" i="26"/>
  <c r="B47" i="26"/>
  <c r="R39" i="26"/>
  <c r="B39" i="26"/>
  <c r="R31" i="26"/>
  <c r="B31" i="26"/>
  <c r="R23" i="26"/>
  <c r="B23" i="26"/>
  <c r="R15" i="26"/>
  <c r="B15" i="26"/>
  <c r="R59" i="26"/>
  <c r="B59" i="26"/>
  <c r="R35" i="26"/>
  <c r="B35" i="26"/>
  <c r="R27" i="26"/>
  <c r="B27" i="26"/>
  <c r="R11" i="26"/>
  <c r="B11" i="26"/>
  <c r="R49" i="26"/>
  <c r="B49" i="26"/>
  <c r="R41" i="26"/>
  <c r="B41" i="26"/>
  <c r="B33" i="26"/>
  <c r="R33" i="26"/>
  <c r="R17" i="26"/>
  <c r="B17" i="26"/>
  <c r="B54" i="26"/>
  <c r="R54" i="26"/>
  <c r="R46" i="26"/>
  <c r="B46" i="26"/>
  <c r="B38" i="26"/>
  <c r="R38" i="26"/>
  <c r="R30" i="26"/>
  <c r="B30" i="26"/>
  <c r="R22" i="26"/>
  <c r="B22" i="26"/>
  <c r="B14" i="26"/>
  <c r="R14" i="26"/>
  <c r="V205" i="24"/>
  <c r="U205" i="24"/>
  <c r="T205" i="24"/>
  <c r="S205" i="24"/>
  <c r="R205" i="24"/>
  <c r="Q205" i="24"/>
  <c r="P205" i="24"/>
  <c r="K205" i="24"/>
  <c r="J205" i="24"/>
  <c r="I205" i="24"/>
  <c r="H205" i="24"/>
  <c r="G205" i="24"/>
  <c r="F205" i="24"/>
  <c r="E205" i="24"/>
  <c r="V204" i="24"/>
  <c r="U204" i="24"/>
  <c r="T204" i="24"/>
  <c r="S204" i="24"/>
  <c r="R204" i="24"/>
  <c r="Q204" i="24"/>
  <c r="P204" i="24"/>
  <c r="K204" i="24"/>
  <c r="J204" i="24"/>
  <c r="I204" i="24"/>
  <c r="H204" i="24"/>
  <c r="G204" i="24"/>
  <c r="F204" i="24"/>
  <c r="E204" i="24"/>
  <c r="V203" i="24"/>
  <c r="U203" i="24"/>
  <c r="T203" i="24"/>
  <c r="S203" i="24"/>
  <c r="R203" i="24"/>
  <c r="Q203" i="24"/>
  <c r="P203" i="24"/>
  <c r="K203" i="24"/>
  <c r="J203" i="24"/>
  <c r="I203" i="24"/>
  <c r="H203" i="24"/>
  <c r="G203" i="24"/>
  <c r="F203" i="24"/>
  <c r="E203" i="24"/>
  <c r="V202" i="24"/>
  <c r="U202" i="24"/>
  <c r="T202" i="24"/>
  <c r="S202" i="24"/>
  <c r="R202" i="24"/>
  <c r="Q202" i="24"/>
  <c r="P202" i="24"/>
  <c r="K202" i="24"/>
  <c r="J202" i="24"/>
  <c r="I202" i="24"/>
  <c r="H202" i="24"/>
  <c r="G202" i="24"/>
  <c r="F202" i="24"/>
  <c r="E202" i="24"/>
  <c r="V201" i="24"/>
  <c r="U201" i="24"/>
  <c r="T201" i="24"/>
  <c r="S201" i="24"/>
  <c r="R201" i="24"/>
  <c r="Q201" i="24"/>
  <c r="P201" i="24"/>
  <c r="K201" i="24"/>
  <c r="J201" i="24"/>
  <c r="I201" i="24"/>
  <c r="H201" i="24"/>
  <c r="G201" i="24"/>
  <c r="F201" i="24"/>
  <c r="E201" i="24"/>
  <c r="V200" i="24"/>
  <c r="U200" i="24"/>
  <c r="T200" i="24"/>
  <c r="S200" i="24"/>
  <c r="R200" i="24"/>
  <c r="Q200" i="24"/>
  <c r="P200" i="24"/>
  <c r="K200" i="24"/>
  <c r="J200" i="24"/>
  <c r="I200" i="24"/>
  <c r="H200" i="24"/>
  <c r="G200" i="24"/>
  <c r="F200" i="24"/>
  <c r="E200" i="24"/>
  <c r="V199" i="24"/>
  <c r="U199" i="24"/>
  <c r="T199" i="24"/>
  <c r="S199" i="24"/>
  <c r="R199" i="24"/>
  <c r="Q199" i="24"/>
  <c r="P199" i="24"/>
  <c r="K199" i="24"/>
  <c r="J199" i="24"/>
  <c r="I199" i="24"/>
  <c r="H199" i="24"/>
  <c r="G199" i="24"/>
  <c r="F199" i="24"/>
  <c r="E199" i="24"/>
  <c r="V198" i="24"/>
  <c r="U198" i="24"/>
  <c r="T198" i="24"/>
  <c r="S198" i="24"/>
  <c r="R198" i="24"/>
  <c r="Q198" i="24"/>
  <c r="P198" i="24"/>
  <c r="K198" i="24"/>
  <c r="J198" i="24"/>
  <c r="I198" i="24"/>
  <c r="H198" i="24"/>
  <c r="G198" i="24"/>
  <c r="F198" i="24"/>
  <c r="E198" i="24"/>
  <c r="V197" i="24"/>
  <c r="U197" i="24"/>
  <c r="T197" i="24"/>
  <c r="S197" i="24"/>
  <c r="R197" i="24"/>
  <c r="Q197" i="24"/>
  <c r="P197" i="24"/>
  <c r="K197" i="24"/>
  <c r="J197" i="24"/>
  <c r="I197" i="24"/>
  <c r="H197" i="24"/>
  <c r="G197" i="24"/>
  <c r="F197" i="24"/>
  <c r="E197" i="24"/>
  <c r="V196" i="24"/>
  <c r="U196" i="24"/>
  <c r="T196" i="24"/>
  <c r="S196" i="24"/>
  <c r="R196" i="24"/>
  <c r="Q196" i="24"/>
  <c r="P196" i="24"/>
  <c r="K196" i="24"/>
  <c r="J196" i="24"/>
  <c r="I196" i="24"/>
  <c r="H196" i="24"/>
  <c r="G196" i="24"/>
  <c r="F196" i="24"/>
  <c r="E196" i="24"/>
  <c r="V195" i="24"/>
  <c r="U195" i="24"/>
  <c r="T195" i="24"/>
  <c r="S195" i="24"/>
  <c r="R195" i="24"/>
  <c r="Q195" i="24"/>
  <c r="P195" i="24"/>
  <c r="K195" i="24"/>
  <c r="J195" i="24"/>
  <c r="I195" i="24"/>
  <c r="H195" i="24"/>
  <c r="G195" i="24"/>
  <c r="F195" i="24"/>
  <c r="E195" i="24"/>
  <c r="V194" i="24"/>
  <c r="U194" i="24"/>
  <c r="T194" i="24"/>
  <c r="S194" i="24"/>
  <c r="R194" i="24"/>
  <c r="Q194" i="24"/>
  <c r="P194" i="24"/>
  <c r="K194" i="24"/>
  <c r="J194" i="24"/>
  <c r="I194" i="24"/>
  <c r="H194" i="24"/>
  <c r="G194" i="24"/>
  <c r="F194" i="24"/>
  <c r="E194" i="24"/>
  <c r="V193" i="24"/>
  <c r="U193" i="24"/>
  <c r="T193" i="24"/>
  <c r="S193" i="24"/>
  <c r="R193" i="24"/>
  <c r="Q193" i="24"/>
  <c r="P193" i="24"/>
  <c r="K193" i="24"/>
  <c r="J193" i="24"/>
  <c r="I193" i="24"/>
  <c r="H193" i="24"/>
  <c r="G193" i="24"/>
  <c r="F193" i="24"/>
  <c r="E193" i="24"/>
  <c r="V192" i="24"/>
  <c r="U192" i="24"/>
  <c r="T192" i="24"/>
  <c r="S192" i="24"/>
  <c r="R192" i="24"/>
  <c r="Q192" i="24"/>
  <c r="P192" i="24"/>
  <c r="K192" i="24"/>
  <c r="J192" i="24"/>
  <c r="I192" i="24"/>
  <c r="H192" i="24"/>
  <c r="G192" i="24"/>
  <c r="F192" i="24"/>
  <c r="E192" i="24"/>
  <c r="V191" i="24"/>
  <c r="U191" i="24"/>
  <c r="T191" i="24"/>
  <c r="S191" i="24"/>
  <c r="R191" i="24"/>
  <c r="Q191" i="24"/>
  <c r="P191" i="24"/>
  <c r="K191" i="24"/>
  <c r="J191" i="24"/>
  <c r="I191" i="24"/>
  <c r="H191" i="24"/>
  <c r="G191" i="24"/>
  <c r="F191" i="24"/>
  <c r="E191" i="24"/>
  <c r="V190" i="24"/>
  <c r="U190" i="24"/>
  <c r="T190" i="24"/>
  <c r="S190" i="24"/>
  <c r="R190" i="24"/>
  <c r="Q190" i="24"/>
  <c r="P190" i="24"/>
  <c r="K190" i="24"/>
  <c r="J190" i="24"/>
  <c r="I190" i="24"/>
  <c r="H190" i="24"/>
  <c r="G190" i="24"/>
  <c r="F190" i="24"/>
  <c r="E190" i="24"/>
  <c r="V189" i="24"/>
  <c r="U189" i="24"/>
  <c r="T189" i="24"/>
  <c r="S189" i="24"/>
  <c r="R189" i="24"/>
  <c r="Q189" i="24"/>
  <c r="P189" i="24"/>
  <c r="K189" i="24"/>
  <c r="J189" i="24"/>
  <c r="I189" i="24"/>
  <c r="H189" i="24"/>
  <c r="G189" i="24"/>
  <c r="F189" i="24"/>
  <c r="E189" i="24"/>
  <c r="V188" i="24"/>
  <c r="U188" i="24"/>
  <c r="T188" i="24"/>
  <c r="S188" i="24"/>
  <c r="R188" i="24"/>
  <c r="Q188" i="24"/>
  <c r="P188" i="24"/>
  <c r="K188" i="24"/>
  <c r="J188" i="24"/>
  <c r="I188" i="24"/>
  <c r="H188" i="24"/>
  <c r="G188" i="24"/>
  <c r="F188" i="24"/>
  <c r="E188" i="24"/>
  <c r="V187" i="24"/>
  <c r="U187" i="24"/>
  <c r="T187" i="24"/>
  <c r="S187" i="24"/>
  <c r="R187" i="24"/>
  <c r="Q187" i="24"/>
  <c r="P187" i="24"/>
  <c r="K187" i="24"/>
  <c r="J187" i="24"/>
  <c r="I187" i="24"/>
  <c r="H187" i="24"/>
  <c r="G187" i="24"/>
  <c r="F187" i="24"/>
  <c r="E187" i="24"/>
  <c r="V186" i="24"/>
  <c r="U186" i="24"/>
  <c r="T186" i="24"/>
  <c r="S186" i="24"/>
  <c r="R186" i="24"/>
  <c r="Q186" i="24"/>
  <c r="P186" i="24"/>
  <c r="K186" i="24"/>
  <c r="J186" i="24"/>
  <c r="I186" i="24"/>
  <c r="H186" i="24"/>
  <c r="G186" i="24"/>
  <c r="F186" i="24"/>
  <c r="E186" i="24"/>
  <c r="V185" i="24"/>
  <c r="U185" i="24"/>
  <c r="T185" i="24"/>
  <c r="S185" i="24"/>
  <c r="R185" i="24"/>
  <c r="Q185" i="24"/>
  <c r="P185" i="24"/>
  <c r="K185" i="24"/>
  <c r="J185" i="24"/>
  <c r="I185" i="24"/>
  <c r="H185" i="24"/>
  <c r="G185" i="24"/>
  <c r="F185" i="24"/>
  <c r="E185" i="24"/>
  <c r="V184" i="24"/>
  <c r="U184" i="24"/>
  <c r="T184" i="24"/>
  <c r="S184" i="24"/>
  <c r="R184" i="24"/>
  <c r="Q184" i="24"/>
  <c r="P184" i="24"/>
  <c r="K184" i="24"/>
  <c r="J184" i="24"/>
  <c r="I184" i="24"/>
  <c r="H184" i="24"/>
  <c r="G184" i="24"/>
  <c r="F184" i="24"/>
  <c r="E184" i="24"/>
  <c r="V183" i="24"/>
  <c r="U183" i="24"/>
  <c r="T183" i="24"/>
  <c r="S183" i="24"/>
  <c r="R183" i="24"/>
  <c r="Q183" i="24"/>
  <c r="P183" i="24"/>
  <c r="K183" i="24"/>
  <c r="J183" i="24"/>
  <c r="I183" i="24"/>
  <c r="H183" i="24"/>
  <c r="G183" i="24"/>
  <c r="F183" i="24"/>
  <c r="E183" i="24"/>
  <c r="V182" i="24"/>
  <c r="U182" i="24"/>
  <c r="T182" i="24"/>
  <c r="S182" i="24"/>
  <c r="R182" i="24"/>
  <c r="Q182" i="24"/>
  <c r="P182" i="24"/>
  <c r="K182" i="24"/>
  <c r="J182" i="24"/>
  <c r="I182" i="24"/>
  <c r="H182" i="24"/>
  <c r="G182" i="24"/>
  <c r="F182" i="24"/>
  <c r="E182" i="24"/>
  <c r="V181" i="24"/>
  <c r="U181" i="24"/>
  <c r="T181" i="24"/>
  <c r="S181" i="24"/>
  <c r="R181" i="24"/>
  <c r="Q181" i="24"/>
  <c r="P181" i="24"/>
  <c r="K181" i="24"/>
  <c r="J181" i="24"/>
  <c r="I181" i="24"/>
  <c r="H181" i="24"/>
  <c r="G181" i="24"/>
  <c r="F181" i="24"/>
  <c r="E181" i="24"/>
  <c r="V180" i="24"/>
  <c r="U180" i="24"/>
  <c r="T180" i="24"/>
  <c r="S180" i="24"/>
  <c r="R180" i="24"/>
  <c r="Q180" i="24"/>
  <c r="P180" i="24"/>
  <c r="K180" i="24"/>
  <c r="J180" i="24"/>
  <c r="I180" i="24"/>
  <c r="H180" i="24"/>
  <c r="G180" i="24"/>
  <c r="F180" i="24"/>
  <c r="E180" i="24"/>
  <c r="V179" i="24"/>
  <c r="U179" i="24"/>
  <c r="T179" i="24"/>
  <c r="S179" i="24"/>
  <c r="R179" i="24"/>
  <c r="Q179" i="24"/>
  <c r="P179" i="24"/>
  <c r="K179" i="24"/>
  <c r="J179" i="24"/>
  <c r="I179" i="24"/>
  <c r="H179" i="24"/>
  <c r="G179" i="24"/>
  <c r="F179" i="24"/>
  <c r="E179" i="24"/>
  <c r="V178" i="24"/>
  <c r="U178" i="24"/>
  <c r="T178" i="24"/>
  <c r="S178" i="24"/>
  <c r="R178" i="24"/>
  <c r="Q178" i="24"/>
  <c r="P178" i="24"/>
  <c r="K178" i="24"/>
  <c r="J178" i="24"/>
  <c r="I178" i="24"/>
  <c r="H178" i="24"/>
  <c r="G178" i="24"/>
  <c r="F178" i="24"/>
  <c r="E178" i="24"/>
  <c r="V177" i="24"/>
  <c r="U177" i="24"/>
  <c r="T177" i="24"/>
  <c r="S177" i="24"/>
  <c r="R177" i="24"/>
  <c r="Q177" i="24"/>
  <c r="P177" i="24"/>
  <c r="K177" i="24"/>
  <c r="J177" i="24"/>
  <c r="I177" i="24"/>
  <c r="H177" i="24"/>
  <c r="G177" i="24"/>
  <c r="F177" i="24"/>
  <c r="E177" i="24"/>
  <c r="V176" i="24"/>
  <c r="U176" i="24"/>
  <c r="T176" i="24"/>
  <c r="S176" i="24"/>
  <c r="R176" i="24"/>
  <c r="Q176" i="24"/>
  <c r="P176" i="24"/>
  <c r="K176" i="24"/>
  <c r="J176" i="24"/>
  <c r="I176" i="24"/>
  <c r="H176" i="24"/>
  <c r="G176" i="24"/>
  <c r="F176" i="24"/>
  <c r="E176" i="24"/>
  <c r="V175" i="24"/>
  <c r="U175" i="24"/>
  <c r="T175" i="24"/>
  <c r="S175" i="24"/>
  <c r="R175" i="24"/>
  <c r="Q175" i="24"/>
  <c r="P175" i="24"/>
  <c r="K175" i="24"/>
  <c r="J175" i="24"/>
  <c r="I175" i="24"/>
  <c r="H175" i="24"/>
  <c r="G175" i="24"/>
  <c r="F175" i="24"/>
  <c r="E175" i="24"/>
  <c r="V174" i="24"/>
  <c r="U174" i="24"/>
  <c r="T174" i="24"/>
  <c r="S174" i="24"/>
  <c r="R174" i="24"/>
  <c r="Q174" i="24"/>
  <c r="P174" i="24"/>
  <c r="K174" i="24"/>
  <c r="J174" i="24"/>
  <c r="I174" i="24"/>
  <c r="H174" i="24"/>
  <c r="G174" i="24"/>
  <c r="F174" i="24"/>
  <c r="E174" i="24"/>
  <c r="V173" i="24"/>
  <c r="U173" i="24"/>
  <c r="T173" i="24"/>
  <c r="S173" i="24"/>
  <c r="R173" i="24"/>
  <c r="Q173" i="24"/>
  <c r="P173" i="24"/>
  <c r="K173" i="24"/>
  <c r="J173" i="24"/>
  <c r="I173" i="24"/>
  <c r="H173" i="24"/>
  <c r="G173" i="24"/>
  <c r="F173" i="24"/>
  <c r="E173" i="24"/>
  <c r="V172" i="24"/>
  <c r="U172" i="24"/>
  <c r="T172" i="24"/>
  <c r="S172" i="24"/>
  <c r="R172" i="24"/>
  <c r="Q172" i="24"/>
  <c r="P172" i="24"/>
  <c r="K172" i="24"/>
  <c r="J172" i="24"/>
  <c r="I172" i="24"/>
  <c r="H172" i="24"/>
  <c r="G172" i="24"/>
  <c r="F172" i="24"/>
  <c r="E172" i="24"/>
  <c r="V171" i="24"/>
  <c r="U171" i="24"/>
  <c r="T171" i="24"/>
  <c r="S171" i="24"/>
  <c r="R171" i="24"/>
  <c r="Q171" i="24"/>
  <c r="P171" i="24"/>
  <c r="K171" i="24"/>
  <c r="J171" i="24"/>
  <c r="I171" i="24"/>
  <c r="H171" i="24"/>
  <c r="G171" i="24"/>
  <c r="F171" i="24"/>
  <c r="E171" i="24"/>
  <c r="V170" i="24"/>
  <c r="U170" i="24"/>
  <c r="T170" i="24"/>
  <c r="S170" i="24"/>
  <c r="R170" i="24"/>
  <c r="Q170" i="24"/>
  <c r="P170" i="24"/>
  <c r="K170" i="24"/>
  <c r="J170" i="24"/>
  <c r="I170" i="24"/>
  <c r="H170" i="24"/>
  <c r="G170" i="24"/>
  <c r="F170" i="24"/>
  <c r="E170" i="24"/>
  <c r="V169" i="24"/>
  <c r="U169" i="24"/>
  <c r="T169" i="24"/>
  <c r="S169" i="24"/>
  <c r="R169" i="24"/>
  <c r="Q169" i="24"/>
  <c r="P169" i="24"/>
  <c r="K169" i="24"/>
  <c r="J169" i="24"/>
  <c r="I169" i="24"/>
  <c r="H169" i="24"/>
  <c r="G169" i="24"/>
  <c r="F169" i="24"/>
  <c r="E169" i="24"/>
  <c r="V168" i="24"/>
  <c r="U168" i="24"/>
  <c r="T168" i="24"/>
  <c r="S168" i="24"/>
  <c r="R168" i="24"/>
  <c r="Q168" i="24"/>
  <c r="P168" i="24"/>
  <c r="K168" i="24"/>
  <c r="J168" i="24"/>
  <c r="I168" i="24"/>
  <c r="H168" i="24"/>
  <c r="G168" i="24"/>
  <c r="F168" i="24"/>
  <c r="E168" i="24"/>
  <c r="V167" i="24"/>
  <c r="U167" i="24"/>
  <c r="T167" i="24"/>
  <c r="S167" i="24"/>
  <c r="R167" i="24"/>
  <c r="Q167" i="24"/>
  <c r="P167" i="24"/>
  <c r="K167" i="24"/>
  <c r="J167" i="24"/>
  <c r="I167" i="24"/>
  <c r="H167" i="24"/>
  <c r="G167" i="24"/>
  <c r="F167" i="24"/>
  <c r="E167" i="24"/>
  <c r="V166" i="24"/>
  <c r="U166" i="24"/>
  <c r="T166" i="24"/>
  <c r="S166" i="24"/>
  <c r="R166" i="24"/>
  <c r="Q166" i="24"/>
  <c r="P166" i="24"/>
  <c r="K166" i="24"/>
  <c r="J166" i="24"/>
  <c r="I166" i="24"/>
  <c r="H166" i="24"/>
  <c r="G166" i="24"/>
  <c r="F166" i="24"/>
  <c r="E166" i="24"/>
  <c r="V165" i="24"/>
  <c r="U165" i="24"/>
  <c r="T165" i="24"/>
  <c r="S165" i="24"/>
  <c r="R165" i="24"/>
  <c r="Q165" i="24"/>
  <c r="P165" i="24"/>
  <c r="K165" i="24"/>
  <c r="J165" i="24"/>
  <c r="I165" i="24"/>
  <c r="H165" i="24"/>
  <c r="G165" i="24"/>
  <c r="F165" i="24"/>
  <c r="E165" i="24"/>
  <c r="V164" i="24"/>
  <c r="U164" i="24"/>
  <c r="T164" i="24"/>
  <c r="S164" i="24"/>
  <c r="R164" i="24"/>
  <c r="Q164" i="24"/>
  <c r="P164" i="24"/>
  <c r="K164" i="24"/>
  <c r="J164" i="24"/>
  <c r="I164" i="24"/>
  <c r="H164" i="24"/>
  <c r="G164" i="24"/>
  <c r="F164" i="24"/>
  <c r="E164" i="24"/>
  <c r="V163" i="24"/>
  <c r="U163" i="24"/>
  <c r="T163" i="24"/>
  <c r="S163" i="24"/>
  <c r="R163" i="24"/>
  <c r="Q163" i="24"/>
  <c r="P163" i="24"/>
  <c r="K163" i="24"/>
  <c r="J163" i="24"/>
  <c r="I163" i="24"/>
  <c r="H163" i="24"/>
  <c r="G163" i="24"/>
  <c r="F163" i="24"/>
  <c r="E163" i="24"/>
  <c r="V162" i="24"/>
  <c r="U162" i="24"/>
  <c r="T162" i="24"/>
  <c r="S162" i="24"/>
  <c r="R162" i="24"/>
  <c r="Q162" i="24"/>
  <c r="P162" i="24"/>
  <c r="K162" i="24"/>
  <c r="J162" i="24"/>
  <c r="I162" i="24"/>
  <c r="H162" i="24"/>
  <c r="G162" i="24"/>
  <c r="F162" i="24"/>
  <c r="E162" i="24"/>
  <c r="V161" i="24"/>
  <c r="U161" i="24"/>
  <c r="T161" i="24"/>
  <c r="S161" i="24"/>
  <c r="R161" i="24"/>
  <c r="Q161" i="24"/>
  <c r="P161" i="24"/>
  <c r="K161" i="24"/>
  <c r="J161" i="24"/>
  <c r="I161" i="24"/>
  <c r="H161" i="24"/>
  <c r="G161" i="24"/>
  <c r="F161" i="24"/>
  <c r="E161" i="24"/>
  <c r="V160" i="24"/>
  <c r="U160" i="24"/>
  <c r="T160" i="24"/>
  <c r="S160" i="24"/>
  <c r="R160" i="24"/>
  <c r="Q160" i="24"/>
  <c r="P160" i="24"/>
  <c r="K160" i="24"/>
  <c r="J160" i="24"/>
  <c r="I160" i="24"/>
  <c r="H160" i="24"/>
  <c r="G160" i="24"/>
  <c r="F160" i="24"/>
  <c r="E160" i="24"/>
  <c r="V159" i="24"/>
  <c r="U159" i="24"/>
  <c r="T159" i="24"/>
  <c r="S159" i="24"/>
  <c r="R159" i="24"/>
  <c r="Q159" i="24"/>
  <c r="P159" i="24"/>
  <c r="K159" i="24"/>
  <c r="J159" i="24"/>
  <c r="I159" i="24"/>
  <c r="H159" i="24"/>
  <c r="G159" i="24"/>
  <c r="F159" i="24"/>
  <c r="E159" i="24"/>
  <c r="V158" i="24"/>
  <c r="U158" i="24"/>
  <c r="T158" i="24"/>
  <c r="S158" i="24"/>
  <c r="R158" i="24"/>
  <c r="Q158" i="24"/>
  <c r="P158" i="24"/>
  <c r="K158" i="24"/>
  <c r="J158" i="24"/>
  <c r="I158" i="24"/>
  <c r="H158" i="24"/>
  <c r="G158" i="24"/>
  <c r="F158" i="24"/>
  <c r="E158" i="24"/>
  <c r="V157" i="24"/>
  <c r="U157" i="24"/>
  <c r="T157" i="24"/>
  <c r="S157" i="24"/>
  <c r="R157" i="24"/>
  <c r="Q157" i="24"/>
  <c r="P157" i="24"/>
  <c r="K157" i="24"/>
  <c r="J157" i="24"/>
  <c r="I157" i="24"/>
  <c r="H157" i="24"/>
  <c r="G157" i="24"/>
  <c r="F157" i="24"/>
  <c r="E157" i="24"/>
  <c r="V156" i="24"/>
  <c r="U156" i="24"/>
  <c r="T156" i="24"/>
  <c r="S156" i="24"/>
  <c r="R156" i="24"/>
  <c r="Q156" i="24"/>
  <c r="P156" i="24"/>
  <c r="K156" i="24"/>
  <c r="J156" i="24"/>
  <c r="I156" i="24"/>
  <c r="H156" i="24"/>
  <c r="G156" i="24"/>
  <c r="F156" i="24"/>
  <c r="E156" i="24"/>
  <c r="V155" i="24"/>
  <c r="U155" i="24"/>
  <c r="T155" i="24"/>
  <c r="S155" i="24"/>
  <c r="R155" i="24"/>
  <c r="Q155" i="24"/>
  <c r="P155" i="24"/>
  <c r="K155" i="24"/>
  <c r="J155" i="24"/>
  <c r="I155" i="24"/>
  <c r="H155" i="24"/>
  <c r="G155" i="24"/>
  <c r="F155" i="24"/>
  <c r="E155" i="24"/>
  <c r="V154" i="24"/>
  <c r="U154" i="24"/>
  <c r="T154" i="24"/>
  <c r="S154" i="24"/>
  <c r="R154" i="24"/>
  <c r="Q154" i="24"/>
  <c r="P154" i="24"/>
  <c r="K154" i="24"/>
  <c r="J154" i="24"/>
  <c r="I154" i="24"/>
  <c r="H154" i="24"/>
  <c r="G154" i="24"/>
  <c r="F154" i="24"/>
  <c r="E154" i="24"/>
  <c r="V153" i="24"/>
  <c r="U153" i="24"/>
  <c r="T153" i="24"/>
  <c r="S153" i="24"/>
  <c r="R153" i="24"/>
  <c r="Q153" i="24"/>
  <c r="P153" i="24"/>
  <c r="K153" i="24"/>
  <c r="J153" i="24"/>
  <c r="I153" i="24"/>
  <c r="H153" i="24"/>
  <c r="G153" i="24"/>
  <c r="F153" i="24"/>
  <c r="E153" i="24"/>
  <c r="V152" i="24"/>
  <c r="U152" i="24"/>
  <c r="T152" i="24"/>
  <c r="S152" i="24"/>
  <c r="R152" i="24"/>
  <c r="Q152" i="24"/>
  <c r="P152" i="24"/>
  <c r="K152" i="24"/>
  <c r="J152" i="24"/>
  <c r="I152" i="24"/>
  <c r="H152" i="24"/>
  <c r="G152" i="24"/>
  <c r="F152" i="24"/>
  <c r="E152" i="24"/>
  <c r="V151" i="24"/>
  <c r="U151" i="24"/>
  <c r="T151" i="24"/>
  <c r="S151" i="24"/>
  <c r="R151" i="24"/>
  <c r="Q151" i="24"/>
  <c r="P151" i="24"/>
  <c r="K151" i="24"/>
  <c r="J151" i="24"/>
  <c r="I151" i="24"/>
  <c r="H151" i="24"/>
  <c r="G151" i="24"/>
  <c r="F151" i="24"/>
  <c r="E151" i="24"/>
  <c r="V150" i="24"/>
  <c r="U150" i="24"/>
  <c r="T150" i="24"/>
  <c r="S150" i="24"/>
  <c r="R150" i="24"/>
  <c r="Q150" i="24"/>
  <c r="P150" i="24"/>
  <c r="K150" i="24"/>
  <c r="J150" i="24"/>
  <c r="I150" i="24"/>
  <c r="H150" i="24"/>
  <c r="G150" i="24"/>
  <c r="F150" i="24"/>
  <c r="E150" i="24"/>
  <c r="V149" i="24"/>
  <c r="U149" i="24"/>
  <c r="T149" i="24"/>
  <c r="S149" i="24"/>
  <c r="R149" i="24"/>
  <c r="Q149" i="24"/>
  <c r="P149" i="24"/>
  <c r="K149" i="24"/>
  <c r="J149" i="24"/>
  <c r="I149" i="24"/>
  <c r="H149" i="24"/>
  <c r="G149" i="24"/>
  <c r="F149" i="24"/>
  <c r="E149" i="24"/>
  <c r="V148" i="24"/>
  <c r="U148" i="24"/>
  <c r="T148" i="24"/>
  <c r="S148" i="24"/>
  <c r="R148" i="24"/>
  <c r="Q148" i="24"/>
  <c r="P148" i="24"/>
  <c r="K148" i="24"/>
  <c r="J148" i="24"/>
  <c r="I148" i="24"/>
  <c r="H148" i="24"/>
  <c r="G148" i="24"/>
  <c r="F148" i="24"/>
  <c r="E148" i="24"/>
  <c r="V147" i="24"/>
  <c r="U147" i="24"/>
  <c r="T147" i="24"/>
  <c r="S147" i="24"/>
  <c r="R147" i="24"/>
  <c r="Q147" i="24"/>
  <c r="P147" i="24"/>
  <c r="K147" i="24"/>
  <c r="J147" i="24"/>
  <c r="I147" i="24"/>
  <c r="H147" i="24"/>
  <c r="G147" i="24"/>
  <c r="F147" i="24"/>
  <c r="E147" i="24"/>
  <c r="V146" i="24"/>
  <c r="U146" i="24"/>
  <c r="T146" i="24"/>
  <c r="S146" i="24"/>
  <c r="R146" i="24"/>
  <c r="Q146" i="24"/>
  <c r="P146" i="24"/>
  <c r="K146" i="24"/>
  <c r="J146" i="24"/>
  <c r="I146" i="24"/>
  <c r="H146" i="24"/>
  <c r="G146" i="24"/>
  <c r="F146" i="24"/>
  <c r="E146" i="24"/>
  <c r="V145" i="24"/>
  <c r="U145" i="24"/>
  <c r="T145" i="24"/>
  <c r="S145" i="24"/>
  <c r="R145" i="24"/>
  <c r="Q145" i="24"/>
  <c r="P145" i="24"/>
  <c r="K145" i="24"/>
  <c r="J145" i="24"/>
  <c r="I145" i="24"/>
  <c r="H145" i="24"/>
  <c r="G145" i="24"/>
  <c r="F145" i="24"/>
  <c r="E145" i="24"/>
  <c r="V144" i="24"/>
  <c r="U144" i="24"/>
  <c r="T144" i="24"/>
  <c r="S144" i="24"/>
  <c r="R144" i="24"/>
  <c r="Q144" i="24"/>
  <c r="P144" i="24"/>
  <c r="K144" i="24"/>
  <c r="J144" i="24"/>
  <c r="I144" i="24"/>
  <c r="H144" i="24"/>
  <c r="G144" i="24"/>
  <c r="F144" i="24"/>
  <c r="E144" i="24"/>
  <c r="V143" i="24"/>
  <c r="U143" i="24"/>
  <c r="T143" i="24"/>
  <c r="S143" i="24"/>
  <c r="R143" i="24"/>
  <c r="Q143" i="24"/>
  <c r="P143" i="24"/>
  <c r="K143" i="24"/>
  <c r="J143" i="24"/>
  <c r="I143" i="24"/>
  <c r="H143" i="24"/>
  <c r="G143" i="24"/>
  <c r="F143" i="24"/>
  <c r="E143" i="24"/>
  <c r="V142" i="24"/>
  <c r="U142" i="24"/>
  <c r="T142" i="24"/>
  <c r="S142" i="24"/>
  <c r="R142" i="24"/>
  <c r="Q142" i="24"/>
  <c r="P142" i="24"/>
  <c r="K142" i="24"/>
  <c r="J142" i="24"/>
  <c r="I142" i="24"/>
  <c r="H142" i="24"/>
  <c r="G142" i="24"/>
  <c r="F142" i="24"/>
  <c r="E142" i="24"/>
  <c r="V141" i="24"/>
  <c r="U141" i="24"/>
  <c r="T141" i="24"/>
  <c r="S141" i="24"/>
  <c r="R141" i="24"/>
  <c r="Q141" i="24"/>
  <c r="P141" i="24"/>
  <c r="K141" i="24"/>
  <c r="J141" i="24"/>
  <c r="I141" i="24"/>
  <c r="H141" i="24"/>
  <c r="G141" i="24"/>
  <c r="F141" i="24"/>
  <c r="E141" i="24"/>
  <c r="V140" i="24"/>
  <c r="U140" i="24"/>
  <c r="T140" i="24"/>
  <c r="S140" i="24"/>
  <c r="R140" i="24"/>
  <c r="Q140" i="24"/>
  <c r="P140" i="24"/>
  <c r="K140" i="24"/>
  <c r="J140" i="24"/>
  <c r="I140" i="24"/>
  <c r="H140" i="24"/>
  <c r="G140" i="24"/>
  <c r="F140" i="24"/>
  <c r="E140" i="24"/>
  <c r="V139" i="24"/>
  <c r="U139" i="24"/>
  <c r="T139" i="24"/>
  <c r="S139" i="24"/>
  <c r="R139" i="24"/>
  <c r="Q139" i="24"/>
  <c r="P139" i="24"/>
  <c r="K139" i="24"/>
  <c r="J139" i="24"/>
  <c r="I139" i="24"/>
  <c r="H139" i="24"/>
  <c r="G139" i="24"/>
  <c r="F139" i="24"/>
  <c r="E139" i="24"/>
  <c r="V138" i="24"/>
  <c r="U138" i="24"/>
  <c r="T138" i="24"/>
  <c r="S138" i="24"/>
  <c r="R138" i="24"/>
  <c r="Q138" i="24"/>
  <c r="P138" i="24"/>
  <c r="K138" i="24"/>
  <c r="J138" i="24"/>
  <c r="I138" i="24"/>
  <c r="H138" i="24"/>
  <c r="G138" i="24"/>
  <c r="F138" i="24"/>
  <c r="E138" i="24"/>
  <c r="V137" i="24"/>
  <c r="U137" i="24"/>
  <c r="T137" i="24"/>
  <c r="S137" i="24"/>
  <c r="R137" i="24"/>
  <c r="Q137" i="24"/>
  <c r="P137" i="24"/>
  <c r="K137" i="24"/>
  <c r="J137" i="24"/>
  <c r="I137" i="24"/>
  <c r="H137" i="24"/>
  <c r="G137" i="24"/>
  <c r="F137" i="24"/>
  <c r="E137" i="24"/>
  <c r="V136" i="24"/>
  <c r="U136" i="24"/>
  <c r="T136" i="24"/>
  <c r="S136" i="24"/>
  <c r="R136" i="24"/>
  <c r="Q136" i="24"/>
  <c r="P136" i="24"/>
  <c r="K136" i="24"/>
  <c r="J136" i="24"/>
  <c r="I136" i="24"/>
  <c r="H136" i="24"/>
  <c r="G136" i="24"/>
  <c r="F136" i="24"/>
  <c r="E136" i="24"/>
  <c r="V135" i="24"/>
  <c r="U135" i="24"/>
  <c r="T135" i="24"/>
  <c r="S135" i="24"/>
  <c r="R135" i="24"/>
  <c r="Q135" i="24"/>
  <c r="P135" i="24"/>
  <c r="K135" i="24"/>
  <c r="J135" i="24"/>
  <c r="I135" i="24"/>
  <c r="H135" i="24"/>
  <c r="G135" i="24"/>
  <c r="F135" i="24"/>
  <c r="E135" i="24"/>
  <c r="V134" i="24"/>
  <c r="U134" i="24"/>
  <c r="T134" i="24"/>
  <c r="S134" i="24"/>
  <c r="R134" i="24"/>
  <c r="Q134" i="24"/>
  <c r="P134" i="24"/>
  <c r="K134" i="24"/>
  <c r="J134" i="24"/>
  <c r="I134" i="24"/>
  <c r="H134" i="24"/>
  <c r="G134" i="24"/>
  <c r="F134" i="24"/>
  <c r="E134" i="24"/>
  <c r="V133" i="24"/>
  <c r="U133" i="24"/>
  <c r="T133" i="24"/>
  <c r="S133" i="24"/>
  <c r="R133" i="24"/>
  <c r="Q133" i="24"/>
  <c r="P133" i="24"/>
  <c r="K133" i="24"/>
  <c r="J133" i="24"/>
  <c r="I133" i="24"/>
  <c r="H133" i="24"/>
  <c r="G133" i="24"/>
  <c r="F133" i="24"/>
  <c r="E133" i="24"/>
  <c r="V132" i="24"/>
  <c r="U132" i="24"/>
  <c r="T132" i="24"/>
  <c r="S132" i="24"/>
  <c r="R132" i="24"/>
  <c r="Q132" i="24"/>
  <c r="P132" i="24"/>
  <c r="K132" i="24"/>
  <c r="J132" i="24"/>
  <c r="I132" i="24"/>
  <c r="H132" i="24"/>
  <c r="G132" i="24"/>
  <c r="F132" i="24"/>
  <c r="E132" i="24"/>
  <c r="V131" i="24"/>
  <c r="U131" i="24"/>
  <c r="T131" i="24"/>
  <c r="S131" i="24"/>
  <c r="R131" i="24"/>
  <c r="Q131" i="24"/>
  <c r="P131" i="24"/>
  <c r="K131" i="24"/>
  <c r="J131" i="24"/>
  <c r="I131" i="24"/>
  <c r="H131" i="24"/>
  <c r="G131" i="24"/>
  <c r="F131" i="24"/>
  <c r="E131" i="24"/>
  <c r="V130" i="24"/>
  <c r="U130" i="24"/>
  <c r="T130" i="24"/>
  <c r="S130" i="24"/>
  <c r="R130" i="24"/>
  <c r="Q130" i="24"/>
  <c r="P130" i="24"/>
  <c r="K130" i="24"/>
  <c r="J130" i="24"/>
  <c r="I130" i="24"/>
  <c r="H130" i="24"/>
  <c r="G130" i="24"/>
  <c r="F130" i="24"/>
  <c r="E130" i="24"/>
  <c r="V129" i="24"/>
  <c r="U129" i="24"/>
  <c r="T129" i="24"/>
  <c r="S129" i="24"/>
  <c r="R129" i="24"/>
  <c r="Q129" i="24"/>
  <c r="P129" i="24"/>
  <c r="K129" i="24"/>
  <c r="J129" i="24"/>
  <c r="I129" i="24"/>
  <c r="H129" i="24"/>
  <c r="G129" i="24"/>
  <c r="F129" i="24"/>
  <c r="E129" i="24"/>
  <c r="V128" i="24"/>
  <c r="U128" i="24"/>
  <c r="T128" i="24"/>
  <c r="S128" i="24"/>
  <c r="R128" i="24"/>
  <c r="Q128" i="24"/>
  <c r="P128" i="24"/>
  <c r="K128" i="24"/>
  <c r="J128" i="24"/>
  <c r="I128" i="24"/>
  <c r="H128" i="24"/>
  <c r="G128" i="24"/>
  <c r="F128" i="24"/>
  <c r="E128" i="24"/>
  <c r="V127" i="24"/>
  <c r="U127" i="24"/>
  <c r="T127" i="24"/>
  <c r="S127" i="24"/>
  <c r="R127" i="24"/>
  <c r="Q127" i="24"/>
  <c r="P127" i="24"/>
  <c r="K127" i="24"/>
  <c r="J127" i="24"/>
  <c r="I127" i="24"/>
  <c r="H127" i="24"/>
  <c r="G127" i="24"/>
  <c r="F127" i="24"/>
  <c r="E127" i="24"/>
  <c r="V126" i="24"/>
  <c r="U126" i="24"/>
  <c r="T126" i="24"/>
  <c r="S126" i="24"/>
  <c r="R126" i="24"/>
  <c r="Q126" i="24"/>
  <c r="P126" i="24"/>
  <c r="K126" i="24"/>
  <c r="J126" i="24"/>
  <c r="I126" i="24"/>
  <c r="H126" i="24"/>
  <c r="G126" i="24"/>
  <c r="F126" i="24"/>
  <c r="E126" i="24"/>
  <c r="V125" i="24"/>
  <c r="U125" i="24"/>
  <c r="T125" i="24"/>
  <c r="S125" i="24"/>
  <c r="R125" i="24"/>
  <c r="Q125" i="24"/>
  <c r="P125" i="24"/>
  <c r="K125" i="24"/>
  <c r="J125" i="24"/>
  <c r="I125" i="24"/>
  <c r="H125" i="24"/>
  <c r="G125" i="24"/>
  <c r="F125" i="24"/>
  <c r="E125" i="24"/>
  <c r="V124" i="24"/>
  <c r="U124" i="24"/>
  <c r="T124" i="24"/>
  <c r="S124" i="24"/>
  <c r="R124" i="24"/>
  <c r="Q124" i="24"/>
  <c r="P124" i="24"/>
  <c r="K124" i="24"/>
  <c r="J124" i="24"/>
  <c r="I124" i="24"/>
  <c r="H124" i="24"/>
  <c r="G124" i="24"/>
  <c r="F124" i="24"/>
  <c r="E124" i="24"/>
  <c r="V123" i="24"/>
  <c r="U123" i="24"/>
  <c r="T123" i="24"/>
  <c r="S123" i="24"/>
  <c r="R123" i="24"/>
  <c r="Q123" i="24"/>
  <c r="P123" i="24"/>
  <c r="K123" i="24"/>
  <c r="J123" i="24"/>
  <c r="I123" i="24"/>
  <c r="H123" i="24"/>
  <c r="G123" i="24"/>
  <c r="F123" i="24"/>
  <c r="E123" i="24"/>
  <c r="V122" i="24"/>
  <c r="U122" i="24"/>
  <c r="T122" i="24"/>
  <c r="S122" i="24"/>
  <c r="R122" i="24"/>
  <c r="Q122" i="24"/>
  <c r="P122" i="24"/>
  <c r="K122" i="24"/>
  <c r="J122" i="24"/>
  <c r="I122" i="24"/>
  <c r="H122" i="24"/>
  <c r="G122" i="24"/>
  <c r="F122" i="24"/>
  <c r="E122" i="24"/>
  <c r="V121" i="24"/>
  <c r="U121" i="24"/>
  <c r="T121" i="24"/>
  <c r="S121" i="24"/>
  <c r="R121" i="24"/>
  <c r="Q121" i="24"/>
  <c r="P121" i="24"/>
  <c r="K121" i="24"/>
  <c r="J121" i="24"/>
  <c r="I121" i="24"/>
  <c r="H121" i="24"/>
  <c r="G121" i="24"/>
  <c r="F121" i="24"/>
  <c r="E121" i="24"/>
  <c r="V120" i="24"/>
  <c r="U120" i="24"/>
  <c r="T120" i="24"/>
  <c r="S120" i="24"/>
  <c r="R120" i="24"/>
  <c r="Q120" i="24"/>
  <c r="P120" i="24"/>
  <c r="K120" i="24"/>
  <c r="J120" i="24"/>
  <c r="I120" i="24"/>
  <c r="H120" i="24"/>
  <c r="G120" i="24"/>
  <c r="F120" i="24"/>
  <c r="E120" i="24"/>
  <c r="V119" i="24"/>
  <c r="U119" i="24"/>
  <c r="T119" i="24"/>
  <c r="S119" i="24"/>
  <c r="R119" i="24"/>
  <c r="Q119" i="24"/>
  <c r="P119" i="24"/>
  <c r="K119" i="24"/>
  <c r="J119" i="24"/>
  <c r="I119" i="24"/>
  <c r="H119" i="24"/>
  <c r="G119" i="24"/>
  <c r="F119" i="24"/>
  <c r="E119" i="24"/>
  <c r="V118" i="24"/>
  <c r="U118" i="24"/>
  <c r="T118" i="24"/>
  <c r="S118" i="24"/>
  <c r="R118" i="24"/>
  <c r="Q118" i="24"/>
  <c r="P118" i="24"/>
  <c r="K118" i="24"/>
  <c r="J118" i="24"/>
  <c r="I118" i="24"/>
  <c r="H118" i="24"/>
  <c r="G118" i="24"/>
  <c r="F118" i="24"/>
  <c r="E118" i="24"/>
  <c r="V117" i="24"/>
  <c r="U117" i="24"/>
  <c r="T117" i="24"/>
  <c r="S117" i="24"/>
  <c r="R117" i="24"/>
  <c r="Q117" i="24"/>
  <c r="P117" i="24"/>
  <c r="K117" i="24"/>
  <c r="J117" i="24"/>
  <c r="I117" i="24"/>
  <c r="H117" i="24"/>
  <c r="G117" i="24"/>
  <c r="F117" i="24"/>
  <c r="E117" i="24"/>
  <c r="V116" i="24"/>
  <c r="U116" i="24"/>
  <c r="T116" i="24"/>
  <c r="S116" i="24"/>
  <c r="R116" i="24"/>
  <c r="Q116" i="24"/>
  <c r="P116" i="24"/>
  <c r="K116" i="24"/>
  <c r="J116" i="24"/>
  <c r="I116" i="24"/>
  <c r="H116" i="24"/>
  <c r="G116" i="24"/>
  <c r="F116" i="24"/>
  <c r="E116" i="24"/>
  <c r="V115" i="24"/>
  <c r="U115" i="24"/>
  <c r="T115" i="24"/>
  <c r="S115" i="24"/>
  <c r="R115" i="24"/>
  <c r="Q115" i="24"/>
  <c r="P115" i="24"/>
  <c r="K115" i="24"/>
  <c r="J115" i="24"/>
  <c r="I115" i="24"/>
  <c r="H115" i="24"/>
  <c r="G115" i="24"/>
  <c r="F115" i="24"/>
  <c r="E115" i="24"/>
  <c r="V114" i="24"/>
  <c r="U114" i="24"/>
  <c r="T114" i="24"/>
  <c r="S114" i="24"/>
  <c r="R114" i="24"/>
  <c r="Q114" i="24"/>
  <c r="P114" i="24"/>
  <c r="K114" i="24"/>
  <c r="J114" i="24"/>
  <c r="I114" i="24"/>
  <c r="H114" i="24"/>
  <c r="G114" i="24"/>
  <c r="F114" i="24"/>
  <c r="E114" i="24"/>
  <c r="V113" i="24"/>
  <c r="U113" i="24"/>
  <c r="T113" i="24"/>
  <c r="S113" i="24"/>
  <c r="R113" i="24"/>
  <c r="Q113" i="24"/>
  <c r="P113" i="24"/>
  <c r="K113" i="24"/>
  <c r="J113" i="24"/>
  <c r="I113" i="24"/>
  <c r="H113" i="24"/>
  <c r="G113" i="24"/>
  <c r="F113" i="24"/>
  <c r="E113" i="24"/>
  <c r="V112" i="24"/>
  <c r="U112" i="24"/>
  <c r="T112" i="24"/>
  <c r="S112" i="24"/>
  <c r="R112" i="24"/>
  <c r="Q112" i="24"/>
  <c r="P112" i="24"/>
  <c r="K112" i="24"/>
  <c r="J112" i="24"/>
  <c r="I112" i="24"/>
  <c r="H112" i="24"/>
  <c r="G112" i="24"/>
  <c r="F112" i="24"/>
  <c r="E112" i="24"/>
  <c r="V111" i="24"/>
  <c r="U111" i="24"/>
  <c r="T111" i="24"/>
  <c r="S111" i="24"/>
  <c r="R111" i="24"/>
  <c r="Q111" i="24"/>
  <c r="P111" i="24"/>
  <c r="K111" i="24"/>
  <c r="J111" i="24"/>
  <c r="I111" i="24"/>
  <c r="H111" i="24"/>
  <c r="G111" i="24"/>
  <c r="F111" i="24"/>
  <c r="E111" i="24"/>
  <c r="V110" i="24"/>
  <c r="U110" i="24"/>
  <c r="T110" i="24"/>
  <c r="S110" i="24"/>
  <c r="R110" i="24"/>
  <c r="Q110" i="24"/>
  <c r="P110" i="24"/>
  <c r="K110" i="24"/>
  <c r="J110" i="24"/>
  <c r="I110" i="24"/>
  <c r="H110" i="24"/>
  <c r="G110" i="24"/>
  <c r="F110" i="24"/>
  <c r="E110" i="24"/>
  <c r="V109" i="24"/>
  <c r="U109" i="24"/>
  <c r="T109" i="24"/>
  <c r="S109" i="24"/>
  <c r="R109" i="24"/>
  <c r="Q109" i="24"/>
  <c r="P109" i="24"/>
  <c r="K109" i="24"/>
  <c r="J109" i="24"/>
  <c r="I109" i="24"/>
  <c r="H109" i="24"/>
  <c r="G109" i="24"/>
  <c r="F109" i="24"/>
  <c r="E109" i="24"/>
  <c r="V108" i="24"/>
  <c r="U108" i="24"/>
  <c r="T108" i="24"/>
  <c r="S108" i="24"/>
  <c r="R108" i="24"/>
  <c r="Q108" i="24"/>
  <c r="P108" i="24"/>
  <c r="K108" i="24"/>
  <c r="J108" i="24"/>
  <c r="I108" i="24"/>
  <c r="H108" i="24"/>
  <c r="G108" i="24"/>
  <c r="F108" i="24"/>
  <c r="E108" i="24"/>
  <c r="V107" i="24"/>
  <c r="U107" i="24"/>
  <c r="T107" i="24"/>
  <c r="S107" i="24"/>
  <c r="R107" i="24"/>
  <c r="Q107" i="24"/>
  <c r="P107" i="24"/>
  <c r="K107" i="24"/>
  <c r="J107" i="24"/>
  <c r="I107" i="24"/>
  <c r="H107" i="24"/>
  <c r="G107" i="24"/>
  <c r="F107" i="24"/>
  <c r="E107" i="24"/>
  <c r="V106" i="24"/>
  <c r="U106" i="24"/>
  <c r="T106" i="24"/>
  <c r="S106" i="24"/>
  <c r="R106" i="24"/>
  <c r="Q106" i="24"/>
  <c r="P106" i="24"/>
  <c r="K106" i="24"/>
  <c r="J106" i="24"/>
  <c r="I106" i="24"/>
  <c r="H106" i="24"/>
  <c r="G106" i="24"/>
  <c r="F106" i="24"/>
  <c r="E106" i="24"/>
  <c r="V105" i="24"/>
  <c r="U105" i="24"/>
  <c r="T105" i="24"/>
  <c r="S105" i="24"/>
  <c r="R105" i="24"/>
  <c r="Q105" i="24"/>
  <c r="P105" i="24"/>
  <c r="K105" i="24"/>
  <c r="J105" i="24"/>
  <c r="I105" i="24"/>
  <c r="H105" i="24"/>
  <c r="G105" i="24"/>
  <c r="F105" i="24"/>
  <c r="E105" i="24"/>
  <c r="V104" i="24"/>
  <c r="U104" i="24"/>
  <c r="T104" i="24"/>
  <c r="S104" i="24"/>
  <c r="R104" i="24"/>
  <c r="Q104" i="24"/>
  <c r="P104" i="24"/>
  <c r="K104" i="24"/>
  <c r="J104" i="24"/>
  <c r="I104" i="24"/>
  <c r="H104" i="24"/>
  <c r="G104" i="24"/>
  <c r="F104" i="24"/>
  <c r="E104" i="24"/>
  <c r="V103" i="24"/>
  <c r="U103" i="24"/>
  <c r="T103" i="24"/>
  <c r="S103" i="24"/>
  <c r="R103" i="24"/>
  <c r="Q103" i="24"/>
  <c r="P103" i="24"/>
  <c r="K103" i="24"/>
  <c r="J103" i="24"/>
  <c r="I103" i="24"/>
  <c r="H103" i="24"/>
  <c r="G103" i="24"/>
  <c r="F103" i="24"/>
  <c r="E103" i="24"/>
  <c r="V102" i="24"/>
  <c r="U102" i="24"/>
  <c r="T102" i="24"/>
  <c r="S102" i="24"/>
  <c r="R102" i="24"/>
  <c r="Q102" i="24"/>
  <c r="P102" i="24"/>
  <c r="K102" i="24"/>
  <c r="J102" i="24"/>
  <c r="I102" i="24"/>
  <c r="H102" i="24"/>
  <c r="G102" i="24"/>
  <c r="F102" i="24"/>
  <c r="E102" i="24"/>
  <c r="V101" i="24"/>
  <c r="U101" i="24"/>
  <c r="T101" i="24"/>
  <c r="S101" i="24"/>
  <c r="R101" i="24"/>
  <c r="Q101" i="24"/>
  <c r="P101" i="24"/>
  <c r="K101" i="24"/>
  <c r="J101" i="24"/>
  <c r="I101" i="24"/>
  <c r="H101" i="24"/>
  <c r="G101" i="24"/>
  <c r="F101" i="24"/>
  <c r="E101" i="24"/>
  <c r="V100" i="24"/>
  <c r="U100" i="24"/>
  <c r="T100" i="24"/>
  <c r="S100" i="24"/>
  <c r="R100" i="24"/>
  <c r="Q100" i="24"/>
  <c r="P100" i="24"/>
  <c r="K100" i="24"/>
  <c r="J100" i="24"/>
  <c r="I100" i="24"/>
  <c r="H100" i="24"/>
  <c r="G100" i="24"/>
  <c r="F100" i="24"/>
  <c r="E100" i="24"/>
  <c r="V99" i="24"/>
  <c r="U99" i="24"/>
  <c r="T99" i="24"/>
  <c r="S99" i="24"/>
  <c r="R99" i="24"/>
  <c r="Q99" i="24"/>
  <c r="P99" i="24"/>
  <c r="K99" i="24"/>
  <c r="J99" i="24"/>
  <c r="I99" i="24"/>
  <c r="H99" i="24"/>
  <c r="G99" i="24"/>
  <c r="F99" i="24"/>
  <c r="E99" i="24"/>
  <c r="V98" i="24"/>
  <c r="U98" i="24"/>
  <c r="T98" i="24"/>
  <c r="S98" i="24"/>
  <c r="R98" i="24"/>
  <c r="Q98" i="24"/>
  <c r="P98" i="24"/>
  <c r="K98" i="24"/>
  <c r="J98" i="24"/>
  <c r="I98" i="24"/>
  <c r="H98" i="24"/>
  <c r="G98" i="24"/>
  <c r="F98" i="24"/>
  <c r="E98" i="24"/>
  <c r="V97" i="24"/>
  <c r="U97" i="24"/>
  <c r="T97" i="24"/>
  <c r="S97" i="24"/>
  <c r="R97" i="24"/>
  <c r="Q97" i="24"/>
  <c r="P97" i="24"/>
  <c r="K97" i="24"/>
  <c r="J97" i="24"/>
  <c r="I97" i="24"/>
  <c r="H97" i="24"/>
  <c r="G97" i="24"/>
  <c r="F97" i="24"/>
  <c r="E97" i="24"/>
  <c r="V96" i="24"/>
  <c r="U96" i="24"/>
  <c r="T96" i="24"/>
  <c r="S96" i="24"/>
  <c r="R96" i="24"/>
  <c r="Q96" i="24"/>
  <c r="P96" i="24"/>
  <c r="K96" i="24"/>
  <c r="J96" i="24"/>
  <c r="I96" i="24"/>
  <c r="H96" i="24"/>
  <c r="G96" i="24"/>
  <c r="F96" i="24"/>
  <c r="E96" i="24"/>
  <c r="V95" i="24"/>
  <c r="U95" i="24"/>
  <c r="T95" i="24"/>
  <c r="S95" i="24"/>
  <c r="R95" i="24"/>
  <c r="Q95" i="24"/>
  <c r="P95" i="24"/>
  <c r="K95" i="24"/>
  <c r="J95" i="24"/>
  <c r="I95" i="24"/>
  <c r="H95" i="24"/>
  <c r="G95" i="24"/>
  <c r="F95" i="24"/>
  <c r="E95" i="24"/>
  <c r="V94" i="24"/>
  <c r="U94" i="24"/>
  <c r="T94" i="24"/>
  <c r="S94" i="24"/>
  <c r="R94" i="24"/>
  <c r="Q94" i="24"/>
  <c r="P94" i="24"/>
  <c r="K94" i="24"/>
  <c r="J94" i="24"/>
  <c r="I94" i="24"/>
  <c r="H94" i="24"/>
  <c r="G94" i="24"/>
  <c r="F94" i="24"/>
  <c r="E94" i="24"/>
  <c r="V93" i="24"/>
  <c r="U93" i="24"/>
  <c r="T93" i="24"/>
  <c r="S93" i="24"/>
  <c r="R93" i="24"/>
  <c r="Q93" i="24"/>
  <c r="P93" i="24"/>
  <c r="K93" i="24"/>
  <c r="J93" i="24"/>
  <c r="I93" i="24"/>
  <c r="H93" i="24"/>
  <c r="G93" i="24"/>
  <c r="F93" i="24"/>
  <c r="E93" i="24"/>
  <c r="V92" i="24"/>
  <c r="U92" i="24"/>
  <c r="T92" i="24"/>
  <c r="S92" i="24"/>
  <c r="R92" i="24"/>
  <c r="Q92" i="24"/>
  <c r="P92" i="24"/>
  <c r="K92" i="24"/>
  <c r="J92" i="24"/>
  <c r="I92" i="24"/>
  <c r="H92" i="24"/>
  <c r="G92" i="24"/>
  <c r="F92" i="24"/>
  <c r="E92" i="24"/>
  <c r="V91" i="24"/>
  <c r="U91" i="24"/>
  <c r="T91" i="24"/>
  <c r="S91" i="24"/>
  <c r="R91" i="24"/>
  <c r="Q91" i="24"/>
  <c r="P91" i="24"/>
  <c r="K91" i="24"/>
  <c r="J91" i="24"/>
  <c r="I91" i="24"/>
  <c r="H91" i="24"/>
  <c r="G91" i="24"/>
  <c r="F91" i="24"/>
  <c r="E91" i="24"/>
  <c r="V90" i="24"/>
  <c r="U90" i="24"/>
  <c r="T90" i="24"/>
  <c r="S90" i="24"/>
  <c r="R90" i="24"/>
  <c r="Q90" i="24"/>
  <c r="P90" i="24"/>
  <c r="K90" i="24"/>
  <c r="J90" i="24"/>
  <c r="I90" i="24"/>
  <c r="H90" i="24"/>
  <c r="G90" i="24"/>
  <c r="F90" i="24"/>
  <c r="E90" i="24"/>
  <c r="V89" i="24"/>
  <c r="U89" i="24"/>
  <c r="T89" i="24"/>
  <c r="S89" i="24"/>
  <c r="R89" i="24"/>
  <c r="Q89" i="24"/>
  <c r="P89" i="24"/>
  <c r="K89" i="24"/>
  <c r="J89" i="24"/>
  <c r="I89" i="24"/>
  <c r="H89" i="24"/>
  <c r="G89" i="24"/>
  <c r="F89" i="24"/>
  <c r="E89" i="24"/>
  <c r="V88" i="24"/>
  <c r="U88" i="24"/>
  <c r="T88" i="24"/>
  <c r="S88" i="24"/>
  <c r="R88" i="24"/>
  <c r="Q88" i="24"/>
  <c r="P88" i="24"/>
  <c r="K88" i="24"/>
  <c r="J88" i="24"/>
  <c r="I88" i="24"/>
  <c r="H88" i="24"/>
  <c r="G88" i="24"/>
  <c r="F88" i="24"/>
  <c r="E88" i="24"/>
  <c r="V87" i="24"/>
  <c r="U87" i="24"/>
  <c r="T87" i="24"/>
  <c r="S87" i="24"/>
  <c r="R87" i="24"/>
  <c r="Q87" i="24"/>
  <c r="P87" i="24"/>
  <c r="K87" i="24"/>
  <c r="J87" i="24"/>
  <c r="I87" i="24"/>
  <c r="H87" i="24"/>
  <c r="G87" i="24"/>
  <c r="F87" i="24"/>
  <c r="E87" i="24"/>
  <c r="V86" i="24"/>
  <c r="U86" i="24"/>
  <c r="T86" i="24"/>
  <c r="S86" i="24"/>
  <c r="R86" i="24"/>
  <c r="Q86" i="24"/>
  <c r="P86" i="24"/>
  <c r="K86" i="24"/>
  <c r="J86" i="24"/>
  <c r="I86" i="24"/>
  <c r="H86" i="24"/>
  <c r="G86" i="24"/>
  <c r="F86" i="24"/>
  <c r="E86" i="24"/>
  <c r="V85" i="24"/>
  <c r="U85" i="24"/>
  <c r="T85" i="24"/>
  <c r="S85" i="24"/>
  <c r="R85" i="24"/>
  <c r="Q85" i="24"/>
  <c r="P85" i="24"/>
  <c r="K85" i="24"/>
  <c r="J85" i="24"/>
  <c r="I85" i="24"/>
  <c r="H85" i="24"/>
  <c r="G85" i="24"/>
  <c r="F85" i="24"/>
  <c r="E85" i="24"/>
  <c r="V84" i="24"/>
  <c r="U84" i="24"/>
  <c r="T84" i="24"/>
  <c r="S84" i="24"/>
  <c r="R84" i="24"/>
  <c r="Q84" i="24"/>
  <c r="P84" i="24"/>
  <c r="K84" i="24"/>
  <c r="J84" i="24"/>
  <c r="I84" i="24"/>
  <c r="H84" i="24"/>
  <c r="G84" i="24"/>
  <c r="F84" i="24"/>
  <c r="E84" i="24"/>
  <c r="V83" i="24"/>
  <c r="U83" i="24"/>
  <c r="T83" i="24"/>
  <c r="S83" i="24"/>
  <c r="R83" i="24"/>
  <c r="Q83" i="24"/>
  <c r="P83" i="24"/>
  <c r="K83" i="24"/>
  <c r="J83" i="24"/>
  <c r="I83" i="24"/>
  <c r="H83" i="24"/>
  <c r="G83" i="24"/>
  <c r="F83" i="24"/>
  <c r="E83" i="24"/>
  <c r="V82" i="24"/>
  <c r="U82" i="24"/>
  <c r="T82" i="24"/>
  <c r="S82" i="24"/>
  <c r="R82" i="24"/>
  <c r="Q82" i="24"/>
  <c r="P82" i="24"/>
  <c r="K82" i="24"/>
  <c r="J82" i="24"/>
  <c r="I82" i="24"/>
  <c r="H82" i="24"/>
  <c r="G82" i="24"/>
  <c r="F82" i="24"/>
  <c r="E82" i="24"/>
  <c r="V81" i="24"/>
  <c r="U81" i="24"/>
  <c r="T81" i="24"/>
  <c r="S81" i="24"/>
  <c r="R81" i="24"/>
  <c r="Q81" i="24"/>
  <c r="P81" i="24"/>
  <c r="K81" i="24"/>
  <c r="J81" i="24"/>
  <c r="I81" i="24"/>
  <c r="H81" i="24"/>
  <c r="G81" i="24"/>
  <c r="F81" i="24"/>
  <c r="E81" i="24"/>
  <c r="V80" i="24"/>
  <c r="U80" i="24"/>
  <c r="T80" i="24"/>
  <c r="S80" i="24"/>
  <c r="R80" i="24"/>
  <c r="Q80" i="24"/>
  <c r="P80" i="24"/>
  <c r="K80" i="24"/>
  <c r="J80" i="24"/>
  <c r="I80" i="24"/>
  <c r="H80" i="24"/>
  <c r="G80" i="24"/>
  <c r="F80" i="24"/>
  <c r="E80" i="24"/>
  <c r="V79" i="24"/>
  <c r="U79" i="24"/>
  <c r="T79" i="24"/>
  <c r="S79" i="24"/>
  <c r="R79" i="24"/>
  <c r="Q79" i="24"/>
  <c r="P79" i="24"/>
  <c r="K79" i="24"/>
  <c r="J79" i="24"/>
  <c r="I79" i="24"/>
  <c r="H79" i="24"/>
  <c r="G79" i="24"/>
  <c r="F79" i="24"/>
  <c r="E79" i="24"/>
  <c r="V78" i="24"/>
  <c r="U78" i="24"/>
  <c r="T78" i="24"/>
  <c r="S78" i="24"/>
  <c r="R78" i="24"/>
  <c r="Q78" i="24"/>
  <c r="P78" i="24"/>
  <c r="K78" i="24"/>
  <c r="J78" i="24"/>
  <c r="I78" i="24"/>
  <c r="H78" i="24"/>
  <c r="G78" i="24"/>
  <c r="F78" i="24"/>
  <c r="E78" i="24"/>
  <c r="V77" i="24"/>
  <c r="U77" i="24"/>
  <c r="T77" i="24"/>
  <c r="S77" i="24"/>
  <c r="R77" i="24"/>
  <c r="Q77" i="24"/>
  <c r="P77" i="24"/>
  <c r="K77" i="24"/>
  <c r="J77" i="24"/>
  <c r="I77" i="24"/>
  <c r="H77" i="24"/>
  <c r="G77" i="24"/>
  <c r="F77" i="24"/>
  <c r="E77" i="24"/>
  <c r="V76" i="24"/>
  <c r="U76" i="24"/>
  <c r="T76" i="24"/>
  <c r="S76" i="24"/>
  <c r="R76" i="24"/>
  <c r="Q76" i="24"/>
  <c r="P76" i="24"/>
  <c r="K76" i="24"/>
  <c r="J76" i="24"/>
  <c r="I76" i="24"/>
  <c r="H76" i="24"/>
  <c r="G76" i="24"/>
  <c r="F76" i="24"/>
  <c r="E76" i="24"/>
  <c r="V75" i="24"/>
  <c r="U75" i="24"/>
  <c r="T75" i="24"/>
  <c r="S75" i="24"/>
  <c r="R75" i="24"/>
  <c r="Q75" i="24"/>
  <c r="P75" i="24"/>
  <c r="K75" i="24"/>
  <c r="J75" i="24"/>
  <c r="I75" i="24"/>
  <c r="H75" i="24"/>
  <c r="G75" i="24"/>
  <c r="F75" i="24"/>
  <c r="E75" i="24"/>
  <c r="V74" i="24"/>
  <c r="U74" i="24"/>
  <c r="T74" i="24"/>
  <c r="S74" i="24"/>
  <c r="R74" i="24"/>
  <c r="Q74" i="24"/>
  <c r="P74" i="24"/>
  <c r="K74" i="24"/>
  <c r="J74" i="24"/>
  <c r="I74" i="24"/>
  <c r="H74" i="24"/>
  <c r="G74" i="24"/>
  <c r="F74" i="24"/>
  <c r="E74" i="24"/>
  <c r="V73" i="24"/>
  <c r="U73" i="24"/>
  <c r="T73" i="24"/>
  <c r="S73" i="24"/>
  <c r="R73" i="24"/>
  <c r="Q73" i="24"/>
  <c r="P73" i="24"/>
  <c r="K73" i="24"/>
  <c r="J73" i="24"/>
  <c r="I73" i="24"/>
  <c r="H73" i="24"/>
  <c r="G73" i="24"/>
  <c r="F73" i="24"/>
  <c r="E73" i="24"/>
  <c r="V72" i="24"/>
  <c r="U72" i="24"/>
  <c r="T72" i="24"/>
  <c r="S72" i="24"/>
  <c r="R72" i="24"/>
  <c r="Q72" i="24"/>
  <c r="P72" i="24"/>
  <c r="K72" i="24"/>
  <c r="J72" i="24"/>
  <c r="I72" i="24"/>
  <c r="H72" i="24"/>
  <c r="G72" i="24"/>
  <c r="F72" i="24"/>
  <c r="E72" i="24"/>
  <c r="V71" i="24"/>
  <c r="U71" i="24"/>
  <c r="T71" i="24"/>
  <c r="S71" i="24"/>
  <c r="R71" i="24"/>
  <c r="Q71" i="24"/>
  <c r="P71" i="24"/>
  <c r="K71" i="24"/>
  <c r="J71" i="24"/>
  <c r="I71" i="24"/>
  <c r="H71" i="24"/>
  <c r="G71" i="24"/>
  <c r="F71" i="24"/>
  <c r="E71" i="24"/>
  <c r="V70" i="24"/>
  <c r="U70" i="24"/>
  <c r="T70" i="24"/>
  <c r="S70" i="24"/>
  <c r="R70" i="24"/>
  <c r="Q70" i="24"/>
  <c r="P70" i="24"/>
  <c r="K70" i="24"/>
  <c r="J70" i="24"/>
  <c r="I70" i="24"/>
  <c r="H70" i="24"/>
  <c r="G70" i="24"/>
  <c r="F70" i="24"/>
  <c r="E70" i="24"/>
  <c r="V69" i="24"/>
  <c r="U69" i="24"/>
  <c r="T69" i="24"/>
  <c r="S69" i="24"/>
  <c r="R69" i="24"/>
  <c r="Q69" i="24"/>
  <c r="P69" i="24"/>
  <c r="K69" i="24"/>
  <c r="J69" i="24"/>
  <c r="I69" i="24"/>
  <c r="H69" i="24"/>
  <c r="G69" i="24"/>
  <c r="F69" i="24"/>
  <c r="E69" i="24"/>
  <c r="V68" i="24"/>
  <c r="U68" i="24"/>
  <c r="T68" i="24"/>
  <c r="S68" i="24"/>
  <c r="R68" i="24"/>
  <c r="Q68" i="24"/>
  <c r="P68" i="24"/>
  <c r="K68" i="24"/>
  <c r="J68" i="24"/>
  <c r="I68" i="24"/>
  <c r="H68" i="24"/>
  <c r="G68" i="24"/>
  <c r="F68" i="24"/>
  <c r="E68" i="24"/>
  <c r="V67" i="24"/>
  <c r="U67" i="24"/>
  <c r="T67" i="24"/>
  <c r="S67" i="24"/>
  <c r="R67" i="24"/>
  <c r="Q67" i="24"/>
  <c r="P67" i="24"/>
  <c r="K67" i="24"/>
  <c r="J67" i="24"/>
  <c r="I67" i="24"/>
  <c r="H67" i="24"/>
  <c r="G67" i="24"/>
  <c r="F67" i="24"/>
  <c r="E67" i="24"/>
  <c r="V66" i="24"/>
  <c r="U66" i="24"/>
  <c r="T66" i="24"/>
  <c r="S66" i="24"/>
  <c r="R66" i="24"/>
  <c r="Q66" i="24"/>
  <c r="P66" i="24"/>
  <c r="K66" i="24"/>
  <c r="J66" i="24"/>
  <c r="I66" i="24"/>
  <c r="H66" i="24"/>
  <c r="G66" i="24"/>
  <c r="F66" i="24"/>
  <c r="E66" i="24"/>
  <c r="V65" i="24"/>
  <c r="U65" i="24"/>
  <c r="T65" i="24"/>
  <c r="S65" i="24"/>
  <c r="R65" i="24"/>
  <c r="Q65" i="24"/>
  <c r="P65" i="24"/>
  <c r="K65" i="24"/>
  <c r="J65" i="24"/>
  <c r="I65" i="24"/>
  <c r="H65" i="24"/>
  <c r="G65" i="24"/>
  <c r="F65" i="24"/>
  <c r="E65" i="24"/>
  <c r="V64" i="24"/>
  <c r="U64" i="24"/>
  <c r="T64" i="24"/>
  <c r="S64" i="24"/>
  <c r="R64" i="24"/>
  <c r="Q64" i="24"/>
  <c r="P64" i="24"/>
  <c r="K64" i="24"/>
  <c r="J64" i="24"/>
  <c r="I64" i="24"/>
  <c r="H64" i="24"/>
  <c r="G64" i="24"/>
  <c r="F64" i="24"/>
  <c r="E64" i="24"/>
  <c r="V63" i="24"/>
  <c r="U63" i="24"/>
  <c r="T63" i="24"/>
  <c r="S63" i="24"/>
  <c r="R63" i="24"/>
  <c r="Q63" i="24"/>
  <c r="P63" i="24"/>
  <c r="K63" i="24"/>
  <c r="J63" i="24"/>
  <c r="I63" i="24"/>
  <c r="H63" i="24"/>
  <c r="G63" i="24"/>
  <c r="F63" i="24"/>
  <c r="E63" i="24"/>
  <c r="V62" i="24"/>
  <c r="U62" i="24"/>
  <c r="T62" i="24"/>
  <c r="S62" i="24"/>
  <c r="R62" i="24"/>
  <c r="Q62" i="24"/>
  <c r="P62" i="24"/>
  <c r="K62" i="24"/>
  <c r="J62" i="24"/>
  <c r="I62" i="24"/>
  <c r="H62" i="24"/>
  <c r="G62" i="24"/>
  <c r="F62" i="24"/>
  <c r="E62" i="24"/>
  <c r="V61" i="24"/>
  <c r="U61" i="24"/>
  <c r="T61" i="24"/>
  <c r="S61" i="24"/>
  <c r="R61" i="24"/>
  <c r="Q61" i="24"/>
  <c r="P61" i="24"/>
  <c r="K61" i="24"/>
  <c r="J61" i="24"/>
  <c r="I61" i="24"/>
  <c r="H61" i="24"/>
  <c r="G61" i="24"/>
  <c r="F61" i="24"/>
  <c r="E61" i="24"/>
  <c r="V60" i="24"/>
  <c r="U60" i="24"/>
  <c r="T60" i="24"/>
  <c r="S60" i="24"/>
  <c r="R60" i="24"/>
  <c r="Q60" i="24"/>
  <c r="P60" i="24"/>
  <c r="K60" i="24"/>
  <c r="J60" i="24"/>
  <c r="I60" i="24"/>
  <c r="H60" i="24"/>
  <c r="G60" i="24"/>
  <c r="F60" i="24"/>
  <c r="E60" i="24"/>
  <c r="V59" i="24"/>
  <c r="U59" i="24"/>
  <c r="T59" i="24"/>
  <c r="S59" i="24"/>
  <c r="R59" i="24"/>
  <c r="Q59" i="24"/>
  <c r="P59" i="24"/>
  <c r="K59" i="24"/>
  <c r="J59" i="24"/>
  <c r="I59" i="24"/>
  <c r="H59" i="24"/>
  <c r="G59" i="24"/>
  <c r="F59" i="24"/>
  <c r="E59" i="24"/>
  <c r="V58" i="24"/>
  <c r="U58" i="24"/>
  <c r="T58" i="24"/>
  <c r="S58" i="24"/>
  <c r="R58" i="24"/>
  <c r="Q58" i="24"/>
  <c r="P58" i="24"/>
  <c r="K58" i="24"/>
  <c r="J58" i="24"/>
  <c r="I58" i="24"/>
  <c r="H58" i="24"/>
  <c r="G58" i="24"/>
  <c r="F58" i="24"/>
  <c r="E58" i="24"/>
  <c r="V57" i="24"/>
  <c r="U57" i="24"/>
  <c r="T57" i="24"/>
  <c r="S57" i="24"/>
  <c r="R57" i="24"/>
  <c r="Q57" i="24"/>
  <c r="P57" i="24"/>
  <c r="K57" i="24"/>
  <c r="J57" i="24"/>
  <c r="I57" i="24"/>
  <c r="H57" i="24"/>
  <c r="G57" i="24"/>
  <c r="F57" i="24"/>
  <c r="E57" i="24"/>
  <c r="V56" i="24"/>
  <c r="U56" i="24"/>
  <c r="T56" i="24"/>
  <c r="S56" i="24"/>
  <c r="R56" i="24"/>
  <c r="Q56" i="24"/>
  <c r="P56" i="24"/>
  <c r="K56" i="24"/>
  <c r="J56" i="24"/>
  <c r="I56" i="24"/>
  <c r="H56" i="24"/>
  <c r="G56" i="24"/>
  <c r="F56" i="24"/>
  <c r="E56" i="24"/>
  <c r="V55" i="24"/>
  <c r="U55" i="24"/>
  <c r="T55" i="24"/>
  <c r="S55" i="24"/>
  <c r="R55" i="24"/>
  <c r="Q55" i="24"/>
  <c r="P55" i="24"/>
  <c r="K55" i="24"/>
  <c r="J55" i="24"/>
  <c r="I55" i="24"/>
  <c r="H55" i="24"/>
  <c r="G55" i="24"/>
  <c r="F55" i="24"/>
  <c r="E55" i="24"/>
  <c r="V54" i="24"/>
  <c r="U54" i="24"/>
  <c r="T54" i="24"/>
  <c r="S54" i="24"/>
  <c r="R54" i="24"/>
  <c r="Q54" i="24"/>
  <c r="P54" i="24"/>
  <c r="K54" i="24"/>
  <c r="J54" i="24"/>
  <c r="I54" i="24"/>
  <c r="H54" i="24"/>
  <c r="G54" i="24"/>
  <c r="F54" i="24"/>
  <c r="E54" i="24"/>
  <c r="V53" i="24"/>
  <c r="U53" i="24"/>
  <c r="T53" i="24"/>
  <c r="S53" i="24"/>
  <c r="R53" i="24"/>
  <c r="Q53" i="24"/>
  <c r="P53" i="24"/>
  <c r="K53" i="24"/>
  <c r="J53" i="24"/>
  <c r="I53" i="24"/>
  <c r="H53" i="24"/>
  <c r="G53" i="24"/>
  <c r="F53" i="24"/>
  <c r="E53" i="24"/>
  <c r="V52" i="24"/>
  <c r="U52" i="24"/>
  <c r="T52" i="24"/>
  <c r="S52" i="24"/>
  <c r="R52" i="24"/>
  <c r="Q52" i="24"/>
  <c r="P52" i="24"/>
  <c r="K52" i="24"/>
  <c r="J52" i="24"/>
  <c r="I52" i="24"/>
  <c r="H52" i="24"/>
  <c r="G52" i="24"/>
  <c r="F52" i="24"/>
  <c r="E52" i="24"/>
  <c r="V51" i="24"/>
  <c r="U51" i="24"/>
  <c r="T51" i="24"/>
  <c r="S51" i="24"/>
  <c r="R51" i="24"/>
  <c r="Q51" i="24"/>
  <c r="P51" i="24"/>
  <c r="K51" i="24"/>
  <c r="J51" i="24"/>
  <c r="I51" i="24"/>
  <c r="H51" i="24"/>
  <c r="G51" i="24"/>
  <c r="F51" i="24"/>
  <c r="E51" i="24"/>
  <c r="V50" i="24"/>
  <c r="U50" i="24"/>
  <c r="T50" i="24"/>
  <c r="S50" i="24"/>
  <c r="R50" i="24"/>
  <c r="Q50" i="24"/>
  <c r="P50" i="24"/>
  <c r="K50" i="24"/>
  <c r="J50" i="24"/>
  <c r="I50" i="24"/>
  <c r="H50" i="24"/>
  <c r="G50" i="24"/>
  <c r="F50" i="24"/>
  <c r="E50" i="24"/>
  <c r="V49" i="24"/>
  <c r="U49" i="24"/>
  <c r="T49" i="24"/>
  <c r="S49" i="24"/>
  <c r="R49" i="24"/>
  <c r="Q49" i="24"/>
  <c r="P49" i="24"/>
  <c r="K49" i="24"/>
  <c r="J49" i="24"/>
  <c r="I49" i="24"/>
  <c r="H49" i="24"/>
  <c r="G49" i="24"/>
  <c r="F49" i="24"/>
  <c r="E49" i="24"/>
  <c r="V48" i="24"/>
  <c r="U48" i="24"/>
  <c r="T48" i="24"/>
  <c r="S48" i="24"/>
  <c r="R48" i="24"/>
  <c r="Q48" i="24"/>
  <c r="P48" i="24"/>
  <c r="K48" i="24"/>
  <c r="J48" i="24"/>
  <c r="I48" i="24"/>
  <c r="H48" i="24"/>
  <c r="G48" i="24"/>
  <c r="F48" i="24"/>
  <c r="E48" i="24"/>
  <c r="V47" i="24"/>
  <c r="U47" i="24"/>
  <c r="T47" i="24"/>
  <c r="S47" i="24"/>
  <c r="R47" i="24"/>
  <c r="Q47" i="24"/>
  <c r="P47" i="24"/>
  <c r="K47" i="24"/>
  <c r="J47" i="24"/>
  <c r="I47" i="24"/>
  <c r="H47" i="24"/>
  <c r="G47" i="24"/>
  <c r="F47" i="24"/>
  <c r="E47" i="24"/>
  <c r="V46" i="24"/>
  <c r="U46" i="24"/>
  <c r="T46" i="24"/>
  <c r="S46" i="24"/>
  <c r="R46" i="24"/>
  <c r="Q46" i="24"/>
  <c r="P46" i="24"/>
  <c r="K46" i="24"/>
  <c r="J46" i="24"/>
  <c r="I46" i="24"/>
  <c r="H46" i="24"/>
  <c r="G46" i="24"/>
  <c r="F46" i="24"/>
  <c r="E46" i="24"/>
  <c r="V45" i="24"/>
  <c r="U45" i="24"/>
  <c r="T45" i="24"/>
  <c r="S45" i="24"/>
  <c r="R45" i="24"/>
  <c r="Q45" i="24"/>
  <c r="P45" i="24"/>
  <c r="K45" i="24"/>
  <c r="J45" i="24"/>
  <c r="I45" i="24"/>
  <c r="H45" i="24"/>
  <c r="G45" i="24"/>
  <c r="F45" i="24"/>
  <c r="E45" i="24"/>
  <c r="V44" i="24"/>
  <c r="U44" i="24"/>
  <c r="T44" i="24"/>
  <c r="S44" i="24"/>
  <c r="R44" i="24"/>
  <c r="Q44" i="24"/>
  <c r="P44" i="24"/>
  <c r="K44" i="24"/>
  <c r="J44" i="24"/>
  <c r="I44" i="24"/>
  <c r="H44" i="24"/>
  <c r="G44" i="24"/>
  <c r="F44" i="24"/>
  <c r="E44" i="24"/>
  <c r="V43" i="24"/>
  <c r="U43" i="24"/>
  <c r="T43" i="24"/>
  <c r="S43" i="24"/>
  <c r="R43" i="24"/>
  <c r="Q43" i="24"/>
  <c r="P43" i="24"/>
  <c r="K43" i="24"/>
  <c r="J43" i="24"/>
  <c r="I43" i="24"/>
  <c r="H43" i="24"/>
  <c r="G43" i="24"/>
  <c r="F43" i="24"/>
  <c r="E43" i="24"/>
  <c r="V42" i="24"/>
  <c r="U42" i="24"/>
  <c r="T42" i="24"/>
  <c r="S42" i="24"/>
  <c r="R42" i="24"/>
  <c r="Q42" i="24"/>
  <c r="P42" i="24"/>
  <c r="K42" i="24"/>
  <c r="J42" i="24"/>
  <c r="I42" i="24"/>
  <c r="H42" i="24"/>
  <c r="G42" i="24"/>
  <c r="F42" i="24"/>
  <c r="E42" i="24"/>
  <c r="V41" i="24"/>
  <c r="U41" i="24"/>
  <c r="T41" i="24"/>
  <c r="S41" i="24"/>
  <c r="R41" i="24"/>
  <c r="Q41" i="24"/>
  <c r="P41" i="24"/>
  <c r="K41" i="24"/>
  <c r="J41" i="24"/>
  <c r="I41" i="24"/>
  <c r="H41" i="24"/>
  <c r="G41" i="24"/>
  <c r="F41" i="24"/>
  <c r="E41" i="24"/>
  <c r="V40" i="24"/>
  <c r="U40" i="24"/>
  <c r="T40" i="24"/>
  <c r="S40" i="24"/>
  <c r="R40" i="24"/>
  <c r="Q40" i="24"/>
  <c r="P40" i="24"/>
  <c r="K40" i="24"/>
  <c r="J40" i="24"/>
  <c r="I40" i="24"/>
  <c r="H40" i="24"/>
  <c r="G40" i="24"/>
  <c r="F40" i="24"/>
  <c r="E40" i="24"/>
  <c r="V39" i="24"/>
  <c r="U39" i="24"/>
  <c r="T39" i="24"/>
  <c r="S39" i="24"/>
  <c r="R39" i="24"/>
  <c r="Q39" i="24"/>
  <c r="P39" i="24"/>
  <c r="K39" i="24"/>
  <c r="J39" i="24"/>
  <c r="I39" i="24"/>
  <c r="H39" i="24"/>
  <c r="G39" i="24"/>
  <c r="F39" i="24"/>
  <c r="E39" i="24"/>
  <c r="V38" i="24"/>
  <c r="U38" i="24"/>
  <c r="T38" i="24"/>
  <c r="S38" i="24"/>
  <c r="R38" i="24"/>
  <c r="Q38" i="24"/>
  <c r="P38" i="24"/>
  <c r="K38" i="24"/>
  <c r="J38" i="24"/>
  <c r="I38" i="24"/>
  <c r="H38" i="24"/>
  <c r="G38" i="24"/>
  <c r="F38" i="24"/>
  <c r="E38" i="24"/>
  <c r="V37" i="24"/>
  <c r="U37" i="24"/>
  <c r="T37" i="24"/>
  <c r="S37" i="24"/>
  <c r="R37" i="24"/>
  <c r="Q37" i="24"/>
  <c r="P37" i="24"/>
  <c r="K37" i="24"/>
  <c r="J37" i="24"/>
  <c r="I37" i="24"/>
  <c r="H37" i="24"/>
  <c r="G37" i="24"/>
  <c r="F37" i="24"/>
  <c r="E37" i="24"/>
  <c r="V36" i="24"/>
  <c r="U36" i="24"/>
  <c r="T36" i="24"/>
  <c r="S36" i="24"/>
  <c r="R36" i="24"/>
  <c r="Q36" i="24"/>
  <c r="P36" i="24"/>
  <c r="K36" i="24"/>
  <c r="J36" i="24"/>
  <c r="I36" i="24"/>
  <c r="H36" i="24"/>
  <c r="G36" i="24"/>
  <c r="F36" i="24"/>
  <c r="E36" i="24"/>
  <c r="V35" i="24"/>
  <c r="U35" i="24"/>
  <c r="T35" i="24"/>
  <c r="S35" i="24"/>
  <c r="R35" i="24"/>
  <c r="Q35" i="24"/>
  <c r="P35" i="24"/>
  <c r="K35" i="24"/>
  <c r="J35" i="24"/>
  <c r="I35" i="24"/>
  <c r="H35" i="24"/>
  <c r="G35" i="24"/>
  <c r="F35" i="24"/>
  <c r="E35" i="24"/>
  <c r="V34" i="24"/>
  <c r="U34" i="24"/>
  <c r="T34" i="24"/>
  <c r="S34" i="24"/>
  <c r="R34" i="24"/>
  <c r="Q34" i="24"/>
  <c r="P34" i="24"/>
  <c r="K34" i="24"/>
  <c r="J34" i="24"/>
  <c r="I34" i="24"/>
  <c r="H34" i="24"/>
  <c r="G34" i="24"/>
  <c r="F34" i="24"/>
  <c r="E34" i="24"/>
  <c r="V33" i="24"/>
  <c r="U33" i="24"/>
  <c r="T33" i="24"/>
  <c r="S33" i="24"/>
  <c r="R33" i="24"/>
  <c r="Q33" i="24"/>
  <c r="P33" i="24"/>
  <c r="K33" i="24"/>
  <c r="J33" i="24"/>
  <c r="I33" i="24"/>
  <c r="H33" i="24"/>
  <c r="G33" i="24"/>
  <c r="F33" i="24"/>
  <c r="E33" i="24"/>
  <c r="V32" i="24"/>
  <c r="U32" i="24"/>
  <c r="T32" i="24"/>
  <c r="S32" i="24"/>
  <c r="R32" i="24"/>
  <c r="Q32" i="24"/>
  <c r="P32" i="24"/>
  <c r="K32" i="24"/>
  <c r="J32" i="24"/>
  <c r="I32" i="24"/>
  <c r="H32" i="24"/>
  <c r="G32" i="24"/>
  <c r="F32" i="24"/>
  <c r="E32" i="24"/>
  <c r="V31" i="24"/>
  <c r="U31" i="24"/>
  <c r="T31" i="24"/>
  <c r="S31" i="24"/>
  <c r="R31" i="24"/>
  <c r="Q31" i="24"/>
  <c r="P31" i="24"/>
  <c r="K31" i="24"/>
  <c r="J31" i="24"/>
  <c r="I31" i="24"/>
  <c r="H31" i="24"/>
  <c r="G31" i="24"/>
  <c r="F31" i="24"/>
  <c r="E31" i="24"/>
  <c r="V30" i="24"/>
  <c r="U30" i="24"/>
  <c r="T30" i="24"/>
  <c r="S30" i="24"/>
  <c r="R30" i="24"/>
  <c r="Q30" i="24"/>
  <c r="P30" i="24"/>
  <c r="K30" i="24"/>
  <c r="J30" i="24"/>
  <c r="I30" i="24"/>
  <c r="H30" i="24"/>
  <c r="G30" i="24"/>
  <c r="F30" i="24"/>
  <c r="E30" i="24"/>
  <c r="V29" i="24"/>
  <c r="U29" i="24"/>
  <c r="T29" i="24"/>
  <c r="S29" i="24"/>
  <c r="R29" i="24"/>
  <c r="Q29" i="24"/>
  <c r="P29" i="24"/>
  <c r="K29" i="24"/>
  <c r="J29" i="24"/>
  <c r="I29" i="24"/>
  <c r="H29" i="24"/>
  <c r="G29" i="24"/>
  <c r="F29" i="24"/>
  <c r="E29" i="24"/>
  <c r="V28" i="24"/>
  <c r="U28" i="24"/>
  <c r="T28" i="24"/>
  <c r="S28" i="24"/>
  <c r="R28" i="24"/>
  <c r="Q28" i="24"/>
  <c r="P28" i="24"/>
  <c r="K28" i="24"/>
  <c r="J28" i="24"/>
  <c r="I28" i="24"/>
  <c r="H28" i="24"/>
  <c r="G28" i="24"/>
  <c r="F28" i="24"/>
  <c r="E28" i="24"/>
  <c r="V27" i="24"/>
  <c r="U27" i="24"/>
  <c r="T27" i="24"/>
  <c r="S27" i="24"/>
  <c r="R27" i="24"/>
  <c r="Q27" i="24"/>
  <c r="P27" i="24"/>
  <c r="K27" i="24"/>
  <c r="J27" i="24"/>
  <c r="I27" i="24"/>
  <c r="H27" i="24"/>
  <c r="G27" i="24"/>
  <c r="F27" i="24"/>
  <c r="E27" i="24"/>
  <c r="V26" i="24"/>
  <c r="U26" i="24"/>
  <c r="T26" i="24"/>
  <c r="S26" i="24"/>
  <c r="R26" i="24"/>
  <c r="Q26" i="24"/>
  <c r="P26" i="24"/>
  <c r="K26" i="24"/>
  <c r="J26" i="24"/>
  <c r="I26" i="24"/>
  <c r="H26" i="24"/>
  <c r="G26" i="24"/>
  <c r="F26" i="24"/>
  <c r="E26" i="24"/>
  <c r="V25" i="24"/>
  <c r="U25" i="24"/>
  <c r="T25" i="24"/>
  <c r="S25" i="24"/>
  <c r="R25" i="24"/>
  <c r="Q25" i="24"/>
  <c r="P25" i="24"/>
  <c r="K25" i="24"/>
  <c r="J25" i="24"/>
  <c r="I25" i="24"/>
  <c r="H25" i="24"/>
  <c r="G25" i="24"/>
  <c r="F25" i="24"/>
  <c r="E25" i="24"/>
  <c r="V24" i="24"/>
  <c r="U24" i="24"/>
  <c r="T24" i="24"/>
  <c r="S24" i="24"/>
  <c r="R24" i="24"/>
  <c r="Q24" i="24"/>
  <c r="P24" i="24"/>
  <c r="K24" i="24"/>
  <c r="J24" i="24"/>
  <c r="I24" i="24"/>
  <c r="H24" i="24"/>
  <c r="G24" i="24"/>
  <c r="F24" i="24"/>
  <c r="E24" i="24"/>
  <c r="V23" i="24"/>
  <c r="U23" i="24"/>
  <c r="T23" i="24"/>
  <c r="S23" i="24"/>
  <c r="R23" i="24"/>
  <c r="Q23" i="24"/>
  <c r="P23" i="24"/>
  <c r="K23" i="24"/>
  <c r="J23" i="24"/>
  <c r="I23" i="24"/>
  <c r="H23" i="24"/>
  <c r="G23" i="24"/>
  <c r="F23" i="24"/>
  <c r="E23" i="24"/>
  <c r="V22" i="24"/>
  <c r="U22" i="24"/>
  <c r="T22" i="24"/>
  <c r="S22" i="24"/>
  <c r="R22" i="24"/>
  <c r="Q22" i="24"/>
  <c r="P22" i="24"/>
  <c r="K22" i="24"/>
  <c r="J22" i="24"/>
  <c r="I22" i="24"/>
  <c r="H22" i="24"/>
  <c r="G22" i="24"/>
  <c r="F22" i="24"/>
  <c r="E22" i="24"/>
  <c r="V21" i="24"/>
  <c r="U21" i="24"/>
  <c r="T21" i="24"/>
  <c r="S21" i="24"/>
  <c r="R21" i="24"/>
  <c r="Q21" i="24"/>
  <c r="P21" i="24"/>
  <c r="K21" i="24"/>
  <c r="J21" i="24"/>
  <c r="I21" i="24"/>
  <c r="H21" i="24"/>
  <c r="G21" i="24"/>
  <c r="F21" i="24"/>
  <c r="E21" i="24"/>
  <c r="V20" i="24"/>
  <c r="U20" i="24"/>
  <c r="T20" i="24"/>
  <c r="S20" i="24"/>
  <c r="R20" i="24"/>
  <c r="Q20" i="24"/>
  <c r="P20" i="24"/>
  <c r="K20" i="24"/>
  <c r="J20" i="24"/>
  <c r="I20" i="24"/>
  <c r="H20" i="24"/>
  <c r="G20" i="24"/>
  <c r="F20" i="24"/>
  <c r="E20" i="24"/>
  <c r="V19" i="24"/>
  <c r="U19" i="24"/>
  <c r="T19" i="24"/>
  <c r="S19" i="24"/>
  <c r="R19" i="24"/>
  <c r="Q19" i="24"/>
  <c r="P19" i="24"/>
  <c r="K19" i="24"/>
  <c r="J19" i="24"/>
  <c r="I19" i="24"/>
  <c r="H19" i="24"/>
  <c r="G19" i="24"/>
  <c r="F19" i="24"/>
  <c r="E19" i="24"/>
  <c r="V18" i="24"/>
  <c r="U18" i="24"/>
  <c r="T18" i="24"/>
  <c r="S18" i="24"/>
  <c r="R18" i="24"/>
  <c r="Q18" i="24"/>
  <c r="P18" i="24"/>
  <c r="K18" i="24"/>
  <c r="J18" i="24"/>
  <c r="I18" i="24"/>
  <c r="H18" i="24"/>
  <c r="G18" i="24"/>
  <c r="F18" i="24"/>
  <c r="E18" i="24"/>
  <c r="V17" i="24"/>
  <c r="U17" i="24"/>
  <c r="T17" i="24"/>
  <c r="S17" i="24"/>
  <c r="R17" i="24"/>
  <c r="Q17" i="24"/>
  <c r="P17" i="24"/>
  <c r="K17" i="24"/>
  <c r="J17" i="24"/>
  <c r="I17" i="24"/>
  <c r="H17" i="24"/>
  <c r="G17" i="24"/>
  <c r="F17" i="24"/>
  <c r="E17" i="24"/>
  <c r="V16" i="24"/>
  <c r="U16" i="24"/>
  <c r="T16" i="24"/>
  <c r="S16" i="24"/>
  <c r="R16" i="24"/>
  <c r="Q16" i="24"/>
  <c r="P16" i="24"/>
  <c r="K16" i="24"/>
  <c r="J16" i="24"/>
  <c r="I16" i="24"/>
  <c r="H16" i="24"/>
  <c r="G16" i="24"/>
  <c r="F16" i="24"/>
  <c r="E16" i="24"/>
  <c r="V15" i="24"/>
  <c r="U15" i="24"/>
  <c r="T15" i="24"/>
  <c r="S15" i="24"/>
  <c r="R15" i="24"/>
  <c r="Q15" i="24"/>
  <c r="P15" i="24"/>
  <c r="K15" i="24"/>
  <c r="J15" i="24"/>
  <c r="I15" i="24"/>
  <c r="H15" i="24"/>
  <c r="G15" i="24"/>
  <c r="F15" i="24"/>
  <c r="E15" i="24"/>
  <c r="V14" i="24"/>
  <c r="U14" i="24"/>
  <c r="T14" i="24"/>
  <c r="S14" i="24"/>
  <c r="R14" i="24"/>
  <c r="Q14" i="24"/>
  <c r="P14" i="24"/>
  <c r="K14" i="24"/>
  <c r="J14" i="24"/>
  <c r="I14" i="24"/>
  <c r="H14" i="24"/>
  <c r="G14" i="24"/>
  <c r="F14" i="24"/>
  <c r="E14" i="24"/>
  <c r="V13" i="24"/>
  <c r="U13" i="24"/>
  <c r="T13" i="24"/>
  <c r="S13" i="24"/>
  <c r="R13" i="24"/>
  <c r="Q13" i="24"/>
  <c r="P13" i="24"/>
  <c r="K13" i="24"/>
  <c r="J13" i="24"/>
  <c r="I13" i="24"/>
  <c r="H13" i="24"/>
  <c r="G13" i="24"/>
  <c r="F13" i="24"/>
  <c r="E13" i="24"/>
  <c r="V12" i="24"/>
  <c r="U12" i="24"/>
  <c r="T12" i="24"/>
  <c r="S12" i="24"/>
  <c r="R12" i="24"/>
  <c r="Q12" i="24"/>
  <c r="P12" i="24"/>
  <c r="K12" i="24"/>
  <c r="J12" i="24"/>
  <c r="I12" i="24"/>
  <c r="H12" i="24"/>
  <c r="G12" i="24"/>
  <c r="F12" i="24"/>
  <c r="E12" i="24"/>
  <c r="V11" i="24"/>
  <c r="U11" i="24"/>
  <c r="T11" i="24"/>
  <c r="S11" i="24"/>
  <c r="R11" i="24"/>
  <c r="Q11" i="24"/>
  <c r="P11" i="24"/>
  <c r="K11" i="24"/>
  <c r="J11" i="24"/>
  <c r="I11" i="24"/>
  <c r="H11" i="24"/>
  <c r="G11" i="24"/>
  <c r="F11" i="24"/>
  <c r="E11" i="24"/>
  <c r="V10" i="24"/>
  <c r="U10" i="24"/>
  <c r="T10" i="24"/>
  <c r="S10" i="24"/>
  <c r="R10" i="24"/>
  <c r="Q10" i="24"/>
  <c r="P10" i="24"/>
  <c r="K10" i="24"/>
  <c r="J10" i="24"/>
  <c r="I10" i="24"/>
  <c r="H10" i="24"/>
  <c r="G10" i="24"/>
  <c r="F10" i="24"/>
  <c r="E10" i="24"/>
  <c r="V9" i="24"/>
  <c r="U9" i="24"/>
  <c r="T9" i="24"/>
  <c r="S9" i="24"/>
  <c r="R9" i="24"/>
  <c r="Q9" i="24"/>
  <c r="P9" i="24"/>
  <c r="K9" i="24"/>
  <c r="J9" i="24"/>
  <c r="I9" i="24"/>
  <c r="H9" i="24"/>
  <c r="G9" i="24"/>
  <c r="F9" i="24"/>
  <c r="E9" i="24"/>
  <c r="V8" i="24"/>
  <c r="U8" i="24"/>
  <c r="T8" i="24"/>
  <c r="S8" i="24"/>
  <c r="R8" i="24"/>
  <c r="Q8" i="24"/>
  <c r="P8" i="24"/>
  <c r="K8" i="24"/>
  <c r="J8" i="24"/>
  <c r="I8" i="24"/>
  <c r="H8" i="24"/>
  <c r="G8" i="24"/>
  <c r="F8" i="24"/>
  <c r="E8" i="24"/>
  <c r="V7" i="24"/>
  <c r="U7" i="24"/>
  <c r="T7" i="24"/>
  <c r="S7" i="24"/>
  <c r="R7" i="24"/>
  <c r="Q7" i="24"/>
  <c r="P7" i="24"/>
  <c r="K7" i="24"/>
  <c r="J7" i="24"/>
  <c r="I7" i="24"/>
  <c r="H7" i="24"/>
  <c r="G7" i="24"/>
  <c r="F7" i="24"/>
  <c r="E7" i="24"/>
  <c r="V6" i="24"/>
  <c r="U6" i="24"/>
  <c r="T6" i="24"/>
  <c r="S6" i="24"/>
  <c r="R6" i="24"/>
  <c r="Q6" i="24"/>
  <c r="P6" i="24"/>
  <c r="K6" i="24"/>
  <c r="J6" i="24"/>
  <c r="I6" i="24"/>
  <c r="H6" i="24"/>
  <c r="G6" i="24"/>
  <c r="F6" i="24"/>
  <c r="E6" i="24"/>
  <c r="V5" i="24"/>
  <c r="U5" i="24"/>
  <c r="T5" i="24"/>
  <c r="S5" i="24"/>
  <c r="R5" i="24"/>
  <c r="Q5" i="24"/>
  <c r="P5" i="24"/>
  <c r="K5" i="24"/>
  <c r="J5" i="24"/>
  <c r="I5" i="24"/>
  <c r="H5" i="24"/>
  <c r="G5" i="24"/>
  <c r="F5" i="24"/>
  <c r="E5" i="24"/>
  <c r="V3" i="24"/>
  <c r="U3" i="24"/>
  <c r="T3" i="24"/>
  <c r="S3" i="24"/>
  <c r="R3" i="24"/>
  <c r="Q3" i="24"/>
  <c r="K3" i="24"/>
  <c r="J3" i="24"/>
  <c r="I3" i="24"/>
  <c r="H3" i="24"/>
  <c r="G3" i="24"/>
  <c r="F3" i="24"/>
  <c r="AA7" i="26" l="1"/>
  <c r="AA6" i="26" s="1"/>
  <c r="Y7" i="26"/>
  <c r="Y6" i="26" s="1"/>
  <c r="AD7" i="26"/>
  <c r="AD6" i="26" s="1"/>
  <c r="X7" i="26"/>
  <c r="X6" i="26" s="1"/>
  <c r="AE7" i="26"/>
  <c r="AE6" i="26" s="1"/>
  <c r="U7" i="26"/>
  <c r="U6" i="26" s="1"/>
  <c r="T7" i="26"/>
  <c r="T6" i="26" s="1"/>
  <c r="W7" i="26"/>
  <c r="W6" i="26" s="1"/>
  <c r="AC7" i="26"/>
  <c r="AC6" i="26" s="1"/>
  <c r="AB7" i="26"/>
  <c r="AB6" i="26" s="1"/>
  <c r="V7" i="26"/>
  <c r="V6" i="26" s="1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Q5" i="7"/>
  <c r="AQ3" i="7" s="1"/>
  <c r="AT5" i="7"/>
  <c r="AQ1" i="7"/>
  <c r="AT1" i="7"/>
  <c r="AN5" i="7"/>
  <c r="AN3" i="7" s="1"/>
  <c r="AN1" i="7"/>
  <c r="AR5" i="7"/>
  <c r="AO5" i="7"/>
  <c r="A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W5" i="7"/>
  <c r="W1" i="7"/>
  <c r="T5" i="7"/>
  <c r="T3" i="7" s="1"/>
  <c r="T1" i="7"/>
  <c r="Q1" i="7"/>
  <c r="Q5" i="7"/>
  <c r="Q3" i="7" s="1"/>
  <c r="N1" i="7"/>
  <c r="AK5" i="7"/>
  <c r="AK3" i="7" s="1"/>
  <c r="AK1" i="7"/>
  <c r="AI5" i="7"/>
  <c r="U5" i="7"/>
  <c r="R5" i="7"/>
  <c r="O5" i="7"/>
  <c r="L5" i="7"/>
  <c r="N5" i="7"/>
  <c r="N3" i="7" s="1"/>
  <c r="V3" i="7" l="1"/>
  <c r="M105" i="7"/>
  <c r="AS3" i="7"/>
  <c r="AT3" i="7"/>
  <c r="W3" i="7"/>
  <c r="V205" i="19" l="1"/>
  <c r="U205" i="19"/>
  <c r="V204" i="19"/>
  <c r="U204" i="19"/>
  <c r="V203" i="19"/>
  <c r="U203" i="19"/>
  <c r="V202" i="19"/>
  <c r="U202" i="19"/>
  <c r="V201" i="19"/>
  <c r="U201" i="19"/>
  <c r="V200" i="19"/>
  <c r="U200" i="19"/>
  <c r="V199" i="19"/>
  <c r="U199" i="19"/>
  <c r="V198" i="19"/>
  <c r="U198" i="19"/>
  <c r="V197" i="19"/>
  <c r="U197" i="19"/>
  <c r="V196" i="19"/>
  <c r="U196" i="19"/>
  <c r="V195" i="19"/>
  <c r="U195" i="19"/>
  <c r="V194" i="19"/>
  <c r="U194" i="19"/>
  <c r="V193" i="19"/>
  <c r="U193" i="19"/>
  <c r="V192" i="19"/>
  <c r="U192" i="19"/>
  <c r="V191" i="19"/>
  <c r="U191" i="19"/>
  <c r="V190" i="19"/>
  <c r="U190" i="19"/>
  <c r="V189" i="19"/>
  <c r="U189" i="19"/>
  <c r="V188" i="19"/>
  <c r="U188" i="19"/>
  <c r="V187" i="19"/>
  <c r="U187" i="19"/>
  <c r="V186" i="19"/>
  <c r="U186" i="19"/>
  <c r="V185" i="19"/>
  <c r="U185" i="19"/>
  <c r="V184" i="19"/>
  <c r="U184" i="19"/>
  <c r="V183" i="19"/>
  <c r="U183" i="19"/>
  <c r="V182" i="19"/>
  <c r="U182" i="19"/>
  <c r="V181" i="19"/>
  <c r="U181" i="19"/>
  <c r="V180" i="19"/>
  <c r="U180" i="19"/>
  <c r="V179" i="19"/>
  <c r="U179" i="19"/>
  <c r="V178" i="19"/>
  <c r="U178" i="19"/>
  <c r="V177" i="19"/>
  <c r="U177" i="19"/>
  <c r="V176" i="19"/>
  <c r="U176" i="19"/>
  <c r="V175" i="19"/>
  <c r="U175" i="19"/>
  <c r="V174" i="19"/>
  <c r="U174" i="19"/>
  <c r="V173" i="19"/>
  <c r="U173" i="19"/>
  <c r="V172" i="19"/>
  <c r="U172" i="19"/>
  <c r="V171" i="19"/>
  <c r="U171" i="19"/>
  <c r="V170" i="19"/>
  <c r="U170" i="19"/>
  <c r="V169" i="19"/>
  <c r="U169" i="19"/>
  <c r="V168" i="19"/>
  <c r="U168" i="19"/>
  <c r="V167" i="19"/>
  <c r="U167" i="19"/>
  <c r="V166" i="19"/>
  <c r="U166" i="19"/>
  <c r="V165" i="19"/>
  <c r="U165" i="19"/>
  <c r="V164" i="19"/>
  <c r="U164" i="19"/>
  <c r="V163" i="19"/>
  <c r="U163" i="19"/>
  <c r="V162" i="19"/>
  <c r="U162" i="19"/>
  <c r="V161" i="19"/>
  <c r="U161" i="19"/>
  <c r="V160" i="19"/>
  <c r="U160" i="19"/>
  <c r="V159" i="19"/>
  <c r="U159" i="19"/>
  <c r="V158" i="19"/>
  <c r="U158" i="19"/>
  <c r="V157" i="19"/>
  <c r="U157" i="19"/>
  <c r="V156" i="19"/>
  <c r="U156" i="19"/>
  <c r="V155" i="19"/>
  <c r="U155" i="19"/>
  <c r="V154" i="19"/>
  <c r="U154" i="19"/>
  <c r="V153" i="19"/>
  <c r="U153" i="19"/>
  <c r="V152" i="19"/>
  <c r="U152" i="19"/>
  <c r="V151" i="19"/>
  <c r="U151" i="19"/>
  <c r="V150" i="19"/>
  <c r="U150" i="19"/>
  <c r="V149" i="19"/>
  <c r="U149" i="19"/>
  <c r="V148" i="19"/>
  <c r="U148" i="19"/>
  <c r="V147" i="19"/>
  <c r="U147" i="19"/>
  <c r="V146" i="19"/>
  <c r="U146" i="19"/>
  <c r="V145" i="19"/>
  <c r="U145" i="19"/>
  <c r="V144" i="19"/>
  <c r="U144" i="19"/>
  <c r="V143" i="19"/>
  <c r="U143" i="19"/>
  <c r="V142" i="19"/>
  <c r="U142" i="19"/>
  <c r="V141" i="19"/>
  <c r="U141" i="19"/>
  <c r="V140" i="19"/>
  <c r="U140" i="19"/>
  <c r="V139" i="19"/>
  <c r="U139" i="19"/>
  <c r="V138" i="19"/>
  <c r="U138" i="19"/>
  <c r="V137" i="19"/>
  <c r="U137" i="19"/>
  <c r="V136" i="19"/>
  <c r="U136" i="19"/>
  <c r="V135" i="19"/>
  <c r="U135" i="19"/>
  <c r="V134" i="19"/>
  <c r="U134" i="19"/>
  <c r="V133" i="19"/>
  <c r="U133" i="19"/>
  <c r="V132" i="19"/>
  <c r="U132" i="19"/>
  <c r="V131" i="19"/>
  <c r="U131" i="19"/>
  <c r="V130" i="19"/>
  <c r="U130" i="19"/>
  <c r="V129" i="19"/>
  <c r="U129" i="19"/>
  <c r="V128" i="19"/>
  <c r="U128" i="19"/>
  <c r="V127" i="19"/>
  <c r="U127" i="19"/>
  <c r="V126" i="19"/>
  <c r="U126" i="19"/>
  <c r="V125" i="19"/>
  <c r="U125" i="19"/>
  <c r="V124" i="19"/>
  <c r="U124" i="19"/>
  <c r="V123" i="19"/>
  <c r="U123" i="19"/>
  <c r="V122" i="19"/>
  <c r="U122" i="19"/>
  <c r="V121" i="19"/>
  <c r="U121" i="19"/>
  <c r="V120" i="19"/>
  <c r="U120" i="19"/>
  <c r="V119" i="19"/>
  <c r="U119" i="19"/>
  <c r="V118" i="19"/>
  <c r="U118" i="19"/>
  <c r="V117" i="19"/>
  <c r="U117" i="19"/>
  <c r="V116" i="19"/>
  <c r="U116" i="19"/>
  <c r="V115" i="19"/>
  <c r="U115" i="19"/>
  <c r="V114" i="19"/>
  <c r="U114" i="19"/>
  <c r="V113" i="19"/>
  <c r="U113" i="19"/>
  <c r="V112" i="19"/>
  <c r="U112" i="19"/>
  <c r="V111" i="19"/>
  <c r="U111" i="19"/>
  <c r="V110" i="19"/>
  <c r="U110" i="19"/>
  <c r="V109" i="19"/>
  <c r="U109" i="19"/>
  <c r="V108" i="19"/>
  <c r="U108" i="19"/>
  <c r="V107" i="19"/>
  <c r="U107" i="19"/>
  <c r="V106" i="19"/>
  <c r="U106" i="19"/>
  <c r="V105" i="19"/>
  <c r="U105" i="19"/>
  <c r="V104" i="19"/>
  <c r="U104" i="19"/>
  <c r="V103" i="19"/>
  <c r="U103" i="19"/>
  <c r="V102" i="19"/>
  <c r="U102" i="19"/>
  <c r="V101" i="19"/>
  <c r="U101" i="19"/>
  <c r="V100" i="19"/>
  <c r="U100" i="19"/>
  <c r="V99" i="19"/>
  <c r="U99" i="19"/>
  <c r="V98" i="19"/>
  <c r="U98" i="19"/>
  <c r="V97" i="19"/>
  <c r="U97" i="19"/>
  <c r="V96" i="19"/>
  <c r="U96" i="19"/>
  <c r="V95" i="19"/>
  <c r="U95" i="19"/>
  <c r="V94" i="19"/>
  <c r="U94" i="19"/>
  <c r="V93" i="19"/>
  <c r="U93" i="19"/>
  <c r="V92" i="19"/>
  <c r="U92" i="19"/>
  <c r="V91" i="19"/>
  <c r="U91" i="19"/>
  <c r="V90" i="19"/>
  <c r="U90" i="19"/>
  <c r="V89" i="19"/>
  <c r="U89" i="19"/>
  <c r="V88" i="19"/>
  <c r="U88" i="19"/>
  <c r="V87" i="19"/>
  <c r="U87" i="19"/>
  <c r="V86" i="19"/>
  <c r="U86" i="19"/>
  <c r="V85" i="19"/>
  <c r="U85" i="19"/>
  <c r="V84" i="19"/>
  <c r="U84" i="19"/>
  <c r="V83" i="19"/>
  <c r="U83" i="19"/>
  <c r="V82" i="19"/>
  <c r="U82" i="19"/>
  <c r="V81" i="19"/>
  <c r="U81" i="19"/>
  <c r="V80" i="19"/>
  <c r="U80" i="19"/>
  <c r="V79" i="19"/>
  <c r="U79" i="19"/>
  <c r="V78" i="19"/>
  <c r="U78" i="19"/>
  <c r="V77" i="19"/>
  <c r="U77" i="19"/>
  <c r="V76" i="19"/>
  <c r="U76" i="19"/>
  <c r="V75" i="19"/>
  <c r="U75" i="19"/>
  <c r="V74" i="19"/>
  <c r="U74" i="19"/>
  <c r="V73" i="19"/>
  <c r="U73" i="19"/>
  <c r="V72" i="19"/>
  <c r="U72" i="19"/>
  <c r="V71" i="19"/>
  <c r="U71" i="19"/>
  <c r="V70" i="19"/>
  <c r="U70" i="19"/>
  <c r="V69" i="19"/>
  <c r="U69" i="19"/>
  <c r="V68" i="19"/>
  <c r="U68" i="19"/>
  <c r="V67" i="19"/>
  <c r="U67" i="19"/>
  <c r="V66" i="19"/>
  <c r="U66" i="19"/>
  <c r="V65" i="19"/>
  <c r="U65" i="19"/>
  <c r="V64" i="19"/>
  <c r="U64" i="19"/>
  <c r="V63" i="19"/>
  <c r="U63" i="19"/>
  <c r="V62" i="19"/>
  <c r="U62" i="19"/>
  <c r="V61" i="19"/>
  <c r="U61" i="19"/>
  <c r="V60" i="19"/>
  <c r="U60" i="19"/>
  <c r="V59" i="19"/>
  <c r="U59" i="19"/>
  <c r="V58" i="19"/>
  <c r="U58" i="19"/>
  <c r="V57" i="19"/>
  <c r="U57" i="19"/>
  <c r="V56" i="19"/>
  <c r="U56" i="19"/>
  <c r="V55" i="19"/>
  <c r="U55" i="19"/>
  <c r="V54" i="19"/>
  <c r="U54" i="19"/>
  <c r="V53" i="19"/>
  <c r="U53" i="19"/>
  <c r="V52" i="19"/>
  <c r="U52" i="19"/>
  <c r="V51" i="19"/>
  <c r="U51" i="19"/>
  <c r="V50" i="19"/>
  <c r="U50" i="19"/>
  <c r="V49" i="19"/>
  <c r="U49" i="19"/>
  <c r="V48" i="19"/>
  <c r="U48" i="19"/>
  <c r="V47" i="19"/>
  <c r="U47" i="19"/>
  <c r="V46" i="19"/>
  <c r="U46" i="19"/>
  <c r="V45" i="19"/>
  <c r="U45" i="19"/>
  <c r="V44" i="19"/>
  <c r="U44" i="19"/>
  <c r="V43" i="19"/>
  <c r="U43" i="19"/>
  <c r="V42" i="19"/>
  <c r="U42" i="19"/>
  <c r="V41" i="19"/>
  <c r="U41" i="19"/>
  <c r="V40" i="19"/>
  <c r="U40" i="19"/>
  <c r="V39" i="19"/>
  <c r="U39" i="19"/>
  <c r="V38" i="19"/>
  <c r="U38" i="19"/>
  <c r="V37" i="19"/>
  <c r="U37" i="19"/>
  <c r="V36" i="19"/>
  <c r="U36" i="19"/>
  <c r="V35" i="19"/>
  <c r="U35" i="19"/>
  <c r="V34" i="19"/>
  <c r="U34" i="19"/>
  <c r="V33" i="19"/>
  <c r="U33" i="19"/>
  <c r="V32" i="19"/>
  <c r="U32" i="19"/>
  <c r="V31" i="19"/>
  <c r="U31" i="19"/>
  <c r="V30" i="19"/>
  <c r="U30" i="19"/>
  <c r="V29" i="19"/>
  <c r="U29" i="19"/>
  <c r="V28" i="19"/>
  <c r="U28" i="19"/>
  <c r="V27" i="19"/>
  <c r="U27" i="19"/>
  <c r="V26" i="19"/>
  <c r="U26" i="19"/>
  <c r="V25" i="19"/>
  <c r="U25" i="19"/>
  <c r="V24" i="19"/>
  <c r="U24" i="19"/>
  <c r="V23" i="19"/>
  <c r="U23" i="19"/>
  <c r="V22" i="19"/>
  <c r="U22" i="19"/>
  <c r="V21" i="19"/>
  <c r="U21" i="19"/>
  <c r="V20" i="19"/>
  <c r="U20" i="19"/>
  <c r="V19" i="19"/>
  <c r="U19" i="19"/>
  <c r="V18" i="19"/>
  <c r="U18" i="19"/>
  <c r="V17" i="19"/>
  <c r="U17" i="19"/>
  <c r="V16" i="19"/>
  <c r="U16" i="19"/>
  <c r="V15" i="19"/>
  <c r="U15" i="19"/>
  <c r="V14" i="19"/>
  <c r="U14" i="19"/>
  <c r="V13" i="19"/>
  <c r="U13" i="19"/>
  <c r="V12" i="19"/>
  <c r="U12" i="19"/>
  <c r="V11" i="19"/>
  <c r="U11" i="19"/>
  <c r="V10" i="19"/>
  <c r="U10" i="19"/>
  <c r="V9" i="19"/>
  <c r="U9" i="19"/>
  <c r="V8" i="19"/>
  <c r="U8" i="19"/>
  <c r="V7" i="19"/>
  <c r="U7" i="19"/>
  <c r="V6" i="19"/>
  <c r="U6" i="19"/>
  <c r="V5" i="19"/>
  <c r="U5" i="19"/>
  <c r="V3" i="19"/>
  <c r="U3" i="19"/>
  <c r="T205" i="19"/>
  <c r="S205" i="19"/>
  <c r="R205" i="19"/>
  <c r="Q205" i="19"/>
  <c r="P205" i="19"/>
  <c r="T204" i="19"/>
  <c r="S204" i="19"/>
  <c r="R204" i="19"/>
  <c r="Q204" i="19"/>
  <c r="P204" i="19"/>
  <c r="T203" i="19"/>
  <c r="S203" i="19"/>
  <c r="R203" i="19"/>
  <c r="Q203" i="19"/>
  <c r="P203" i="19"/>
  <c r="T202" i="19"/>
  <c r="S202" i="19"/>
  <c r="R202" i="19"/>
  <c r="Q202" i="19"/>
  <c r="P202" i="19"/>
  <c r="T201" i="19"/>
  <c r="S201" i="19"/>
  <c r="R201" i="19"/>
  <c r="Q201" i="19"/>
  <c r="P201" i="19"/>
  <c r="T200" i="19"/>
  <c r="S200" i="19"/>
  <c r="R200" i="19"/>
  <c r="Q200" i="19"/>
  <c r="P200" i="19"/>
  <c r="T199" i="19"/>
  <c r="S199" i="19"/>
  <c r="R199" i="19"/>
  <c r="Q199" i="19"/>
  <c r="P199" i="19"/>
  <c r="T198" i="19"/>
  <c r="S198" i="19"/>
  <c r="R198" i="19"/>
  <c r="Q198" i="19"/>
  <c r="P198" i="19"/>
  <c r="T197" i="19"/>
  <c r="S197" i="19"/>
  <c r="R197" i="19"/>
  <c r="Q197" i="19"/>
  <c r="P197" i="19"/>
  <c r="T196" i="19"/>
  <c r="S196" i="19"/>
  <c r="R196" i="19"/>
  <c r="Q196" i="19"/>
  <c r="P196" i="19"/>
  <c r="T195" i="19"/>
  <c r="S195" i="19"/>
  <c r="R195" i="19"/>
  <c r="Q195" i="19"/>
  <c r="P195" i="19"/>
  <c r="T194" i="19"/>
  <c r="S194" i="19"/>
  <c r="R194" i="19"/>
  <c r="Q194" i="19"/>
  <c r="P194" i="19"/>
  <c r="T193" i="19"/>
  <c r="S193" i="19"/>
  <c r="R193" i="19"/>
  <c r="Q193" i="19"/>
  <c r="P193" i="19"/>
  <c r="T192" i="19"/>
  <c r="S192" i="19"/>
  <c r="R192" i="19"/>
  <c r="Q192" i="19"/>
  <c r="P192" i="19"/>
  <c r="T191" i="19"/>
  <c r="S191" i="19"/>
  <c r="R191" i="19"/>
  <c r="Q191" i="19"/>
  <c r="P191" i="19"/>
  <c r="T190" i="19"/>
  <c r="S190" i="19"/>
  <c r="R190" i="19"/>
  <c r="Q190" i="19"/>
  <c r="P190" i="19"/>
  <c r="T189" i="19"/>
  <c r="S189" i="19"/>
  <c r="R189" i="19"/>
  <c r="Q189" i="19"/>
  <c r="P189" i="19"/>
  <c r="T188" i="19"/>
  <c r="S188" i="19"/>
  <c r="R188" i="19"/>
  <c r="Q188" i="19"/>
  <c r="P188" i="19"/>
  <c r="T187" i="19"/>
  <c r="S187" i="19"/>
  <c r="R187" i="19"/>
  <c r="Q187" i="19"/>
  <c r="P187" i="19"/>
  <c r="T186" i="19"/>
  <c r="S186" i="19"/>
  <c r="R186" i="19"/>
  <c r="Q186" i="19"/>
  <c r="P186" i="19"/>
  <c r="T185" i="19"/>
  <c r="S185" i="19"/>
  <c r="R185" i="19"/>
  <c r="Q185" i="19"/>
  <c r="P185" i="19"/>
  <c r="T184" i="19"/>
  <c r="S184" i="19"/>
  <c r="R184" i="19"/>
  <c r="Q184" i="19"/>
  <c r="P184" i="19"/>
  <c r="T183" i="19"/>
  <c r="S183" i="19"/>
  <c r="R183" i="19"/>
  <c r="Q183" i="19"/>
  <c r="P183" i="19"/>
  <c r="T182" i="19"/>
  <c r="S182" i="19"/>
  <c r="R182" i="19"/>
  <c r="Q182" i="19"/>
  <c r="P182" i="19"/>
  <c r="T181" i="19"/>
  <c r="S181" i="19"/>
  <c r="R181" i="19"/>
  <c r="Q181" i="19"/>
  <c r="P181" i="19"/>
  <c r="T180" i="19"/>
  <c r="S180" i="19"/>
  <c r="R180" i="19"/>
  <c r="Q180" i="19"/>
  <c r="P180" i="19"/>
  <c r="T179" i="19"/>
  <c r="S179" i="19"/>
  <c r="R179" i="19"/>
  <c r="Q179" i="19"/>
  <c r="P179" i="19"/>
  <c r="T178" i="19"/>
  <c r="S178" i="19"/>
  <c r="R178" i="19"/>
  <c r="Q178" i="19"/>
  <c r="P178" i="19"/>
  <c r="T177" i="19"/>
  <c r="S177" i="19"/>
  <c r="R177" i="19"/>
  <c r="Q177" i="19"/>
  <c r="P177" i="19"/>
  <c r="T176" i="19"/>
  <c r="S176" i="19"/>
  <c r="R176" i="19"/>
  <c r="Q176" i="19"/>
  <c r="P176" i="19"/>
  <c r="T175" i="19"/>
  <c r="S175" i="19"/>
  <c r="R175" i="19"/>
  <c r="Q175" i="19"/>
  <c r="P175" i="19"/>
  <c r="T174" i="19"/>
  <c r="S174" i="19"/>
  <c r="R174" i="19"/>
  <c r="Q174" i="19"/>
  <c r="P174" i="19"/>
  <c r="T173" i="19"/>
  <c r="S173" i="19"/>
  <c r="R173" i="19"/>
  <c r="Q173" i="19"/>
  <c r="P173" i="19"/>
  <c r="T172" i="19"/>
  <c r="S172" i="19"/>
  <c r="R172" i="19"/>
  <c r="Q172" i="19"/>
  <c r="P172" i="19"/>
  <c r="T171" i="19"/>
  <c r="S171" i="19"/>
  <c r="R171" i="19"/>
  <c r="Q171" i="19"/>
  <c r="P171" i="19"/>
  <c r="T170" i="19"/>
  <c r="S170" i="19"/>
  <c r="R170" i="19"/>
  <c r="Q170" i="19"/>
  <c r="P170" i="19"/>
  <c r="T169" i="19"/>
  <c r="S169" i="19"/>
  <c r="R169" i="19"/>
  <c r="Q169" i="19"/>
  <c r="P169" i="19"/>
  <c r="T168" i="19"/>
  <c r="S168" i="19"/>
  <c r="R168" i="19"/>
  <c r="Q168" i="19"/>
  <c r="P168" i="19"/>
  <c r="T167" i="19"/>
  <c r="S167" i="19"/>
  <c r="R167" i="19"/>
  <c r="Q167" i="19"/>
  <c r="P167" i="19"/>
  <c r="T166" i="19"/>
  <c r="S166" i="19"/>
  <c r="R166" i="19"/>
  <c r="Q166" i="19"/>
  <c r="P166" i="19"/>
  <c r="T165" i="19"/>
  <c r="S165" i="19"/>
  <c r="R165" i="19"/>
  <c r="Q165" i="19"/>
  <c r="P165" i="19"/>
  <c r="T164" i="19"/>
  <c r="S164" i="19"/>
  <c r="R164" i="19"/>
  <c r="Q164" i="19"/>
  <c r="P164" i="19"/>
  <c r="T163" i="19"/>
  <c r="S163" i="19"/>
  <c r="R163" i="19"/>
  <c r="Q163" i="19"/>
  <c r="P163" i="19"/>
  <c r="T162" i="19"/>
  <c r="S162" i="19"/>
  <c r="R162" i="19"/>
  <c r="Q162" i="19"/>
  <c r="P162" i="19"/>
  <c r="T161" i="19"/>
  <c r="S161" i="19"/>
  <c r="R161" i="19"/>
  <c r="Q161" i="19"/>
  <c r="P161" i="19"/>
  <c r="T160" i="19"/>
  <c r="S160" i="19"/>
  <c r="R160" i="19"/>
  <c r="Q160" i="19"/>
  <c r="P160" i="19"/>
  <c r="T159" i="19"/>
  <c r="S159" i="19"/>
  <c r="R159" i="19"/>
  <c r="Q159" i="19"/>
  <c r="P159" i="19"/>
  <c r="T158" i="19"/>
  <c r="S158" i="19"/>
  <c r="R158" i="19"/>
  <c r="Q158" i="19"/>
  <c r="P158" i="19"/>
  <c r="T157" i="19"/>
  <c r="S157" i="19"/>
  <c r="R157" i="19"/>
  <c r="Q157" i="19"/>
  <c r="P157" i="19"/>
  <c r="T156" i="19"/>
  <c r="S156" i="19"/>
  <c r="R156" i="19"/>
  <c r="Q156" i="19"/>
  <c r="P156" i="19"/>
  <c r="T155" i="19"/>
  <c r="S155" i="19"/>
  <c r="R155" i="19"/>
  <c r="Q155" i="19"/>
  <c r="P155" i="19"/>
  <c r="T154" i="19"/>
  <c r="S154" i="19"/>
  <c r="R154" i="19"/>
  <c r="Q154" i="19"/>
  <c r="P154" i="19"/>
  <c r="T153" i="19"/>
  <c r="S153" i="19"/>
  <c r="R153" i="19"/>
  <c r="Q153" i="19"/>
  <c r="P153" i="19"/>
  <c r="T152" i="19"/>
  <c r="S152" i="19"/>
  <c r="R152" i="19"/>
  <c r="Q152" i="19"/>
  <c r="P152" i="19"/>
  <c r="T151" i="19"/>
  <c r="S151" i="19"/>
  <c r="R151" i="19"/>
  <c r="Q151" i="19"/>
  <c r="P151" i="19"/>
  <c r="T150" i="19"/>
  <c r="S150" i="19"/>
  <c r="R150" i="19"/>
  <c r="Q150" i="19"/>
  <c r="P150" i="19"/>
  <c r="T149" i="19"/>
  <c r="S149" i="19"/>
  <c r="R149" i="19"/>
  <c r="Q149" i="19"/>
  <c r="P149" i="19"/>
  <c r="T148" i="19"/>
  <c r="S148" i="19"/>
  <c r="R148" i="19"/>
  <c r="Q148" i="19"/>
  <c r="P148" i="19"/>
  <c r="T147" i="19"/>
  <c r="S147" i="19"/>
  <c r="R147" i="19"/>
  <c r="Q147" i="19"/>
  <c r="P147" i="19"/>
  <c r="T146" i="19"/>
  <c r="S146" i="19"/>
  <c r="R146" i="19"/>
  <c r="Q146" i="19"/>
  <c r="P146" i="19"/>
  <c r="T145" i="19"/>
  <c r="S145" i="19"/>
  <c r="R145" i="19"/>
  <c r="Q145" i="19"/>
  <c r="P145" i="19"/>
  <c r="T144" i="19"/>
  <c r="S144" i="19"/>
  <c r="R144" i="19"/>
  <c r="Q144" i="19"/>
  <c r="P144" i="19"/>
  <c r="T143" i="19"/>
  <c r="S143" i="19"/>
  <c r="R143" i="19"/>
  <c r="Q143" i="19"/>
  <c r="P143" i="19"/>
  <c r="T142" i="19"/>
  <c r="S142" i="19"/>
  <c r="R142" i="19"/>
  <c r="Q142" i="19"/>
  <c r="P142" i="19"/>
  <c r="T141" i="19"/>
  <c r="S141" i="19"/>
  <c r="R141" i="19"/>
  <c r="Q141" i="19"/>
  <c r="P141" i="19"/>
  <c r="T140" i="19"/>
  <c r="S140" i="19"/>
  <c r="R140" i="19"/>
  <c r="Q140" i="19"/>
  <c r="P140" i="19"/>
  <c r="T139" i="19"/>
  <c r="S139" i="19"/>
  <c r="R139" i="19"/>
  <c r="Q139" i="19"/>
  <c r="P139" i="19"/>
  <c r="T138" i="19"/>
  <c r="S138" i="19"/>
  <c r="R138" i="19"/>
  <c r="Q138" i="19"/>
  <c r="P138" i="19"/>
  <c r="T137" i="19"/>
  <c r="S137" i="19"/>
  <c r="R137" i="19"/>
  <c r="Q137" i="19"/>
  <c r="P137" i="19"/>
  <c r="T136" i="19"/>
  <c r="S136" i="19"/>
  <c r="R136" i="19"/>
  <c r="Q136" i="19"/>
  <c r="P136" i="19"/>
  <c r="T135" i="19"/>
  <c r="S135" i="19"/>
  <c r="R135" i="19"/>
  <c r="Q135" i="19"/>
  <c r="P135" i="19"/>
  <c r="T134" i="19"/>
  <c r="S134" i="19"/>
  <c r="R134" i="19"/>
  <c r="Q134" i="19"/>
  <c r="P134" i="19"/>
  <c r="T133" i="19"/>
  <c r="S133" i="19"/>
  <c r="R133" i="19"/>
  <c r="Q133" i="19"/>
  <c r="P133" i="19"/>
  <c r="T132" i="19"/>
  <c r="S132" i="19"/>
  <c r="R132" i="19"/>
  <c r="Q132" i="19"/>
  <c r="P132" i="19"/>
  <c r="T131" i="19"/>
  <c r="S131" i="19"/>
  <c r="R131" i="19"/>
  <c r="Q131" i="19"/>
  <c r="P131" i="19"/>
  <c r="T130" i="19"/>
  <c r="S130" i="19"/>
  <c r="R130" i="19"/>
  <c r="Q130" i="19"/>
  <c r="P130" i="19"/>
  <c r="T129" i="19"/>
  <c r="S129" i="19"/>
  <c r="R129" i="19"/>
  <c r="Q129" i="19"/>
  <c r="P129" i="19"/>
  <c r="T128" i="19"/>
  <c r="S128" i="19"/>
  <c r="R128" i="19"/>
  <c r="Q128" i="19"/>
  <c r="P128" i="19"/>
  <c r="T127" i="19"/>
  <c r="S127" i="19"/>
  <c r="R127" i="19"/>
  <c r="Q127" i="19"/>
  <c r="P127" i="19"/>
  <c r="T126" i="19"/>
  <c r="S126" i="19"/>
  <c r="R126" i="19"/>
  <c r="Q126" i="19"/>
  <c r="P126" i="19"/>
  <c r="T125" i="19"/>
  <c r="S125" i="19"/>
  <c r="R125" i="19"/>
  <c r="Q125" i="19"/>
  <c r="P125" i="19"/>
  <c r="T124" i="19"/>
  <c r="S124" i="19"/>
  <c r="R124" i="19"/>
  <c r="Q124" i="19"/>
  <c r="P124" i="19"/>
  <c r="T123" i="19"/>
  <c r="S123" i="19"/>
  <c r="R123" i="19"/>
  <c r="Q123" i="19"/>
  <c r="P123" i="19"/>
  <c r="T122" i="19"/>
  <c r="S122" i="19"/>
  <c r="R122" i="19"/>
  <c r="Q122" i="19"/>
  <c r="P122" i="19"/>
  <c r="T121" i="19"/>
  <c r="S121" i="19"/>
  <c r="R121" i="19"/>
  <c r="Q121" i="19"/>
  <c r="P121" i="19"/>
  <c r="T120" i="19"/>
  <c r="S120" i="19"/>
  <c r="R120" i="19"/>
  <c r="Q120" i="19"/>
  <c r="P120" i="19"/>
  <c r="T119" i="19"/>
  <c r="S119" i="19"/>
  <c r="R119" i="19"/>
  <c r="Q119" i="19"/>
  <c r="P119" i="19"/>
  <c r="T118" i="19"/>
  <c r="S118" i="19"/>
  <c r="R118" i="19"/>
  <c r="Q118" i="19"/>
  <c r="P118" i="19"/>
  <c r="T117" i="19"/>
  <c r="S117" i="19"/>
  <c r="R117" i="19"/>
  <c r="Q117" i="19"/>
  <c r="P117" i="19"/>
  <c r="T116" i="19"/>
  <c r="S116" i="19"/>
  <c r="R116" i="19"/>
  <c r="Q116" i="19"/>
  <c r="P116" i="19"/>
  <c r="T115" i="19"/>
  <c r="S115" i="19"/>
  <c r="R115" i="19"/>
  <c r="Q115" i="19"/>
  <c r="P115" i="19"/>
  <c r="T114" i="19"/>
  <c r="S114" i="19"/>
  <c r="R114" i="19"/>
  <c r="Q114" i="19"/>
  <c r="P114" i="19"/>
  <c r="T113" i="19"/>
  <c r="S113" i="19"/>
  <c r="R113" i="19"/>
  <c r="Q113" i="19"/>
  <c r="P113" i="19"/>
  <c r="T112" i="19"/>
  <c r="S112" i="19"/>
  <c r="R112" i="19"/>
  <c r="Q112" i="19"/>
  <c r="P112" i="19"/>
  <c r="T111" i="19"/>
  <c r="S111" i="19"/>
  <c r="R111" i="19"/>
  <c r="Q111" i="19"/>
  <c r="P111" i="19"/>
  <c r="T110" i="19"/>
  <c r="S110" i="19"/>
  <c r="R110" i="19"/>
  <c r="Q110" i="19"/>
  <c r="P110" i="19"/>
  <c r="T109" i="19"/>
  <c r="S109" i="19"/>
  <c r="R109" i="19"/>
  <c r="Q109" i="19"/>
  <c r="P109" i="19"/>
  <c r="T108" i="19"/>
  <c r="S108" i="19"/>
  <c r="R108" i="19"/>
  <c r="Q108" i="19"/>
  <c r="P108" i="19"/>
  <c r="T107" i="19"/>
  <c r="S107" i="19"/>
  <c r="R107" i="19"/>
  <c r="Q107" i="19"/>
  <c r="P107" i="19"/>
  <c r="T106" i="19"/>
  <c r="S106" i="19"/>
  <c r="R106" i="19"/>
  <c r="Q106" i="19"/>
  <c r="P106" i="19"/>
  <c r="T105" i="19"/>
  <c r="S105" i="19"/>
  <c r="R105" i="19"/>
  <c r="Q105" i="19"/>
  <c r="P105" i="19"/>
  <c r="T104" i="19"/>
  <c r="S104" i="19"/>
  <c r="R104" i="19"/>
  <c r="Q104" i="19"/>
  <c r="P104" i="19"/>
  <c r="T103" i="19"/>
  <c r="S103" i="19"/>
  <c r="R103" i="19"/>
  <c r="Q103" i="19"/>
  <c r="P103" i="19"/>
  <c r="T102" i="19"/>
  <c r="S102" i="19"/>
  <c r="R102" i="19"/>
  <c r="Q102" i="19"/>
  <c r="P102" i="19"/>
  <c r="T101" i="19"/>
  <c r="S101" i="19"/>
  <c r="R101" i="19"/>
  <c r="Q101" i="19"/>
  <c r="P101" i="19"/>
  <c r="T100" i="19"/>
  <c r="S100" i="19"/>
  <c r="R100" i="19"/>
  <c r="Q100" i="19"/>
  <c r="P100" i="19"/>
  <c r="T99" i="19"/>
  <c r="S99" i="19"/>
  <c r="R99" i="19"/>
  <c r="Q99" i="19"/>
  <c r="P99" i="19"/>
  <c r="T98" i="19"/>
  <c r="S98" i="19"/>
  <c r="R98" i="19"/>
  <c r="Q98" i="19"/>
  <c r="P98" i="19"/>
  <c r="T97" i="19"/>
  <c r="S97" i="19"/>
  <c r="R97" i="19"/>
  <c r="Q97" i="19"/>
  <c r="P97" i="19"/>
  <c r="T96" i="19"/>
  <c r="S96" i="19"/>
  <c r="R96" i="19"/>
  <c r="Q96" i="19"/>
  <c r="P96" i="19"/>
  <c r="T95" i="19"/>
  <c r="S95" i="19"/>
  <c r="R95" i="19"/>
  <c r="Q95" i="19"/>
  <c r="P95" i="19"/>
  <c r="T94" i="19"/>
  <c r="S94" i="19"/>
  <c r="R94" i="19"/>
  <c r="Q94" i="19"/>
  <c r="P94" i="19"/>
  <c r="T93" i="19"/>
  <c r="S93" i="19"/>
  <c r="R93" i="19"/>
  <c r="Q93" i="19"/>
  <c r="P93" i="19"/>
  <c r="T92" i="19"/>
  <c r="S92" i="19"/>
  <c r="R92" i="19"/>
  <c r="Q92" i="19"/>
  <c r="P92" i="19"/>
  <c r="T91" i="19"/>
  <c r="S91" i="19"/>
  <c r="R91" i="19"/>
  <c r="Q91" i="19"/>
  <c r="P91" i="19"/>
  <c r="T90" i="19"/>
  <c r="S90" i="19"/>
  <c r="R90" i="19"/>
  <c r="Q90" i="19"/>
  <c r="P90" i="19"/>
  <c r="T89" i="19"/>
  <c r="S89" i="19"/>
  <c r="R89" i="19"/>
  <c r="Q89" i="19"/>
  <c r="P89" i="19"/>
  <c r="T88" i="19"/>
  <c r="S88" i="19"/>
  <c r="R88" i="19"/>
  <c r="Q88" i="19"/>
  <c r="P88" i="19"/>
  <c r="T87" i="19"/>
  <c r="S87" i="19"/>
  <c r="R87" i="19"/>
  <c r="Q87" i="19"/>
  <c r="P87" i="19"/>
  <c r="T86" i="19"/>
  <c r="S86" i="19"/>
  <c r="R86" i="19"/>
  <c r="Q86" i="19"/>
  <c r="P86" i="19"/>
  <c r="T85" i="19"/>
  <c r="S85" i="19"/>
  <c r="R85" i="19"/>
  <c r="Q85" i="19"/>
  <c r="P85" i="19"/>
  <c r="T84" i="19"/>
  <c r="S84" i="19"/>
  <c r="R84" i="19"/>
  <c r="Q84" i="19"/>
  <c r="P84" i="19"/>
  <c r="T83" i="19"/>
  <c r="S83" i="19"/>
  <c r="R83" i="19"/>
  <c r="Q83" i="19"/>
  <c r="P83" i="19"/>
  <c r="T82" i="19"/>
  <c r="S82" i="19"/>
  <c r="R82" i="19"/>
  <c r="Q82" i="19"/>
  <c r="P82" i="19"/>
  <c r="T81" i="19"/>
  <c r="S81" i="19"/>
  <c r="R81" i="19"/>
  <c r="Q81" i="19"/>
  <c r="P81" i="19"/>
  <c r="T80" i="19"/>
  <c r="S80" i="19"/>
  <c r="R80" i="19"/>
  <c r="Q80" i="19"/>
  <c r="P80" i="19"/>
  <c r="T79" i="19"/>
  <c r="S79" i="19"/>
  <c r="R79" i="19"/>
  <c r="Q79" i="19"/>
  <c r="P79" i="19"/>
  <c r="T78" i="19"/>
  <c r="S78" i="19"/>
  <c r="R78" i="19"/>
  <c r="Q78" i="19"/>
  <c r="P78" i="19"/>
  <c r="T77" i="19"/>
  <c r="S77" i="19"/>
  <c r="R77" i="19"/>
  <c r="Q77" i="19"/>
  <c r="P77" i="19"/>
  <c r="T76" i="19"/>
  <c r="S76" i="19"/>
  <c r="R76" i="19"/>
  <c r="Q76" i="19"/>
  <c r="P76" i="19"/>
  <c r="T75" i="19"/>
  <c r="S75" i="19"/>
  <c r="R75" i="19"/>
  <c r="Q75" i="19"/>
  <c r="P75" i="19"/>
  <c r="T74" i="19"/>
  <c r="S74" i="19"/>
  <c r="R74" i="19"/>
  <c r="Q74" i="19"/>
  <c r="P74" i="19"/>
  <c r="T73" i="19"/>
  <c r="S73" i="19"/>
  <c r="R73" i="19"/>
  <c r="Q73" i="19"/>
  <c r="P73" i="19"/>
  <c r="T72" i="19"/>
  <c r="S72" i="19"/>
  <c r="R72" i="19"/>
  <c r="Q72" i="19"/>
  <c r="P72" i="19"/>
  <c r="T71" i="19"/>
  <c r="S71" i="19"/>
  <c r="R71" i="19"/>
  <c r="Q71" i="19"/>
  <c r="P71" i="19"/>
  <c r="T70" i="19"/>
  <c r="S70" i="19"/>
  <c r="R70" i="19"/>
  <c r="Q70" i="19"/>
  <c r="P70" i="19"/>
  <c r="T69" i="19"/>
  <c r="S69" i="19"/>
  <c r="R69" i="19"/>
  <c r="Q69" i="19"/>
  <c r="P69" i="19"/>
  <c r="T68" i="19"/>
  <c r="S68" i="19"/>
  <c r="R68" i="19"/>
  <c r="Q68" i="19"/>
  <c r="P68" i="19"/>
  <c r="T67" i="19"/>
  <c r="S67" i="19"/>
  <c r="R67" i="19"/>
  <c r="Q67" i="19"/>
  <c r="P67" i="19"/>
  <c r="T66" i="19"/>
  <c r="S66" i="19"/>
  <c r="R66" i="19"/>
  <c r="Q66" i="19"/>
  <c r="P66" i="19"/>
  <c r="T65" i="19"/>
  <c r="S65" i="19"/>
  <c r="R65" i="19"/>
  <c r="Q65" i="19"/>
  <c r="P65" i="19"/>
  <c r="T64" i="19"/>
  <c r="S64" i="19"/>
  <c r="R64" i="19"/>
  <c r="Q64" i="19"/>
  <c r="P64" i="19"/>
  <c r="T63" i="19"/>
  <c r="S63" i="19"/>
  <c r="R63" i="19"/>
  <c r="Q63" i="19"/>
  <c r="P63" i="19"/>
  <c r="T62" i="19"/>
  <c r="S62" i="19"/>
  <c r="R62" i="19"/>
  <c r="Q62" i="19"/>
  <c r="P62" i="19"/>
  <c r="T61" i="19"/>
  <c r="S61" i="19"/>
  <c r="R61" i="19"/>
  <c r="Q61" i="19"/>
  <c r="P61" i="19"/>
  <c r="T60" i="19"/>
  <c r="S60" i="19"/>
  <c r="R60" i="19"/>
  <c r="Q60" i="19"/>
  <c r="P60" i="19"/>
  <c r="T59" i="19"/>
  <c r="S59" i="19"/>
  <c r="R59" i="19"/>
  <c r="Q59" i="19"/>
  <c r="P59" i="19"/>
  <c r="T58" i="19"/>
  <c r="S58" i="19"/>
  <c r="R58" i="19"/>
  <c r="Q58" i="19"/>
  <c r="P58" i="19"/>
  <c r="T57" i="19"/>
  <c r="S57" i="19"/>
  <c r="R57" i="19"/>
  <c r="Q57" i="19"/>
  <c r="P57" i="19"/>
  <c r="T56" i="19"/>
  <c r="S56" i="19"/>
  <c r="R56" i="19"/>
  <c r="Q56" i="19"/>
  <c r="P56" i="19"/>
  <c r="T55" i="19"/>
  <c r="S55" i="19"/>
  <c r="R55" i="19"/>
  <c r="Q55" i="19"/>
  <c r="P55" i="19"/>
  <c r="T54" i="19"/>
  <c r="S54" i="19"/>
  <c r="R54" i="19"/>
  <c r="Q54" i="19"/>
  <c r="P54" i="19"/>
  <c r="T53" i="19"/>
  <c r="S53" i="19"/>
  <c r="R53" i="19"/>
  <c r="Q53" i="19"/>
  <c r="P53" i="19"/>
  <c r="T52" i="19"/>
  <c r="S52" i="19"/>
  <c r="R52" i="19"/>
  <c r="Q52" i="19"/>
  <c r="P52" i="19"/>
  <c r="T51" i="19"/>
  <c r="S51" i="19"/>
  <c r="R51" i="19"/>
  <c r="Q51" i="19"/>
  <c r="P51" i="19"/>
  <c r="T50" i="19"/>
  <c r="S50" i="19"/>
  <c r="R50" i="19"/>
  <c r="Q50" i="19"/>
  <c r="P50" i="19"/>
  <c r="T49" i="19"/>
  <c r="S49" i="19"/>
  <c r="R49" i="19"/>
  <c r="Q49" i="19"/>
  <c r="P49" i="19"/>
  <c r="T48" i="19"/>
  <c r="S48" i="19"/>
  <c r="R48" i="19"/>
  <c r="Q48" i="19"/>
  <c r="P48" i="19"/>
  <c r="T47" i="19"/>
  <c r="S47" i="19"/>
  <c r="R47" i="19"/>
  <c r="Q47" i="19"/>
  <c r="P47" i="19"/>
  <c r="T46" i="19"/>
  <c r="S46" i="19"/>
  <c r="R46" i="19"/>
  <c r="Q46" i="19"/>
  <c r="P46" i="19"/>
  <c r="T45" i="19"/>
  <c r="S45" i="19"/>
  <c r="R45" i="19"/>
  <c r="Q45" i="19"/>
  <c r="P45" i="19"/>
  <c r="T44" i="19"/>
  <c r="S44" i="19"/>
  <c r="R44" i="19"/>
  <c r="Q44" i="19"/>
  <c r="P44" i="19"/>
  <c r="T43" i="19"/>
  <c r="S43" i="19"/>
  <c r="R43" i="19"/>
  <c r="Q43" i="19"/>
  <c r="P43" i="19"/>
  <c r="T42" i="19"/>
  <c r="S42" i="19"/>
  <c r="R42" i="19"/>
  <c r="Q42" i="19"/>
  <c r="P42" i="19"/>
  <c r="T41" i="19"/>
  <c r="S41" i="19"/>
  <c r="R41" i="19"/>
  <c r="Q41" i="19"/>
  <c r="P41" i="19"/>
  <c r="T40" i="19"/>
  <c r="S40" i="19"/>
  <c r="R40" i="19"/>
  <c r="Q40" i="19"/>
  <c r="P40" i="19"/>
  <c r="T39" i="19"/>
  <c r="S39" i="19"/>
  <c r="R39" i="19"/>
  <c r="Q39" i="19"/>
  <c r="P39" i="19"/>
  <c r="T38" i="19"/>
  <c r="S38" i="19"/>
  <c r="R38" i="19"/>
  <c r="Q38" i="19"/>
  <c r="P38" i="19"/>
  <c r="T37" i="19"/>
  <c r="S37" i="19"/>
  <c r="R37" i="19"/>
  <c r="Q37" i="19"/>
  <c r="P37" i="19"/>
  <c r="T36" i="19"/>
  <c r="S36" i="19"/>
  <c r="R36" i="19"/>
  <c r="Q36" i="19"/>
  <c r="P36" i="19"/>
  <c r="T35" i="19"/>
  <c r="S35" i="19"/>
  <c r="R35" i="19"/>
  <c r="Q35" i="19"/>
  <c r="P35" i="19"/>
  <c r="T34" i="19"/>
  <c r="S34" i="19"/>
  <c r="R34" i="19"/>
  <c r="Q34" i="19"/>
  <c r="P34" i="19"/>
  <c r="T33" i="19"/>
  <c r="S33" i="19"/>
  <c r="R33" i="19"/>
  <c r="Q33" i="19"/>
  <c r="P33" i="19"/>
  <c r="T32" i="19"/>
  <c r="S32" i="19"/>
  <c r="R32" i="19"/>
  <c r="Q32" i="19"/>
  <c r="P32" i="19"/>
  <c r="T31" i="19"/>
  <c r="S31" i="19"/>
  <c r="R31" i="19"/>
  <c r="Q31" i="19"/>
  <c r="P31" i="19"/>
  <c r="T30" i="19"/>
  <c r="S30" i="19"/>
  <c r="R30" i="19"/>
  <c r="Q30" i="19"/>
  <c r="P30" i="19"/>
  <c r="T29" i="19"/>
  <c r="S29" i="19"/>
  <c r="R29" i="19"/>
  <c r="Q29" i="19"/>
  <c r="P29" i="19"/>
  <c r="T28" i="19"/>
  <c r="S28" i="19"/>
  <c r="R28" i="19"/>
  <c r="Q28" i="19"/>
  <c r="P28" i="19"/>
  <c r="T27" i="19"/>
  <c r="S27" i="19"/>
  <c r="R27" i="19"/>
  <c r="Q27" i="19"/>
  <c r="P27" i="19"/>
  <c r="T26" i="19"/>
  <c r="S26" i="19"/>
  <c r="R26" i="19"/>
  <c r="Q26" i="19"/>
  <c r="P26" i="19"/>
  <c r="T25" i="19"/>
  <c r="S25" i="19"/>
  <c r="R25" i="19"/>
  <c r="Q25" i="19"/>
  <c r="P25" i="19"/>
  <c r="T24" i="19"/>
  <c r="S24" i="19"/>
  <c r="R24" i="19"/>
  <c r="Q24" i="19"/>
  <c r="P24" i="19"/>
  <c r="T23" i="19"/>
  <c r="S23" i="19"/>
  <c r="R23" i="19"/>
  <c r="Q23" i="19"/>
  <c r="P23" i="19"/>
  <c r="T22" i="19"/>
  <c r="S22" i="19"/>
  <c r="R22" i="19"/>
  <c r="Q22" i="19"/>
  <c r="P22" i="19"/>
  <c r="T21" i="19"/>
  <c r="S21" i="19"/>
  <c r="R21" i="19"/>
  <c r="Q21" i="19"/>
  <c r="P21" i="19"/>
  <c r="T20" i="19"/>
  <c r="S20" i="19"/>
  <c r="R20" i="19"/>
  <c r="Q20" i="19"/>
  <c r="P20" i="19"/>
  <c r="T19" i="19"/>
  <c r="S19" i="19"/>
  <c r="R19" i="19"/>
  <c r="Q19" i="19"/>
  <c r="P19" i="19"/>
  <c r="T18" i="19"/>
  <c r="S18" i="19"/>
  <c r="R18" i="19"/>
  <c r="Q18" i="19"/>
  <c r="P18" i="19"/>
  <c r="T17" i="19"/>
  <c r="S17" i="19"/>
  <c r="R17" i="19"/>
  <c r="Q17" i="19"/>
  <c r="P17" i="19"/>
  <c r="T16" i="19"/>
  <c r="S16" i="19"/>
  <c r="R16" i="19"/>
  <c r="Q16" i="19"/>
  <c r="P16" i="19"/>
  <c r="T15" i="19"/>
  <c r="S15" i="19"/>
  <c r="R15" i="19"/>
  <c r="Q15" i="19"/>
  <c r="P15" i="19"/>
  <c r="T14" i="19"/>
  <c r="S14" i="19"/>
  <c r="R14" i="19"/>
  <c r="Q14" i="19"/>
  <c r="P14" i="19"/>
  <c r="T13" i="19"/>
  <c r="S13" i="19"/>
  <c r="R13" i="19"/>
  <c r="Q13" i="19"/>
  <c r="P13" i="19"/>
  <c r="T12" i="19"/>
  <c r="S12" i="19"/>
  <c r="R12" i="19"/>
  <c r="Q12" i="19"/>
  <c r="P12" i="19"/>
  <c r="T11" i="19"/>
  <c r="S11" i="19"/>
  <c r="R11" i="19"/>
  <c r="Q11" i="19"/>
  <c r="P11" i="19"/>
  <c r="T10" i="19"/>
  <c r="S10" i="19"/>
  <c r="R10" i="19"/>
  <c r="Q10" i="19"/>
  <c r="P10" i="19"/>
  <c r="T9" i="19"/>
  <c r="S9" i="19"/>
  <c r="R9" i="19"/>
  <c r="Q9" i="19"/>
  <c r="P9" i="19"/>
  <c r="T8" i="19"/>
  <c r="S8" i="19"/>
  <c r="R8" i="19"/>
  <c r="Q8" i="19"/>
  <c r="P8" i="19"/>
  <c r="T7" i="19"/>
  <c r="S7" i="19"/>
  <c r="R7" i="19"/>
  <c r="Q7" i="19"/>
  <c r="P7" i="19"/>
  <c r="T6" i="19"/>
  <c r="S6" i="19"/>
  <c r="R6" i="19"/>
  <c r="Q6" i="19"/>
  <c r="P6" i="19"/>
  <c r="T5" i="19"/>
  <c r="S5" i="19"/>
  <c r="R5" i="19"/>
  <c r="Q5" i="19"/>
  <c r="P5" i="19"/>
  <c r="T3" i="19"/>
  <c r="S3" i="19"/>
  <c r="R3" i="19"/>
  <c r="Q3" i="19"/>
  <c r="K205" i="19"/>
  <c r="J205" i="19"/>
  <c r="I205" i="19"/>
  <c r="H205" i="19"/>
  <c r="G205" i="19"/>
  <c r="F205" i="19"/>
  <c r="K204" i="19"/>
  <c r="J204" i="19"/>
  <c r="I204" i="19"/>
  <c r="H204" i="19"/>
  <c r="G204" i="19"/>
  <c r="F204" i="19"/>
  <c r="K203" i="19"/>
  <c r="J203" i="19"/>
  <c r="I203" i="19"/>
  <c r="H203" i="19"/>
  <c r="G203" i="19"/>
  <c r="F203" i="19"/>
  <c r="K202" i="19"/>
  <c r="J202" i="19"/>
  <c r="I202" i="19"/>
  <c r="H202" i="19"/>
  <c r="G202" i="19"/>
  <c r="F202" i="19"/>
  <c r="K201" i="19"/>
  <c r="J201" i="19"/>
  <c r="I201" i="19"/>
  <c r="H201" i="19"/>
  <c r="G201" i="19"/>
  <c r="F201" i="19"/>
  <c r="K200" i="19"/>
  <c r="J200" i="19"/>
  <c r="I200" i="19"/>
  <c r="H200" i="19"/>
  <c r="G200" i="19"/>
  <c r="F200" i="19"/>
  <c r="K199" i="19"/>
  <c r="J199" i="19"/>
  <c r="I199" i="19"/>
  <c r="H199" i="19"/>
  <c r="G199" i="19"/>
  <c r="F199" i="19"/>
  <c r="K198" i="19"/>
  <c r="J198" i="19"/>
  <c r="I198" i="19"/>
  <c r="H198" i="19"/>
  <c r="G198" i="19"/>
  <c r="F198" i="19"/>
  <c r="K197" i="19"/>
  <c r="J197" i="19"/>
  <c r="I197" i="19"/>
  <c r="H197" i="19"/>
  <c r="G197" i="19"/>
  <c r="F197" i="19"/>
  <c r="K196" i="19"/>
  <c r="J196" i="19"/>
  <c r="I196" i="19"/>
  <c r="H196" i="19"/>
  <c r="G196" i="19"/>
  <c r="F196" i="19"/>
  <c r="K195" i="19"/>
  <c r="J195" i="19"/>
  <c r="I195" i="19"/>
  <c r="H195" i="19"/>
  <c r="G195" i="19"/>
  <c r="F195" i="19"/>
  <c r="K194" i="19"/>
  <c r="J194" i="19"/>
  <c r="I194" i="19"/>
  <c r="H194" i="19"/>
  <c r="G194" i="19"/>
  <c r="F194" i="19"/>
  <c r="K193" i="19"/>
  <c r="J193" i="19"/>
  <c r="I193" i="19"/>
  <c r="H193" i="19"/>
  <c r="G193" i="19"/>
  <c r="F193" i="19"/>
  <c r="K192" i="19"/>
  <c r="J192" i="19"/>
  <c r="I192" i="19"/>
  <c r="H192" i="19"/>
  <c r="G192" i="19"/>
  <c r="F192" i="19"/>
  <c r="K191" i="19"/>
  <c r="J191" i="19"/>
  <c r="I191" i="19"/>
  <c r="H191" i="19"/>
  <c r="G191" i="19"/>
  <c r="F191" i="19"/>
  <c r="K190" i="19"/>
  <c r="J190" i="19"/>
  <c r="I190" i="19"/>
  <c r="H190" i="19"/>
  <c r="G190" i="19"/>
  <c r="F190" i="19"/>
  <c r="K189" i="19"/>
  <c r="J189" i="19"/>
  <c r="I189" i="19"/>
  <c r="H189" i="19"/>
  <c r="G189" i="19"/>
  <c r="F189" i="19"/>
  <c r="K188" i="19"/>
  <c r="J188" i="19"/>
  <c r="I188" i="19"/>
  <c r="H188" i="19"/>
  <c r="G188" i="19"/>
  <c r="F188" i="19"/>
  <c r="K187" i="19"/>
  <c r="J187" i="19"/>
  <c r="I187" i="19"/>
  <c r="H187" i="19"/>
  <c r="G187" i="19"/>
  <c r="F187" i="19"/>
  <c r="K186" i="19"/>
  <c r="J186" i="19"/>
  <c r="I186" i="19"/>
  <c r="H186" i="19"/>
  <c r="G186" i="19"/>
  <c r="F186" i="19"/>
  <c r="K185" i="19"/>
  <c r="J185" i="19"/>
  <c r="I185" i="19"/>
  <c r="H185" i="19"/>
  <c r="G185" i="19"/>
  <c r="F185" i="19"/>
  <c r="K184" i="19"/>
  <c r="J184" i="19"/>
  <c r="I184" i="19"/>
  <c r="H184" i="19"/>
  <c r="G184" i="19"/>
  <c r="F184" i="19"/>
  <c r="K183" i="19"/>
  <c r="J183" i="19"/>
  <c r="I183" i="19"/>
  <c r="H183" i="19"/>
  <c r="G183" i="19"/>
  <c r="F183" i="19"/>
  <c r="K182" i="19"/>
  <c r="J182" i="19"/>
  <c r="I182" i="19"/>
  <c r="H182" i="19"/>
  <c r="G182" i="19"/>
  <c r="F182" i="19"/>
  <c r="K181" i="19"/>
  <c r="J181" i="19"/>
  <c r="I181" i="19"/>
  <c r="H181" i="19"/>
  <c r="G181" i="19"/>
  <c r="F181" i="19"/>
  <c r="K180" i="19"/>
  <c r="J180" i="19"/>
  <c r="I180" i="19"/>
  <c r="H180" i="19"/>
  <c r="G180" i="19"/>
  <c r="F180" i="19"/>
  <c r="K179" i="19"/>
  <c r="J179" i="19"/>
  <c r="I179" i="19"/>
  <c r="H179" i="19"/>
  <c r="G179" i="19"/>
  <c r="F179" i="19"/>
  <c r="K178" i="19"/>
  <c r="J178" i="19"/>
  <c r="I178" i="19"/>
  <c r="H178" i="19"/>
  <c r="G178" i="19"/>
  <c r="F178" i="19"/>
  <c r="K177" i="19"/>
  <c r="J177" i="19"/>
  <c r="I177" i="19"/>
  <c r="H177" i="19"/>
  <c r="G177" i="19"/>
  <c r="F177" i="19"/>
  <c r="K176" i="19"/>
  <c r="J176" i="19"/>
  <c r="I176" i="19"/>
  <c r="H176" i="19"/>
  <c r="G176" i="19"/>
  <c r="F176" i="19"/>
  <c r="K175" i="19"/>
  <c r="J175" i="19"/>
  <c r="I175" i="19"/>
  <c r="H175" i="19"/>
  <c r="G175" i="19"/>
  <c r="F175" i="19"/>
  <c r="K174" i="19"/>
  <c r="J174" i="19"/>
  <c r="I174" i="19"/>
  <c r="H174" i="19"/>
  <c r="G174" i="19"/>
  <c r="F174" i="19"/>
  <c r="K173" i="19"/>
  <c r="J173" i="19"/>
  <c r="I173" i="19"/>
  <c r="H173" i="19"/>
  <c r="G173" i="19"/>
  <c r="F173" i="19"/>
  <c r="K172" i="19"/>
  <c r="J172" i="19"/>
  <c r="I172" i="19"/>
  <c r="H172" i="19"/>
  <c r="G172" i="19"/>
  <c r="F172" i="19"/>
  <c r="K171" i="19"/>
  <c r="J171" i="19"/>
  <c r="I171" i="19"/>
  <c r="H171" i="19"/>
  <c r="G171" i="19"/>
  <c r="F171" i="19"/>
  <c r="K170" i="19"/>
  <c r="J170" i="19"/>
  <c r="I170" i="19"/>
  <c r="H170" i="19"/>
  <c r="G170" i="19"/>
  <c r="F170" i="19"/>
  <c r="K169" i="19"/>
  <c r="J169" i="19"/>
  <c r="I169" i="19"/>
  <c r="H169" i="19"/>
  <c r="G169" i="19"/>
  <c r="F169" i="19"/>
  <c r="K168" i="19"/>
  <c r="J168" i="19"/>
  <c r="I168" i="19"/>
  <c r="H168" i="19"/>
  <c r="G168" i="19"/>
  <c r="F168" i="19"/>
  <c r="K167" i="19"/>
  <c r="J167" i="19"/>
  <c r="I167" i="19"/>
  <c r="H167" i="19"/>
  <c r="G167" i="19"/>
  <c r="F167" i="19"/>
  <c r="K166" i="19"/>
  <c r="J166" i="19"/>
  <c r="I166" i="19"/>
  <c r="H166" i="19"/>
  <c r="G166" i="19"/>
  <c r="F166" i="19"/>
  <c r="K165" i="19"/>
  <c r="J165" i="19"/>
  <c r="I165" i="19"/>
  <c r="H165" i="19"/>
  <c r="G165" i="19"/>
  <c r="F165" i="19"/>
  <c r="K164" i="19"/>
  <c r="J164" i="19"/>
  <c r="I164" i="19"/>
  <c r="H164" i="19"/>
  <c r="G164" i="19"/>
  <c r="F164" i="19"/>
  <c r="K163" i="19"/>
  <c r="J163" i="19"/>
  <c r="I163" i="19"/>
  <c r="H163" i="19"/>
  <c r="G163" i="19"/>
  <c r="F163" i="19"/>
  <c r="K162" i="19"/>
  <c r="J162" i="19"/>
  <c r="I162" i="19"/>
  <c r="H162" i="19"/>
  <c r="G162" i="19"/>
  <c r="F162" i="19"/>
  <c r="K161" i="19"/>
  <c r="J161" i="19"/>
  <c r="I161" i="19"/>
  <c r="H161" i="19"/>
  <c r="G161" i="19"/>
  <c r="F161" i="19"/>
  <c r="K160" i="19"/>
  <c r="J160" i="19"/>
  <c r="I160" i="19"/>
  <c r="H160" i="19"/>
  <c r="G160" i="19"/>
  <c r="F160" i="19"/>
  <c r="K159" i="19"/>
  <c r="J159" i="19"/>
  <c r="I159" i="19"/>
  <c r="H159" i="19"/>
  <c r="G159" i="19"/>
  <c r="F159" i="19"/>
  <c r="K158" i="19"/>
  <c r="J158" i="19"/>
  <c r="I158" i="19"/>
  <c r="H158" i="19"/>
  <c r="G158" i="19"/>
  <c r="F158" i="19"/>
  <c r="K157" i="19"/>
  <c r="J157" i="19"/>
  <c r="I157" i="19"/>
  <c r="H157" i="19"/>
  <c r="G157" i="19"/>
  <c r="F157" i="19"/>
  <c r="K156" i="19"/>
  <c r="J156" i="19"/>
  <c r="I156" i="19"/>
  <c r="H156" i="19"/>
  <c r="G156" i="19"/>
  <c r="F156" i="19"/>
  <c r="K155" i="19"/>
  <c r="J155" i="19"/>
  <c r="I155" i="19"/>
  <c r="H155" i="19"/>
  <c r="G155" i="19"/>
  <c r="F155" i="19"/>
  <c r="K154" i="19"/>
  <c r="J154" i="19"/>
  <c r="I154" i="19"/>
  <c r="H154" i="19"/>
  <c r="G154" i="19"/>
  <c r="F154" i="19"/>
  <c r="K153" i="19"/>
  <c r="J153" i="19"/>
  <c r="I153" i="19"/>
  <c r="H153" i="19"/>
  <c r="G153" i="19"/>
  <c r="F153" i="19"/>
  <c r="K152" i="19"/>
  <c r="J152" i="19"/>
  <c r="I152" i="19"/>
  <c r="H152" i="19"/>
  <c r="G152" i="19"/>
  <c r="F152" i="19"/>
  <c r="K151" i="19"/>
  <c r="J151" i="19"/>
  <c r="I151" i="19"/>
  <c r="H151" i="19"/>
  <c r="G151" i="19"/>
  <c r="F151" i="19"/>
  <c r="K150" i="19"/>
  <c r="J150" i="19"/>
  <c r="I150" i="19"/>
  <c r="H150" i="19"/>
  <c r="G150" i="19"/>
  <c r="F150" i="19"/>
  <c r="K149" i="19"/>
  <c r="J149" i="19"/>
  <c r="I149" i="19"/>
  <c r="H149" i="19"/>
  <c r="G149" i="19"/>
  <c r="F149" i="19"/>
  <c r="K148" i="19"/>
  <c r="J148" i="19"/>
  <c r="I148" i="19"/>
  <c r="H148" i="19"/>
  <c r="G148" i="19"/>
  <c r="F148" i="19"/>
  <c r="K147" i="19"/>
  <c r="J147" i="19"/>
  <c r="I147" i="19"/>
  <c r="H147" i="19"/>
  <c r="G147" i="19"/>
  <c r="F147" i="19"/>
  <c r="K146" i="19"/>
  <c r="J146" i="19"/>
  <c r="I146" i="19"/>
  <c r="H146" i="19"/>
  <c r="G146" i="19"/>
  <c r="F146" i="19"/>
  <c r="K145" i="19"/>
  <c r="J145" i="19"/>
  <c r="I145" i="19"/>
  <c r="H145" i="19"/>
  <c r="G145" i="19"/>
  <c r="F145" i="19"/>
  <c r="K144" i="19"/>
  <c r="J144" i="19"/>
  <c r="I144" i="19"/>
  <c r="H144" i="19"/>
  <c r="G144" i="19"/>
  <c r="F144" i="19"/>
  <c r="K143" i="19"/>
  <c r="J143" i="19"/>
  <c r="I143" i="19"/>
  <c r="H143" i="19"/>
  <c r="G143" i="19"/>
  <c r="F143" i="19"/>
  <c r="K142" i="19"/>
  <c r="J142" i="19"/>
  <c r="I142" i="19"/>
  <c r="H142" i="19"/>
  <c r="G142" i="19"/>
  <c r="F142" i="19"/>
  <c r="K141" i="19"/>
  <c r="J141" i="19"/>
  <c r="I141" i="19"/>
  <c r="H141" i="19"/>
  <c r="G141" i="19"/>
  <c r="F141" i="19"/>
  <c r="K140" i="19"/>
  <c r="J140" i="19"/>
  <c r="I140" i="19"/>
  <c r="H140" i="19"/>
  <c r="G140" i="19"/>
  <c r="F140" i="19"/>
  <c r="K139" i="19"/>
  <c r="J139" i="19"/>
  <c r="I139" i="19"/>
  <c r="H139" i="19"/>
  <c r="G139" i="19"/>
  <c r="F139" i="19"/>
  <c r="K138" i="19"/>
  <c r="J138" i="19"/>
  <c r="I138" i="19"/>
  <c r="H138" i="19"/>
  <c r="G138" i="19"/>
  <c r="F138" i="19"/>
  <c r="K137" i="19"/>
  <c r="J137" i="19"/>
  <c r="I137" i="19"/>
  <c r="H137" i="19"/>
  <c r="G137" i="19"/>
  <c r="F137" i="19"/>
  <c r="K136" i="19"/>
  <c r="J136" i="19"/>
  <c r="I136" i="19"/>
  <c r="H136" i="19"/>
  <c r="G136" i="19"/>
  <c r="F136" i="19"/>
  <c r="K135" i="19"/>
  <c r="J135" i="19"/>
  <c r="I135" i="19"/>
  <c r="H135" i="19"/>
  <c r="G135" i="19"/>
  <c r="F135" i="19"/>
  <c r="K134" i="19"/>
  <c r="J134" i="19"/>
  <c r="I134" i="19"/>
  <c r="H134" i="19"/>
  <c r="G134" i="19"/>
  <c r="F134" i="19"/>
  <c r="K133" i="19"/>
  <c r="J133" i="19"/>
  <c r="I133" i="19"/>
  <c r="H133" i="19"/>
  <c r="G133" i="19"/>
  <c r="F133" i="19"/>
  <c r="K132" i="19"/>
  <c r="J132" i="19"/>
  <c r="I132" i="19"/>
  <c r="H132" i="19"/>
  <c r="G132" i="19"/>
  <c r="F132" i="19"/>
  <c r="K131" i="19"/>
  <c r="J131" i="19"/>
  <c r="I131" i="19"/>
  <c r="H131" i="19"/>
  <c r="G131" i="19"/>
  <c r="F131" i="19"/>
  <c r="K130" i="19"/>
  <c r="J130" i="19"/>
  <c r="I130" i="19"/>
  <c r="H130" i="19"/>
  <c r="G130" i="19"/>
  <c r="F130" i="19"/>
  <c r="K129" i="19"/>
  <c r="J129" i="19"/>
  <c r="I129" i="19"/>
  <c r="H129" i="19"/>
  <c r="G129" i="19"/>
  <c r="F129" i="19"/>
  <c r="K128" i="19"/>
  <c r="J128" i="19"/>
  <c r="I128" i="19"/>
  <c r="H128" i="19"/>
  <c r="G128" i="19"/>
  <c r="F128" i="19"/>
  <c r="K127" i="19"/>
  <c r="J127" i="19"/>
  <c r="I127" i="19"/>
  <c r="H127" i="19"/>
  <c r="G127" i="19"/>
  <c r="F127" i="19"/>
  <c r="K126" i="19"/>
  <c r="J126" i="19"/>
  <c r="I126" i="19"/>
  <c r="H126" i="19"/>
  <c r="G126" i="19"/>
  <c r="F126" i="19"/>
  <c r="K125" i="19"/>
  <c r="J125" i="19"/>
  <c r="I125" i="19"/>
  <c r="H125" i="19"/>
  <c r="G125" i="19"/>
  <c r="F125" i="19"/>
  <c r="K124" i="19"/>
  <c r="J124" i="19"/>
  <c r="I124" i="19"/>
  <c r="H124" i="19"/>
  <c r="G124" i="19"/>
  <c r="F124" i="19"/>
  <c r="K123" i="19"/>
  <c r="J123" i="19"/>
  <c r="I123" i="19"/>
  <c r="H123" i="19"/>
  <c r="G123" i="19"/>
  <c r="F123" i="19"/>
  <c r="K122" i="19"/>
  <c r="J122" i="19"/>
  <c r="I122" i="19"/>
  <c r="H122" i="19"/>
  <c r="G122" i="19"/>
  <c r="F122" i="19"/>
  <c r="K121" i="19"/>
  <c r="J121" i="19"/>
  <c r="I121" i="19"/>
  <c r="H121" i="19"/>
  <c r="G121" i="19"/>
  <c r="F121" i="19"/>
  <c r="K120" i="19"/>
  <c r="J120" i="19"/>
  <c r="I120" i="19"/>
  <c r="H120" i="19"/>
  <c r="G120" i="19"/>
  <c r="F120" i="19"/>
  <c r="K119" i="19"/>
  <c r="J119" i="19"/>
  <c r="I119" i="19"/>
  <c r="H119" i="19"/>
  <c r="G119" i="19"/>
  <c r="F119" i="19"/>
  <c r="K118" i="19"/>
  <c r="J118" i="19"/>
  <c r="I118" i="19"/>
  <c r="H118" i="19"/>
  <c r="G118" i="19"/>
  <c r="F118" i="19"/>
  <c r="K117" i="19"/>
  <c r="J117" i="19"/>
  <c r="I117" i="19"/>
  <c r="H117" i="19"/>
  <c r="G117" i="19"/>
  <c r="F117" i="19"/>
  <c r="K116" i="19"/>
  <c r="J116" i="19"/>
  <c r="I116" i="19"/>
  <c r="H116" i="19"/>
  <c r="G116" i="19"/>
  <c r="F116" i="19"/>
  <c r="K115" i="19"/>
  <c r="J115" i="19"/>
  <c r="I115" i="19"/>
  <c r="H115" i="19"/>
  <c r="G115" i="19"/>
  <c r="F115" i="19"/>
  <c r="K114" i="19"/>
  <c r="J114" i="19"/>
  <c r="I114" i="19"/>
  <c r="H114" i="19"/>
  <c r="G114" i="19"/>
  <c r="F114" i="19"/>
  <c r="K113" i="19"/>
  <c r="J113" i="19"/>
  <c r="I113" i="19"/>
  <c r="H113" i="19"/>
  <c r="G113" i="19"/>
  <c r="F113" i="19"/>
  <c r="K112" i="19"/>
  <c r="J112" i="19"/>
  <c r="I112" i="19"/>
  <c r="H112" i="19"/>
  <c r="G112" i="19"/>
  <c r="F112" i="19"/>
  <c r="K111" i="19"/>
  <c r="J111" i="19"/>
  <c r="I111" i="19"/>
  <c r="H111" i="19"/>
  <c r="G111" i="19"/>
  <c r="F111" i="19"/>
  <c r="K110" i="19"/>
  <c r="J110" i="19"/>
  <c r="I110" i="19"/>
  <c r="H110" i="19"/>
  <c r="G110" i="19"/>
  <c r="F110" i="19"/>
  <c r="K109" i="19"/>
  <c r="J109" i="19"/>
  <c r="I109" i="19"/>
  <c r="H109" i="19"/>
  <c r="G109" i="19"/>
  <c r="F109" i="19"/>
  <c r="K108" i="19"/>
  <c r="J108" i="19"/>
  <c r="I108" i="19"/>
  <c r="H108" i="19"/>
  <c r="G108" i="19"/>
  <c r="F108" i="19"/>
  <c r="K107" i="19"/>
  <c r="J107" i="19"/>
  <c r="I107" i="19"/>
  <c r="H107" i="19"/>
  <c r="G107" i="19"/>
  <c r="F107" i="19"/>
  <c r="K106" i="19"/>
  <c r="J106" i="19"/>
  <c r="I106" i="19"/>
  <c r="H106" i="19"/>
  <c r="G106" i="19"/>
  <c r="F106" i="19"/>
  <c r="K105" i="19"/>
  <c r="J105" i="19"/>
  <c r="I105" i="19"/>
  <c r="H105" i="19"/>
  <c r="G105" i="19"/>
  <c r="F105" i="19"/>
  <c r="K104" i="19"/>
  <c r="J104" i="19"/>
  <c r="I104" i="19"/>
  <c r="H104" i="19"/>
  <c r="G104" i="19"/>
  <c r="F104" i="19"/>
  <c r="K103" i="19"/>
  <c r="J103" i="19"/>
  <c r="I103" i="19"/>
  <c r="H103" i="19"/>
  <c r="G103" i="19"/>
  <c r="F103" i="19"/>
  <c r="K102" i="19"/>
  <c r="J102" i="19"/>
  <c r="I102" i="19"/>
  <c r="H102" i="19"/>
  <c r="G102" i="19"/>
  <c r="F102" i="19"/>
  <c r="K101" i="19"/>
  <c r="J101" i="19"/>
  <c r="I101" i="19"/>
  <c r="H101" i="19"/>
  <c r="G101" i="19"/>
  <c r="F101" i="19"/>
  <c r="K100" i="19"/>
  <c r="J100" i="19"/>
  <c r="I100" i="19"/>
  <c r="H100" i="19"/>
  <c r="G100" i="19"/>
  <c r="F100" i="19"/>
  <c r="K99" i="19"/>
  <c r="J99" i="19"/>
  <c r="I99" i="19"/>
  <c r="H99" i="19"/>
  <c r="G99" i="19"/>
  <c r="F99" i="19"/>
  <c r="K98" i="19"/>
  <c r="J98" i="19"/>
  <c r="I98" i="19"/>
  <c r="H98" i="19"/>
  <c r="G98" i="19"/>
  <c r="F98" i="19"/>
  <c r="K97" i="19"/>
  <c r="J97" i="19"/>
  <c r="I97" i="19"/>
  <c r="H97" i="19"/>
  <c r="G97" i="19"/>
  <c r="F97" i="19"/>
  <c r="K96" i="19"/>
  <c r="J96" i="19"/>
  <c r="I96" i="19"/>
  <c r="H96" i="19"/>
  <c r="G96" i="19"/>
  <c r="F96" i="19"/>
  <c r="K95" i="19"/>
  <c r="J95" i="19"/>
  <c r="I95" i="19"/>
  <c r="H95" i="19"/>
  <c r="G95" i="19"/>
  <c r="F95" i="19"/>
  <c r="K94" i="19"/>
  <c r="J94" i="19"/>
  <c r="I94" i="19"/>
  <c r="H94" i="19"/>
  <c r="G94" i="19"/>
  <c r="F94" i="19"/>
  <c r="K93" i="19"/>
  <c r="J93" i="19"/>
  <c r="I93" i="19"/>
  <c r="H93" i="19"/>
  <c r="G93" i="19"/>
  <c r="F93" i="19"/>
  <c r="K92" i="19"/>
  <c r="J92" i="19"/>
  <c r="I92" i="19"/>
  <c r="H92" i="19"/>
  <c r="G92" i="19"/>
  <c r="F92" i="19"/>
  <c r="K91" i="19"/>
  <c r="J91" i="19"/>
  <c r="I91" i="19"/>
  <c r="H91" i="19"/>
  <c r="G91" i="19"/>
  <c r="F91" i="19"/>
  <c r="K90" i="19"/>
  <c r="J90" i="19"/>
  <c r="I90" i="19"/>
  <c r="H90" i="19"/>
  <c r="G90" i="19"/>
  <c r="F90" i="19"/>
  <c r="K89" i="19"/>
  <c r="J89" i="19"/>
  <c r="I89" i="19"/>
  <c r="H89" i="19"/>
  <c r="G89" i="19"/>
  <c r="F89" i="19"/>
  <c r="K88" i="19"/>
  <c r="J88" i="19"/>
  <c r="I88" i="19"/>
  <c r="H88" i="19"/>
  <c r="G88" i="19"/>
  <c r="F88" i="19"/>
  <c r="K87" i="19"/>
  <c r="J87" i="19"/>
  <c r="I87" i="19"/>
  <c r="H87" i="19"/>
  <c r="G87" i="19"/>
  <c r="F87" i="19"/>
  <c r="K86" i="19"/>
  <c r="J86" i="19"/>
  <c r="I86" i="19"/>
  <c r="H86" i="19"/>
  <c r="G86" i="19"/>
  <c r="F86" i="19"/>
  <c r="K85" i="19"/>
  <c r="J85" i="19"/>
  <c r="I85" i="19"/>
  <c r="H85" i="19"/>
  <c r="G85" i="19"/>
  <c r="F85" i="19"/>
  <c r="K84" i="19"/>
  <c r="J84" i="19"/>
  <c r="I84" i="19"/>
  <c r="H84" i="19"/>
  <c r="G84" i="19"/>
  <c r="F84" i="19"/>
  <c r="K83" i="19"/>
  <c r="J83" i="19"/>
  <c r="I83" i="19"/>
  <c r="H83" i="19"/>
  <c r="G83" i="19"/>
  <c r="F83" i="19"/>
  <c r="K82" i="19"/>
  <c r="J82" i="19"/>
  <c r="I82" i="19"/>
  <c r="H82" i="19"/>
  <c r="G82" i="19"/>
  <c r="F82" i="19"/>
  <c r="K81" i="19"/>
  <c r="J81" i="19"/>
  <c r="I81" i="19"/>
  <c r="H81" i="19"/>
  <c r="G81" i="19"/>
  <c r="F81" i="19"/>
  <c r="K80" i="19"/>
  <c r="J80" i="19"/>
  <c r="I80" i="19"/>
  <c r="H80" i="19"/>
  <c r="G80" i="19"/>
  <c r="F80" i="19"/>
  <c r="K79" i="19"/>
  <c r="J79" i="19"/>
  <c r="I79" i="19"/>
  <c r="H79" i="19"/>
  <c r="G79" i="19"/>
  <c r="F79" i="19"/>
  <c r="K78" i="19"/>
  <c r="J78" i="19"/>
  <c r="I78" i="19"/>
  <c r="H78" i="19"/>
  <c r="G78" i="19"/>
  <c r="F78" i="19"/>
  <c r="K77" i="19"/>
  <c r="J77" i="19"/>
  <c r="I77" i="19"/>
  <c r="H77" i="19"/>
  <c r="G77" i="19"/>
  <c r="F77" i="19"/>
  <c r="K76" i="19"/>
  <c r="J76" i="19"/>
  <c r="I76" i="19"/>
  <c r="H76" i="19"/>
  <c r="G76" i="19"/>
  <c r="F76" i="19"/>
  <c r="K75" i="19"/>
  <c r="J75" i="19"/>
  <c r="I75" i="19"/>
  <c r="H75" i="19"/>
  <c r="G75" i="19"/>
  <c r="F75" i="19"/>
  <c r="K74" i="19"/>
  <c r="J74" i="19"/>
  <c r="I74" i="19"/>
  <c r="H74" i="19"/>
  <c r="G74" i="19"/>
  <c r="F74" i="19"/>
  <c r="K73" i="19"/>
  <c r="J73" i="19"/>
  <c r="I73" i="19"/>
  <c r="H73" i="19"/>
  <c r="G73" i="19"/>
  <c r="F73" i="19"/>
  <c r="K72" i="19"/>
  <c r="J72" i="19"/>
  <c r="I72" i="19"/>
  <c r="H72" i="19"/>
  <c r="G72" i="19"/>
  <c r="F72" i="19"/>
  <c r="K71" i="19"/>
  <c r="J71" i="19"/>
  <c r="I71" i="19"/>
  <c r="H71" i="19"/>
  <c r="G71" i="19"/>
  <c r="F71" i="19"/>
  <c r="K70" i="19"/>
  <c r="J70" i="19"/>
  <c r="I70" i="19"/>
  <c r="H70" i="19"/>
  <c r="G70" i="19"/>
  <c r="F70" i="19"/>
  <c r="K69" i="19"/>
  <c r="J69" i="19"/>
  <c r="I69" i="19"/>
  <c r="H69" i="19"/>
  <c r="G69" i="19"/>
  <c r="F69" i="19"/>
  <c r="K68" i="19"/>
  <c r="J68" i="19"/>
  <c r="I68" i="19"/>
  <c r="H68" i="19"/>
  <c r="G68" i="19"/>
  <c r="F68" i="19"/>
  <c r="K67" i="19"/>
  <c r="J67" i="19"/>
  <c r="I67" i="19"/>
  <c r="H67" i="19"/>
  <c r="G67" i="19"/>
  <c r="F67" i="19"/>
  <c r="K66" i="19"/>
  <c r="J66" i="19"/>
  <c r="I66" i="19"/>
  <c r="H66" i="19"/>
  <c r="G66" i="19"/>
  <c r="F66" i="19"/>
  <c r="K65" i="19"/>
  <c r="J65" i="19"/>
  <c r="I65" i="19"/>
  <c r="H65" i="19"/>
  <c r="G65" i="19"/>
  <c r="F65" i="19"/>
  <c r="K64" i="19"/>
  <c r="J64" i="19"/>
  <c r="I64" i="19"/>
  <c r="H64" i="19"/>
  <c r="G64" i="19"/>
  <c r="F64" i="19"/>
  <c r="K63" i="19"/>
  <c r="J63" i="19"/>
  <c r="I63" i="19"/>
  <c r="H63" i="19"/>
  <c r="G63" i="19"/>
  <c r="F63" i="19"/>
  <c r="K62" i="19"/>
  <c r="J62" i="19"/>
  <c r="I62" i="19"/>
  <c r="H62" i="19"/>
  <c r="G62" i="19"/>
  <c r="F62" i="19"/>
  <c r="K61" i="19"/>
  <c r="J61" i="19"/>
  <c r="I61" i="19"/>
  <c r="H61" i="19"/>
  <c r="G61" i="19"/>
  <c r="F61" i="19"/>
  <c r="K60" i="19"/>
  <c r="J60" i="19"/>
  <c r="I60" i="19"/>
  <c r="H60" i="19"/>
  <c r="G60" i="19"/>
  <c r="F60" i="19"/>
  <c r="K59" i="19"/>
  <c r="J59" i="19"/>
  <c r="I59" i="19"/>
  <c r="H59" i="19"/>
  <c r="G59" i="19"/>
  <c r="F59" i="19"/>
  <c r="K58" i="19"/>
  <c r="J58" i="19"/>
  <c r="I58" i="19"/>
  <c r="H58" i="19"/>
  <c r="G58" i="19"/>
  <c r="F58" i="19"/>
  <c r="K57" i="19"/>
  <c r="J57" i="19"/>
  <c r="I57" i="19"/>
  <c r="H57" i="19"/>
  <c r="G57" i="19"/>
  <c r="F57" i="19"/>
  <c r="K56" i="19"/>
  <c r="J56" i="19"/>
  <c r="I56" i="19"/>
  <c r="H56" i="19"/>
  <c r="G56" i="19"/>
  <c r="F56" i="19"/>
  <c r="K55" i="19"/>
  <c r="J55" i="19"/>
  <c r="I55" i="19"/>
  <c r="H55" i="19"/>
  <c r="G55" i="19"/>
  <c r="F55" i="19"/>
  <c r="K54" i="19"/>
  <c r="J54" i="19"/>
  <c r="I54" i="19"/>
  <c r="H54" i="19"/>
  <c r="G54" i="19"/>
  <c r="F54" i="19"/>
  <c r="K53" i="19"/>
  <c r="J53" i="19"/>
  <c r="I53" i="19"/>
  <c r="H53" i="19"/>
  <c r="G53" i="19"/>
  <c r="F53" i="19"/>
  <c r="K52" i="19"/>
  <c r="J52" i="19"/>
  <c r="I52" i="19"/>
  <c r="H52" i="19"/>
  <c r="G52" i="19"/>
  <c r="F52" i="19"/>
  <c r="K51" i="19"/>
  <c r="J51" i="19"/>
  <c r="I51" i="19"/>
  <c r="H51" i="19"/>
  <c r="G51" i="19"/>
  <c r="F51" i="19"/>
  <c r="K50" i="19"/>
  <c r="J50" i="19"/>
  <c r="I50" i="19"/>
  <c r="H50" i="19"/>
  <c r="G50" i="19"/>
  <c r="F50" i="19"/>
  <c r="K49" i="19"/>
  <c r="J49" i="19"/>
  <c r="I49" i="19"/>
  <c r="H49" i="19"/>
  <c r="G49" i="19"/>
  <c r="F49" i="19"/>
  <c r="K48" i="19"/>
  <c r="J48" i="19"/>
  <c r="I48" i="19"/>
  <c r="H48" i="19"/>
  <c r="G48" i="19"/>
  <c r="F48" i="19"/>
  <c r="K47" i="19"/>
  <c r="J47" i="19"/>
  <c r="I47" i="19"/>
  <c r="H47" i="19"/>
  <c r="G47" i="19"/>
  <c r="F47" i="19"/>
  <c r="K46" i="19"/>
  <c r="J46" i="19"/>
  <c r="I46" i="19"/>
  <c r="H46" i="19"/>
  <c r="G46" i="19"/>
  <c r="F46" i="19"/>
  <c r="K45" i="19"/>
  <c r="J45" i="19"/>
  <c r="I45" i="19"/>
  <c r="H45" i="19"/>
  <c r="G45" i="19"/>
  <c r="F45" i="19"/>
  <c r="K44" i="19"/>
  <c r="J44" i="19"/>
  <c r="I44" i="19"/>
  <c r="H44" i="19"/>
  <c r="G44" i="19"/>
  <c r="F44" i="19"/>
  <c r="K43" i="19"/>
  <c r="J43" i="19"/>
  <c r="I43" i="19"/>
  <c r="H43" i="19"/>
  <c r="G43" i="19"/>
  <c r="F43" i="19"/>
  <c r="K42" i="19"/>
  <c r="J42" i="19"/>
  <c r="I42" i="19"/>
  <c r="H42" i="19"/>
  <c r="G42" i="19"/>
  <c r="F42" i="19"/>
  <c r="K41" i="19"/>
  <c r="J41" i="19"/>
  <c r="I41" i="19"/>
  <c r="H41" i="19"/>
  <c r="G41" i="19"/>
  <c r="F41" i="19"/>
  <c r="K40" i="19"/>
  <c r="J40" i="19"/>
  <c r="I40" i="19"/>
  <c r="H40" i="19"/>
  <c r="G40" i="19"/>
  <c r="F40" i="19"/>
  <c r="K39" i="19"/>
  <c r="J39" i="19"/>
  <c r="I39" i="19"/>
  <c r="H39" i="19"/>
  <c r="G39" i="19"/>
  <c r="F39" i="19"/>
  <c r="K38" i="19"/>
  <c r="J38" i="19"/>
  <c r="I38" i="19"/>
  <c r="H38" i="19"/>
  <c r="G38" i="19"/>
  <c r="F38" i="19"/>
  <c r="K37" i="19"/>
  <c r="J37" i="19"/>
  <c r="I37" i="19"/>
  <c r="H37" i="19"/>
  <c r="G37" i="19"/>
  <c r="F37" i="19"/>
  <c r="K36" i="19"/>
  <c r="J36" i="19"/>
  <c r="I36" i="19"/>
  <c r="H36" i="19"/>
  <c r="G36" i="19"/>
  <c r="F36" i="19"/>
  <c r="K35" i="19"/>
  <c r="J35" i="19"/>
  <c r="I35" i="19"/>
  <c r="H35" i="19"/>
  <c r="G35" i="19"/>
  <c r="F35" i="19"/>
  <c r="K34" i="19"/>
  <c r="J34" i="19"/>
  <c r="I34" i="19"/>
  <c r="H34" i="19"/>
  <c r="G34" i="19"/>
  <c r="F34" i="19"/>
  <c r="K33" i="19"/>
  <c r="J33" i="19"/>
  <c r="I33" i="19"/>
  <c r="H33" i="19"/>
  <c r="G33" i="19"/>
  <c r="F33" i="19"/>
  <c r="K32" i="19"/>
  <c r="J32" i="19"/>
  <c r="I32" i="19"/>
  <c r="H32" i="19"/>
  <c r="G32" i="19"/>
  <c r="F32" i="19"/>
  <c r="K31" i="19"/>
  <c r="J31" i="19"/>
  <c r="I31" i="19"/>
  <c r="H31" i="19"/>
  <c r="G31" i="19"/>
  <c r="F31" i="19"/>
  <c r="K30" i="19"/>
  <c r="J30" i="19"/>
  <c r="I30" i="19"/>
  <c r="H30" i="19"/>
  <c r="G30" i="19"/>
  <c r="F30" i="19"/>
  <c r="K29" i="19"/>
  <c r="J29" i="19"/>
  <c r="I29" i="19"/>
  <c r="H29" i="19"/>
  <c r="G29" i="19"/>
  <c r="F29" i="19"/>
  <c r="K28" i="19"/>
  <c r="J28" i="19"/>
  <c r="I28" i="19"/>
  <c r="H28" i="19"/>
  <c r="G28" i="19"/>
  <c r="F28" i="19"/>
  <c r="K27" i="19"/>
  <c r="J27" i="19"/>
  <c r="I27" i="19"/>
  <c r="H27" i="19"/>
  <c r="G27" i="19"/>
  <c r="F27" i="19"/>
  <c r="K26" i="19"/>
  <c r="J26" i="19"/>
  <c r="I26" i="19"/>
  <c r="H26" i="19"/>
  <c r="G26" i="19"/>
  <c r="F26" i="19"/>
  <c r="K25" i="19"/>
  <c r="J25" i="19"/>
  <c r="I25" i="19"/>
  <c r="H25" i="19"/>
  <c r="G25" i="19"/>
  <c r="F25" i="19"/>
  <c r="K24" i="19"/>
  <c r="J24" i="19"/>
  <c r="I24" i="19"/>
  <c r="H24" i="19"/>
  <c r="G24" i="19"/>
  <c r="F24" i="19"/>
  <c r="K23" i="19"/>
  <c r="J23" i="19"/>
  <c r="I23" i="19"/>
  <c r="H23" i="19"/>
  <c r="G23" i="19"/>
  <c r="F23" i="19"/>
  <c r="K22" i="19"/>
  <c r="J22" i="19"/>
  <c r="I22" i="19"/>
  <c r="H22" i="19"/>
  <c r="G22" i="19"/>
  <c r="F22" i="19"/>
  <c r="K21" i="19"/>
  <c r="J21" i="19"/>
  <c r="I21" i="19"/>
  <c r="H21" i="19"/>
  <c r="G21" i="19"/>
  <c r="F21" i="19"/>
  <c r="K20" i="19"/>
  <c r="J20" i="19"/>
  <c r="I20" i="19"/>
  <c r="H20" i="19"/>
  <c r="G20" i="19"/>
  <c r="F20" i="19"/>
  <c r="K19" i="19"/>
  <c r="J19" i="19"/>
  <c r="I19" i="19"/>
  <c r="H19" i="19"/>
  <c r="G19" i="19"/>
  <c r="F19" i="19"/>
  <c r="K18" i="19"/>
  <c r="J18" i="19"/>
  <c r="I18" i="19"/>
  <c r="H18" i="19"/>
  <c r="G18" i="19"/>
  <c r="F18" i="19"/>
  <c r="K17" i="19"/>
  <c r="J17" i="19"/>
  <c r="I17" i="19"/>
  <c r="H17" i="19"/>
  <c r="G17" i="19"/>
  <c r="F17" i="19"/>
  <c r="K16" i="19"/>
  <c r="J16" i="19"/>
  <c r="I16" i="19"/>
  <c r="H16" i="19"/>
  <c r="G16" i="19"/>
  <c r="F16" i="19"/>
  <c r="K15" i="19"/>
  <c r="J15" i="19"/>
  <c r="I15" i="19"/>
  <c r="H15" i="19"/>
  <c r="G15" i="19"/>
  <c r="F15" i="19"/>
  <c r="K14" i="19"/>
  <c r="J14" i="19"/>
  <c r="I14" i="19"/>
  <c r="H14" i="19"/>
  <c r="G14" i="19"/>
  <c r="F14" i="19"/>
  <c r="K13" i="19"/>
  <c r="J13" i="19"/>
  <c r="I13" i="19"/>
  <c r="H13" i="19"/>
  <c r="G13" i="19"/>
  <c r="F13" i="19"/>
  <c r="K12" i="19"/>
  <c r="J12" i="19"/>
  <c r="I12" i="19"/>
  <c r="H12" i="19"/>
  <c r="G12" i="19"/>
  <c r="F12" i="19"/>
  <c r="K11" i="19"/>
  <c r="J11" i="19"/>
  <c r="I11" i="19"/>
  <c r="H11" i="19"/>
  <c r="G11" i="19"/>
  <c r="F11" i="19"/>
  <c r="K10" i="19"/>
  <c r="J10" i="19"/>
  <c r="I10" i="19"/>
  <c r="H10" i="19"/>
  <c r="G10" i="19"/>
  <c r="F10" i="19"/>
  <c r="K9" i="19"/>
  <c r="J9" i="19"/>
  <c r="I9" i="19"/>
  <c r="H9" i="19"/>
  <c r="G9" i="19"/>
  <c r="F9" i="19"/>
  <c r="K8" i="19"/>
  <c r="J8" i="19"/>
  <c r="I8" i="19"/>
  <c r="H8" i="19"/>
  <c r="G8" i="19"/>
  <c r="F8" i="19"/>
  <c r="K7" i="19"/>
  <c r="J7" i="19"/>
  <c r="I7" i="19"/>
  <c r="H7" i="19"/>
  <c r="G7" i="19"/>
  <c r="F7" i="19"/>
  <c r="K6" i="19"/>
  <c r="J6" i="19"/>
  <c r="I6" i="19"/>
  <c r="H6" i="19"/>
  <c r="G6" i="19"/>
  <c r="F6" i="19"/>
  <c r="K5" i="19"/>
  <c r="J5" i="19"/>
  <c r="I5" i="19"/>
  <c r="H5" i="19"/>
  <c r="G5" i="19"/>
  <c r="K3" i="19"/>
  <c r="J3" i="19"/>
  <c r="I3" i="19"/>
  <c r="H3" i="19"/>
  <c r="G3" i="19"/>
  <c r="F5" i="19"/>
  <c r="F3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J1" i="4"/>
  <c r="V51" i="17" l="1"/>
  <c r="V50" i="17"/>
  <c r="V49" i="17"/>
  <c r="V48" i="17"/>
  <c r="V47" i="17"/>
  <c r="V46" i="17"/>
  <c r="V45" i="17"/>
  <c r="V44" i="17"/>
  <c r="V43" i="17"/>
  <c r="V42" i="17"/>
  <c r="V41" i="17"/>
  <c r="V40" i="17"/>
  <c r="V39" i="17"/>
  <c r="V38" i="17"/>
  <c r="V37" i="17"/>
  <c r="V36" i="17"/>
  <c r="V35" i="17"/>
  <c r="V34" i="17"/>
  <c r="V33" i="17"/>
  <c r="V32" i="17"/>
  <c r="V31" i="17"/>
  <c r="V30" i="17"/>
  <c r="V29" i="17"/>
  <c r="V28" i="17"/>
  <c r="V27" i="17"/>
  <c r="V26" i="17"/>
  <c r="V25" i="17"/>
  <c r="V24" i="17"/>
  <c r="V23" i="17"/>
  <c r="V22" i="17"/>
  <c r="V21" i="17"/>
  <c r="V20" i="17"/>
  <c r="V19" i="17"/>
  <c r="V18" i="17"/>
  <c r="V17" i="17"/>
  <c r="V16" i="17"/>
  <c r="V15" i="17"/>
  <c r="V14" i="17"/>
  <c r="V13" i="17"/>
  <c r="V12" i="17"/>
  <c r="V11" i="17"/>
  <c r="V10" i="17"/>
  <c r="V9" i="17"/>
  <c r="V8" i="17"/>
  <c r="V7" i="17"/>
  <c r="V6" i="17"/>
  <c r="V5" i="17"/>
  <c r="V4" i="17"/>
  <c r="V3" i="17"/>
  <c r="H3" i="14"/>
  <c r="I3" i="14"/>
  <c r="J3" i="14"/>
  <c r="L3" i="14"/>
  <c r="M3" i="14"/>
  <c r="N3" i="14"/>
  <c r="P3" i="14"/>
  <c r="Q3" i="14"/>
  <c r="R3" i="14"/>
  <c r="T3" i="14"/>
  <c r="U3" i="14"/>
  <c r="H4" i="14"/>
  <c r="I4" i="14"/>
  <c r="J4" i="14"/>
  <c r="L4" i="14"/>
  <c r="M4" i="14"/>
  <c r="N4" i="14"/>
  <c r="P4" i="14"/>
  <c r="Q4" i="14"/>
  <c r="R4" i="14"/>
  <c r="T4" i="14"/>
  <c r="U4" i="14"/>
  <c r="H5" i="14"/>
  <c r="I5" i="14"/>
  <c r="J5" i="14"/>
  <c r="L5" i="14"/>
  <c r="M5" i="14"/>
  <c r="N5" i="14"/>
  <c r="P5" i="14"/>
  <c r="Q5" i="14"/>
  <c r="R5" i="14"/>
  <c r="T5" i="14"/>
  <c r="U5" i="14"/>
  <c r="H6" i="14"/>
  <c r="I6" i="14"/>
  <c r="J6" i="14"/>
  <c r="L6" i="14"/>
  <c r="M6" i="14"/>
  <c r="N6" i="14"/>
  <c r="P6" i="14"/>
  <c r="Q6" i="14"/>
  <c r="R6" i="14"/>
  <c r="T6" i="14"/>
  <c r="U6" i="14"/>
  <c r="H7" i="14"/>
  <c r="I7" i="14"/>
  <c r="J7" i="14"/>
  <c r="L7" i="14"/>
  <c r="M7" i="14"/>
  <c r="N7" i="14"/>
  <c r="P7" i="14"/>
  <c r="Q7" i="14"/>
  <c r="R7" i="14"/>
  <c r="T7" i="14"/>
  <c r="U7" i="14"/>
  <c r="H8" i="14"/>
  <c r="I8" i="14"/>
  <c r="J8" i="14"/>
  <c r="L8" i="14"/>
  <c r="M8" i="14"/>
  <c r="N8" i="14"/>
  <c r="P8" i="14"/>
  <c r="Q8" i="14"/>
  <c r="R8" i="14"/>
  <c r="T8" i="14"/>
  <c r="U8" i="14"/>
  <c r="H9" i="14"/>
  <c r="I9" i="14"/>
  <c r="J9" i="14"/>
  <c r="L9" i="14"/>
  <c r="M9" i="14"/>
  <c r="N9" i="14"/>
  <c r="P9" i="14"/>
  <c r="Q9" i="14"/>
  <c r="R9" i="14"/>
  <c r="T9" i="14"/>
  <c r="U9" i="14"/>
  <c r="H10" i="14"/>
  <c r="I10" i="14"/>
  <c r="J10" i="14"/>
  <c r="L10" i="14"/>
  <c r="M10" i="14"/>
  <c r="N10" i="14"/>
  <c r="P10" i="14"/>
  <c r="Q10" i="14"/>
  <c r="R10" i="14"/>
  <c r="T10" i="14"/>
  <c r="U10" i="14"/>
  <c r="H11" i="14"/>
  <c r="I11" i="14"/>
  <c r="J11" i="14"/>
  <c r="L11" i="14"/>
  <c r="M11" i="14"/>
  <c r="N11" i="14"/>
  <c r="P11" i="14"/>
  <c r="Q11" i="14"/>
  <c r="R11" i="14"/>
  <c r="T11" i="14"/>
  <c r="U11" i="14"/>
  <c r="H12" i="14"/>
  <c r="I12" i="14"/>
  <c r="J12" i="14"/>
  <c r="L12" i="14"/>
  <c r="M12" i="14"/>
  <c r="N12" i="14"/>
  <c r="P12" i="14"/>
  <c r="Q12" i="14"/>
  <c r="R12" i="14"/>
  <c r="T12" i="14"/>
  <c r="U12" i="14"/>
  <c r="H13" i="14"/>
  <c r="I13" i="14"/>
  <c r="J13" i="14"/>
  <c r="L13" i="14"/>
  <c r="M13" i="14"/>
  <c r="N13" i="14"/>
  <c r="P13" i="14"/>
  <c r="Q13" i="14"/>
  <c r="R13" i="14"/>
  <c r="T13" i="14"/>
  <c r="U13" i="14"/>
  <c r="H14" i="14"/>
  <c r="I14" i="14"/>
  <c r="J14" i="14"/>
  <c r="L14" i="14"/>
  <c r="M14" i="14"/>
  <c r="N14" i="14"/>
  <c r="P14" i="14"/>
  <c r="Q14" i="14"/>
  <c r="R14" i="14"/>
  <c r="T14" i="14"/>
  <c r="U14" i="14"/>
  <c r="H15" i="14"/>
  <c r="I15" i="14"/>
  <c r="J15" i="14"/>
  <c r="L15" i="14"/>
  <c r="M15" i="14"/>
  <c r="N15" i="14"/>
  <c r="P15" i="14"/>
  <c r="Q15" i="14"/>
  <c r="R15" i="14"/>
  <c r="T15" i="14"/>
  <c r="U15" i="14"/>
  <c r="H16" i="14"/>
  <c r="I16" i="14"/>
  <c r="J16" i="14"/>
  <c r="L16" i="14"/>
  <c r="M16" i="14"/>
  <c r="N16" i="14"/>
  <c r="P16" i="14"/>
  <c r="Q16" i="14"/>
  <c r="R16" i="14"/>
  <c r="T16" i="14"/>
  <c r="U16" i="14"/>
  <c r="H17" i="14"/>
  <c r="I17" i="14"/>
  <c r="J17" i="14"/>
  <c r="L17" i="14"/>
  <c r="M17" i="14"/>
  <c r="N17" i="14"/>
  <c r="P17" i="14"/>
  <c r="Q17" i="14"/>
  <c r="R17" i="14"/>
  <c r="T17" i="14"/>
  <c r="U17" i="14"/>
  <c r="H18" i="14"/>
  <c r="I18" i="14"/>
  <c r="J18" i="14"/>
  <c r="L18" i="14"/>
  <c r="M18" i="14"/>
  <c r="N18" i="14"/>
  <c r="P18" i="14"/>
  <c r="Q18" i="14"/>
  <c r="R18" i="14"/>
  <c r="T18" i="14"/>
  <c r="U18" i="14"/>
  <c r="H19" i="14"/>
  <c r="I19" i="14"/>
  <c r="J19" i="14"/>
  <c r="L19" i="14"/>
  <c r="M19" i="14"/>
  <c r="N19" i="14"/>
  <c r="P19" i="14"/>
  <c r="Q19" i="14"/>
  <c r="R19" i="14"/>
  <c r="T19" i="14"/>
  <c r="U19" i="14"/>
  <c r="H20" i="14"/>
  <c r="I20" i="14"/>
  <c r="J20" i="14"/>
  <c r="L20" i="14"/>
  <c r="M20" i="14"/>
  <c r="N20" i="14"/>
  <c r="P20" i="14"/>
  <c r="Q20" i="14"/>
  <c r="R20" i="14"/>
  <c r="T20" i="14"/>
  <c r="U20" i="14"/>
  <c r="H21" i="14"/>
  <c r="I21" i="14"/>
  <c r="J21" i="14"/>
  <c r="L21" i="14"/>
  <c r="M21" i="14"/>
  <c r="N21" i="14"/>
  <c r="P21" i="14"/>
  <c r="Q21" i="14"/>
  <c r="R21" i="14"/>
  <c r="T21" i="14"/>
  <c r="U21" i="14"/>
  <c r="H22" i="14"/>
  <c r="I22" i="14"/>
  <c r="J22" i="14"/>
  <c r="L22" i="14"/>
  <c r="M22" i="14"/>
  <c r="N22" i="14"/>
  <c r="P22" i="14"/>
  <c r="Q22" i="14"/>
  <c r="R22" i="14"/>
  <c r="T22" i="14"/>
  <c r="U22" i="14"/>
  <c r="H23" i="14"/>
  <c r="I23" i="14"/>
  <c r="J23" i="14"/>
  <c r="L23" i="14"/>
  <c r="M23" i="14"/>
  <c r="N23" i="14"/>
  <c r="P23" i="14"/>
  <c r="Q23" i="14"/>
  <c r="R23" i="14"/>
  <c r="T23" i="14"/>
  <c r="U23" i="14"/>
  <c r="H24" i="14"/>
  <c r="I24" i="14"/>
  <c r="J24" i="14"/>
  <c r="L24" i="14"/>
  <c r="M24" i="14"/>
  <c r="N24" i="14"/>
  <c r="P24" i="14"/>
  <c r="Q24" i="14"/>
  <c r="R24" i="14"/>
  <c r="T24" i="14"/>
  <c r="U24" i="14"/>
  <c r="H25" i="14"/>
  <c r="I25" i="14"/>
  <c r="J25" i="14"/>
  <c r="L25" i="14"/>
  <c r="M25" i="14"/>
  <c r="N25" i="14"/>
  <c r="P25" i="14"/>
  <c r="Q25" i="14"/>
  <c r="R25" i="14"/>
  <c r="T25" i="14"/>
  <c r="U25" i="14"/>
  <c r="H26" i="14"/>
  <c r="I26" i="14"/>
  <c r="J26" i="14"/>
  <c r="L26" i="14"/>
  <c r="M26" i="14"/>
  <c r="N26" i="14"/>
  <c r="P26" i="14"/>
  <c r="Q26" i="14"/>
  <c r="R26" i="14"/>
  <c r="T26" i="14"/>
  <c r="U26" i="14"/>
  <c r="H27" i="14"/>
  <c r="I27" i="14"/>
  <c r="J27" i="14"/>
  <c r="L27" i="14"/>
  <c r="M27" i="14"/>
  <c r="N27" i="14"/>
  <c r="P27" i="14"/>
  <c r="Q27" i="14"/>
  <c r="R27" i="14"/>
  <c r="T27" i="14"/>
  <c r="U27" i="14"/>
  <c r="H28" i="14"/>
  <c r="I28" i="14"/>
  <c r="J28" i="14"/>
  <c r="L28" i="14"/>
  <c r="M28" i="14"/>
  <c r="N28" i="14"/>
  <c r="P28" i="14"/>
  <c r="Q28" i="14"/>
  <c r="R28" i="14"/>
  <c r="T28" i="14"/>
  <c r="U28" i="14"/>
  <c r="H29" i="14"/>
  <c r="I29" i="14"/>
  <c r="J29" i="14"/>
  <c r="L29" i="14"/>
  <c r="M29" i="14"/>
  <c r="N29" i="14"/>
  <c r="P29" i="14"/>
  <c r="Q29" i="14"/>
  <c r="R29" i="14"/>
  <c r="T29" i="14"/>
  <c r="U29" i="14"/>
  <c r="H30" i="14"/>
  <c r="I30" i="14"/>
  <c r="J30" i="14"/>
  <c r="L30" i="14"/>
  <c r="M30" i="14"/>
  <c r="N30" i="14"/>
  <c r="P30" i="14"/>
  <c r="Q30" i="14"/>
  <c r="R30" i="14"/>
  <c r="T30" i="14"/>
  <c r="U30" i="14"/>
  <c r="H31" i="14"/>
  <c r="I31" i="14"/>
  <c r="J31" i="14"/>
  <c r="L31" i="14"/>
  <c r="M31" i="14"/>
  <c r="N31" i="14"/>
  <c r="P31" i="14"/>
  <c r="Q31" i="14"/>
  <c r="R31" i="14"/>
  <c r="T31" i="14"/>
  <c r="U31" i="14"/>
  <c r="H32" i="14"/>
  <c r="I32" i="14"/>
  <c r="J32" i="14"/>
  <c r="L32" i="14"/>
  <c r="M32" i="14"/>
  <c r="N32" i="14"/>
  <c r="P32" i="14"/>
  <c r="Q32" i="14"/>
  <c r="R32" i="14"/>
  <c r="T32" i="14"/>
  <c r="U32" i="14"/>
  <c r="H33" i="14"/>
  <c r="I33" i="14"/>
  <c r="J33" i="14"/>
  <c r="L33" i="14"/>
  <c r="M33" i="14"/>
  <c r="N33" i="14"/>
  <c r="P33" i="14"/>
  <c r="Q33" i="14"/>
  <c r="R33" i="14"/>
  <c r="T33" i="14"/>
  <c r="U33" i="14"/>
  <c r="H34" i="14"/>
  <c r="I34" i="14"/>
  <c r="J34" i="14"/>
  <c r="L34" i="14"/>
  <c r="M34" i="14"/>
  <c r="N34" i="14"/>
  <c r="P34" i="14"/>
  <c r="Q34" i="14"/>
  <c r="R34" i="14"/>
  <c r="T34" i="14"/>
  <c r="U34" i="14"/>
  <c r="H35" i="14"/>
  <c r="I35" i="14"/>
  <c r="J35" i="14"/>
  <c r="L35" i="14"/>
  <c r="M35" i="14"/>
  <c r="N35" i="14"/>
  <c r="P35" i="14"/>
  <c r="Q35" i="14"/>
  <c r="R35" i="14"/>
  <c r="T35" i="14"/>
  <c r="U35" i="14"/>
  <c r="H36" i="14"/>
  <c r="I36" i="14"/>
  <c r="J36" i="14"/>
  <c r="L36" i="14"/>
  <c r="M36" i="14"/>
  <c r="N36" i="14"/>
  <c r="P36" i="14"/>
  <c r="Q36" i="14"/>
  <c r="R36" i="14"/>
  <c r="T36" i="14"/>
  <c r="U36" i="14"/>
  <c r="H37" i="14"/>
  <c r="I37" i="14"/>
  <c r="J37" i="14"/>
  <c r="L37" i="14"/>
  <c r="M37" i="14"/>
  <c r="N37" i="14"/>
  <c r="P37" i="14"/>
  <c r="Q37" i="14"/>
  <c r="R37" i="14"/>
  <c r="T37" i="14"/>
  <c r="U37" i="14"/>
  <c r="H38" i="14"/>
  <c r="I38" i="14"/>
  <c r="J38" i="14"/>
  <c r="L38" i="14"/>
  <c r="M38" i="14"/>
  <c r="N38" i="14"/>
  <c r="P38" i="14"/>
  <c r="Q38" i="14"/>
  <c r="R38" i="14"/>
  <c r="T38" i="14"/>
  <c r="U38" i="14"/>
  <c r="H39" i="14"/>
  <c r="I39" i="14"/>
  <c r="J39" i="14"/>
  <c r="L39" i="14"/>
  <c r="M39" i="14"/>
  <c r="N39" i="14"/>
  <c r="P39" i="14"/>
  <c r="Q39" i="14"/>
  <c r="R39" i="14"/>
  <c r="T39" i="14"/>
  <c r="U39" i="14"/>
  <c r="H40" i="14"/>
  <c r="I40" i="14"/>
  <c r="J40" i="14"/>
  <c r="L40" i="14"/>
  <c r="M40" i="14"/>
  <c r="N40" i="14"/>
  <c r="P40" i="14"/>
  <c r="Q40" i="14"/>
  <c r="R40" i="14"/>
  <c r="T40" i="14"/>
  <c r="U40" i="14"/>
  <c r="H41" i="14"/>
  <c r="I41" i="14"/>
  <c r="J41" i="14"/>
  <c r="L41" i="14"/>
  <c r="M41" i="14"/>
  <c r="N41" i="14"/>
  <c r="P41" i="14"/>
  <c r="Q41" i="14"/>
  <c r="R41" i="14"/>
  <c r="T41" i="14"/>
  <c r="U41" i="14"/>
  <c r="H42" i="14"/>
  <c r="I42" i="14"/>
  <c r="J42" i="14"/>
  <c r="L42" i="14"/>
  <c r="M42" i="14"/>
  <c r="N42" i="14"/>
  <c r="P42" i="14"/>
  <c r="Q42" i="14"/>
  <c r="R42" i="14"/>
  <c r="T42" i="14"/>
  <c r="U42" i="14"/>
  <c r="H43" i="14"/>
  <c r="I43" i="14"/>
  <c r="J43" i="14"/>
  <c r="L43" i="14"/>
  <c r="M43" i="14"/>
  <c r="N43" i="14"/>
  <c r="P43" i="14"/>
  <c r="Q43" i="14"/>
  <c r="R43" i="14"/>
  <c r="T43" i="14"/>
  <c r="U43" i="14"/>
  <c r="H44" i="14"/>
  <c r="I44" i="14"/>
  <c r="J44" i="14"/>
  <c r="L44" i="14"/>
  <c r="M44" i="14"/>
  <c r="N44" i="14"/>
  <c r="P44" i="14"/>
  <c r="Q44" i="14"/>
  <c r="R44" i="14"/>
  <c r="T44" i="14"/>
  <c r="U44" i="14"/>
  <c r="H45" i="14"/>
  <c r="I45" i="14"/>
  <c r="J45" i="14"/>
  <c r="L45" i="14"/>
  <c r="M45" i="14"/>
  <c r="N45" i="14"/>
  <c r="P45" i="14"/>
  <c r="Q45" i="14"/>
  <c r="R45" i="14"/>
  <c r="T45" i="14"/>
  <c r="U45" i="14"/>
  <c r="H46" i="14"/>
  <c r="I46" i="14"/>
  <c r="J46" i="14"/>
  <c r="L46" i="14"/>
  <c r="M46" i="14"/>
  <c r="N46" i="14"/>
  <c r="P46" i="14"/>
  <c r="Q46" i="14"/>
  <c r="R46" i="14"/>
  <c r="T46" i="14"/>
  <c r="U46" i="14"/>
  <c r="H47" i="14"/>
  <c r="I47" i="14"/>
  <c r="J47" i="14"/>
  <c r="L47" i="14"/>
  <c r="M47" i="14"/>
  <c r="N47" i="14"/>
  <c r="P47" i="14"/>
  <c r="Q47" i="14"/>
  <c r="R47" i="14"/>
  <c r="T47" i="14"/>
  <c r="U47" i="14"/>
  <c r="H48" i="14"/>
  <c r="I48" i="14"/>
  <c r="J48" i="14"/>
  <c r="L48" i="14"/>
  <c r="M48" i="14"/>
  <c r="N48" i="14"/>
  <c r="P48" i="14"/>
  <c r="Q48" i="14"/>
  <c r="R48" i="14"/>
  <c r="T48" i="14"/>
  <c r="U48" i="14"/>
  <c r="H49" i="14"/>
  <c r="I49" i="14"/>
  <c r="J49" i="14"/>
  <c r="L49" i="14"/>
  <c r="M49" i="14"/>
  <c r="N49" i="14"/>
  <c r="P49" i="14"/>
  <c r="Q49" i="14"/>
  <c r="R49" i="14"/>
  <c r="T49" i="14"/>
  <c r="U49" i="14"/>
  <c r="H50" i="14"/>
  <c r="I50" i="14"/>
  <c r="J50" i="14"/>
  <c r="L50" i="14"/>
  <c r="M50" i="14"/>
  <c r="N50" i="14"/>
  <c r="P50" i="14"/>
  <c r="Q50" i="14"/>
  <c r="R50" i="14"/>
  <c r="T50" i="14"/>
  <c r="U50" i="14"/>
  <c r="H51" i="14"/>
  <c r="I51" i="14"/>
  <c r="J51" i="14"/>
  <c r="L51" i="14"/>
  <c r="M51" i="14"/>
  <c r="N51" i="14"/>
  <c r="P51" i="14"/>
  <c r="Q51" i="14"/>
  <c r="R51" i="14"/>
  <c r="T51" i="14"/>
  <c r="U51" i="14"/>
  <c r="O577" i="23"/>
  <c r="N577" i="23"/>
  <c r="G577" i="23"/>
  <c r="F577" i="23"/>
  <c r="O576" i="23"/>
  <c r="N576" i="23"/>
  <c r="G576" i="23"/>
  <c r="F576" i="23"/>
  <c r="O575" i="23"/>
  <c r="N575" i="23"/>
  <c r="G575" i="23"/>
  <c r="F575" i="23"/>
  <c r="O574" i="23"/>
  <c r="N574" i="23"/>
  <c r="G574" i="23"/>
  <c r="F574" i="23"/>
  <c r="O573" i="23"/>
  <c r="N573" i="23"/>
  <c r="G573" i="23"/>
  <c r="F573" i="23"/>
  <c r="O572" i="23"/>
  <c r="N572" i="23"/>
  <c r="G572" i="23"/>
  <c r="F572" i="23"/>
  <c r="O571" i="23"/>
  <c r="N571" i="23"/>
  <c r="G571" i="23"/>
  <c r="F571" i="23"/>
  <c r="O570" i="23"/>
  <c r="N570" i="23"/>
  <c r="G570" i="23"/>
  <c r="F570" i="23"/>
  <c r="O569" i="23"/>
  <c r="N569" i="23"/>
  <c r="G569" i="23"/>
  <c r="F569" i="23"/>
  <c r="O568" i="23"/>
  <c r="N568" i="23"/>
  <c r="G568" i="23"/>
  <c r="F568" i="23"/>
  <c r="O567" i="23"/>
  <c r="N567" i="23"/>
  <c r="G567" i="23"/>
  <c r="F567" i="23"/>
  <c r="O566" i="23"/>
  <c r="N566" i="23"/>
  <c r="G566" i="23"/>
  <c r="F566" i="23"/>
  <c r="O565" i="23"/>
  <c r="N565" i="23"/>
  <c r="G565" i="23"/>
  <c r="F565" i="23"/>
  <c r="O564" i="23"/>
  <c r="N564" i="23"/>
  <c r="G564" i="23"/>
  <c r="F564" i="23"/>
  <c r="O563" i="23"/>
  <c r="N563" i="23"/>
  <c r="G563" i="23"/>
  <c r="F563" i="23"/>
  <c r="O562" i="23"/>
  <c r="N562" i="23"/>
  <c r="G562" i="23"/>
  <c r="F562" i="23"/>
  <c r="O561" i="23"/>
  <c r="N561" i="23"/>
  <c r="G561" i="23"/>
  <c r="F561" i="23"/>
  <c r="O560" i="23"/>
  <c r="N560" i="23"/>
  <c r="G560" i="23"/>
  <c r="F560" i="23"/>
  <c r="O559" i="23"/>
  <c r="N559" i="23"/>
  <c r="G559" i="23"/>
  <c r="F559" i="23"/>
  <c r="O558" i="23"/>
  <c r="G558" i="23"/>
  <c r="O553" i="23"/>
  <c r="N553" i="23"/>
  <c r="G553" i="23"/>
  <c r="F553" i="23"/>
  <c r="O552" i="23"/>
  <c r="N552" i="23"/>
  <c r="G552" i="23"/>
  <c r="F552" i="23"/>
  <c r="O551" i="23"/>
  <c r="N551" i="23"/>
  <c r="G551" i="23"/>
  <c r="F551" i="23"/>
  <c r="O550" i="23"/>
  <c r="N550" i="23"/>
  <c r="G550" i="23"/>
  <c r="F550" i="23"/>
  <c r="O549" i="23"/>
  <c r="N549" i="23"/>
  <c r="G549" i="23"/>
  <c r="F549" i="23"/>
  <c r="O548" i="23"/>
  <c r="N548" i="23"/>
  <c r="G548" i="23"/>
  <c r="F548" i="23"/>
  <c r="O547" i="23"/>
  <c r="N547" i="23"/>
  <c r="G547" i="23"/>
  <c r="F547" i="23"/>
  <c r="O546" i="23"/>
  <c r="N546" i="23"/>
  <c r="G546" i="23"/>
  <c r="F546" i="23"/>
  <c r="O545" i="23"/>
  <c r="N545" i="23"/>
  <c r="G545" i="23"/>
  <c r="F545" i="23"/>
  <c r="O544" i="23"/>
  <c r="N544" i="23"/>
  <c r="G544" i="23"/>
  <c r="F544" i="23"/>
  <c r="O543" i="23"/>
  <c r="N543" i="23"/>
  <c r="G543" i="23"/>
  <c r="F543" i="23"/>
  <c r="O542" i="23"/>
  <c r="N542" i="23"/>
  <c r="G542" i="23"/>
  <c r="F542" i="23"/>
  <c r="O541" i="23"/>
  <c r="N541" i="23"/>
  <c r="G541" i="23"/>
  <c r="F541" i="23"/>
  <c r="O540" i="23"/>
  <c r="N540" i="23"/>
  <c r="G540" i="23"/>
  <c r="F540" i="23"/>
  <c r="O539" i="23"/>
  <c r="N539" i="23"/>
  <c r="G539" i="23"/>
  <c r="F539" i="23"/>
  <c r="O538" i="23"/>
  <c r="N538" i="23"/>
  <c r="G538" i="23"/>
  <c r="F538" i="23"/>
  <c r="O537" i="23"/>
  <c r="N537" i="23"/>
  <c r="G537" i="23"/>
  <c r="F537" i="23"/>
  <c r="O536" i="23"/>
  <c r="N536" i="23"/>
  <c r="G536" i="23"/>
  <c r="F536" i="23"/>
  <c r="O535" i="23"/>
  <c r="N535" i="23"/>
  <c r="G535" i="23"/>
  <c r="F535" i="23"/>
  <c r="O534" i="23"/>
  <c r="G534" i="23"/>
  <c r="O529" i="23"/>
  <c r="N529" i="23"/>
  <c r="G529" i="23"/>
  <c r="F529" i="23"/>
  <c r="O528" i="23"/>
  <c r="N528" i="23"/>
  <c r="G528" i="23"/>
  <c r="F528" i="23"/>
  <c r="O527" i="23"/>
  <c r="N527" i="23"/>
  <c r="G527" i="23"/>
  <c r="F527" i="23"/>
  <c r="O526" i="23"/>
  <c r="N526" i="23"/>
  <c r="G526" i="23"/>
  <c r="F526" i="23"/>
  <c r="O525" i="23"/>
  <c r="N525" i="23"/>
  <c r="G525" i="23"/>
  <c r="F525" i="23"/>
  <c r="O524" i="23"/>
  <c r="N524" i="23"/>
  <c r="G524" i="23"/>
  <c r="F524" i="23"/>
  <c r="O523" i="23"/>
  <c r="N523" i="23"/>
  <c r="G523" i="23"/>
  <c r="F523" i="23"/>
  <c r="O522" i="23"/>
  <c r="N522" i="23"/>
  <c r="G522" i="23"/>
  <c r="F522" i="23"/>
  <c r="O521" i="23"/>
  <c r="N521" i="23"/>
  <c r="G521" i="23"/>
  <c r="F521" i="23"/>
  <c r="O520" i="23"/>
  <c r="N520" i="23"/>
  <c r="G520" i="23"/>
  <c r="F520" i="23"/>
  <c r="O519" i="23"/>
  <c r="N519" i="23"/>
  <c r="G519" i="23"/>
  <c r="F519" i="23"/>
  <c r="O518" i="23"/>
  <c r="N518" i="23"/>
  <c r="G518" i="23"/>
  <c r="F518" i="23"/>
  <c r="O517" i="23"/>
  <c r="N517" i="23"/>
  <c r="G517" i="23"/>
  <c r="F517" i="23"/>
  <c r="O516" i="23"/>
  <c r="N516" i="23"/>
  <c r="G516" i="23"/>
  <c r="F516" i="23"/>
  <c r="O515" i="23"/>
  <c r="N515" i="23"/>
  <c r="G515" i="23"/>
  <c r="F515" i="23"/>
  <c r="O514" i="23"/>
  <c r="N514" i="23"/>
  <c r="G514" i="23"/>
  <c r="F514" i="23"/>
  <c r="O513" i="23"/>
  <c r="N513" i="23"/>
  <c r="G513" i="23"/>
  <c r="F513" i="23"/>
  <c r="O512" i="23"/>
  <c r="N512" i="23"/>
  <c r="G512" i="23"/>
  <c r="F512" i="23"/>
  <c r="O511" i="23"/>
  <c r="N511" i="23"/>
  <c r="G511" i="23"/>
  <c r="F511" i="23"/>
  <c r="O510" i="23"/>
  <c r="G510" i="23"/>
  <c r="O505" i="23"/>
  <c r="N505" i="23"/>
  <c r="G505" i="23"/>
  <c r="F505" i="23"/>
  <c r="O504" i="23"/>
  <c r="N504" i="23"/>
  <c r="G504" i="23"/>
  <c r="F504" i="23"/>
  <c r="O503" i="23"/>
  <c r="N503" i="23"/>
  <c r="G503" i="23"/>
  <c r="F503" i="23"/>
  <c r="O502" i="23"/>
  <c r="N502" i="23"/>
  <c r="G502" i="23"/>
  <c r="F502" i="23"/>
  <c r="O501" i="23"/>
  <c r="N501" i="23"/>
  <c r="G501" i="23"/>
  <c r="F501" i="23"/>
  <c r="O500" i="23"/>
  <c r="N500" i="23"/>
  <c r="G500" i="23"/>
  <c r="F500" i="23"/>
  <c r="O499" i="23"/>
  <c r="N499" i="23"/>
  <c r="G499" i="23"/>
  <c r="F499" i="23"/>
  <c r="O498" i="23"/>
  <c r="N498" i="23"/>
  <c r="G498" i="23"/>
  <c r="F498" i="23"/>
  <c r="O497" i="23"/>
  <c r="N497" i="23"/>
  <c r="G497" i="23"/>
  <c r="F497" i="23"/>
  <c r="O496" i="23"/>
  <c r="N496" i="23"/>
  <c r="G496" i="23"/>
  <c r="F496" i="23"/>
  <c r="O495" i="23"/>
  <c r="N495" i="23"/>
  <c r="G495" i="23"/>
  <c r="F495" i="23"/>
  <c r="O494" i="23"/>
  <c r="N494" i="23"/>
  <c r="G494" i="23"/>
  <c r="F494" i="23"/>
  <c r="O493" i="23"/>
  <c r="N493" i="23"/>
  <c r="G493" i="23"/>
  <c r="F493" i="23"/>
  <c r="O492" i="23"/>
  <c r="N492" i="23"/>
  <c r="G492" i="23"/>
  <c r="F492" i="23"/>
  <c r="O491" i="23"/>
  <c r="N491" i="23"/>
  <c r="G491" i="23"/>
  <c r="F491" i="23"/>
  <c r="O490" i="23"/>
  <c r="N490" i="23"/>
  <c r="G490" i="23"/>
  <c r="F490" i="23"/>
  <c r="O489" i="23"/>
  <c r="N489" i="23"/>
  <c r="G489" i="23"/>
  <c r="F489" i="23"/>
  <c r="O488" i="23"/>
  <c r="N488" i="23"/>
  <c r="G488" i="23"/>
  <c r="F488" i="23"/>
  <c r="O487" i="23"/>
  <c r="N487" i="23"/>
  <c r="G487" i="23"/>
  <c r="F487" i="23"/>
  <c r="O486" i="23"/>
  <c r="G486" i="23"/>
  <c r="O481" i="23"/>
  <c r="N481" i="23"/>
  <c r="G481" i="23"/>
  <c r="F481" i="23"/>
  <c r="O480" i="23"/>
  <c r="N480" i="23"/>
  <c r="G480" i="23"/>
  <c r="F480" i="23"/>
  <c r="O479" i="23"/>
  <c r="N479" i="23"/>
  <c r="G479" i="23"/>
  <c r="F479" i="23"/>
  <c r="O478" i="23"/>
  <c r="N478" i="23"/>
  <c r="G478" i="23"/>
  <c r="F478" i="23"/>
  <c r="O477" i="23"/>
  <c r="N477" i="23"/>
  <c r="G477" i="23"/>
  <c r="F477" i="23"/>
  <c r="O476" i="23"/>
  <c r="N476" i="23"/>
  <c r="G476" i="23"/>
  <c r="F476" i="23"/>
  <c r="O475" i="23"/>
  <c r="N475" i="23"/>
  <c r="G475" i="23"/>
  <c r="F475" i="23"/>
  <c r="O474" i="23"/>
  <c r="N474" i="23"/>
  <c r="G474" i="23"/>
  <c r="F474" i="23"/>
  <c r="O473" i="23"/>
  <c r="N473" i="23"/>
  <c r="G473" i="23"/>
  <c r="F473" i="23"/>
  <c r="O472" i="23"/>
  <c r="N472" i="23"/>
  <c r="G472" i="23"/>
  <c r="F472" i="23"/>
  <c r="O471" i="23"/>
  <c r="N471" i="23"/>
  <c r="G471" i="23"/>
  <c r="F471" i="23"/>
  <c r="O470" i="23"/>
  <c r="N470" i="23"/>
  <c r="G470" i="23"/>
  <c r="F470" i="23"/>
  <c r="O469" i="23"/>
  <c r="N469" i="23"/>
  <c r="G469" i="23"/>
  <c r="F469" i="23"/>
  <c r="O468" i="23"/>
  <c r="N468" i="23"/>
  <c r="G468" i="23"/>
  <c r="F468" i="23"/>
  <c r="O467" i="23"/>
  <c r="N467" i="23"/>
  <c r="G467" i="23"/>
  <c r="F467" i="23"/>
  <c r="O466" i="23"/>
  <c r="N466" i="23"/>
  <c r="G466" i="23"/>
  <c r="F466" i="23"/>
  <c r="O465" i="23"/>
  <c r="N465" i="23"/>
  <c r="G465" i="23"/>
  <c r="F465" i="23"/>
  <c r="O464" i="23"/>
  <c r="N464" i="23"/>
  <c r="G464" i="23"/>
  <c r="F464" i="23"/>
  <c r="O463" i="23"/>
  <c r="N463" i="23"/>
  <c r="G463" i="23"/>
  <c r="F463" i="23"/>
  <c r="O462" i="23"/>
  <c r="G462" i="23"/>
  <c r="O457" i="23"/>
  <c r="N457" i="23"/>
  <c r="G457" i="23"/>
  <c r="F457" i="23"/>
  <c r="O456" i="23"/>
  <c r="N456" i="23"/>
  <c r="G456" i="23"/>
  <c r="F456" i="23"/>
  <c r="O455" i="23"/>
  <c r="N455" i="23"/>
  <c r="G455" i="23"/>
  <c r="F455" i="23"/>
  <c r="O454" i="23"/>
  <c r="N454" i="23"/>
  <c r="G454" i="23"/>
  <c r="F454" i="23"/>
  <c r="O453" i="23"/>
  <c r="N453" i="23"/>
  <c r="G453" i="23"/>
  <c r="F453" i="23"/>
  <c r="O452" i="23"/>
  <c r="N452" i="23"/>
  <c r="G452" i="23"/>
  <c r="F452" i="23"/>
  <c r="O451" i="23"/>
  <c r="N451" i="23"/>
  <c r="G451" i="23"/>
  <c r="F451" i="23"/>
  <c r="O450" i="23"/>
  <c r="N450" i="23"/>
  <c r="G450" i="23"/>
  <c r="F450" i="23"/>
  <c r="O449" i="23"/>
  <c r="N449" i="23"/>
  <c r="G449" i="23"/>
  <c r="F449" i="23"/>
  <c r="O448" i="23"/>
  <c r="N448" i="23"/>
  <c r="G448" i="23"/>
  <c r="F448" i="23"/>
  <c r="O447" i="23"/>
  <c r="N447" i="23"/>
  <c r="G447" i="23"/>
  <c r="F447" i="23"/>
  <c r="O446" i="23"/>
  <c r="N446" i="23"/>
  <c r="G446" i="23"/>
  <c r="F446" i="23"/>
  <c r="O445" i="23"/>
  <c r="N445" i="23"/>
  <c r="G445" i="23"/>
  <c r="F445" i="23"/>
  <c r="O444" i="23"/>
  <c r="N444" i="23"/>
  <c r="G444" i="23"/>
  <c r="F444" i="23"/>
  <c r="O443" i="23"/>
  <c r="N443" i="23"/>
  <c r="G443" i="23"/>
  <c r="F443" i="23"/>
  <c r="O442" i="23"/>
  <c r="N442" i="23"/>
  <c r="G442" i="23"/>
  <c r="F442" i="23"/>
  <c r="O441" i="23"/>
  <c r="N441" i="23"/>
  <c r="G441" i="23"/>
  <c r="F441" i="23"/>
  <c r="O440" i="23"/>
  <c r="N440" i="23"/>
  <c r="G440" i="23"/>
  <c r="F440" i="23"/>
  <c r="O439" i="23"/>
  <c r="N439" i="23"/>
  <c r="G439" i="23"/>
  <c r="F439" i="23"/>
  <c r="O438" i="23"/>
  <c r="G438" i="23"/>
  <c r="O433" i="23"/>
  <c r="N433" i="23"/>
  <c r="G433" i="23"/>
  <c r="F433" i="23"/>
  <c r="O432" i="23"/>
  <c r="N432" i="23"/>
  <c r="G432" i="23"/>
  <c r="F432" i="23"/>
  <c r="O431" i="23"/>
  <c r="N431" i="23"/>
  <c r="G431" i="23"/>
  <c r="F431" i="23"/>
  <c r="O430" i="23"/>
  <c r="N430" i="23"/>
  <c r="G430" i="23"/>
  <c r="F430" i="23"/>
  <c r="O429" i="23"/>
  <c r="N429" i="23"/>
  <c r="G429" i="23"/>
  <c r="F429" i="23"/>
  <c r="O428" i="23"/>
  <c r="N428" i="23"/>
  <c r="G428" i="23"/>
  <c r="F428" i="23"/>
  <c r="O427" i="23"/>
  <c r="N427" i="23"/>
  <c r="G427" i="23"/>
  <c r="F427" i="23"/>
  <c r="O426" i="23"/>
  <c r="N426" i="23"/>
  <c r="G426" i="23"/>
  <c r="F426" i="23"/>
  <c r="O425" i="23"/>
  <c r="N425" i="23"/>
  <c r="G425" i="23"/>
  <c r="F425" i="23"/>
  <c r="O424" i="23"/>
  <c r="N424" i="23"/>
  <c r="G424" i="23"/>
  <c r="F424" i="23"/>
  <c r="O423" i="23"/>
  <c r="N423" i="23"/>
  <c r="G423" i="23"/>
  <c r="F423" i="23"/>
  <c r="O422" i="23"/>
  <c r="N422" i="23"/>
  <c r="G422" i="23"/>
  <c r="F422" i="23"/>
  <c r="O421" i="23"/>
  <c r="N421" i="23"/>
  <c r="G421" i="23"/>
  <c r="F421" i="23"/>
  <c r="O420" i="23"/>
  <c r="N420" i="23"/>
  <c r="G420" i="23"/>
  <c r="F420" i="23"/>
  <c r="O419" i="23"/>
  <c r="N419" i="23"/>
  <c r="G419" i="23"/>
  <c r="F419" i="23"/>
  <c r="O418" i="23"/>
  <c r="N418" i="23"/>
  <c r="G418" i="23"/>
  <c r="F418" i="23"/>
  <c r="O417" i="23"/>
  <c r="N417" i="23"/>
  <c r="G417" i="23"/>
  <c r="F417" i="23"/>
  <c r="O416" i="23"/>
  <c r="N416" i="23"/>
  <c r="G416" i="23"/>
  <c r="F416" i="23"/>
  <c r="O415" i="23"/>
  <c r="N415" i="23"/>
  <c r="G415" i="23"/>
  <c r="F415" i="23"/>
  <c r="O414" i="23"/>
  <c r="G414" i="23"/>
  <c r="O409" i="23"/>
  <c r="N409" i="23"/>
  <c r="G409" i="23"/>
  <c r="F409" i="23"/>
  <c r="O408" i="23"/>
  <c r="N408" i="23"/>
  <c r="G408" i="23"/>
  <c r="F408" i="23"/>
  <c r="O407" i="23"/>
  <c r="N407" i="23"/>
  <c r="G407" i="23"/>
  <c r="F407" i="23"/>
  <c r="O406" i="23"/>
  <c r="N406" i="23"/>
  <c r="G406" i="23"/>
  <c r="F406" i="23"/>
  <c r="O405" i="23"/>
  <c r="N405" i="23"/>
  <c r="G405" i="23"/>
  <c r="F405" i="23"/>
  <c r="O404" i="23"/>
  <c r="N404" i="23"/>
  <c r="G404" i="23"/>
  <c r="F404" i="23"/>
  <c r="O403" i="23"/>
  <c r="N403" i="23"/>
  <c r="G403" i="23"/>
  <c r="F403" i="23"/>
  <c r="O402" i="23"/>
  <c r="N402" i="23"/>
  <c r="G402" i="23"/>
  <c r="F402" i="23"/>
  <c r="O401" i="23"/>
  <c r="N401" i="23"/>
  <c r="G401" i="23"/>
  <c r="F401" i="23"/>
  <c r="O400" i="23"/>
  <c r="N400" i="23"/>
  <c r="G400" i="23"/>
  <c r="F400" i="23"/>
  <c r="O399" i="23"/>
  <c r="N399" i="23"/>
  <c r="G399" i="23"/>
  <c r="F399" i="23"/>
  <c r="O398" i="23"/>
  <c r="N398" i="23"/>
  <c r="G398" i="23"/>
  <c r="F398" i="23"/>
  <c r="O397" i="23"/>
  <c r="N397" i="23"/>
  <c r="G397" i="23"/>
  <c r="F397" i="23"/>
  <c r="O396" i="23"/>
  <c r="N396" i="23"/>
  <c r="G396" i="23"/>
  <c r="F396" i="23"/>
  <c r="O395" i="23"/>
  <c r="N395" i="23"/>
  <c r="G395" i="23"/>
  <c r="F395" i="23"/>
  <c r="O394" i="23"/>
  <c r="N394" i="23"/>
  <c r="G394" i="23"/>
  <c r="F394" i="23"/>
  <c r="O393" i="23"/>
  <c r="N393" i="23"/>
  <c r="G393" i="23"/>
  <c r="F393" i="23"/>
  <c r="O392" i="23"/>
  <c r="N392" i="23"/>
  <c r="G392" i="23"/>
  <c r="F392" i="23"/>
  <c r="O391" i="23"/>
  <c r="N391" i="23"/>
  <c r="G391" i="23"/>
  <c r="F391" i="23"/>
  <c r="O390" i="23"/>
  <c r="G390" i="23"/>
  <c r="O385" i="23"/>
  <c r="N385" i="23"/>
  <c r="G385" i="23"/>
  <c r="F385" i="23"/>
  <c r="O384" i="23"/>
  <c r="N384" i="23"/>
  <c r="G384" i="23"/>
  <c r="F384" i="23"/>
  <c r="O383" i="23"/>
  <c r="N383" i="23"/>
  <c r="G383" i="23"/>
  <c r="F383" i="23"/>
  <c r="O382" i="23"/>
  <c r="N382" i="23"/>
  <c r="G382" i="23"/>
  <c r="F382" i="23"/>
  <c r="O381" i="23"/>
  <c r="N381" i="23"/>
  <c r="G381" i="23"/>
  <c r="F381" i="23"/>
  <c r="O380" i="23"/>
  <c r="N380" i="23"/>
  <c r="G380" i="23"/>
  <c r="F380" i="23"/>
  <c r="O379" i="23"/>
  <c r="N379" i="23"/>
  <c r="G379" i="23"/>
  <c r="F379" i="23"/>
  <c r="O378" i="23"/>
  <c r="N378" i="23"/>
  <c r="G378" i="23"/>
  <c r="F378" i="23"/>
  <c r="O377" i="23"/>
  <c r="N377" i="23"/>
  <c r="G377" i="23"/>
  <c r="F377" i="23"/>
  <c r="O376" i="23"/>
  <c r="N376" i="23"/>
  <c r="G376" i="23"/>
  <c r="F376" i="23"/>
  <c r="O375" i="23"/>
  <c r="N375" i="23"/>
  <c r="G375" i="23"/>
  <c r="F375" i="23"/>
  <c r="O374" i="23"/>
  <c r="N374" i="23"/>
  <c r="G374" i="23"/>
  <c r="F374" i="23"/>
  <c r="O373" i="23"/>
  <c r="N373" i="23"/>
  <c r="G373" i="23"/>
  <c r="F373" i="23"/>
  <c r="O372" i="23"/>
  <c r="N372" i="23"/>
  <c r="G372" i="23"/>
  <c r="F372" i="23"/>
  <c r="O371" i="23"/>
  <c r="N371" i="23"/>
  <c r="G371" i="23"/>
  <c r="F371" i="23"/>
  <c r="O370" i="23"/>
  <c r="N370" i="23"/>
  <c r="G370" i="23"/>
  <c r="F370" i="23"/>
  <c r="O369" i="23"/>
  <c r="N369" i="23"/>
  <c r="G369" i="23"/>
  <c r="F369" i="23"/>
  <c r="O368" i="23"/>
  <c r="N368" i="23"/>
  <c r="G368" i="23"/>
  <c r="F368" i="23"/>
  <c r="O367" i="23"/>
  <c r="N367" i="23"/>
  <c r="G367" i="23"/>
  <c r="F367" i="23"/>
  <c r="O366" i="23"/>
  <c r="G366" i="23"/>
  <c r="O361" i="23"/>
  <c r="N361" i="23"/>
  <c r="G361" i="23"/>
  <c r="F361" i="23"/>
  <c r="O360" i="23"/>
  <c r="N360" i="23"/>
  <c r="G360" i="23"/>
  <c r="F360" i="23"/>
  <c r="O359" i="23"/>
  <c r="N359" i="23"/>
  <c r="G359" i="23"/>
  <c r="F359" i="23"/>
  <c r="O358" i="23"/>
  <c r="N358" i="23"/>
  <c r="G358" i="23"/>
  <c r="F358" i="23"/>
  <c r="O357" i="23"/>
  <c r="N357" i="23"/>
  <c r="G357" i="23"/>
  <c r="F357" i="23"/>
  <c r="O356" i="23"/>
  <c r="N356" i="23"/>
  <c r="G356" i="23"/>
  <c r="F356" i="23"/>
  <c r="O355" i="23"/>
  <c r="N355" i="23"/>
  <c r="G355" i="23"/>
  <c r="F355" i="23"/>
  <c r="O354" i="23"/>
  <c r="N354" i="23"/>
  <c r="G354" i="23"/>
  <c r="F354" i="23"/>
  <c r="O353" i="23"/>
  <c r="N353" i="23"/>
  <c r="G353" i="23"/>
  <c r="F353" i="23"/>
  <c r="O352" i="23"/>
  <c r="N352" i="23"/>
  <c r="G352" i="23"/>
  <c r="F352" i="23"/>
  <c r="O351" i="23"/>
  <c r="N351" i="23"/>
  <c r="G351" i="23"/>
  <c r="F351" i="23"/>
  <c r="O350" i="23"/>
  <c r="N350" i="23"/>
  <c r="G350" i="23"/>
  <c r="F350" i="23"/>
  <c r="O349" i="23"/>
  <c r="N349" i="23"/>
  <c r="G349" i="23"/>
  <c r="F349" i="23"/>
  <c r="O348" i="23"/>
  <c r="N348" i="23"/>
  <c r="G348" i="23"/>
  <c r="F348" i="23"/>
  <c r="O347" i="23"/>
  <c r="N347" i="23"/>
  <c r="G347" i="23"/>
  <c r="F347" i="23"/>
  <c r="O346" i="23"/>
  <c r="N346" i="23"/>
  <c r="G346" i="23"/>
  <c r="F346" i="23"/>
  <c r="O345" i="23"/>
  <c r="N345" i="23"/>
  <c r="G345" i="23"/>
  <c r="F345" i="23"/>
  <c r="O344" i="23"/>
  <c r="N344" i="23"/>
  <c r="G344" i="23"/>
  <c r="F344" i="23"/>
  <c r="O343" i="23"/>
  <c r="N343" i="23"/>
  <c r="G343" i="23"/>
  <c r="F343" i="23"/>
  <c r="O342" i="23"/>
  <c r="G342" i="23"/>
  <c r="O337" i="23"/>
  <c r="N337" i="23"/>
  <c r="G337" i="23"/>
  <c r="F337" i="23"/>
  <c r="O336" i="23"/>
  <c r="N336" i="23"/>
  <c r="G336" i="23"/>
  <c r="F336" i="23"/>
  <c r="O335" i="23"/>
  <c r="N335" i="23"/>
  <c r="G335" i="23"/>
  <c r="F335" i="23"/>
  <c r="O334" i="23"/>
  <c r="N334" i="23"/>
  <c r="G334" i="23"/>
  <c r="F334" i="23"/>
  <c r="O333" i="23"/>
  <c r="N333" i="23"/>
  <c r="G333" i="23"/>
  <c r="F333" i="23"/>
  <c r="O332" i="23"/>
  <c r="N332" i="23"/>
  <c r="G332" i="23"/>
  <c r="F332" i="23"/>
  <c r="O331" i="23"/>
  <c r="N331" i="23"/>
  <c r="G331" i="23"/>
  <c r="F331" i="23"/>
  <c r="O330" i="23"/>
  <c r="N330" i="23"/>
  <c r="G330" i="23"/>
  <c r="F330" i="23"/>
  <c r="O329" i="23"/>
  <c r="N329" i="23"/>
  <c r="G329" i="23"/>
  <c r="F329" i="23"/>
  <c r="O328" i="23"/>
  <c r="N328" i="23"/>
  <c r="G328" i="23"/>
  <c r="F328" i="23"/>
  <c r="O327" i="23"/>
  <c r="N327" i="23"/>
  <c r="G327" i="23"/>
  <c r="F327" i="23"/>
  <c r="O326" i="23"/>
  <c r="N326" i="23"/>
  <c r="G326" i="23"/>
  <c r="F326" i="23"/>
  <c r="O325" i="23"/>
  <c r="N325" i="23"/>
  <c r="G325" i="23"/>
  <c r="F325" i="23"/>
  <c r="O324" i="23"/>
  <c r="N324" i="23"/>
  <c r="G324" i="23"/>
  <c r="F324" i="23"/>
  <c r="O323" i="23"/>
  <c r="N323" i="23"/>
  <c r="G323" i="23"/>
  <c r="F323" i="23"/>
  <c r="O322" i="23"/>
  <c r="N322" i="23"/>
  <c r="G322" i="23"/>
  <c r="F322" i="23"/>
  <c r="O321" i="23"/>
  <c r="N321" i="23"/>
  <c r="G321" i="23"/>
  <c r="F321" i="23"/>
  <c r="O320" i="23"/>
  <c r="N320" i="23"/>
  <c r="G320" i="23"/>
  <c r="F320" i="23"/>
  <c r="O319" i="23"/>
  <c r="N319" i="23"/>
  <c r="G319" i="23"/>
  <c r="F319" i="23"/>
  <c r="O318" i="23"/>
  <c r="G318" i="23"/>
  <c r="O313" i="23"/>
  <c r="N313" i="23"/>
  <c r="G313" i="23"/>
  <c r="F313" i="23"/>
  <c r="O312" i="23"/>
  <c r="N312" i="23"/>
  <c r="G312" i="23"/>
  <c r="F312" i="23"/>
  <c r="O311" i="23"/>
  <c r="N311" i="23"/>
  <c r="G311" i="23"/>
  <c r="F311" i="23"/>
  <c r="O310" i="23"/>
  <c r="N310" i="23"/>
  <c r="G310" i="23"/>
  <c r="F310" i="23"/>
  <c r="O309" i="23"/>
  <c r="N309" i="23"/>
  <c r="G309" i="23"/>
  <c r="F309" i="23"/>
  <c r="O308" i="23"/>
  <c r="N308" i="23"/>
  <c r="G308" i="23"/>
  <c r="F308" i="23"/>
  <c r="O307" i="23"/>
  <c r="N307" i="23"/>
  <c r="G307" i="23"/>
  <c r="F307" i="23"/>
  <c r="O306" i="23"/>
  <c r="N306" i="23"/>
  <c r="G306" i="23"/>
  <c r="F306" i="23"/>
  <c r="O305" i="23"/>
  <c r="N305" i="23"/>
  <c r="G305" i="23"/>
  <c r="F305" i="23"/>
  <c r="O304" i="23"/>
  <c r="N304" i="23"/>
  <c r="G304" i="23"/>
  <c r="F304" i="23"/>
  <c r="O303" i="23"/>
  <c r="N303" i="23"/>
  <c r="G303" i="23"/>
  <c r="F303" i="23"/>
  <c r="O302" i="23"/>
  <c r="N302" i="23"/>
  <c r="G302" i="23"/>
  <c r="F302" i="23"/>
  <c r="O301" i="23"/>
  <c r="N301" i="23"/>
  <c r="G301" i="23"/>
  <c r="F301" i="23"/>
  <c r="O300" i="23"/>
  <c r="N300" i="23"/>
  <c r="G300" i="23"/>
  <c r="F300" i="23"/>
  <c r="O299" i="23"/>
  <c r="N299" i="23"/>
  <c r="G299" i="23"/>
  <c r="F299" i="23"/>
  <c r="O298" i="23"/>
  <c r="N298" i="23"/>
  <c r="G298" i="23"/>
  <c r="F298" i="23"/>
  <c r="O297" i="23"/>
  <c r="N297" i="23"/>
  <c r="G297" i="23"/>
  <c r="F297" i="23"/>
  <c r="O296" i="23"/>
  <c r="N296" i="23"/>
  <c r="G296" i="23"/>
  <c r="F296" i="23"/>
  <c r="O295" i="23"/>
  <c r="N295" i="23"/>
  <c r="G295" i="23"/>
  <c r="F295" i="23"/>
  <c r="O294" i="23"/>
  <c r="G294" i="23"/>
  <c r="O289" i="23"/>
  <c r="N289" i="23"/>
  <c r="G289" i="23"/>
  <c r="F289" i="23"/>
  <c r="O288" i="23"/>
  <c r="N288" i="23"/>
  <c r="G288" i="23"/>
  <c r="F288" i="23"/>
  <c r="O287" i="23"/>
  <c r="N287" i="23"/>
  <c r="G287" i="23"/>
  <c r="F287" i="23"/>
  <c r="O286" i="23"/>
  <c r="N286" i="23"/>
  <c r="G286" i="23"/>
  <c r="F286" i="23"/>
  <c r="O285" i="23"/>
  <c r="N285" i="23"/>
  <c r="G285" i="23"/>
  <c r="F285" i="23"/>
  <c r="O284" i="23"/>
  <c r="N284" i="23"/>
  <c r="G284" i="23"/>
  <c r="F284" i="23"/>
  <c r="O283" i="23"/>
  <c r="N283" i="23"/>
  <c r="G283" i="23"/>
  <c r="F283" i="23"/>
  <c r="O282" i="23"/>
  <c r="N282" i="23"/>
  <c r="G282" i="23"/>
  <c r="F282" i="23"/>
  <c r="O281" i="23"/>
  <c r="N281" i="23"/>
  <c r="G281" i="23"/>
  <c r="F281" i="23"/>
  <c r="O280" i="23"/>
  <c r="N280" i="23"/>
  <c r="G280" i="23"/>
  <c r="F280" i="23"/>
  <c r="O279" i="23"/>
  <c r="N279" i="23"/>
  <c r="G279" i="23"/>
  <c r="F279" i="23"/>
  <c r="O278" i="23"/>
  <c r="N278" i="23"/>
  <c r="G278" i="23"/>
  <c r="F278" i="23"/>
  <c r="O277" i="23"/>
  <c r="N277" i="23"/>
  <c r="G277" i="23"/>
  <c r="F277" i="23"/>
  <c r="O276" i="23"/>
  <c r="N276" i="23"/>
  <c r="G276" i="23"/>
  <c r="F276" i="23"/>
  <c r="O275" i="23"/>
  <c r="N275" i="23"/>
  <c r="G275" i="23"/>
  <c r="F275" i="23"/>
  <c r="O274" i="23"/>
  <c r="N274" i="23"/>
  <c r="G274" i="23"/>
  <c r="F274" i="23"/>
  <c r="O273" i="23"/>
  <c r="N273" i="23"/>
  <c r="G273" i="23"/>
  <c r="F273" i="23"/>
  <c r="O272" i="23"/>
  <c r="N272" i="23"/>
  <c r="G272" i="23"/>
  <c r="F272" i="23"/>
  <c r="O271" i="23"/>
  <c r="N271" i="23"/>
  <c r="G271" i="23"/>
  <c r="F271" i="23"/>
  <c r="O270" i="23"/>
  <c r="G270" i="23"/>
  <c r="O265" i="23"/>
  <c r="N265" i="23"/>
  <c r="G265" i="23"/>
  <c r="F265" i="23"/>
  <c r="O264" i="23"/>
  <c r="N264" i="23"/>
  <c r="G264" i="23"/>
  <c r="F264" i="23"/>
  <c r="O263" i="23"/>
  <c r="N263" i="23"/>
  <c r="G263" i="23"/>
  <c r="F263" i="23"/>
  <c r="O262" i="23"/>
  <c r="N262" i="23"/>
  <c r="G262" i="23"/>
  <c r="F262" i="23"/>
  <c r="O261" i="23"/>
  <c r="N261" i="23"/>
  <c r="G261" i="23"/>
  <c r="F261" i="23"/>
  <c r="O260" i="23"/>
  <c r="N260" i="23"/>
  <c r="G260" i="23"/>
  <c r="F260" i="23"/>
  <c r="O259" i="23"/>
  <c r="N259" i="23"/>
  <c r="G259" i="23"/>
  <c r="F259" i="23"/>
  <c r="O258" i="23"/>
  <c r="N258" i="23"/>
  <c r="G258" i="23"/>
  <c r="F258" i="23"/>
  <c r="O257" i="23"/>
  <c r="N257" i="23"/>
  <c r="G257" i="23"/>
  <c r="F257" i="23"/>
  <c r="O256" i="23"/>
  <c r="N256" i="23"/>
  <c r="G256" i="23"/>
  <c r="F256" i="23"/>
  <c r="O255" i="23"/>
  <c r="N255" i="23"/>
  <c r="G255" i="23"/>
  <c r="F255" i="23"/>
  <c r="O254" i="23"/>
  <c r="N254" i="23"/>
  <c r="G254" i="23"/>
  <c r="F254" i="23"/>
  <c r="O253" i="23"/>
  <c r="N253" i="23"/>
  <c r="G253" i="23"/>
  <c r="F253" i="23"/>
  <c r="O252" i="23"/>
  <c r="N252" i="23"/>
  <c r="G252" i="23"/>
  <c r="F252" i="23"/>
  <c r="O251" i="23"/>
  <c r="N251" i="23"/>
  <c r="G251" i="23"/>
  <c r="F251" i="23"/>
  <c r="O250" i="23"/>
  <c r="N250" i="23"/>
  <c r="G250" i="23"/>
  <c r="F250" i="23"/>
  <c r="O249" i="23"/>
  <c r="N249" i="23"/>
  <c r="G249" i="23"/>
  <c r="F249" i="23"/>
  <c r="O248" i="23"/>
  <c r="N248" i="23"/>
  <c r="G248" i="23"/>
  <c r="F248" i="23"/>
  <c r="O247" i="23"/>
  <c r="N247" i="23"/>
  <c r="G247" i="23"/>
  <c r="F247" i="23"/>
  <c r="O246" i="23"/>
  <c r="G246" i="23"/>
  <c r="O241" i="23"/>
  <c r="N241" i="23"/>
  <c r="G241" i="23"/>
  <c r="F241" i="23"/>
  <c r="O240" i="23"/>
  <c r="N240" i="23"/>
  <c r="G240" i="23"/>
  <c r="F240" i="23"/>
  <c r="O239" i="23"/>
  <c r="N239" i="23"/>
  <c r="G239" i="23"/>
  <c r="F239" i="23"/>
  <c r="O238" i="23"/>
  <c r="N238" i="23"/>
  <c r="G238" i="23"/>
  <c r="F238" i="23"/>
  <c r="O237" i="23"/>
  <c r="N237" i="23"/>
  <c r="G237" i="23"/>
  <c r="F237" i="23"/>
  <c r="O236" i="23"/>
  <c r="N236" i="23"/>
  <c r="G236" i="23"/>
  <c r="F236" i="23"/>
  <c r="O235" i="23"/>
  <c r="N235" i="23"/>
  <c r="G235" i="23"/>
  <c r="F235" i="23"/>
  <c r="O234" i="23"/>
  <c r="N234" i="23"/>
  <c r="G234" i="23"/>
  <c r="F234" i="23"/>
  <c r="O233" i="23"/>
  <c r="N233" i="23"/>
  <c r="G233" i="23"/>
  <c r="F233" i="23"/>
  <c r="O232" i="23"/>
  <c r="N232" i="23"/>
  <c r="G232" i="23"/>
  <c r="F232" i="23"/>
  <c r="O231" i="23"/>
  <c r="N231" i="23"/>
  <c r="G231" i="23"/>
  <c r="F231" i="23"/>
  <c r="O230" i="23"/>
  <c r="N230" i="23"/>
  <c r="G230" i="23"/>
  <c r="F230" i="23"/>
  <c r="O229" i="23"/>
  <c r="N229" i="23"/>
  <c r="G229" i="23"/>
  <c r="F229" i="23"/>
  <c r="O228" i="23"/>
  <c r="N228" i="23"/>
  <c r="G228" i="23"/>
  <c r="F228" i="23"/>
  <c r="O227" i="23"/>
  <c r="N227" i="23"/>
  <c r="G227" i="23"/>
  <c r="F227" i="23"/>
  <c r="O226" i="23"/>
  <c r="N226" i="23"/>
  <c r="G226" i="23"/>
  <c r="F226" i="23"/>
  <c r="O225" i="23"/>
  <c r="N225" i="23"/>
  <c r="G225" i="23"/>
  <c r="F225" i="23"/>
  <c r="O224" i="23"/>
  <c r="N224" i="23"/>
  <c r="G224" i="23"/>
  <c r="F224" i="23"/>
  <c r="O223" i="23"/>
  <c r="N223" i="23"/>
  <c r="G223" i="23"/>
  <c r="F223" i="23"/>
  <c r="O222" i="23"/>
  <c r="G222" i="23"/>
  <c r="O217" i="23"/>
  <c r="N217" i="23"/>
  <c r="G217" i="23"/>
  <c r="F217" i="23"/>
  <c r="O216" i="23"/>
  <c r="N216" i="23"/>
  <c r="G216" i="23"/>
  <c r="F216" i="23"/>
  <c r="O215" i="23"/>
  <c r="N215" i="23"/>
  <c r="G215" i="23"/>
  <c r="F215" i="23"/>
  <c r="O214" i="23"/>
  <c r="N214" i="23"/>
  <c r="G214" i="23"/>
  <c r="F214" i="23"/>
  <c r="O213" i="23"/>
  <c r="N213" i="23"/>
  <c r="G213" i="23"/>
  <c r="F213" i="23"/>
  <c r="O212" i="23"/>
  <c r="N212" i="23"/>
  <c r="G212" i="23"/>
  <c r="F212" i="23"/>
  <c r="O211" i="23"/>
  <c r="N211" i="23"/>
  <c r="G211" i="23"/>
  <c r="F211" i="23"/>
  <c r="O210" i="23"/>
  <c r="N210" i="23"/>
  <c r="G210" i="23"/>
  <c r="F210" i="23"/>
  <c r="O209" i="23"/>
  <c r="N209" i="23"/>
  <c r="G209" i="23"/>
  <c r="F209" i="23"/>
  <c r="O208" i="23"/>
  <c r="N208" i="23"/>
  <c r="G208" i="23"/>
  <c r="F208" i="23"/>
  <c r="O207" i="23"/>
  <c r="N207" i="23"/>
  <c r="G207" i="23"/>
  <c r="F207" i="23"/>
  <c r="O206" i="23"/>
  <c r="N206" i="23"/>
  <c r="G206" i="23"/>
  <c r="F206" i="23"/>
  <c r="O205" i="23"/>
  <c r="N205" i="23"/>
  <c r="G205" i="23"/>
  <c r="F205" i="23"/>
  <c r="O204" i="23"/>
  <c r="N204" i="23"/>
  <c r="G204" i="23"/>
  <c r="F204" i="23"/>
  <c r="O203" i="23"/>
  <c r="N203" i="23"/>
  <c r="G203" i="23"/>
  <c r="F203" i="23"/>
  <c r="O202" i="23"/>
  <c r="N202" i="23"/>
  <c r="G202" i="23"/>
  <c r="F202" i="23"/>
  <c r="O201" i="23"/>
  <c r="N201" i="23"/>
  <c r="G201" i="23"/>
  <c r="F201" i="23"/>
  <c r="O200" i="23"/>
  <c r="N200" i="23"/>
  <c r="G200" i="23"/>
  <c r="F200" i="23"/>
  <c r="O199" i="23"/>
  <c r="N199" i="23"/>
  <c r="G199" i="23"/>
  <c r="F199" i="23"/>
  <c r="O198" i="23"/>
  <c r="G198" i="23"/>
  <c r="O193" i="23"/>
  <c r="N193" i="23"/>
  <c r="G193" i="23"/>
  <c r="F193" i="23"/>
  <c r="O192" i="23"/>
  <c r="N192" i="23"/>
  <c r="G192" i="23"/>
  <c r="F192" i="23"/>
  <c r="O191" i="23"/>
  <c r="N191" i="23"/>
  <c r="G191" i="23"/>
  <c r="F191" i="23"/>
  <c r="O190" i="23"/>
  <c r="N190" i="23"/>
  <c r="G190" i="23"/>
  <c r="F190" i="23"/>
  <c r="O189" i="23"/>
  <c r="N189" i="23"/>
  <c r="G189" i="23"/>
  <c r="F189" i="23"/>
  <c r="O188" i="23"/>
  <c r="N188" i="23"/>
  <c r="G188" i="23"/>
  <c r="F188" i="23"/>
  <c r="O187" i="23"/>
  <c r="N187" i="23"/>
  <c r="G187" i="23"/>
  <c r="F187" i="23"/>
  <c r="O186" i="23"/>
  <c r="N186" i="23"/>
  <c r="G186" i="23"/>
  <c r="F186" i="23"/>
  <c r="O185" i="23"/>
  <c r="N185" i="23"/>
  <c r="G185" i="23"/>
  <c r="F185" i="23"/>
  <c r="O184" i="23"/>
  <c r="N184" i="23"/>
  <c r="G184" i="23"/>
  <c r="F184" i="23"/>
  <c r="O183" i="23"/>
  <c r="N183" i="23"/>
  <c r="G183" i="23"/>
  <c r="F183" i="23"/>
  <c r="O182" i="23"/>
  <c r="N182" i="23"/>
  <c r="G182" i="23"/>
  <c r="F182" i="23"/>
  <c r="O181" i="23"/>
  <c r="N181" i="23"/>
  <c r="G181" i="23"/>
  <c r="F181" i="23"/>
  <c r="O180" i="23"/>
  <c r="N180" i="23"/>
  <c r="G180" i="23"/>
  <c r="F180" i="23"/>
  <c r="O179" i="23"/>
  <c r="N179" i="23"/>
  <c r="G179" i="23"/>
  <c r="F179" i="23"/>
  <c r="O178" i="23"/>
  <c r="N178" i="23"/>
  <c r="G178" i="23"/>
  <c r="F178" i="23"/>
  <c r="O177" i="23"/>
  <c r="N177" i="23"/>
  <c r="G177" i="23"/>
  <c r="F177" i="23"/>
  <c r="O176" i="23"/>
  <c r="N176" i="23"/>
  <c r="G176" i="23"/>
  <c r="F176" i="23"/>
  <c r="O175" i="23"/>
  <c r="N175" i="23"/>
  <c r="G175" i="23"/>
  <c r="F175" i="23"/>
  <c r="O174" i="23"/>
  <c r="G174" i="23"/>
  <c r="O169" i="23"/>
  <c r="N169" i="23"/>
  <c r="G169" i="23"/>
  <c r="F169" i="23"/>
  <c r="O168" i="23"/>
  <c r="N168" i="23"/>
  <c r="G168" i="23"/>
  <c r="F168" i="23"/>
  <c r="O167" i="23"/>
  <c r="N167" i="23"/>
  <c r="G167" i="23"/>
  <c r="F167" i="23"/>
  <c r="O166" i="23"/>
  <c r="N166" i="23"/>
  <c r="G166" i="23"/>
  <c r="F166" i="23"/>
  <c r="O165" i="23"/>
  <c r="N165" i="23"/>
  <c r="G165" i="23"/>
  <c r="F165" i="23"/>
  <c r="O164" i="23"/>
  <c r="N164" i="23"/>
  <c r="G164" i="23"/>
  <c r="F164" i="23"/>
  <c r="O163" i="23"/>
  <c r="N163" i="23"/>
  <c r="G163" i="23"/>
  <c r="F163" i="23"/>
  <c r="O162" i="23"/>
  <c r="N162" i="23"/>
  <c r="G162" i="23"/>
  <c r="F162" i="23"/>
  <c r="O161" i="23"/>
  <c r="N161" i="23"/>
  <c r="G161" i="23"/>
  <c r="F161" i="23"/>
  <c r="O160" i="23"/>
  <c r="N160" i="23"/>
  <c r="G160" i="23"/>
  <c r="F160" i="23"/>
  <c r="O159" i="23"/>
  <c r="N159" i="23"/>
  <c r="G159" i="23"/>
  <c r="F159" i="23"/>
  <c r="O158" i="23"/>
  <c r="N158" i="23"/>
  <c r="G158" i="23"/>
  <c r="F158" i="23"/>
  <c r="O157" i="23"/>
  <c r="N157" i="23"/>
  <c r="G157" i="23"/>
  <c r="F157" i="23"/>
  <c r="O156" i="23"/>
  <c r="N156" i="23"/>
  <c r="G156" i="23"/>
  <c r="F156" i="23"/>
  <c r="O155" i="23"/>
  <c r="N155" i="23"/>
  <c r="G155" i="23"/>
  <c r="F155" i="23"/>
  <c r="O154" i="23"/>
  <c r="N154" i="23"/>
  <c r="G154" i="23"/>
  <c r="F154" i="23"/>
  <c r="O153" i="23"/>
  <c r="N153" i="23"/>
  <c r="G153" i="23"/>
  <c r="F153" i="23"/>
  <c r="O152" i="23"/>
  <c r="N152" i="23"/>
  <c r="G152" i="23"/>
  <c r="F152" i="23"/>
  <c r="O151" i="23"/>
  <c r="N151" i="23"/>
  <c r="G151" i="23"/>
  <c r="F151" i="23"/>
  <c r="O150" i="23"/>
  <c r="G150" i="23"/>
  <c r="O145" i="23"/>
  <c r="N145" i="23"/>
  <c r="G145" i="23"/>
  <c r="F145" i="23"/>
  <c r="O144" i="23"/>
  <c r="N144" i="23"/>
  <c r="G144" i="23"/>
  <c r="F144" i="23"/>
  <c r="O143" i="23"/>
  <c r="N143" i="23"/>
  <c r="G143" i="23"/>
  <c r="F143" i="23"/>
  <c r="O142" i="23"/>
  <c r="N142" i="23"/>
  <c r="G142" i="23"/>
  <c r="F142" i="23"/>
  <c r="O141" i="23"/>
  <c r="N141" i="23"/>
  <c r="G141" i="23"/>
  <c r="F141" i="23"/>
  <c r="O140" i="23"/>
  <c r="N140" i="23"/>
  <c r="G140" i="23"/>
  <c r="F140" i="23"/>
  <c r="O139" i="23"/>
  <c r="N139" i="23"/>
  <c r="G139" i="23"/>
  <c r="F139" i="23"/>
  <c r="O138" i="23"/>
  <c r="N138" i="23"/>
  <c r="G138" i="23"/>
  <c r="F138" i="23"/>
  <c r="O137" i="23"/>
  <c r="N137" i="23"/>
  <c r="G137" i="23"/>
  <c r="F137" i="23"/>
  <c r="O136" i="23"/>
  <c r="N136" i="23"/>
  <c r="G136" i="23"/>
  <c r="F136" i="23"/>
  <c r="O135" i="23"/>
  <c r="N135" i="23"/>
  <c r="G135" i="23"/>
  <c r="F135" i="23"/>
  <c r="O134" i="23"/>
  <c r="N134" i="23"/>
  <c r="G134" i="23"/>
  <c r="F134" i="23"/>
  <c r="O133" i="23"/>
  <c r="N133" i="23"/>
  <c r="G133" i="23"/>
  <c r="F133" i="23"/>
  <c r="O132" i="23"/>
  <c r="N132" i="23"/>
  <c r="G132" i="23"/>
  <c r="F132" i="23"/>
  <c r="O131" i="23"/>
  <c r="N131" i="23"/>
  <c r="G131" i="23"/>
  <c r="F131" i="23"/>
  <c r="O130" i="23"/>
  <c r="N130" i="23"/>
  <c r="G130" i="23"/>
  <c r="F130" i="23"/>
  <c r="O129" i="23"/>
  <c r="N129" i="23"/>
  <c r="G129" i="23"/>
  <c r="F129" i="23"/>
  <c r="O128" i="23"/>
  <c r="N128" i="23"/>
  <c r="G128" i="23"/>
  <c r="F128" i="23"/>
  <c r="O127" i="23"/>
  <c r="N127" i="23"/>
  <c r="G127" i="23"/>
  <c r="F127" i="23"/>
  <c r="O126" i="23"/>
  <c r="G126" i="23"/>
  <c r="O121" i="23"/>
  <c r="N121" i="23"/>
  <c r="G121" i="23"/>
  <c r="F121" i="23"/>
  <c r="O120" i="23"/>
  <c r="N120" i="23"/>
  <c r="G120" i="23"/>
  <c r="F120" i="23"/>
  <c r="O119" i="23"/>
  <c r="N119" i="23"/>
  <c r="G119" i="23"/>
  <c r="F119" i="23"/>
  <c r="O118" i="23"/>
  <c r="N118" i="23"/>
  <c r="G118" i="23"/>
  <c r="F118" i="23"/>
  <c r="O117" i="23"/>
  <c r="N117" i="23"/>
  <c r="G117" i="23"/>
  <c r="F117" i="23"/>
  <c r="O116" i="23"/>
  <c r="N116" i="23"/>
  <c r="G116" i="23"/>
  <c r="F116" i="23"/>
  <c r="O115" i="23"/>
  <c r="N115" i="23"/>
  <c r="G115" i="23"/>
  <c r="F115" i="23"/>
  <c r="O114" i="23"/>
  <c r="N114" i="23"/>
  <c r="G114" i="23"/>
  <c r="F114" i="23"/>
  <c r="O113" i="23"/>
  <c r="N113" i="23"/>
  <c r="G113" i="23"/>
  <c r="F113" i="23"/>
  <c r="O112" i="23"/>
  <c r="N112" i="23"/>
  <c r="G112" i="23"/>
  <c r="F112" i="23"/>
  <c r="O111" i="23"/>
  <c r="N111" i="23"/>
  <c r="G111" i="23"/>
  <c r="F111" i="23"/>
  <c r="O110" i="23"/>
  <c r="N110" i="23"/>
  <c r="G110" i="23"/>
  <c r="F110" i="23"/>
  <c r="O109" i="23"/>
  <c r="N109" i="23"/>
  <c r="G109" i="23"/>
  <c r="F109" i="23"/>
  <c r="O108" i="23"/>
  <c r="N108" i="23"/>
  <c r="G108" i="23"/>
  <c r="F108" i="23"/>
  <c r="O107" i="23"/>
  <c r="N107" i="23"/>
  <c r="G107" i="23"/>
  <c r="F107" i="23"/>
  <c r="O106" i="23"/>
  <c r="N106" i="23"/>
  <c r="G106" i="23"/>
  <c r="F106" i="23"/>
  <c r="O105" i="23"/>
  <c r="N105" i="23"/>
  <c r="G105" i="23"/>
  <c r="F105" i="23"/>
  <c r="O104" i="23"/>
  <c r="N104" i="23"/>
  <c r="G104" i="23"/>
  <c r="F104" i="23"/>
  <c r="O103" i="23"/>
  <c r="N103" i="23"/>
  <c r="G103" i="23"/>
  <c r="F103" i="23"/>
  <c r="O102" i="23"/>
  <c r="G102" i="23"/>
  <c r="O97" i="23"/>
  <c r="N97" i="23"/>
  <c r="G97" i="23"/>
  <c r="F97" i="23"/>
  <c r="O96" i="23"/>
  <c r="N96" i="23"/>
  <c r="G96" i="23"/>
  <c r="F96" i="23"/>
  <c r="O95" i="23"/>
  <c r="N95" i="23"/>
  <c r="G95" i="23"/>
  <c r="F95" i="23"/>
  <c r="O94" i="23"/>
  <c r="N94" i="23"/>
  <c r="G94" i="23"/>
  <c r="F94" i="23"/>
  <c r="O93" i="23"/>
  <c r="N93" i="23"/>
  <c r="G93" i="23"/>
  <c r="F93" i="23"/>
  <c r="O92" i="23"/>
  <c r="N92" i="23"/>
  <c r="G92" i="23"/>
  <c r="F92" i="23"/>
  <c r="O91" i="23"/>
  <c r="N91" i="23"/>
  <c r="G91" i="23"/>
  <c r="F91" i="23"/>
  <c r="O90" i="23"/>
  <c r="N90" i="23"/>
  <c r="G90" i="23"/>
  <c r="F90" i="23"/>
  <c r="O89" i="23"/>
  <c r="N89" i="23"/>
  <c r="G89" i="23"/>
  <c r="F89" i="23"/>
  <c r="O88" i="23"/>
  <c r="N88" i="23"/>
  <c r="G88" i="23"/>
  <c r="F88" i="23"/>
  <c r="O87" i="23"/>
  <c r="N87" i="23"/>
  <c r="G87" i="23"/>
  <c r="F87" i="23"/>
  <c r="O86" i="23"/>
  <c r="N86" i="23"/>
  <c r="G86" i="23"/>
  <c r="F86" i="23"/>
  <c r="O85" i="23"/>
  <c r="N85" i="23"/>
  <c r="G85" i="23"/>
  <c r="F85" i="23"/>
  <c r="O84" i="23"/>
  <c r="N84" i="23"/>
  <c r="G84" i="23"/>
  <c r="F84" i="23"/>
  <c r="O83" i="23"/>
  <c r="N83" i="23"/>
  <c r="G83" i="23"/>
  <c r="F83" i="23"/>
  <c r="O82" i="23"/>
  <c r="N82" i="23"/>
  <c r="G82" i="23"/>
  <c r="F82" i="23"/>
  <c r="O81" i="23"/>
  <c r="N81" i="23"/>
  <c r="G81" i="23"/>
  <c r="F81" i="23"/>
  <c r="O80" i="23"/>
  <c r="N80" i="23"/>
  <c r="G80" i="23"/>
  <c r="F80" i="23"/>
  <c r="O79" i="23"/>
  <c r="N79" i="23"/>
  <c r="G79" i="23"/>
  <c r="F79" i="23"/>
  <c r="O78" i="23"/>
  <c r="G78" i="23"/>
  <c r="O73" i="23"/>
  <c r="N73" i="23"/>
  <c r="G73" i="23"/>
  <c r="F73" i="23"/>
  <c r="O72" i="23"/>
  <c r="N72" i="23"/>
  <c r="G72" i="23"/>
  <c r="F72" i="23"/>
  <c r="O71" i="23"/>
  <c r="N71" i="23"/>
  <c r="G71" i="23"/>
  <c r="F71" i="23"/>
  <c r="O70" i="23"/>
  <c r="N70" i="23"/>
  <c r="G70" i="23"/>
  <c r="F70" i="23"/>
  <c r="O69" i="23"/>
  <c r="N69" i="23"/>
  <c r="G69" i="23"/>
  <c r="F69" i="23"/>
  <c r="O68" i="23"/>
  <c r="N68" i="23"/>
  <c r="G68" i="23"/>
  <c r="F68" i="23"/>
  <c r="O67" i="23"/>
  <c r="N67" i="23"/>
  <c r="G67" i="23"/>
  <c r="F67" i="23"/>
  <c r="O66" i="23"/>
  <c r="N66" i="23"/>
  <c r="G66" i="23"/>
  <c r="F66" i="23"/>
  <c r="O65" i="23"/>
  <c r="N65" i="23"/>
  <c r="G65" i="23"/>
  <c r="F65" i="23"/>
  <c r="O64" i="23"/>
  <c r="N64" i="23"/>
  <c r="G64" i="23"/>
  <c r="F64" i="23"/>
  <c r="O63" i="23"/>
  <c r="N63" i="23"/>
  <c r="G63" i="23"/>
  <c r="F63" i="23"/>
  <c r="O62" i="23"/>
  <c r="N62" i="23"/>
  <c r="G62" i="23"/>
  <c r="F62" i="23"/>
  <c r="O61" i="23"/>
  <c r="N61" i="23"/>
  <c r="G61" i="23"/>
  <c r="F61" i="23"/>
  <c r="O60" i="23"/>
  <c r="N60" i="23"/>
  <c r="G60" i="23"/>
  <c r="F60" i="23"/>
  <c r="O59" i="23"/>
  <c r="N59" i="23"/>
  <c r="G59" i="23"/>
  <c r="F59" i="23"/>
  <c r="O58" i="23"/>
  <c r="N58" i="23"/>
  <c r="G58" i="23"/>
  <c r="F58" i="23"/>
  <c r="O57" i="23"/>
  <c r="N57" i="23"/>
  <c r="G57" i="23"/>
  <c r="F57" i="23"/>
  <c r="O56" i="23"/>
  <c r="N56" i="23"/>
  <c r="G56" i="23"/>
  <c r="F56" i="23"/>
  <c r="O55" i="23"/>
  <c r="N55" i="23"/>
  <c r="G55" i="23"/>
  <c r="F55" i="23"/>
  <c r="O54" i="23"/>
  <c r="G54" i="23"/>
  <c r="O49" i="23"/>
  <c r="N49" i="23"/>
  <c r="G49" i="23"/>
  <c r="F49" i="23"/>
  <c r="O48" i="23"/>
  <c r="N48" i="23"/>
  <c r="G48" i="23"/>
  <c r="F48" i="23"/>
  <c r="O47" i="23"/>
  <c r="N47" i="23"/>
  <c r="G47" i="23"/>
  <c r="F47" i="23"/>
  <c r="O46" i="23"/>
  <c r="N46" i="23"/>
  <c r="G46" i="23"/>
  <c r="F46" i="23"/>
  <c r="O45" i="23"/>
  <c r="N45" i="23"/>
  <c r="G45" i="23"/>
  <c r="F45" i="23"/>
  <c r="O44" i="23"/>
  <c r="N44" i="23"/>
  <c r="G44" i="23"/>
  <c r="F44" i="23"/>
  <c r="O43" i="23"/>
  <c r="N43" i="23"/>
  <c r="G43" i="23"/>
  <c r="F43" i="23"/>
  <c r="O42" i="23"/>
  <c r="N42" i="23"/>
  <c r="G42" i="23"/>
  <c r="F42" i="23"/>
  <c r="O41" i="23"/>
  <c r="N41" i="23"/>
  <c r="G41" i="23"/>
  <c r="F41" i="23"/>
  <c r="O40" i="23"/>
  <c r="N40" i="23"/>
  <c r="G40" i="23"/>
  <c r="F40" i="23"/>
  <c r="O39" i="23"/>
  <c r="N39" i="23"/>
  <c r="G39" i="23"/>
  <c r="F39" i="23"/>
  <c r="O38" i="23"/>
  <c r="N38" i="23"/>
  <c r="G38" i="23"/>
  <c r="F38" i="23"/>
  <c r="O37" i="23"/>
  <c r="N37" i="23"/>
  <c r="G37" i="23"/>
  <c r="F37" i="23"/>
  <c r="O36" i="23"/>
  <c r="N36" i="23"/>
  <c r="G36" i="23"/>
  <c r="F36" i="23"/>
  <c r="O35" i="23"/>
  <c r="N35" i="23"/>
  <c r="G35" i="23"/>
  <c r="F35" i="23"/>
  <c r="O34" i="23"/>
  <c r="N34" i="23"/>
  <c r="G34" i="23"/>
  <c r="F34" i="23"/>
  <c r="O33" i="23"/>
  <c r="N33" i="23"/>
  <c r="G33" i="23"/>
  <c r="F33" i="23"/>
  <c r="O32" i="23"/>
  <c r="N32" i="23"/>
  <c r="G32" i="23"/>
  <c r="F32" i="23"/>
  <c r="O31" i="23"/>
  <c r="N31" i="23"/>
  <c r="G31" i="23"/>
  <c r="F31" i="23"/>
  <c r="O30" i="23"/>
  <c r="G30" i="23"/>
  <c r="O25" i="23"/>
  <c r="N25" i="23"/>
  <c r="G25" i="23"/>
  <c r="F25" i="23"/>
  <c r="O24" i="23"/>
  <c r="N24" i="23"/>
  <c r="G24" i="23"/>
  <c r="F24" i="23"/>
  <c r="O23" i="23"/>
  <c r="N23" i="23"/>
  <c r="G23" i="23"/>
  <c r="F23" i="23"/>
  <c r="O22" i="23"/>
  <c r="N22" i="23"/>
  <c r="G22" i="23"/>
  <c r="F22" i="23"/>
  <c r="O21" i="23"/>
  <c r="N21" i="23"/>
  <c r="G21" i="23"/>
  <c r="F21" i="23"/>
  <c r="O20" i="23"/>
  <c r="N20" i="23"/>
  <c r="G20" i="23"/>
  <c r="F20" i="23"/>
  <c r="O19" i="23"/>
  <c r="N19" i="23"/>
  <c r="G19" i="23"/>
  <c r="F19" i="23"/>
  <c r="O18" i="23"/>
  <c r="N18" i="23"/>
  <c r="G18" i="23"/>
  <c r="F18" i="23"/>
  <c r="O17" i="23"/>
  <c r="N17" i="23"/>
  <c r="G17" i="23"/>
  <c r="F17" i="23"/>
  <c r="O16" i="23"/>
  <c r="N16" i="23"/>
  <c r="G16" i="23"/>
  <c r="F16" i="23"/>
  <c r="O15" i="23"/>
  <c r="N15" i="23"/>
  <c r="G15" i="23"/>
  <c r="F15" i="23"/>
  <c r="O14" i="23"/>
  <c r="N14" i="23"/>
  <c r="G14" i="23"/>
  <c r="F14" i="23"/>
  <c r="O13" i="23"/>
  <c r="N13" i="23"/>
  <c r="G13" i="23"/>
  <c r="F13" i="23"/>
  <c r="O12" i="23"/>
  <c r="N12" i="23"/>
  <c r="G12" i="23"/>
  <c r="F12" i="23"/>
  <c r="O11" i="23"/>
  <c r="N11" i="23"/>
  <c r="G11" i="23"/>
  <c r="F11" i="23"/>
  <c r="O10" i="23"/>
  <c r="N10" i="23"/>
  <c r="G10" i="23"/>
  <c r="F10" i="23"/>
  <c r="O9" i="23"/>
  <c r="N9" i="23"/>
  <c r="G9" i="23"/>
  <c r="F9" i="23"/>
  <c r="O8" i="23"/>
  <c r="N8" i="23"/>
  <c r="G8" i="23"/>
  <c r="F8" i="23"/>
  <c r="O7" i="23"/>
  <c r="N7" i="23"/>
  <c r="G7" i="23"/>
  <c r="F7" i="23"/>
  <c r="O6" i="23"/>
  <c r="G6" i="23"/>
  <c r="O577" i="21"/>
  <c r="N577" i="21"/>
  <c r="O576" i="21"/>
  <c r="N576" i="21"/>
  <c r="O575" i="21"/>
  <c r="N575" i="21"/>
  <c r="O574" i="21"/>
  <c r="N574" i="21"/>
  <c r="O573" i="21"/>
  <c r="N573" i="21"/>
  <c r="O572" i="21"/>
  <c r="N572" i="21"/>
  <c r="O571" i="21"/>
  <c r="N571" i="21"/>
  <c r="O570" i="21"/>
  <c r="N570" i="21"/>
  <c r="O569" i="21"/>
  <c r="N569" i="21"/>
  <c r="O568" i="21"/>
  <c r="N568" i="21"/>
  <c r="O567" i="21"/>
  <c r="N567" i="21"/>
  <c r="O566" i="21"/>
  <c r="N566" i="21"/>
  <c r="O565" i="21"/>
  <c r="N565" i="21"/>
  <c r="O564" i="21"/>
  <c r="N564" i="21"/>
  <c r="O563" i="21"/>
  <c r="N563" i="21"/>
  <c r="O562" i="21"/>
  <c r="N562" i="21"/>
  <c r="O561" i="21"/>
  <c r="N561" i="21"/>
  <c r="O560" i="21"/>
  <c r="N560" i="21"/>
  <c r="O559" i="21"/>
  <c r="N559" i="21"/>
  <c r="O558" i="21"/>
  <c r="O553" i="21"/>
  <c r="N553" i="21"/>
  <c r="O552" i="21"/>
  <c r="N552" i="21"/>
  <c r="O551" i="21"/>
  <c r="N551" i="21"/>
  <c r="O550" i="21"/>
  <c r="N550" i="21"/>
  <c r="O549" i="21"/>
  <c r="N549" i="21"/>
  <c r="O548" i="21"/>
  <c r="N548" i="21"/>
  <c r="O547" i="21"/>
  <c r="N547" i="21"/>
  <c r="O546" i="21"/>
  <c r="N546" i="21"/>
  <c r="O545" i="21"/>
  <c r="N545" i="21"/>
  <c r="O544" i="21"/>
  <c r="N544" i="21"/>
  <c r="O543" i="21"/>
  <c r="N543" i="21"/>
  <c r="O542" i="21"/>
  <c r="N542" i="21"/>
  <c r="O541" i="21"/>
  <c r="N541" i="21"/>
  <c r="O540" i="21"/>
  <c r="N540" i="21"/>
  <c r="O539" i="21"/>
  <c r="N539" i="21"/>
  <c r="O538" i="21"/>
  <c r="N538" i="21"/>
  <c r="O537" i="21"/>
  <c r="N537" i="21"/>
  <c r="O536" i="21"/>
  <c r="N536" i="21"/>
  <c r="O535" i="21"/>
  <c r="N535" i="21"/>
  <c r="O534" i="21"/>
  <c r="O529" i="21"/>
  <c r="N529" i="21"/>
  <c r="O528" i="21"/>
  <c r="N528" i="21"/>
  <c r="O527" i="21"/>
  <c r="N527" i="21"/>
  <c r="O526" i="21"/>
  <c r="N526" i="21"/>
  <c r="O525" i="21"/>
  <c r="N525" i="21"/>
  <c r="O524" i="21"/>
  <c r="N524" i="21"/>
  <c r="O523" i="21"/>
  <c r="N523" i="21"/>
  <c r="O522" i="21"/>
  <c r="N522" i="21"/>
  <c r="O521" i="21"/>
  <c r="N521" i="21"/>
  <c r="O520" i="21"/>
  <c r="N520" i="21"/>
  <c r="O519" i="21"/>
  <c r="N519" i="21"/>
  <c r="O518" i="21"/>
  <c r="N518" i="21"/>
  <c r="O517" i="21"/>
  <c r="N517" i="21"/>
  <c r="O516" i="21"/>
  <c r="N516" i="21"/>
  <c r="O515" i="21"/>
  <c r="N515" i="21"/>
  <c r="O514" i="21"/>
  <c r="N514" i="21"/>
  <c r="O513" i="21"/>
  <c r="N513" i="21"/>
  <c r="O512" i="21"/>
  <c r="N512" i="21"/>
  <c r="O511" i="21"/>
  <c r="N511" i="21"/>
  <c r="O510" i="21"/>
  <c r="O505" i="21"/>
  <c r="N505" i="21"/>
  <c r="O504" i="21"/>
  <c r="N504" i="21"/>
  <c r="O503" i="21"/>
  <c r="N503" i="21"/>
  <c r="O502" i="21"/>
  <c r="N502" i="21"/>
  <c r="O501" i="21"/>
  <c r="N501" i="21"/>
  <c r="O500" i="21"/>
  <c r="N500" i="21"/>
  <c r="O499" i="21"/>
  <c r="N499" i="21"/>
  <c r="O498" i="21"/>
  <c r="N498" i="21"/>
  <c r="O497" i="21"/>
  <c r="N497" i="21"/>
  <c r="O496" i="21"/>
  <c r="N496" i="21"/>
  <c r="O495" i="21"/>
  <c r="N495" i="21"/>
  <c r="O494" i="21"/>
  <c r="N494" i="21"/>
  <c r="O493" i="21"/>
  <c r="N493" i="21"/>
  <c r="O492" i="21"/>
  <c r="N492" i="21"/>
  <c r="O491" i="21"/>
  <c r="N491" i="21"/>
  <c r="O490" i="21"/>
  <c r="N490" i="21"/>
  <c r="O489" i="21"/>
  <c r="N489" i="21"/>
  <c r="O488" i="21"/>
  <c r="N488" i="21"/>
  <c r="O487" i="21"/>
  <c r="N487" i="21"/>
  <c r="O486" i="21"/>
  <c r="O481" i="21"/>
  <c r="N481" i="21"/>
  <c r="O480" i="21"/>
  <c r="N480" i="21"/>
  <c r="O479" i="21"/>
  <c r="N479" i="21"/>
  <c r="O478" i="21"/>
  <c r="N478" i="21"/>
  <c r="O477" i="21"/>
  <c r="N477" i="21"/>
  <c r="O476" i="21"/>
  <c r="N476" i="21"/>
  <c r="O475" i="21"/>
  <c r="N475" i="21"/>
  <c r="O474" i="21"/>
  <c r="N474" i="21"/>
  <c r="O473" i="21"/>
  <c r="N473" i="21"/>
  <c r="O472" i="21"/>
  <c r="N472" i="21"/>
  <c r="O471" i="21"/>
  <c r="N471" i="21"/>
  <c r="O470" i="21"/>
  <c r="N470" i="21"/>
  <c r="O469" i="21"/>
  <c r="N469" i="21"/>
  <c r="O468" i="21"/>
  <c r="N468" i="21"/>
  <c r="O467" i="21"/>
  <c r="N467" i="21"/>
  <c r="O466" i="21"/>
  <c r="N466" i="21"/>
  <c r="O465" i="21"/>
  <c r="N465" i="21"/>
  <c r="O464" i="21"/>
  <c r="N464" i="21"/>
  <c r="O463" i="21"/>
  <c r="N463" i="21"/>
  <c r="O462" i="21"/>
  <c r="O457" i="21"/>
  <c r="N457" i="21"/>
  <c r="O456" i="21"/>
  <c r="N456" i="21"/>
  <c r="O455" i="21"/>
  <c r="N455" i="21"/>
  <c r="O454" i="21"/>
  <c r="N454" i="21"/>
  <c r="O453" i="21"/>
  <c r="N453" i="21"/>
  <c r="O452" i="21"/>
  <c r="N452" i="21"/>
  <c r="O451" i="21"/>
  <c r="N451" i="21"/>
  <c r="O450" i="21"/>
  <c r="N450" i="21"/>
  <c r="O449" i="21"/>
  <c r="N449" i="21"/>
  <c r="O448" i="21"/>
  <c r="N448" i="21"/>
  <c r="O447" i="21"/>
  <c r="N447" i="21"/>
  <c r="O446" i="21"/>
  <c r="N446" i="21"/>
  <c r="O445" i="21"/>
  <c r="N445" i="21"/>
  <c r="O444" i="21"/>
  <c r="N444" i="21"/>
  <c r="O443" i="21"/>
  <c r="N443" i="21"/>
  <c r="O442" i="21"/>
  <c r="N442" i="21"/>
  <c r="O441" i="21"/>
  <c r="N441" i="21"/>
  <c r="O440" i="21"/>
  <c r="N440" i="21"/>
  <c r="O439" i="21"/>
  <c r="N439" i="21"/>
  <c r="O438" i="21"/>
  <c r="O433" i="21"/>
  <c r="N433" i="21"/>
  <c r="O432" i="21"/>
  <c r="N432" i="21"/>
  <c r="O431" i="21"/>
  <c r="N431" i="21"/>
  <c r="O430" i="21"/>
  <c r="N430" i="21"/>
  <c r="O429" i="21"/>
  <c r="N429" i="21"/>
  <c r="O428" i="21"/>
  <c r="N428" i="21"/>
  <c r="O427" i="21"/>
  <c r="N427" i="21"/>
  <c r="O426" i="21"/>
  <c r="N426" i="21"/>
  <c r="O425" i="21"/>
  <c r="N425" i="21"/>
  <c r="O424" i="21"/>
  <c r="N424" i="21"/>
  <c r="O423" i="21"/>
  <c r="N423" i="21"/>
  <c r="O422" i="21"/>
  <c r="N422" i="21"/>
  <c r="O421" i="21"/>
  <c r="N421" i="21"/>
  <c r="O420" i="21"/>
  <c r="N420" i="21"/>
  <c r="O419" i="21"/>
  <c r="N419" i="21"/>
  <c r="O418" i="21"/>
  <c r="N418" i="21"/>
  <c r="O417" i="21"/>
  <c r="N417" i="21"/>
  <c r="O416" i="21"/>
  <c r="N416" i="21"/>
  <c r="O415" i="21"/>
  <c r="N415" i="21"/>
  <c r="O414" i="21"/>
  <c r="O409" i="21"/>
  <c r="N409" i="21"/>
  <c r="O408" i="21"/>
  <c r="N408" i="21"/>
  <c r="O407" i="21"/>
  <c r="N407" i="21"/>
  <c r="O406" i="21"/>
  <c r="N406" i="21"/>
  <c r="O405" i="21"/>
  <c r="N405" i="21"/>
  <c r="O404" i="21"/>
  <c r="N404" i="21"/>
  <c r="O403" i="21"/>
  <c r="N403" i="21"/>
  <c r="O402" i="21"/>
  <c r="N402" i="21"/>
  <c r="O401" i="21"/>
  <c r="N401" i="21"/>
  <c r="O400" i="21"/>
  <c r="N400" i="21"/>
  <c r="O399" i="21"/>
  <c r="N399" i="21"/>
  <c r="O398" i="21"/>
  <c r="N398" i="21"/>
  <c r="O397" i="21"/>
  <c r="N397" i="21"/>
  <c r="O396" i="21"/>
  <c r="N396" i="21"/>
  <c r="O395" i="21"/>
  <c r="N395" i="21"/>
  <c r="O394" i="21"/>
  <c r="N394" i="21"/>
  <c r="O393" i="21"/>
  <c r="N393" i="21"/>
  <c r="O392" i="21"/>
  <c r="N392" i="21"/>
  <c r="O391" i="21"/>
  <c r="N391" i="21"/>
  <c r="O390" i="21"/>
  <c r="O385" i="21"/>
  <c r="N385" i="21"/>
  <c r="O384" i="21"/>
  <c r="N384" i="21"/>
  <c r="O383" i="21"/>
  <c r="N383" i="21"/>
  <c r="O382" i="21"/>
  <c r="N382" i="21"/>
  <c r="O381" i="21"/>
  <c r="N381" i="21"/>
  <c r="O380" i="21"/>
  <c r="N380" i="21"/>
  <c r="O379" i="21"/>
  <c r="N379" i="21"/>
  <c r="O378" i="21"/>
  <c r="N378" i="21"/>
  <c r="O377" i="21"/>
  <c r="N377" i="21"/>
  <c r="O376" i="21"/>
  <c r="N376" i="21"/>
  <c r="O375" i="21"/>
  <c r="N375" i="21"/>
  <c r="O374" i="21"/>
  <c r="N374" i="21"/>
  <c r="O373" i="21"/>
  <c r="N373" i="21"/>
  <c r="O372" i="21"/>
  <c r="N372" i="21"/>
  <c r="O371" i="21"/>
  <c r="N371" i="21"/>
  <c r="O370" i="21"/>
  <c r="N370" i="21"/>
  <c r="O369" i="21"/>
  <c r="N369" i="21"/>
  <c r="O368" i="21"/>
  <c r="N368" i="21"/>
  <c r="O367" i="21"/>
  <c r="N367" i="21"/>
  <c r="O366" i="21"/>
  <c r="O361" i="21"/>
  <c r="N361" i="21"/>
  <c r="O360" i="21"/>
  <c r="N360" i="21"/>
  <c r="O359" i="21"/>
  <c r="N359" i="21"/>
  <c r="O358" i="21"/>
  <c r="N358" i="21"/>
  <c r="O357" i="21"/>
  <c r="N357" i="21"/>
  <c r="O356" i="21"/>
  <c r="N356" i="21"/>
  <c r="O355" i="21"/>
  <c r="N355" i="21"/>
  <c r="O354" i="21"/>
  <c r="N354" i="21"/>
  <c r="O353" i="21"/>
  <c r="N353" i="21"/>
  <c r="O352" i="21"/>
  <c r="N352" i="21"/>
  <c r="O351" i="21"/>
  <c r="N351" i="21"/>
  <c r="O350" i="21"/>
  <c r="N350" i="21"/>
  <c r="O349" i="21"/>
  <c r="N349" i="21"/>
  <c r="O348" i="21"/>
  <c r="N348" i="21"/>
  <c r="O347" i="21"/>
  <c r="N347" i="21"/>
  <c r="O346" i="21"/>
  <c r="N346" i="21"/>
  <c r="O345" i="21"/>
  <c r="N345" i="21"/>
  <c r="O344" i="21"/>
  <c r="N344" i="21"/>
  <c r="O343" i="21"/>
  <c r="P343" i="21" s="1"/>
  <c r="N343" i="21"/>
  <c r="O342" i="21"/>
  <c r="O337" i="21"/>
  <c r="N337" i="21"/>
  <c r="O336" i="21"/>
  <c r="N336" i="21"/>
  <c r="O335" i="21"/>
  <c r="N335" i="21"/>
  <c r="O334" i="21"/>
  <c r="N334" i="21"/>
  <c r="O333" i="21"/>
  <c r="N333" i="21"/>
  <c r="O332" i="21"/>
  <c r="N332" i="21"/>
  <c r="O331" i="21"/>
  <c r="N331" i="21"/>
  <c r="O330" i="21"/>
  <c r="N330" i="21"/>
  <c r="O329" i="21"/>
  <c r="N329" i="21"/>
  <c r="O328" i="21"/>
  <c r="N328" i="21"/>
  <c r="O327" i="21"/>
  <c r="N327" i="21"/>
  <c r="O326" i="21"/>
  <c r="N326" i="21"/>
  <c r="O325" i="21"/>
  <c r="N325" i="21"/>
  <c r="O324" i="21"/>
  <c r="N324" i="21"/>
  <c r="O323" i="21"/>
  <c r="N323" i="21"/>
  <c r="O322" i="21"/>
  <c r="N322" i="21"/>
  <c r="O321" i="21"/>
  <c r="N321" i="21"/>
  <c r="O320" i="21"/>
  <c r="N320" i="21"/>
  <c r="O319" i="21"/>
  <c r="N319" i="21"/>
  <c r="O318" i="21"/>
  <c r="O313" i="21"/>
  <c r="N313" i="21"/>
  <c r="O312" i="21"/>
  <c r="N312" i="21"/>
  <c r="O311" i="21"/>
  <c r="N311" i="21"/>
  <c r="O310" i="21"/>
  <c r="N310" i="21"/>
  <c r="O309" i="21"/>
  <c r="N309" i="21"/>
  <c r="O308" i="21"/>
  <c r="N308" i="21"/>
  <c r="O307" i="21"/>
  <c r="N307" i="21"/>
  <c r="O306" i="21"/>
  <c r="N306" i="21"/>
  <c r="O305" i="21"/>
  <c r="N305" i="21"/>
  <c r="O304" i="21"/>
  <c r="N304" i="21"/>
  <c r="O303" i="21"/>
  <c r="N303" i="21"/>
  <c r="O302" i="21"/>
  <c r="N302" i="21"/>
  <c r="O301" i="21"/>
  <c r="N301" i="21"/>
  <c r="O300" i="21"/>
  <c r="N300" i="21"/>
  <c r="O299" i="21"/>
  <c r="N299" i="21"/>
  <c r="O298" i="21"/>
  <c r="N298" i="21"/>
  <c r="O297" i="21"/>
  <c r="N297" i="21"/>
  <c r="O296" i="21"/>
  <c r="N296" i="21"/>
  <c r="O295" i="21"/>
  <c r="N295" i="21"/>
  <c r="O294" i="21"/>
  <c r="O289" i="21"/>
  <c r="N289" i="21"/>
  <c r="O288" i="21"/>
  <c r="N288" i="21"/>
  <c r="O287" i="21"/>
  <c r="N287" i="21"/>
  <c r="O286" i="21"/>
  <c r="N286" i="21"/>
  <c r="O285" i="21"/>
  <c r="N285" i="21"/>
  <c r="O284" i="21"/>
  <c r="N284" i="21"/>
  <c r="O283" i="21"/>
  <c r="N283" i="21"/>
  <c r="O282" i="21"/>
  <c r="N282" i="21"/>
  <c r="O281" i="21"/>
  <c r="N281" i="21"/>
  <c r="O280" i="21"/>
  <c r="N280" i="21"/>
  <c r="O279" i="21"/>
  <c r="N279" i="21"/>
  <c r="O278" i="21"/>
  <c r="N278" i="21"/>
  <c r="O277" i="21"/>
  <c r="N277" i="21"/>
  <c r="O276" i="21"/>
  <c r="N276" i="21"/>
  <c r="O275" i="21"/>
  <c r="N275" i="21"/>
  <c r="O274" i="21"/>
  <c r="N274" i="21"/>
  <c r="O273" i="21"/>
  <c r="N273" i="21"/>
  <c r="O272" i="21"/>
  <c r="N272" i="21"/>
  <c r="O271" i="21"/>
  <c r="N271" i="21"/>
  <c r="O270" i="21"/>
  <c r="O265" i="21"/>
  <c r="N265" i="21"/>
  <c r="O264" i="21"/>
  <c r="N264" i="21"/>
  <c r="O263" i="21"/>
  <c r="N263" i="21"/>
  <c r="O262" i="21"/>
  <c r="N262" i="21"/>
  <c r="O261" i="21"/>
  <c r="N261" i="21"/>
  <c r="O260" i="21"/>
  <c r="N260" i="21"/>
  <c r="O259" i="21"/>
  <c r="N259" i="21"/>
  <c r="O258" i="21"/>
  <c r="N258" i="21"/>
  <c r="O257" i="21"/>
  <c r="N257" i="21"/>
  <c r="O256" i="21"/>
  <c r="N256" i="21"/>
  <c r="O255" i="21"/>
  <c r="N255" i="21"/>
  <c r="O254" i="21"/>
  <c r="N254" i="21"/>
  <c r="O253" i="21"/>
  <c r="N253" i="21"/>
  <c r="O252" i="21"/>
  <c r="N252" i="21"/>
  <c r="O251" i="21"/>
  <c r="N251" i="21"/>
  <c r="O250" i="21"/>
  <c r="N250" i="21"/>
  <c r="O249" i="21"/>
  <c r="N249" i="21"/>
  <c r="O248" i="21"/>
  <c r="N248" i="21"/>
  <c r="O247" i="21"/>
  <c r="N247" i="21"/>
  <c r="O246" i="21"/>
  <c r="O241" i="21"/>
  <c r="N241" i="21"/>
  <c r="O240" i="21"/>
  <c r="N240" i="21"/>
  <c r="O239" i="21"/>
  <c r="N239" i="21"/>
  <c r="O238" i="21"/>
  <c r="N238" i="21"/>
  <c r="O237" i="21"/>
  <c r="N237" i="21"/>
  <c r="O236" i="21"/>
  <c r="N236" i="21"/>
  <c r="O235" i="21"/>
  <c r="N235" i="21"/>
  <c r="O234" i="21"/>
  <c r="N234" i="21"/>
  <c r="O233" i="21"/>
  <c r="N233" i="21"/>
  <c r="O232" i="21"/>
  <c r="N232" i="21"/>
  <c r="O231" i="21"/>
  <c r="N231" i="21"/>
  <c r="O230" i="21"/>
  <c r="N230" i="21"/>
  <c r="O229" i="21"/>
  <c r="N229" i="21"/>
  <c r="O228" i="21"/>
  <c r="N228" i="21"/>
  <c r="O227" i="21"/>
  <c r="N227" i="21"/>
  <c r="O226" i="21"/>
  <c r="N226" i="21"/>
  <c r="O225" i="21"/>
  <c r="N225" i="21"/>
  <c r="O224" i="21"/>
  <c r="N224" i="21"/>
  <c r="O223" i="21"/>
  <c r="N223" i="21"/>
  <c r="O222" i="21"/>
  <c r="O217" i="21"/>
  <c r="N217" i="21"/>
  <c r="O216" i="21"/>
  <c r="N216" i="21"/>
  <c r="O215" i="21"/>
  <c r="N215" i="21"/>
  <c r="O214" i="21"/>
  <c r="N214" i="21"/>
  <c r="O213" i="21"/>
  <c r="N213" i="21"/>
  <c r="O212" i="21"/>
  <c r="N212" i="21"/>
  <c r="O211" i="21"/>
  <c r="N211" i="21"/>
  <c r="O210" i="21"/>
  <c r="N210" i="21"/>
  <c r="O209" i="21"/>
  <c r="N209" i="21"/>
  <c r="O208" i="21"/>
  <c r="N208" i="21"/>
  <c r="O207" i="21"/>
  <c r="N207" i="21"/>
  <c r="O206" i="21"/>
  <c r="N206" i="21"/>
  <c r="O205" i="21"/>
  <c r="N205" i="21"/>
  <c r="O204" i="21"/>
  <c r="N204" i="21"/>
  <c r="O203" i="21"/>
  <c r="N203" i="21"/>
  <c r="O202" i="21"/>
  <c r="N202" i="21"/>
  <c r="O201" i="21"/>
  <c r="N201" i="21"/>
  <c r="O200" i="21"/>
  <c r="N200" i="21"/>
  <c r="O199" i="21"/>
  <c r="N199" i="21"/>
  <c r="O198" i="21"/>
  <c r="O193" i="21"/>
  <c r="N193" i="21"/>
  <c r="O192" i="21"/>
  <c r="N192" i="21"/>
  <c r="O191" i="21"/>
  <c r="N191" i="21"/>
  <c r="O190" i="21"/>
  <c r="N190" i="21"/>
  <c r="O189" i="21"/>
  <c r="N189" i="21"/>
  <c r="O188" i="21"/>
  <c r="N188" i="21"/>
  <c r="O187" i="21"/>
  <c r="N187" i="21"/>
  <c r="O186" i="21"/>
  <c r="N186" i="21"/>
  <c r="O185" i="21"/>
  <c r="N185" i="21"/>
  <c r="O184" i="21"/>
  <c r="N184" i="21"/>
  <c r="O183" i="21"/>
  <c r="N183" i="21"/>
  <c r="O182" i="21"/>
  <c r="N182" i="21"/>
  <c r="O181" i="21"/>
  <c r="N181" i="21"/>
  <c r="O180" i="21"/>
  <c r="N180" i="21"/>
  <c r="O179" i="21"/>
  <c r="N179" i="21"/>
  <c r="O178" i="21"/>
  <c r="N178" i="21"/>
  <c r="O177" i="21"/>
  <c r="N177" i="21"/>
  <c r="O176" i="21"/>
  <c r="N176" i="21"/>
  <c r="O175" i="21"/>
  <c r="N175" i="21"/>
  <c r="O174" i="21"/>
  <c r="O169" i="21"/>
  <c r="N169" i="21"/>
  <c r="O168" i="21"/>
  <c r="N168" i="21"/>
  <c r="O167" i="21"/>
  <c r="N167" i="21"/>
  <c r="O166" i="21"/>
  <c r="N166" i="21"/>
  <c r="O165" i="21"/>
  <c r="N165" i="21"/>
  <c r="O164" i="21"/>
  <c r="N164" i="21"/>
  <c r="O163" i="21"/>
  <c r="N163" i="21"/>
  <c r="O162" i="21"/>
  <c r="N162" i="21"/>
  <c r="O161" i="21"/>
  <c r="N161" i="21"/>
  <c r="O160" i="21"/>
  <c r="N160" i="21"/>
  <c r="O159" i="21"/>
  <c r="N159" i="21"/>
  <c r="O158" i="21"/>
  <c r="N158" i="21"/>
  <c r="O157" i="21"/>
  <c r="N157" i="21"/>
  <c r="O156" i="21"/>
  <c r="N156" i="21"/>
  <c r="O155" i="21"/>
  <c r="N155" i="21"/>
  <c r="O154" i="21"/>
  <c r="N154" i="21"/>
  <c r="O153" i="21"/>
  <c r="N153" i="21"/>
  <c r="O152" i="21"/>
  <c r="N152" i="21"/>
  <c r="O151" i="21"/>
  <c r="N151" i="21"/>
  <c r="O150" i="21"/>
  <c r="O145" i="21"/>
  <c r="N145" i="21"/>
  <c r="O144" i="21"/>
  <c r="N144" i="21"/>
  <c r="O143" i="21"/>
  <c r="N143" i="21"/>
  <c r="O142" i="21"/>
  <c r="N142" i="21"/>
  <c r="O141" i="21"/>
  <c r="N141" i="21"/>
  <c r="O140" i="21"/>
  <c r="N140" i="21"/>
  <c r="O139" i="21"/>
  <c r="N139" i="21"/>
  <c r="O138" i="21"/>
  <c r="N138" i="21"/>
  <c r="O137" i="21"/>
  <c r="N137" i="21"/>
  <c r="O136" i="21"/>
  <c r="N136" i="21"/>
  <c r="O135" i="21"/>
  <c r="N135" i="21"/>
  <c r="O134" i="21"/>
  <c r="N134" i="21"/>
  <c r="O133" i="21"/>
  <c r="N133" i="21"/>
  <c r="O132" i="21"/>
  <c r="N132" i="21"/>
  <c r="O131" i="21"/>
  <c r="N131" i="21"/>
  <c r="O130" i="21"/>
  <c r="N130" i="21"/>
  <c r="O129" i="21"/>
  <c r="N129" i="21"/>
  <c r="O128" i="21"/>
  <c r="N128" i="21"/>
  <c r="O127" i="21"/>
  <c r="N127" i="21"/>
  <c r="O126" i="21"/>
  <c r="O121" i="21"/>
  <c r="N121" i="21"/>
  <c r="O120" i="21"/>
  <c r="N120" i="21"/>
  <c r="O119" i="21"/>
  <c r="N119" i="21"/>
  <c r="O118" i="21"/>
  <c r="N118" i="21"/>
  <c r="O117" i="21"/>
  <c r="N117" i="21"/>
  <c r="O116" i="21"/>
  <c r="N116" i="21"/>
  <c r="O115" i="21"/>
  <c r="N115" i="21"/>
  <c r="O114" i="21"/>
  <c r="N114" i="21"/>
  <c r="O113" i="21"/>
  <c r="N113" i="21"/>
  <c r="O112" i="21"/>
  <c r="N112" i="21"/>
  <c r="O111" i="21"/>
  <c r="N111" i="21"/>
  <c r="O110" i="21"/>
  <c r="N110" i="21"/>
  <c r="O109" i="21"/>
  <c r="N109" i="21"/>
  <c r="O108" i="21"/>
  <c r="N108" i="21"/>
  <c r="O107" i="21"/>
  <c r="N107" i="21"/>
  <c r="O106" i="21"/>
  <c r="N106" i="21"/>
  <c r="O105" i="21"/>
  <c r="N105" i="21"/>
  <c r="O104" i="21"/>
  <c r="N104" i="21"/>
  <c r="O103" i="21"/>
  <c r="N103" i="21"/>
  <c r="O102" i="21"/>
  <c r="O97" i="21"/>
  <c r="N97" i="21"/>
  <c r="O96" i="21"/>
  <c r="N96" i="21"/>
  <c r="O95" i="21"/>
  <c r="N95" i="21"/>
  <c r="O94" i="21"/>
  <c r="N94" i="21"/>
  <c r="O93" i="21"/>
  <c r="N93" i="21"/>
  <c r="O92" i="21"/>
  <c r="N92" i="21"/>
  <c r="O91" i="21"/>
  <c r="N91" i="21"/>
  <c r="O90" i="21"/>
  <c r="N90" i="21"/>
  <c r="O89" i="21"/>
  <c r="N89" i="21"/>
  <c r="O88" i="21"/>
  <c r="N88" i="21"/>
  <c r="O87" i="21"/>
  <c r="N87" i="21"/>
  <c r="O86" i="21"/>
  <c r="N86" i="21"/>
  <c r="O85" i="21"/>
  <c r="N85" i="21"/>
  <c r="O84" i="21"/>
  <c r="N84" i="21"/>
  <c r="O83" i="21"/>
  <c r="N83" i="21"/>
  <c r="O82" i="21"/>
  <c r="N82" i="21"/>
  <c r="O81" i="21"/>
  <c r="N81" i="21"/>
  <c r="O80" i="21"/>
  <c r="N80" i="21"/>
  <c r="O79" i="21"/>
  <c r="N79" i="21"/>
  <c r="O78" i="21"/>
  <c r="O73" i="21"/>
  <c r="N73" i="21"/>
  <c r="O72" i="21"/>
  <c r="N72" i="21"/>
  <c r="O71" i="21"/>
  <c r="N71" i="21"/>
  <c r="O70" i="21"/>
  <c r="N70" i="21"/>
  <c r="O69" i="21"/>
  <c r="N69" i="21"/>
  <c r="O68" i="21"/>
  <c r="N68" i="21"/>
  <c r="O67" i="21"/>
  <c r="N67" i="21"/>
  <c r="O66" i="21"/>
  <c r="N66" i="21"/>
  <c r="O65" i="21"/>
  <c r="N65" i="21"/>
  <c r="O64" i="21"/>
  <c r="N64" i="21"/>
  <c r="O63" i="21"/>
  <c r="N63" i="21"/>
  <c r="O62" i="21"/>
  <c r="N62" i="21"/>
  <c r="O61" i="21"/>
  <c r="N61" i="21"/>
  <c r="O60" i="21"/>
  <c r="N60" i="21"/>
  <c r="O59" i="21"/>
  <c r="N59" i="21"/>
  <c r="O58" i="21"/>
  <c r="N58" i="21"/>
  <c r="O57" i="21"/>
  <c r="N57" i="21"/>
  <c r="O56" i="21"/>
  <c r="N56" i="21"/>
  <c r="O55" i="21"/>
  <c r="N55" i="21"/>
  <c r="O54" i="21"/>
  <c r="O49" i="21"/>
  <c r="N49" i="21"/>
  <c r="O48" i="21"/>
  <c r="N48" i="21"/>
  <c r="O47" i="21"/>
  <c r="N47" i="21"/>
  <c r="O46" i="21"/>
  <c r="N46" i="21"/>
  <c r="O45" i="21"/>
  <c r="N45" i="21"/>
  <c r="O44" i="21"/>
  <c r="N44" i="21"/>
  <c r="O43" i="21"/>
  <c r="N43" i="21"/>
  <c r="O42" i="21"/>
  <c r="N42" i="21"/>
  <c r="O41" i="21"/>
  <c r="N41" i="21"/>
  <c r="O40" i="21"/>
  <c r="N40" i="21"/>
  <c r="O39" i="21"/>
  <c r="N39" i="21"/>
  <c r="O38" i="21"/>
  <c r="N38" i="21"/>
  <c r="O37" i="21"/>
  <c r="N37" i="21"/>
  <c r="O36" i="21"/>
  <c r="N36" i="21"/>
  <c r="O35" i="21"/>
  <c r="N35" i="21"/>
  <c r="O34" i="21"/>
  <c r="N34" i="21"/>
  <c r="O33" i="21"/>
  <c r="N33" i="21"/>
  <c r="O32" i="21"/>
  <c r="N32" i="21"/>
  <c r="O31" i="21"/>
  <c r="N31" i="21"/>
  <c r="O30" i="21"/>
  <c r="O25" i="21"/>
  <c r="N25" i="21"/>
  <c r="O24" i="21"/>
  <c r="N24" i="21"/>
  <c r="O23" i="21"/>
  <c r="N23" i="21"/>
  <c r="O22" i="21"/>
  <c r="N22" i="21"/>
  <c r="O21" i="21"/>
  <c r="N21" i="21"/>
  <c r="O20" i="21"/>
  <c r="N20" i="21"/>
  <c r="O19" i="21"/>
  <c r="N19" i="21"/>
  <c r="O18" i="21"/>
  <c r="N18" i="21"/>
  <c r="O17" i="21"/>
  <c r="N17" i="21"/>
  <c r="O16" i="21"/>
  <c r="N16" i="21"/>
  <c r="O15" i="21"/>
  <c r="N15" i="21"/>
  <c r="O14" i="21"/>
  <c r="N14" i="21"/>
  <c r="O13" i="21"/>
  <c r="N13" i="21"/>
  <c r="O12" i="21"/>
  <c r="N12" i="21"/>
  <c r="O11" i="21"/>
  <c r="N11" i="21"/>
  <c r="O10" i="21"/>
  <c r="N10" i="21"/>
  <c r="O9" i="21"/>
  <c r="N9" i="21"/>
  <c r="O8" i="21"/>
  <c r="N8" i="21"/>
  <c r="O7" i="21"/>
  <c r="N7" i="21"/>
  <c r="O6" i="21"/>
  <c r="F577" i="21"/>
  <c r="F576" i="21"/>
  <c r="F575" i="21"/>
  <c r="F574" i="21"/>
  <c r="F573" i="21"/>
  <c r="F572" i="21"/>
  <c r="F571" i="21"/>
  <c r="F570" i="21"/>
  <c r="F569" i="21"/>
  <c r="F568" i="21"/>
  <c r="F567" i="21"/>
  <c r="F566" i="21"/>
  <c r="F565" i="21"/>
  <c r="F564" i="21"/>
  <c r="F563" i="21"/>
  <c r="F562" i="21"/>
  <c r="F561" i="21"/>
  <c r="F560" i="21"/>
  <c r="F559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05" i="21"/>
  <c r="F504" i="21"/>
  <c r="F503" i="21"/>
  <c r="F502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9" i="21"/>
  <c r="F488" i="21"/>
  <c r="F487" i="21"/>
  <c r="F481" i="21"/>
  <c r="F480" i="21"/>
  <c r="F479" i="21"/>
  <c r="F478" i="21"/>
  <c r="F477" i="21"/>
  <c r="F476" i="21"/>
  <c r="F475" i="21"/>
  <c r="F474" i="21"/>
  <c r="F473" i="21"/>
  <c r="F472" i="21"/>
  <c r="F471" i="21"/>
  <c r="F470" i="21"/>
  <c r="F469" i="21"/>
  <c r="F468" i="21"/>
  <c r="F467" i="21"/>
  <c r="F466" i="21"/>
  <c r="F465" i="21"/>
  <c r="F464" i="21"/>
  <c r="F463" i="21"/>
  <c r="F457" i="21"/>
  <c r="F456" i="21"/>
  <c r="F455" i="21"/>
  <c r="F454" i="21"/>
  <c r="F453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3" i="21"/>
  <c r="F432" i="21"/>
  <c r="F431" i="21"/>
  <c r="F430" i="21"/>
  <c r="F429" i="21"/>
  <c r="F428" i="21"/>
  <c r="F427" i="21"/>
  <c r="F426" i="21"/>
  <c r="F425" i="21"/>
  <c r="F424" i="21"/>
  <c r="F423" i="21"/>
  <c r="F422" i="21"/>
  <c r="F421" i="21"/>
  <c r="F420" i="21"/>
  <c r="F419" i="21"/>
  <c r="F418" i="21"/>
  <c r="F417" i="21"/>
  <c r="F416" i="21"/>
  <c r="F415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5" i="21"/>
  <c r="F344" i="21"/>
  <c r="F343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89" i="21"/>
  <c r="F288" i="21"/>
  <c r="F287" i="21"/>
  <c r="F286" i="21"/>
  <c r="F285" i="21"/>
  <c r="F284" i="21"/>
  <c r="F283" i="21"/>
  <c r="F282" i="21"/>
  <c r="F281" i="21"/>
  <c r="F280" i="21"/>
  <c r="F279" i="21"/>
  <c r="F278" i="21"/>
  <c r="F277" i="21"/>
  <c r="F276" i="21"/>
  <c r="F275" i="21"/>
  <c r="F274" i="21"/>
  <c r="F273" i="21"/>
  <c r="F272" i="21"/>
  <c r="F271" i="21"/>
  <c r="F265" i="21"/>
  <c r="F264" i="21"/>
  <c r="F263" i="21"/>
  <c r="F262" i="21"/>
  <c r="F261" i="21"/>
  <c r="F260" i="21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G577" i="21"/>
  <c r="G576" i="21"/>
  <c r="G575" i="21"/>
  <c r="G574" i="21"/>
  <c r="G573" i="21"/>
  <c r="G572" i="21"/>
  <c r="G571" i="21"/>
  <c r="G570" i="21"/>
  <c r="G569" i="21"/>
  <c r="G568" i="21"/>
  <c r="G567" i="21"/>
  <c r="G566" i="21"/>
  <c r="G565" i="21"/>
  <c r="G564" i="21"/>
  <c r="G563" i="21"/>
  <c r="G562" i="21"/>
  <c r="G561" i="21"/>
  <c r="G560" i="21"/>
  <c r="G559" i="21"/>
  <c r="G558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O121" i="22"/>
  <c r="N121" i="22"/>
  <c r="G121" i="22"/>
  <c r="F121" i="22"/>
  <c r="O120" i="22"/>
  <c r="N120" i="22"/>
  <c r="G120" i="22"/>
  <c r="F120" i="22"/>
  <c r="O119" i="22"/>
  <c r="N119" i="22"/>
  <c r="G119" i="22"/>
  <c r="F119" i="22"/>
  <c r="O118" i="22"/>
  <c r="N118" i="22"/>
  <c r="G118" i="22"/>
  <c r="F118" i="22"/>
  <c r="O117" i="22"/>
  <c r="N117" i="22"/>
  <c r="G117" i="22"/>
  <c r="F117" i="22"/>
  <c r="O116" i="22"/>
  <c r="N116" i="22"/>
  <c r="G116" i="22"/>
  <c r="F116" i="22"/>
  <c r="O115" i="22"/>
  <c r="N115" i="22"/>
  <c r="G115" i="22"/>
  <c r="F115" i="22"/>
  <c r="O114" i="22"/>
  <c r="N114" i="22"/>
  <c r="G114" i="22"/>
  <c r="F114" i="22"/>
  <c r="O113" i="22"/>
  <c r="N113" i="22"/>
  <c r="G113" i="22"/>
  <c r="F113" i="22"/>
  <c r="O112" i="22"/>
  <c r="N112" i="22"/>
  <c r="G112" i="22"/>
  <c r="F112" i="22"/>
  <c r="O111" i="22"/>
  <c r="N111" i="22"/>
  <c r="G111" i="22"/>
  <c r="F111" i="22"/>
  <c r="O110" i="22"/>
  <c r="N110" i="22"/>
  <c r="G110" i="22"/>
  <c r="F110" i="22"/>
  <c r="O109" i="22"/>
  <c r="N109" i="22"/>
  <c r="G109" i="22"/>
  <c r="F109" i="22"/>
  <c r="O108" i="22"/>
  <c r="N108" i="22"/>
  <c r="G108" i="22"/>
  <c r="F108" i="22"/>
  <c r="O107" i="22"/>
  <c r="N107" i="22"/>
  <c r="G107" i="22"/>
  <c r="F107" i="22"/>
  <c r="O106" i="22"/>
  <c r="N106" i="22"/>
  <c r="G106" i="22"/>
  <c r="F106" i="22"/>
  <c r="O105" i="22"/>
  <c r="N105" i="22"/>
  <c r="G105" i="22"/>
  <c r="F105" i="22"/>
  <c r="O104" i="22"/>
  <c r="N104" i="22"/>
  <c r="G104" i="22"/>
  <c r="F104" i="22"/>
  <c r="O103" i="22"/>
  <c r="N103" i="22"/>
  <c r="G103" i="22"/>
  <c r="F103" i="22"/>
  <c r="O102" i="22"/>
  <c r="G102" i="22"/>
  <c r="O97" i="22"/>
  <c r="N97" i="22"/>
  <c r="G97" i="22"/>
  <c r="F97" i="22"/>
  <c r="O96" i="22"/>
  <c r="N96" i="22"/>
  <c r="G96" i="22"/>
  <c r="F96" i="22"/>
  <c r="O95" i="22"/>
  <c r="N95" i="22"/>
  <c r="G95" i="22"/>
  <c r="F95" i="22"/>
  <c r="O94" i="22"/>
  <c r="N94" i="22"/>
  <c r="G94" i="22"/>
  <c r="F94" i="22"/>
  <c r="O93" i="22"/>
  <c r="N93" i="22"/>
  <c r="G93" i="22"/>
  <c r="F93" i="22"/>
  <c r="O92" i="22"/>
  <c r="N92" i="22"/>
  <c r="G92" i="22"/>
  <c r="F92" i="22"/>
  <c r="O91" i="22"/>
  <c r="N91" i="22"/>
  <c r="G91" i="22"/>
  <c r="F91" i="22"/>
  <c r="O90" i="22"/>
  <c r="N90" i="22"/>
  <c r="G90" i="22"/>
  <c r="F90" i="22"/>
  <c r="O89" i="22"/>
  <c r="N89" i="22"/>
  <c r="G89" i="22"/>
  <c r="F89" i="22"/>
  <c r="O88" i="22"/>
  <c r="N88" i="22"/>
  <c r="G88" i="22"/>
  <c r="F88" i="22"/>
  <c r="O87" i="22"/>
  <c r="N87" i="22"/>
  <c r="G87" i="22"/>
  <c r="F87" i="22"/>
  <c r="O86" i="22"/>
  <c r="N86" i="22"/>
  <c r="G86" i="22"/>
  <c r="F86" i="22"/>
  <c r="O85" i="22"/>
  <c r="N85" i="22"/>
  <c r="G85" i="22"/>
  <c r="F85" i="22"/>
  <c r="O84" i="22"/>
  <c r="N84" i="22"/>
  <c r="G84" i="22"/>
  <c r="F84" i="22"/>
  <c r="O83" i="22"/>
  <c r="N83" i="22"/>
  <c r="G83" i="22"/>
  <c r="F83" i="22"/>
  <c r="O82" i="22"/>
  <c r="N82" i="22"/>
  <c r="G82" i="22"/>
  <c r="F82" i="22"/>
  <c r="O81" i="22"/>
  <c r="N81" i="22"/>
  <c r="G81" i="22"/>
  <c r="F81" i="22"/>
  <c r="O80" i="22"/>
  <c r="N80" i="22"/>
  <c r="G80" i="22"/>
  <c r="F80" i="22"/>
  <c r="O79" i="22"/>
  <c r="N79" i="22"/>
  <c r="G79" i="22"/>
  <c r="F79" i="22"/>
  <c r="O78" i="22"/>
  <c r="G78" i="22"/>
  <c r="O55" i="22"/>
  <c r="P55" i="22" s="1"/>
  <c r="AG196" i="18" s="1"/>
  <c r="N55" i="22"/>
  <c r="G55" i="22"/>
  <c r="H55" i="22" s="1"/>
  <c r="Y196" i="18" s="1"/>
  <c r="B196" i="18" s="1"/>
  <c r="F55" i="22"/>
  <c r="O54" i="22"/>
  <c r="G54" i="22"/>
  <c r="O49" i="22"/>
  <c r="N49" i="22"/>
  <c r="G49" i="22"/>
  <c r="F49" i="22"/>
  <c r="O48" i="22"/>
  <c r="N48" i="22"/>
  <c r="G48" i="22"/>
  <c r="F48" i="22"/>
  <c r="O47" i="22"/>
  <c r="N47" i="22"/>
  <c r="G47" i="22"/>
  <c r="F47" i="22"/>
  <c r="O46" i="22"/>
  <c r="N46" i="22"/>
  <c r="G46" i="22"/>
  <c r="F46" i="22"/>
  <c r="O45" i="22"/>
  <c r="N45" i="22"/>
  <c r="G45" i="22"/>
  <c r="F45" i="22"/>
  <c r="O44" i="22"/>
  <c r="N44" i="22"/>
  <c r="G44" i="22"/>
  <c r="F44" i="22"/>
  <c r="O43" i="22"/>
  <c r="N43" i="22"/>
  <c r="G43" i="22"/>
  <c r="F43" i="22"/>
  <c r="O42" i="22"/>
  <c r="N42" i="22"/>
  <c r="G42" i="22"/>
  <c r="F42" i="22"/>
  <c r="O41" i="22"/>
  <c r="N41" i="22"/>
  <c r="G41" i="22"/>
  <c r="F41" i="22"/>
  <c r="O40" i="22"/>
  <c r="N40" i="22"/>
  <c r="G40" i="22"/>
  <c r="F40" i="22"/>
  <c r="O39" i="22"/>
  <c r="N39" i="22"/>
  <c r="G39" i="22"/>
  <c r="F39" i="22"/>
  <c r="O38" i="22"/>
  <c r="N38" i="22"/>
  <c r="G38" i="22"/>
  <c r="F38" i="22"/>
  <c r="O37" i="22"/>
  <c r="N37" i="22"/>
  <c r="G37" i="22"/>
  <c r="F37" i="22"/>
  <c r="O36" i="22"/>
  <c r="N36" i="22"/>
  <c r="G36" i="22"/>
  <c r="F36" i="22"/>
  <c r="O35" i="22"/>
  <c r="N35" i="22"/>
  <c r="G35" i="22"/>
  <c r="F35" i="22"/>
  <c r="O34" i="22"/>
  <c r="N34" i="22"/>
  <c r="G34" i="22"/>
  <c r="F34" i="22"/>
  <c r="O33" i="22"/>
  <c r="N33" i="22"/>
  <c r="G33" i="22"/>
  <c r="F33" i="22"/>
  <c r="O32" i="22"/>
  <c r="N32" i="22"/>
  <c r="G32" i="22"/>
  <c r="F32" i="22"/>
  <c r="O31" i="22"/>
  <c r="N31" i="22"/>
  <c r="G31" i="22"/>
  <c r="F31" i="22"/>
  <c r="O30" i="22"/>
  <c r="G30" i="22"/>
  <c r="O25" i="22"/>
  <c r="N25" i="22"/>
  <c r="G25" i="22"/>
  <c r="F25" i="22"/>
  <c r="O24" i="22"/>
  <c r="N24" i="22"/>
  <c r="G24" i="22"/>
  <c r="F24" i="22"/>
  <c r="O23" i="22"/>
  <c r="N23" i="22"/>
  <c r="G23" i="22"/>
  <c r="F23" i="22"/>
  <c r="O22" i="22"/>
  <c r="N22" i="22"/>
  <c r="G22" i="22"/>
  <c r="F22" i="22"/>
  <c r="O21" i="22"/>
  <c r="N21" i="22"/>
  <c r="G21" i="22"/>
  <c r="F21" i="22"/>
  <c r="O20" i="22"/>
  <c r="N20" i="22"/>
  <c r="G20" i="22"/>
  <c r="F20" i="22"/>
  <c r="O19" i="22"/>
  <c r="N19" i="22"/>
  <c r="G19" i="22"/>
  <c r="F19" i="22"/>
  <c r="O18" i="22"/>
  <c r="N18" i="22"/>
  <c r="G18" i="22"/>
  <c r="F18" i="22"/>
  <c r="O17" i="22"/>
  <c r="N17" i="22"/>
  <c r="G17" i="22"/>
  <c r="F17" i="22"/>
  <c r="O16" i="22"/>
  <c r="N16" i="22"/>
  <c r="G16" i="22"/>
  <c r="F16" i="22"/>
  <c r="O15" i="22"/>
  <c r="N15" i="22"/>
  <c r="G15" i="22"/>
  <c r="F15" i="22"/>
  <c r="O14" i="22"/>
  <c r="N14" i="22"/>
  <c r="G14" i="22"/>
  <c r="F14" i="22"/>
  <c r="O13" i="22"/>
  <c r="N13" i="22"/>
  <c r="G13" i="22"/>
  <c r="F13" i="22"/>
  <c r="O12" i="22"/>
  <c r="N12" i="22"/>
  <c r="G12" i="22"/>
  <c r="F12" i="22"/>
  <c r="O11" i="22"/>
  <c r="N11" i="22"/>
  <c r="G11" i="22"/>
  <c r="F11" i="22"/>
  <c r="O10" i="22"/>
  <c r="N10" i="22"/>
  <c r="G10" i="22"/>
  <c r="F10" i="22"/>
  <c r="O9" i="22"/>
  <c r="N9" i="22"/>
  <c r="G9" i="22"/>
  <c r="F9" i="22"/>
  <c r="O8" i="22"/>
  <c r="N8" i="22"/>
  <c r="G8" i="22"/>
  <c r="F8" i="22"/>
  <c r="O7" i="22"/>
  <c r="N7" i="22"/>
  <c r="G7" i="22"/>
  <c r="F7" i="22"/>
  <c r="O6" i="22"/>
  <c r="G6" i="22"/>
  <c r="O102" i="20"/>
  <c r="O78" i="20"/>
  <c r="O54" i="20"/>
  <c r="O30" i="20"/>
  <c r="O6" i="20"/>
  <c r="G102" i="20"/>
  <c r="G78" i="20"/>
  <c r="G54" i="20"/>
  <c r="G30" i="20"/>
  <c r="G6" i="20"/>
  <c r="P1" i="16"/>
  <c r="H1" i="16"/>
  <c r="P1" i="15"/>
  <c r="H1" i="15"/>
  <c r="AH1" i="7"/>
  <c r="AG1" i="7"/>
  <c r="K1" i="7"/>
  <c r="J1" i="7"/>
  <c r="T1" i="6"/>
  <c r="R1" i="6"/>
  <c r="P1" i="6"/>
  <c r="N1" i="6"/>
  <c r="J1" i="6"/>
  <c r="H1" i="6"/>
  <c r="F1" i="6"/>
  <c r="D1" i="6"/>
  <c r="T1" i="4"/>
  <c r="R1" i="4"/>
  <c r="P1" i="4"/>
  <c r="N1" i="4"/>
  <c r="H1" i="4"/>
  <c r="F1" i="4"/>
  <c r="D1" i="4"/>
  <c r="T1" i="8"/>
  <c r="S1" i="8"/>
  <c r="J1" i="8"/>
  <c r="I1" i="8"/>
  <c r="O121" i="20"/>
  <c r="N121" i="20"/>
  <c r="O120" i="20"/>
  <c r="N120" i="20"/>
  <c r="O119" i="20"/>
  <c r="N119" i="20"/>
  <c r="O118" i="20"/>
  <c r="N118" i="20"/>
  <c r="O117" i="20"/>
  <c r="N117" i="20"/>
  <c r="O116" i="20"/>
  <c r="N116" i="20"/>
  <c r="O115" i="20"/>
  <c r="N115" i="20"/>
  <c r="O114" i="20"/>
  <c r="N114" i="20"/>
  <c r="O113" i="20"/>
  <c r="N113" i="20"/>
  <c r="O112" i="20"/>
  <c r="N112" i="20"/>
  <c r="O111" i="20"/>
  <c r="N111" i="20"/>
  <c r="O110" i="20"/>
  <c r="N110" i="20"/>
  <c r="O109" i="20"/>
  <c r="N109" i="20"/>
  <c r="O108" i="20"/>
  <c r="N108" i="20"/>
  <c r="O107" i="20"/>
  <c r="N107" i="20"/>
  <c r="O106" i="20"/>
  <c r="N106" i="20"/>
  <c r="O105" i="20"/>
  <c r="N105" i="20"/>
  <c r="O104" i="20"/>
  <c r="N104" i="20"/>
  <c r="O103" i="20"/>
  <c r="N103" i="20"/>
  <c r="O97" i="20"/>
  <c r="N97" i="20"/>
  <c r="O96" i="20"/>
  <c r="N96" i="20"/>
  <c r="O95" i="20"/>
  <c r="N95" i="20"/>
  <c r="O94" i="20"/>
  <c r="N94" i="20"/>
  <c r="O93" i="20"/>
  <c r="N93" i="20"/>
  <c r="O92" i="20"/>
  <c r="N92" i="20"/>
  <c r="O91" i="20"/>
  <c r="N91" i="20"/>
  <c r="O90" i="20"/>
  <c r="N90" i="20"/>
  <c r="O89" i="20"/>
  <c r="N89" i="20"/>
  <c r="O88" i="20"/>
  <c r="N88" i="20"/>
  <c r="O87" i="20"/>
  <c r="N87" i="20"/>
  <c r="O86" i="20"/>
  <c r="N86" i="20"/>
  <c r="O85" i="20"/>
  <c r="N85" i="20"/>
  <c r="O84" i="20"/>
  <c r="N84" i="20"/>
  <c r="O83" i="20"/>
  <c r="N83" i="20"/>
  <c r="O82" i="20"/>
  <c r="N82" i="20"/>
  <c r="O81" i="20"/>
  <c r="N81" i="20"/>
  <c r="O80" i="20"/>
  <c r="N80" i="20"/>
  <c r="O79" i="20"/>
  <c r="N79" i="20"/>
  <c r="O55" i="20"/>
  <c r="N55" i="20"/>
  <c r="O49" i="20"/>
  <c r="N49" i="20"/>
  <c r="O48" i="20"/>
  <c r="N48" i="20"/>
  <c r="O47" i="20"/>
  <c r="N47" i="20"/>
  <c r="O46" i="20"/>
  <c r="N46" i="20"/>
  <c r="O45" i="20"/>
  <c r="N45" i="20"/>
  <c r="O44" i="20"/>
  <c r="N44" i="20"/>
  <c r="O43" i="20"/>
  <c r="N43" i="20"/>
  <c r="O42" i="20"/>
  <c r="N42" i="20"/>
  <c r="O41" i="20"/>
  <c r="N41" i="20"/>
  <c r="O40" i="20"/>
  <c r="N40" i="20"/>
  <c r="O39" i="20"/>
  <c r="N39" i="20"/>
  <c r="O38" i="20"/>
  <c r="N38" i="20"/>
  <c r="O37" i="20"/>
  <c r="N37" i="20"/>
  <c r="O36" i="20"/>
  <c r="N36" i="20"/>
  <c r="O35" i="20"/>
  <c r="N35" i="20"/>
  <c r="O34" i="20"/>
  <c r="N34" i="20"/>
  <c r="O33" i="20"/>
  <c r="N33" i="20"/>
  <c r="O32" i="20"/>
  <c r="N32" i="20"/>
  <c r="O31" i="20"/>
  <c r="N31" i="20"/>
  <c r="O25" i="20"/>
  <c r="N25" i="20"/>
  <c r="O24" i="20"/>
  <c r="N24" i="20"/>
  <c r="O23" i="20"/>
  <c r="N23" i="20"/>
  <c r="O22" i="20"/>
  <c r="N22" i="20"/>
  <c r="O21" i="20"/>
  <c r="N21" i="20"/>
  <c r="O20" i="20"/>
  <c r="N20" i="20"/>
  <c r="O19" i="20"/>
  <c r="N19" i="20"/>
  <c r="O18" i="20"/>
  <c r="N18" i="20"/>
  <c r="O17" i="20"/>
  <c r="N17" i="20"/>
  <c r="O16" i="20"/>
  <c r="N16" i="20"/>
  <c r="O15" i="20"/>
  <c r="N15" i="20"/>
  <c r="O14" i="20"/>
  <c r="N14" i="20"/>
  <c r="O13" i="20"/>
  <c r="N13" i="20"/>
  <c r="O12" i="20"/>
  <c r="N12" i="20"/>
  <c r="O11" i="20"/>
  <c r="N11" i="20"/>
  <c r="O10" i="20"/>
  <c r="N10" i="20"/>
  <c r="O9" i="20"/>
  <c r="N9" i="20"/>
  <c r="O8" i="20"/>
  <c r="N8" i="20"/>
  <c r="O7" i="20"/>
  <c r="N7" i="20"/>
  <c r="G121" i="20"/>
  <c r="F121" i="20"/>
  <c r="G120" i="20"/>
  <c r="F120" i="20"/>
  <c r="G119" i="20"/>
  <c r="F119" i="20"/>
  <c r="G118" i="20"/>
  <c r="F118" i="20"/>
  <c r="G117" i="20"/>
  <c r="F117" i="20"/>
  <c r="G116" i="20"/>
  <c r="F116" i="20"/>
  <c r="G115" i="20"/>
  <c r="F115" i="20"/>
  <c r="G114" i="20"/>
  <c r="F114" i="20"/>
  <c r="G113" i="20"/>
  <c r="F113" i="20"/>
  <c r="G112" i="20"/>
  <c r="F112" i="20"/>
  <c r="G111" i="20"/>
  <c r="F111" i="20"/>
  <c r="G110" i="20"/>
  <c r="F110" i="20"/>
  <c r="G109" i="20"/>
  <c r="F109" i="20"/>
  <c r="G108" i="20"/>
  <c r="F108" i="20"/>
  <c r="G107" i="20"/>
  <c r="F107" i="20"/>
  <c r="G106" i="20"/>
  <c r="F106" i="20"/>
  <c r="G105" i="20"/>
  <c r="F105" i="20"/>
  <c r="G104" i="20"/>
  <c r="F104" i="20"/>
  <c r="G103" i="20"/>
  <c r="F103" i="20"/>
  <c r="G97" i="20"/>
  <c r="F97" i="20"/>
  <c r="G96" i="20"/>
  <c r="F96" i="20"/>
  <c r="G95" i="20"/>
  <c r="F95" i="20"/>
  <c r="G94" i="20"/>
  <c r="F94" i="20"/>
  <c r="G93" i="20"/>
  <c r="F93" i="20"/>
  <c r="G92" i="20"/>
  <c r="F92" i="20"/>
  <c r="G91" i="20"/>
  <c r="F91" i="20"/>
  <c r="G90" i="20"/>
  <c r="F90" i="20"/>
  <c r="G89" i="20"/>
  <c r="F89" i="20"/>
  <c r="G88" i="20"/>
  <c r="F88" i="20"/>
  <c r="G87" i="20"/>
  <c r="F87" i="20"/>
  <c r="G86" i="20"/>
  <c r="F86" i="20"/>
  <c r="G85" i="20"/>
  <c r="F85" i="20"/>
  <c r="G84" i="20"/>
  <c r="F84" i="20"/>
  <c r="G83" i="20"/>
  <c r="F83" i="20"/>
  <c r="G82" i="20"/>
  <c r="F82" i="20"/>
  <c r="G81" i="20"/>
  <c r="F81" i="20"/>
  <c r="G80" i="20"/>
  <c r="F80" i="20"/>
  <c r="G79" i="20"/>
  <c r="F79" i="20"/>
  <c r="G55" i="20"/>
  <c r="F55" i="20"/>
  <c r="G49" i="20"/>
  <c r="F49" i="20"/>
  <c r="G48" i="20"/>
  <c r="F48" i="20"/>
  <c r="G47" i="20"/>
  <c r="F47" i="20"/>
  <c r="G46" i="20"/>
  <c r="F46" i="20"/>
  <c r="G45" i="20"/>
  <c r="F45" i="20"/>
  <c r="G44" i="20"/>
  <c r="F44" i="20"/>
  <c r="G43" i="20"/>
  <c r="F43" i="20"/>
  <c r="G42" i="20"/>
  <c r="F42" i="20"/>
  <c r="G41" i="20"/>
  <c r="F41" i="20"/>
  <c r="G40" i="20"/>
  <c r="F40" i="20"/>
  <c r="G39" i="20"/>
  <c r="F39" i="20"/>
  <c r="G38" i="20"/>
  <c r="F38" i="20"/>
  <c r="G37" i="20"/>
  <c r="F37" i="20"/>
  <c r="G36" i="20"/>
  <c r="F36" i="20"/>
  <c r="G35" i="20"/>
  <c r="F35" i="20"/>
  <c r="G34" i="20"/>
  <c r="F34" i="20"/>
  <c r="G33" i="20"/>
  <c r="F33" i="20"/>
  <c r="G32" i="20"/>
  <c r="F32" i="20"/>
  <c r="G31" i="20"/>
  <c r="F31" i="20"/>
  <c r="G25" i="20"/>
  <c r="F25" i="20"/>
  <c r="G24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7" i="20"/>
  <c r="F7" i="20"/>
  <c r="P103" i="16"/>
  <c r="O103" i="16" s="1"/>
  <c r="N103" i="16"/>
  <c r="H103" i="16"/>
  <c r="G103" i="16" s="1"/>
  <c r="F103" i="16"/>
  <c r="P102" i="16"/>
  <c r="O102" i="16" s="1"/>
  <c r="N102" i="16"/>
  <c r="H102" i="16"/>
  <c r="G102" i="16" s="1"/>
  <c r="F102" i="16"/>
  <c r="P101" i="16"/>
  <c r="O101" i="16" s="1"/>
  <c r="N101" i="16"/>
  <c r="H101" i="16"/>
  <c r="G101" i="16" s="1"/>
  <c r="F101" i="16"/>
  <c r="P100" i="16"/>
  <c r="O100" i="16" s="1"/>
  <c r="N100" i="16"/>
  <c r="H100" i="16"/>
  <c r="G100" i="16" s="1"/>
  <c r="F100" i="16"/>
  <c r="P99" i="16"/>
  <c r="O99" i="16" s="1"/>
  <c r="N99" i="16"/>
  <c r="H99" i="16"/>
  <c r="G99" i="16" s="1"/>
  <c r="F99" i="16"/>
  <c r="P98" i="16"/>
  <c r="O98" i="16" s="1"/>
  <c r="N98" i="16"/>
  <c r="H98" i="16"/>
  <c r="G98" i="16" s="1"/>
  <c r="F98" i="16"/>
  <c r="P97" i="16"/>
  <c r="O97" i="16" s="1"/>
  <c r="N97" i="16"/>
  <c r="H97" i="16"/>
  <c r="G97" i="16" s="1"/>
  <c r="F97" i="16"/>
  <c r="P96" i="16"/>
  <c r="O96" i="16" s="1"/>
  <c r="N96" i="16"/>
  <c r="H96" i="16"/>
  <c r="G96" i="16" s="1"/>
  <c r="F96" i="16"/>
  <c r="P95" i="16"/>
  <c r="O95" i="16" s="1"/>
  <c r="N95" i="16"/>
  <c r="H95" i="16"/>
  <c r="G95" i="16" s="1"/>
  <c r="F95" i="16"/>
  <c r="P94" i="16"/>
  <c r="O94" i="16" s="1"/>
  <c r="N94" i="16"/>
  <c r="H94" i="16"/>
  <c r="G94" i="16" s="1"/>
  <c r="F94" i="16"/>
  <c r="P93" i="16"/>
  <c r="O93" i="16" s="1"/>
  <c r="N93" i="16"/>
  <c r="H93" i="16"/>
  <c r="G93" i="16" s="1"/>
  <c r="F93" i="16"/>
  <c r="P92" i="16"/>
  <c r="O92" i="16" s="1"/>
  <c r="N92" i="16"/>
  <c r="H92" i="16"/>
  <c r="G92" i="16" s="1"/>
  <c r="F92" i="16"/>
  <c r="P91" i="16"/>
  <c r="O91" i="16" s="1"/>
  <c r="N91" i="16"/>
  <c r="H91" i="16"/>
  <c r="G91" i="16" s="1"/>
  <c r="F91" i="16"/>
  <c r="P90" i="16"/>
  <c r="O90" i="16" s="1"/>
  <c r="N90" i="16"/>
  <c r="H90" i="16"/>
  <c r="G90" i="16" s="1"/>
  <c r="F90" i="16"/>
  <c r="P89" i="16"/>
  <c r="O89" i="16" s="1"/>
  <c r="N89" i="16"/>
  <c r="H89" i="16"/>
  <c r="G89" i="16" s="1"/>
  <c r="F89" i="16"/>
  <c r="P88" i="16"/>
  <c r="O88" i="16" s="1"/>
  <c r="N88" i="16"/>
  <c r="H88" i="16"/>
  <c r="G88" i="16" s="1"/>
  <c r="F88" i="16"/>
  <c r="P87" i="16"/>
  <c r="O87" i="16" s="1"/>
  <c r="N87" i="16"/>
  <c r="H87" i="16"/>
  <c r="G87" i="16" s="1"/>
  <c r="F87" i="16"/>
  <c r="P86" i="16"/>
  <c r="O86" i="16" s="1"/>
  <c r="N86" i="16"/>
  <c r="H86" i="16"/>
  <c r="G86" i="16" s="1"/>
  <c r="F86" i="16"/>
  <c r="P85" i="16"/>
  <c r="O85" i="16" s="1"/>
  <c r="N85" i="16"/>
  <c r="H85" i="16"/>
  <c r="G85" i="16" s="1"/>
  <c r="F85" i="16"/>
  <c r="P84" i="16"/>
  <c r="O84" i="16" s="1"/>
  <c r="N84" i="16"/>
  <c r="H84" i="16"/>
  <c r="G84" i="16" s="1"/>
  <c r="F84" i="16"/>
  <c r="P83" i="16"/>
  <c r="O83" i="16" s="1"/>
  <c r="N83" i="16"/>
  <c r="H83" i="16"/>
  <c r="G83" i="16" s="1"/>
  <c r="F83" i="16"/>
  <c r="P82" i="16"/>
  <c r="O82" i="16" s="1"/>
  <c r="N82" i="16"/>
  <c r="H82" i="16"/>
  <c r="G82" i="16" s="1"/>
  <c r="F82" i="16"/>
  <c r="P81" i="16"/>
  <c r="O81" i="16" s="1"/>
  <c r="N81" i="16"/>
  <c r="H81" i="16"/>
  <c r="G81" i="16" s="1"/>
  <c r="F81" i="16"/>
  <c r="P80" i="16"/>
  <c r="O80" i="16" s="1"/>
  <c r="N80" i="16"/>
  <c r="H80" i="16"/>
  <c r="G80" i="16" s="1"/>
  <c r="F80" i="16"/>
  <c r="P79" i="16"/>
  <c r="O79" i="16" s="1"/>
  <c r="N79" i="16"/>
  <c r="H79" i="16"/>
  <c r="G79" i="16" s="1"/>
  <c r="F79" i="16"/>
  <c r="P78" i="16"/>
  <c r="O78" i="16" s="1"/>
  <c r="N78" i="16"/>
  <c r="H78" i="16"/>
  <c r="G78" i="16" s="1"/>
  <c r="F78" i="16"/>
  <c r="P77" i="16"/>
  <c r="O77" i="16" s="1"/>
  <c r="N77" i="16"/>
  <c r="H77" i="16"/>
  <c r="G77" i="16" s="1"/>
  <c r="F77" i="16"/>
  <c r="P76" i="16"/>
  <c r="O76" i="16" s="1"/>
  <c r="N76" i="16"/>
  <c r="H76" i="16"/>
  <c r="G76" i="16" s="1"/>
  <c r="F76" i="16"/>
  <c r="P75" i="16"/>
  <c r="O75" i="16" s="1"/>
  <c r="N75" i="16"/>
  <c r="H75" i="16"/>
  <c r="G75" i="16" s="1"/>
  <c r="F75" i="16"/>
  <c r="P74" i="16"/>
  <c r="O74" i="16" s="1"/>
  <c r="N74" i="16"/>
  <c r="H74" i="16"/>
  <c r="G74" i="16" s="1"/>
  <c r="F74" i="16"/>
  <c r="P73" i="16"/>
  <c r="O73" i="16" s="1"/>
  <c r="N73" i="16"/>
  <c r="H73" i="16"/>
  <c r="G73" i="16" s="1"/>
  <c r="F73" i="16"/>
  <c r="P72" i="16"/>
  <c r="O72" i="16" s="1"/>
  <c r="N72" i="16"/>
  <c r="H72" i="16"/>
  <c r="G72" i="16" s="1"/>
  <c r="F72" i="16"/>
  <c r="P71" i="16"/>
  <c r="O71" i="16" s="1"/>
  <c r="N71" i="16"/>
  <c r="H71" i="16"/>
  <c r="G71" i="16" s="1"/>
  <c r="F71" i="16"/>
  <c r="P70" i="16"/>
  <c r="O70" i="16" s="1"/>
  <c r="N70" i="16"/>
  <c r="H70" i="16"/>
  <c r="G70" i="16" s="1"/>
  <c r="F70" i="16"/>
  <c r="P69" i="16"/>
  <c r="O69" i="16" s="1"/>
  <c r="N69" i="16"/>
  <c r="H69" i="16"/>
  <c r="G69" i="16" s="1"/>
  <c r="F69" i="16"/>
  <c r="P68" i="16"/>
  <c r="O68" i="16" s="1"/>
  <c r="N68" i="16"/>
  <c r="H68" i="16"/>
  <c r="G68" i="16" s="1"/>
  <c r="F68" i="16"/>
  <c r="P67" i="16"/>
  <c r="O67" i="16" s="1"/>
  <c r="N67" i="16"/>
  <c r="H67" i="16"/>
  <c r="G67" i="16" s="1"/>
  <c r="F67" i="16"/>
  <c r="P66" i="16"/>
  <c r="O66" i="16" s="1"/>
  <c r="N66" i="16"/>
  <c r="H66" i="16"/>
  <c r="G66" i="16" s="1"/>
  <c r="F66" i="16"/>
  <c r="P65" i="16"/>
  <c r="O65" i="16" s="1"/>
  <c r="N65" i="16"/>
  <c r="H65" i="16"/>
  <c r="G65" i="16" s="1"/>
  <c r="F65" i="16"/>
  <c r="P64" i="16"/>
  <c r="O64" i="16" s="1"/>
  <c r="N64" i="16"/>
  <c r="H64" i="16"/>
  <c r="G64" i="16" s="1"/>
  <c r="F64" i="16"/>
  <c r="P63" i="16"/>
  <c r="O63" i="16" s="1"/>
  <c r="N63" i="16"/>
  <c r="H63" i="16"/>
  <c r="G63" i="16" s="1"/>
  <c r="F63" i="16"/>
  <c r="P62" i="16"/>
  <c r="O62" i="16" s="1"/>
  <c r="N62" i="16"/>
  <c r="H62" i="16"/>
  <c r="G62" i="16" s="1"/>
  <c r="F62" i="16"/>
  <c r="P61" i="16"/>
  <c r="O61" i="16" s="1"/>
  <c r="N61" i="16"/>
  <c r="H61" i="16"/>
  <c r="G61" i="16" s="1"/>
  <c r="F61" i="16"/>
  <c r="P60" i="16"/>
  <c r="O60" i="16" s="1"/>
  <c r="N60" i="16"/>
  <c r="H60" i="16"/>
  <c r="G60" i="16" s="1"/>
  <c r="F60" i="16"/>
  <c r="P59" i="16"/>
  <c r="O59" i="16" s="1"/>
  <c r="N59" i="16"/>
  <c r="H59" i="16"/>
  <c r="G59" i="16" s="1"/>
  <c r="F59" i="16"/>
  <c r="P58" i="16"/>
  <c r="O58" i="16" s="1"/>
  <c r="N58" i="16"/>
  <c r="H58" i="16"/>
  <c r="G58" i="16" s="1"/>
  <c r="F58" i="16"/>
  <c r="P57" i="16"/>
  <c r="O57" i="16" s="1"/>
  <c r="N57" i="16"/>
  <c r="H57" i="16"/>
  <c r="G57" i="16" s="1"/>
  <c r="F57" i="16"/>
  <c r="P56" i="16"/>
  <c r="O56" i="16" s="1"/>
  <c r="N56" i="16"/>
  <c r="H56" i="16"/>
  <c r="G56" i="16" s="1"/>
  <c r="F56" i="16"/>
  <c r="P55" i="16"/>
  <c r="O55" i="16" s="1"/>
  <c r="N55" i="16"/>
  <c r="H55" i="16"/>
  <c r="G55" i="16" s="1"/>
  <c r="F55" i="16"/>
  <c r="P54" i="16"/>
  <c r="O54" i="16" s="1"/>
  <c r="N54" i="16"/>
  <c r="H54" i="16"/>
  <c r="G54" i="16" s="1"/>
  <c r="F54" i="16"/>
  <c r="P53" i="16"/>
  <c r="O53" i="16" s="1"/>
  <c r="N53" i="16"/>
  <c r="H53" i="16"/>
  <c r="G53" i="16" s="1"/>
  <c r="F53" i="16"/>
  <c r="P52" i="16"/>
  <c r="O52" i="16" s="1"/>
  <c r="N52" i="16"/>
  <c r="H52" i="16"/>
  <c r="G52" i="16" s="1"/>
  <c r="F52" i="16"/>
  <c r="P51" i="16"/>
  <c r="O51" i="16" s="1"/>
  <c r="N51" i="16"/>
  <c r="H51" i="16"/>
  <c r="G51" i="16" s="1"/>
  <c r="F51" i="16"/>
  <c r="P50" i="16"/>
  <c r="O50" i="16" s="1"/>
  <c r="N50" i="16"/>
  <c r="H50" i="16"/>
  <c r="G50" i="16" s="1"/>
  <c r="F50" i="16"/>
  <c r="P49" i="16"/>
  <c r="O49" i="16" s="1"/>
  <c r="N49" i="16"/>
  <c r="H49" i="16"/>
  <c r="G49" i="16" s="1"/>
  <c r="F49" i="16"/>
  <c r="P48" i="16"/>
  <c r="O48" i="16" s="1"/>
  <c r="N48" i="16"/>
  <c r="H48" i="16"/>
  <c r="G48" i="16" s="1"/>
  <c r="F48" i="16"/>
  <c r="P47" i="16"/>
  <c r="O47" i="16" s="1"/>
  <c r="N47" i="16"/>
  <c r="H47" i="16"/>
  <c r="G47" i="16" s="1"/>
  <c r="F47" i="16"/>
  <c r="P46" i="16"/>
  <c r="O46" i="16" s="1"/>
  <c r="N46" i="16"/>
  <c r="H46" i="16"/>
  <c r="G46" i="16" s="1"/>
  <c r="F46" i="16"/>
  <c r="P45" i="16"/>
  <c r="O45" i="16" s="1"/>
  <c r="N45" i="16"/>
  <c r="H45" i="16"/>
  <c r="G45" i="16" s="1"/>
  <c r="F45" i="16"/>
  <c r="P44" i="16"/>
  <c r="O44" i="16" s="1"/>
  <c r="N44" i="16"/>
  <c r="H44" i="16"/>
  <c r="G44" i="16" s="1"/>
  <c r="F44" i="16"/>
  <c r="P43" i="16"/>
  <c r="O43" i="16" s="1"/>
  <c r="N43" i="16"/>
  <c r="H43" i="16"/>
  <c r="G43" i="16" s="1"/>
  <c r="F43" i="16"/>
  <c r="P42" i="16"/>
  <c r="O42" i="16" s="1"/>
  <c r="N42" i="16"/>
  <c r="H42" i="16"/>
  <c r="G42" i="16" s="1"/>
  <c r="F42" i="16"/>
  <c r="P41" i="16"/>
  <c r="O41" i="16" s="1"/>
  <c r="N41" i="16"/>
  <c r="H41" i="16"/>
  <c r="G41" i="16" s="1"/>
  <c r="F41" i="16"/>
  <c r="P40" i="16"/>
  <c r="O40" i="16" s="1"/>
  <c r="N40" i="16"/>
  <c r="H40" i="16"/>
  <c r="G40" i="16" s="1"/>
  <c r="F40" i="16"/>
  <c r="P39" i="16"/>
  <c r="O39" i="16" s="1"/>
  <c r="N39" i="16"/>
  <c r="H39" i="16"/>
  <c r="G39" i="16" s="1"/>
  <c r="F39" i="16"/>
  <c r="P38" i="16"/>
  <c r="O38" i="16" s="1"/>
  <c r="N38" i="16"/>
  <c r="H38" i="16"/>
  <c r="G38" i="16" s="1"/>
  <c r="F38" i="16"/>
  <c r="P37" i="16"/>
  <c r="O37" i="16" s="1"/>
  <c r="N37" i="16"/>
  <c r="H37" i="16"/>
  <c r="G37" i="16" s="1"/>
  <c r="F37" i="16"/>
  <c r="P36" i="16"/>
  <c r="O36" i="16" s="1"/>
  <c r="N36" i="16"/>
  <c r="H36" i="16"/>
  <c r="G36" i="16" s="1"/>
  <c r="F36" i="16"/>
  <c r="P35" i="16"/>
  <c r="O35" i="16" s="1"/>
  <c r="N35" i="16"/>
  <c r="H35" i="16"/>
  <c r="G35" i="16" s="1"/>
  <c r="F35" i="16"/>
  <c r="P34" i="16"/>
  <c r="O34" i="16" s="1"/>
  <c r="N34" i="16"/>
  <c r="H34" i="16"/>
  <c r="G34" i="16" s="1"/>
  <c r="F34" i="16"/>
  <c r="P33" i="16"/>
  <c r="O33" i="16" s="1"/>
  <c r="N33" i="16"/>
  <c r="H33" i="16"/>
  <c r="G33" i="16" s="1"/>
  <c r="F33" i="16"/>
  <c r="P32" i="16"/>
  <c r="O32" i="16" s="1"/>
  <c r="N32" i="16"/>
  <c r="H32" i="16"/>
  <c r="G32" i="16" s="1"/>
  <c r="F32" i="16"/>
  <c r="P31" i="16"/>
  <c r="O31" i="16" s="1"/>
  <c r="N31" i="16"/>
  <c r="H31" i="16"/>
  <c r="G31" i="16" s="1"/>
  <c r="F31" i="16"/>
  <c r="P30" i="16"/>
  <c r="O30" i="16" s="1"/>
  <c r="N30" i="16"/>
  <c r="H30" i="16"/>
  <c r="G30" i="16" s="1"/>
  <c r="F30" i="16"/>
  <c r="P29" i="16"/>
  <c r="O29" i="16" s="1"/>
  <c r="N29" i="16"/>
  <c r="H29" i="16"/>
  <c r="G29" i="16" s="1"/>
  <c r="F29" i="16"/>
  <c r="P28" i="16"/>
  <c r="O28" i="16" s="1"/>
  <c r="N28" i="16"/>
  <c r="H28" i="16"/>
  <c r="G28" i="16" s="1"/>
  <c r="F28" i="16"/>
  <c r="P27" i="16"/>
  <c r="O27" i="16" s="1"/>
  <c r="N27" i="16"/>
  <c r="H27" i="16"/>
  <c r="G27" i="16" s="1"/>
  <c r="F27" i="16"/>
  <c r="P26" i="16"/>
  <c r="O26" i="16" s="1"/>
  <c r="N26" i="16"/>
  <c r="H26" i="16"/>
  <c r="G26" i="16" s="1"/>
  <c r="F26" i="16"/>
  <c r="P25" i="16"/>
  <c r="O25" i="16" s="1"/>
  <c r="N25" i="16"/>
  <c r="H25" i="16"/>
  <c r="G25" i="16" s="1"/>
  <c r="F25" i="16"/>
  <c r="P24" i="16"/>
  <c r="O24" i="16" s="1"/>
  <c r="N24" i="16"/>
  <c r="H24" i="16"/>
  <c r="G24" i="16" s="1"/>
  <c r="F24" i="16"/>
  <c r="P23" i="16"/>
  <c r="O23" i="16" s="1"/>
  <c r="N23" i="16"/>
  <c r="H23" i="16"/>
  <c r="G23" i="16" s="1"/>
  <c r="F23" i="16"/>
  <c r="P22" i="16"/>
  <c r="O22" i="16" s="1"/>
  <c r="N22" i="16"/>
  <c r="H22" i="16"/>
  <c r="G22" i="16" s="1"/>
  <c r="F22" i="16"/>
  <c r="P21" i="16"/>
  <c r="O21" i="16" s="1"/>
  <c r="N21" i="16"/>
  <c r="H21" i="16"/>
  <c r="G21" i="16" s="1"/>
  <c r="F21" i="16"/>
  <c r="P20" i="16"/>
  <c r="O20" i="16" s="1"/>
  <c r="N20" i="16"/>
  <c r="H20" i="16"/>
  <c r="G20" i="16" s="1"/>
  <c r="F20" i="16"/>
  <c r="P19" i="16"/>
  <c r="O19" i="16" s="1"/>
  <c r="N19" i="16"/>
  <c r="H19" i="16"/>
  <c r="G19" i="16" s="1"/>
  <c r="F19" i="16"/>
  <c r="P18" i="16"/>
  <c r="O18" i="16" s="1"/>
  <c r="N18" i="16"/>
  <c r="H18" i="16"/>
  <c r="G18" i="16" s="1"/>
  <c r="F18" i="16"/>
  <c r="P17" i="16"/>
  <c r="O17" i="16" s="1"/>
  <c r="N17" i="16"/>
  <c r="H17" i="16"/>
  <c r="G17" i="16" s="1"/>
  <c r="F17" i="16"/>
  <c r="P16" i="16"/>
  <c r="O16" i="16" s="1"/>
  <c r="N16" i="16"/>
  <c r="H16" i="16"/>
  <c r="G16" i="16" s="1"/>
  <c r="F16" i="16"/>
  <c r="P15" i="16"/>
  <c r="O15" i="16" s="1"/>
  <c r="N15" i="16"/>
  <c r="H15" i="16"/>
  <c r="G15" i="16" s="1"/>
  <c r="F15" i="16"/>
  <c r="P14" i="16"/>
  <c r="O14" i="16" s="1"/>
  <c r="N14" i="16"/>
  <c r="H14" i="16"/>
  <c r="G14" i="16" s="1"/>
  <c r="F14" i="16"/>
  <c r="P13" i="16"/>
  <c r="O13" i="16" s="1"/>
  <c r="N13" i="16"/>
  <c r="H13" i="16"/>
  <c r="G13" i="16" s="1"/>
  <c r="F13" i="16"/>
  <c r="P12" i="16"/>
  <c r="O12" i="16" s="1"/>
  <c r="N12" i="16"/>
  <c r="H12" i="16"/>
  <c r="G12" i="16" s="1"/>
  <c r="F12" i="16"/>
  <c r="P11" i="16"/>
  <c r="O11" i="16" s="1"/>
  <c r="N11" i="16"/>
  <c r="H11" i="16"/>
  <c r="G11" i="16" s="1"/>
  <c r="F11" i="16"/>
  <c r="P10" i="16"/>
  <c r="O10" i="16" s="1"/>
  <c r="N10" i="16"/>
  <c r="H10" i="16"/>
  <c r="G10" i="16" s="1"/>
  <c r="F10" i="16"/>
  <c r="P9" i="16"/>
  <c r="O9" i="16" s="1"/>
  <c r="N9" i="16"/>
  <c r="H9" i="16"/>
  <c r="G9" i="16" s="1"/>
  <c r="F9" i="16"/>
  <c r="P8" i="16"/>
  <c r="O8" i="16" s="1"/>
  <c r="N8" i="16"/>
  <c r="H8" i="16"/>
  <c r="G8" i="16" s="1"/>
  <c r="F8" i="16"/>
  <c r="P7" i="16"/>
  <c r="O7" i="16" s="1"/>
  <c r="N7" i="16"/>
  <c r="H7" i="16"/>
  <c r="G7" i="16" s="1"/>
  <c r="F7" i="16"/>
  <c r="P6" i="16"/>
  <c r="O6" i="16" s="1"/>
  <c r="N6" i="16"/>
  <c r="H6" i="16"/>
  <c r="G6" i="16" s="1"/>
  <c r="F6" i="16"/>
  <c r="P5" i="16"/>
  <c r="O5" i="16" s="1"/>
  <c r="N5" i="16"/>
  <c r="H5" i="16"/>
  <c r="G5" i="16" s="1"/>
  <c r="F5" i="16"/>
  <c r="P103" i="15"/>
  <c r="O103" i="15" s="1"/>
  <c r="N103" i="15"/>
  <c r="P102" i="15"/>
  <c r="O102" i="15" s="1"/>
  <c r="N102" i="15"/>
  <c r="P101" i="15"/>
  <c r="O101" i="15" s="1"/>
  <c r="N101" i="15"/>
  <c r="P100" i="15"/>
  <c r="O100" i="15" s="1"/>
  <c r="N100" i="15"/>
  <c r="P99" i="15"/>
  <c r="O99" i="15" s="1"/>
  <c r="N99" i="15"/>
  <c r="P98" i="15"/>
  <c r="O98" i="15" s="1"/>
  <c r="N98" i="15"/>
  <c r="P97" i="15"/>
  <c r="O97" i="15" s="1"/>
  <c r="N97" i="15"/>
  <c r="P96" i="15"/>
  <c r="O96" i="15" s="1"/>
  <c r="N96" i="15"/>
  <c r="P95" i="15"/>
  <c r="O95" i="15" s="1"/>
  <c r="N95" i="15"/>
  <c r="P94" i="15"/>
  <c r="O94" i="15" s="1"/>
  <c r="N94" i="15"/>
  <c r="P93" i="15"/>
  <c r="O93" i="15" s="1"/>
  <c r="N93" i="15"/>
  <c r="P92" i="15"/>
  <c r="O92" i="15" s="1"/>
  <c r="N92" i="15"/>
  <c r="P91" i="15"/>
  <c r="O91" i="15" s="1"/>
  <c r="N91" i="15"/>
  <c r="P90" i="15"/>
  <c r="O90" i="15" s="1"/>
  <c r="N90" i="15"/>
  <c r="P89" i="15"/>
  <c r="O89" i="15" s="1"/>
  <c r="N89" i="15"/>
  <c r="P88" i="15"/>
  <c r="O88" i="15" s="1"/>
  <c r="N88" i="15"/>
  <c r="P87" i="15"/>
  <c r="O87" i="15" s="1"/>
  <c r="N87" i="15"/>
  <c r="P86" i="15"/>
  <c r="O86" i="15" s="1"/>
  <c r="N86" i="15"/>
  <c r="P85" i="15"/>
  <c r="O85" i="15" s="1"/>
  <c r="N85" i="15"/>
  <c r="P84" i="15"/>
  <c r="O84" i="15" s="1"/>
  <c r="N84" i="15"/>
  <c r="P83" i="15"/>
  <c r="O83" i="15" s="1"/>
  <c r="N83" i="15"/>
  <c r="P82" i="15"/>
  <c r="O82" i="15" s="1"/>
  <c r="N82" i="15"/>
  <c r="P81" i="15"/>
  <c r="O81" i="15" s="1"/>
  <c r="N81" i="15"/>
  <c r="P80" i="15"/>
  <c r="O80" i="15" s="1"/>
  <c r="N80" i="15"/>
  <c r="P79" i="15"/>
  <c r="O79" i="15" s="1"/>
  <c r="N79" i="15"/>
  <c r="P78" i="15"/>
  <c r="O78" i="15" s="1"/>
  <c r="N78" i="15"/>
  <c r="P77" i="15"/>
  <c r="O77" i="15" s="1"/>
  <c r="N77" i="15"/>
  <c r="P76" i="15"/>
  <c r="O76" i="15" s="1"/>
  <c r="N76" i="15"/>
  <c r="P75" i="15"/>
  <c r="O75" i="15" s="1"/>
  <c r="N75" i="15"/>
  <c r="P74" i="15"/>
  <c r="O74" i="15" s="1"/>
  <c r="N74" i="15"/>
  <c r="P73" i="15"/>
  <c r="O73" i="15" s="1"/>
  <c r="N73" i="15"/>
  <c r="P72" i="15"/>
  <c r="O72" i="15" s="1"/>
  <c r="N72" i="15"/>
  <c r="P71" i="15"/>
  <c r="O71" i="15" s="1"/>
  <c r="N71" i="15"/>
  <c r="P70" i="15"/>
  <c r="O70" i="15" s="1"/>
  <c r="N70" i="15"/>
  <c r="P69" i="15"/>
  <c r="O69" i="15" s="1"/>
  <c r="N69" i="15"/>
  <c r="P68" i="15"/>
  <c r="O68" i="15" s="1"/>
  <c r="N68" i="15"/>
  <c r="P67" i="15"/>
  <c r="O67" i="15" s="1"/>
  <c r="N67" i="15"/>
  <c r="P66" i="15"/>
  <c r="O66" i="15" s="1"/>
  <c r="N66" i="15"/>
  <c r="P65" i="15"/>
  <c r="O65" i="15" s="1"/>
  <c r="N65" i="15"/>
  <c r="P64" i="15"/>
  <c r="O64" i="15" s="1"/>
  <c r="N64" i="15"/>
  <c r="P63" i="15"/>
  <c r="O63" i="15" s="1"/>
  <c r="N63" i="15"/>
  <c r="P62" i="15"/>
  <c r="O62" i="15" s="1"/>
  <c r="N62" i="15"/>
  <c r="P61" i="15"/>
  <c r="O61" i="15" s="1"/>
  <c r="N61" i="15"/>
  <c r="P60" i="15"/>
  <c r="O60" i="15" s="1"/>
  <c r="N60" i="15"/>
  <c r="P59" i="15"/>
  <c r="O59" i="15" s="1"/>
  <c r="N59" i="15"/>
  <c r="P58" i="15"/>
  <c r="O58" i="15" s="1"/>
  <c r="N58" i="15"/>
  <c r="P57" i="15"/>
  <c r="O57" i="15" s="1"/>
  <c r="N57" i="15"/>
  <c r="P56" i="15"/>
  <c r="O56" i="15" s="1"/>
  <c r="N56" i="15"/>
  <c r="P55" i="15"/>
  <c r="O55" i="15" s="1"/>
  <c r="N55" i="15"/>
  <c r="P54" i="15"/>
  <c r="O54" i="15" s="1"/>
  <c r="N54" i="15"/>
  <c r="P53" i="15"/>
  <c r="O53" i="15" s="1"/>
  <c r="N53" i="15"/>
  <c r="P52" i="15"/>
  <c r="O52" i="15" s="1"/>
  <c r="N52" i="15"/>
  <c r="P51" i="15"/>
  <c r="O51" i="15" s="1"/>
  <c r="N51" i="15"/>
  <c r="P50" i="15"/>
  <c r="O50" i="15" s="1"/>
  <c r="N50" i="15"/>
  <c r="P49" i="15"/>
  <c r="O49" i="15" s="1"/>
  <c r="N49" i="15"/>
  <c r="P48" i="15"/>
  <c r="O48" i="15" s="1"/>
  <c r="N48" i="15"/>
  <c r="P47" i="15"/>
  <c r="O47" i="15" s="1"/>
  <c r="N47" i="15"/>
  <c r="P46" i="15"/>
  <c r="O46" i="15" s="1"/>
  <c r="N46" i="15"/>
  <c r="P45" i="15"/>
  <c r="O45" i="15" s="1"/>
  <c r="N45" i="15"/>
  <c r="P44" i="15"/>
  <c r="O44" i="15" s="1"/>
  <c r="N44" i="15"/>
  <c r="P43" i="15"/>
  <c r="O43" i="15" s="1"/>
  <c r="N43" i="15"/>
  <c r="P42" i="15"/>
  <c r="O42" i="15" s="1"/>
  <c r="N42" i="15"/>
  <c r="P41" i="15"/>
  <c r="O41" i="15" s="1"/>
  <c r="N41" i="15"/>
  <c r="P40" i="15"/>
  <c r="O40" i="15" s="1"/>
  <c r="N40" i="15"/>
  <c r="P39" i="15"/>
  <c r="O39" i="15" s="1"/>
  <c r="N39" i="15"/>
  <c r="P38" i="15"/>
  <c r="O38" i="15" s="1"/>
  <c r="N38" i="15"/>
  <c r="P37" i="15"/>
  <c r="O37" i="15" s="1"/>
  <c r="N37" i="15"/>
  <c r="P36" i="15"/>
  <c r="O36" i="15" s="1"/>
  <c r="N36" i="15"/>
  <c r="P35" i="15"/>
  <c r="O35" i="15" s="1"/>
  <c r="N35" i="15"/>
  <c r="P34" i="15"/>
  <c r="O34" i="15" s="1"/>
  <c r="N34" i="15"/>
  <c r="P33" i="15"/>
  <c r="O33" i="15" s="1"/>
  <c r="N33" i="15"/>
  <c r="P32" i="15"/>
  <c r="O32" i="15" s="1"/>
  <c r="N32" i="15"/>
  <c r="P31" i="15"/>
  <c r="O31" i="15" s="1"/>
  <c r="N31" i="15"/>
  <c r="P30" i="15"/>
  <c r="O30" i="15" s="1"/>
  <c r="N30" i="15"/>
  <c r="P29" i="15"/>
  <c r="O29" i="15" s="1"/>
  <c r="N29" i="15"/>
  <c r="P28" i="15"/>
  <c r="O28" i="15" s="1"/>
  <c r="N28" i="15"/>
  <c r="P27" i="15"/>
  <c r="O27" i="15" s="1"/>
  <c r="N27" i="15"/>
  <c r="P26" i="15"/>
  <c r="O26" i="15" s="1"/>
  <c r="N26" i="15"/>
  <c r="P25" i="15"/>
  <c r="O25" i="15" s="1"/>
  <c r="N25" i="15"/>
  <c r="P24" i="15"/>
  <c r="O24" i="15" s="1"/>
  <c r="N24" i="15"/>
  <c r="P23" i="15"/>
  <c r="O23" i="15" s="1"/>
  <c r="N23" i="15"/>
  <c r="P22" i="15"/>
  <c r="O22" i="15" s="1"/>
  <c r="N22" i="15"/>
  <c r="P21" i="15"/>
  <c r="O21" i="15" s="1"/>
  <c r="N21" i="15"/>
  <c r="P20" i="15"/>
  <c r="O20" i="15" s="1"/>
  <c r="N20" i="15"/>
  <c r="P19" i="15"/>
  <c r="O19" i="15" s="1"/>
  <c r="N19" i="15"/>
  <c r="P18" i="15"/>
  <c r="O18" i="15" s="1"/>
  <c r="N18" i="15"/>
  <c r="P17" i="15"/>
  <c r="O17" i="15" s="1"/>
  <c r="N17" i="15"/>
  <c r="P16" i="15"/>
  <c r="O16" i="15" s="1"/>
  <c r="N16" i="15"/>
  <c r="P15" i="15"/>
  <c r="O15" i="15" s="1"/>
  <c r="N15" i="15"/>
  <c r="P14" i="15"/>
  <c r="O14" i="15" s="1"/>
  <c r="N14" i="15"/>
  <c r="P13" i="15"/>
  <c r="O13" i="15" s="1"/>
  <c r="N13" i="15"/>
  <c r="P12" i="15"/>
  <c r="O12" i="15" s="1"/>
  <c r="N12" i="15"/>
  <c r="P11" i="15"/>
  <c r="O11" i="15" s="1"/>
  <c r="N11" i="15"/>
  <c r="P10" i="15"/>
  <c r="O10" i="15" s="1"/>
  <c r="N10" i="15"/>
  <c r="P9" i="15"/>
  <c r="O9" i="15" s="1"/>
  <c r="N9" i="15"/>
  <c r="P8" i="15"/>
  <c r="O8" i="15" s="1"/>
  <c r="N8" i="15"/>
  <c r="P7" i="15"/>
  <c r="O7" i="15" s="1"/>
  <c r="N7" i="15"/>
  <c r="P6" i="15"/>
  <c r="O6" i="15" s="1"/>
  <c r="N6" i="15"/>
  <c r="P5" i="15"/>
  <c r="O5" i="15" s="1"/>
  <c r="N5" i="15"/>
  <c r="H103" i="15"/>
  <c r="G103" i="15" s="1"/>
  <c r="F103" i="15"/>
  <c r="H102" i="15"/>
  <c r="G102" i="15" s="1"/>
  <c r="F102" i="15"/>
  <c r="H101" i="15"/>
  <c r="G101" i="15" s="1"/>
  <c r="F101" i="15"/>
  <c r="H100" i="15"/>
  <c r="G100" i="15" s="1"/>
  <c r="F100" i="15"/>
  <c r="H99" i="15"/>
  <c r="G99" i="15" s="1"/>
  <c r="F99" i="15"/>
  <c r="H98" i="15"/>
  <c r="G98" i="15" s="1"/>
  <c r="F98" i="15"/>
  <c r="H97" i="15"/>
  <c r="G97" i="15" s="1"/>
  <c r="F97" i="15"/>
  <c r="H96" i="15"/>
  <c r="G96" i="15" s="1"/>
  <c r="F96" i="15"/>
  <c r="H95" i="15"/>
  <c r="G95" i="15" s="1"/>
  <c r="F95" i="15"/>
  <c r="H94" i="15"/>
  <c r="G94" i="15" s="1"/>
  <c r="F94" i="15"/>
  <c r="H93" i="15"/>
  <c r="G93" i="15" s="1"/>
  <c r="F93" i="15"/>
  <c r="H92" i="15"/>
  <c r="G92" i="15" s="1"/>
  <c r="F92" i="15"/>
  <c r="H91" i="15"/>
  <c r="G91" i="15" s="1"/>
  <c r="F91" i="15"/>
  <c r="H90" i="15"/>
  <c r="G90" i="15" s="1"/>
  <c r="F90" i="15"/>
  <c r="H89" i="15"/>
  <c r="G89" i="15" s="1"/>
  <c r="F89" i="15"/>
  <c r="H88" i="15"/>
  <c r="G88" i="15" s="1"/>
  <c r="F88" i="15"/>
  <c r="H87" i="15"/>
  <c r="G87" i="15" s="1"/>
  <c r="F87" i="15"/>
  <c r="H86" i="15"/>
  <c r="G86" i="15" s="1"/>
  <c r="F86" i="15"/>
  <c r="H85" i="15"/>
  <c r="G85" i="15" s="1"/>
  <c r="F85" i="15"/>
  <c r="H84" i="15"/>
  <c r="G84" i="15" s="1"/>
  <c r="F84" i="15"/>
  <c r="H83" i="15"/>
  <c r="G83" i="15" s="1"/>
  <c r="F83" i="15"/>
  <c r="H82" i="15"/>
  <c r="G82" i="15" s="1"/>
  <c r="F82" i="15"/>
  <c r="H81" i="15"/>
  <c r="G81" i="15" s="1"/>
  <c r="F81" i="15"/>
  <c r="H80" i="15"/>
  <c r="G80" i="15" s="1"/>
  <c r="F80" i="15"/>
  <c r="H79" i="15"/>
  <c r="G79" i="15" s="1"/>
  <c r="F79" i="15"/>
  <c r="H78" i="15"/>
  <c r="G78" i="15" s="1"/>
  <c r="F78" i="15"/>
  <c r="H77" i="15"/>
  <c r="G77" i="15" s="1"/>
  <c r="F77" i="15"/>
  <c r="H76" i="15"/>
  <c r="G76" i="15" s="1"/>
  <c r="F76" i="15"/>
  <c r="H75" i="15"/>
  <c r="G75" i="15" s="1"/>
  <c r="F75" i="15"/>
  <c r="H74" i="15"/>
  <c r="G74" i="15" s="1"/>
  <c r="F74" i="15"/>
  <c r="H73" i="15"/>
  <c r="G73" i="15" s="1"/>
  <c r="F73" i="15"/>
  <c r="H72" i="15"/>
  <c r="G72" i="15" s="1"/>
  <c r="F72" i="15"/>
  <c r="H71" i="15"/>
  <c r="G71" i="15" s="1"/>
  <c r="F71" i="15"/>
  <c r="H70" i="15"/>
  <c r="G70" i="15" s="1"/>
  <c r="F70" i="15"/>
  <c r="H69" i="15"/>
  <c r="G69" i="15" s="1"/>
  <c r="F69" i="15"/>
  <c r="H68" i="15"/>
  <c r="G68" i="15" s="1"/>
  <c r="F68" i="15"/>
  <c r="H67" i="15"/>
  <c r="G67" i="15" s="1"/>
  <c r="F67" i="15"/>
  <c r="H66" i="15"/>
  <c r="G66" i="15" s="1"/>
  <c r="F66" i="15"/>
  <c r="H65" i="15"/>
  <c r="G65" i="15" s="1"/>
  <c r="F65" i="15"/>
  <c r="H64" i="15"/>
  <c r="G64" i="15" s="1"/>
  <c r="F64" i="15"/>
  <c r="H63" i="15"/>
  <c r="G63" i="15" s="1"/>
  <c r="F63" i="15"/>
  <c r="H62" i="15"/>
  <c r="G62" i="15" s="1"/>
  <c r="F62" i="15"/>
  <c r="H61" i="15"/>
  <c r="G61" i="15" s="1"/>
  <c r="F61" i="15"/>
  <c r="H60" i="15"/>
  <c r="G60" i="15" s="1"/>
  <c r="F60" i="15"/>
  <c r="H59" i="15"/>
  <c r="G59" i="15" s="1"/>
  <c r="F59" i="15"/>
  <c r="H58" i="15"/>
  <c r="G58" i="15" s="1"/>
  <c r="F58" i="15"/>
  <c r="H57" i="15"/>
  <c r="G57" i="15" s="1"/>
  <c r="F57" i="15"/>
  <c r="H56" i="15"/>
  <c r="G56" i="15" s="1"/>
  <c r="F56" i="15"/>
  <c r="H55" i="15"/>
  <c r="G55" i="15" s="1"/>
  <c r="F55" i="15"/>
  <c r="H54" i="15"/>
  <c r="G54" i="15" s="1"/>
  <c r="F54" i="15"/>
  <c r="H53" i="15"/>
  <c r="G53" i="15" s="1"/>
  <c r="F53" i="15"/>
  <c r="H52" i="15"/>
  <c r="G52" i="15" s="1"/>
  <c r="F52" i="15"/>
  <c r="H51" i="15"/>
  <c r="G51" i="15" s="1"/>
  <c r="F51" i="15"/>
  <c r="H50" i="15"/>
  <c r="G50" i="15" s="1"/>
  <c r="F50" i="15"/>
  <c r="H49" i="15"/>
  <c r="G49" i="15" s="1"/>
  <c r="F49" i="15"/>
  <c r="H48" i="15"/>
  <c r="G48" i="15" s="1"/>
  <c r="F48" i="15"/>
  <c r="H47" i="15"/>
  <c r="G47" i="15" s="1"/>
  <c r="F47" i="15"/>
  <c r="H46" i="15"/>
  <c r="G46" i="15" s="1"/>
  <c r="F46" i="15"/>
  <c r="H45" i="15"/>
  <c r="G45" i="15" s="1"/>
  <c r="F45" i="15"/>
  <c r="H44" i="15"/>
  <c r="G44" i="15" s="1"/>
  <c r="F44" i="15"/>
  <c r="H43" i="15"/>
  <c r="G43" i="15" s="1"/>
  <c r="F43" i="15"/>
  <c r="H42" i="15"/>
  <c r="G42" i="15" s="1"/>
  <c r="F42" i="15"/>
  <c r="H41" i="15"/>
  <c r="G41" i="15" s="1"/>
  <c r="F41" i="15"/>
  <c r="H40" i="15"/>
  <c r="G40" i="15" s="1"/>
  <c r="F40" i="15"/>
  <c r="H39" i="15"/>
  <c r="G39" i="15" s="1"/>
  <c r="F39" i="15"/>
  <c r="H38" i="15"/>
  <c r="G38" i="15" s="1"/>
  <c r="F38" i="15"/>
  <c r="H37" i="15"/>
  <c r="G37" i="15" s="1"/>
  <c r="F37" i="15"/>
  <c r="H36" i="15"/>
  <c r="G36" i="15" s="1"/>
  <c r="F36" i="15"/>
  <c r="H35" i="15"/>
  <c r="G35" i="15" s="1"/>
  <c r="F35" i="15"/>
  <c r="H34" i="15"/>
  <c r="G34" i="15" s="1"/>
  <c r="F34" i="15"/>
  <c r="H33" i="15"/>
  <c r="G33" i="15" s="1"/>
  <c r="F33" i="15"/>
  <c r="H32" i="15"/>
  <c r="G32" i="15" s="1"/>
  <c r="F32" i="15"/>
  <c r="H31" i="15"/>
  <c r="G31" i="15" s="1"/>
  <c r="F31" i="15"/>
  <c r="H30" i="15"/>
  <c r="G30" i="15" s="1"/>
  <c r="F30" i="15"/>
  <c r="H29" i="15"/>
  <c r="G29" i="15" s="1"/>
  <c r="F29" i="15"/>
  <c r="H28" i="15"/>
  <c r="G28" i="15" s="1"/>
  <c r="F28" i="15"/>
  <c r="H27" i="15"/>
  <c r="G27" i="15" s="1"/>
  <c r="F27" i="15"/>
  <c r="H26" i="15"/>
  <c r="G26" i="15" s="1"/>
  <c r="F26" i="15"/>
  <c r="H25" i="15"/>
  <c r="G25" i="15" s="1"/>
  <c r="F25" i="15"/>
  <c r="H24" i="15"/>
  <c r="G24" i="15" s="1"/>
  <c r="F24" i="15"/>
  <c r="H23" i="15"/>
  <c r="G23" i="15" s="1"/>
  <c r="F23" i="15"/>
  <c r="H22" i="15"/>
  <c r="G22" i="15" s="1"/>
  <c r="F22" i="15"/>
  <c r="H21" i="15"/>
  <c r="G21" i="15" s="1"/>
  <c r="F21" i="15"/>
  <c r="H20" i="15"/>
  <c r="G20" i="15" s="1"/>
  <c r="F20" i="15"/>
  <c r="H19" i="15"/>
  <c r="G19" i="15" s="1"/>
  <c r="F19" i="15"/>
  <c r="H18" i="15"/>
  <c r="G18" i="15" s="1"/>
  <c r="F18" i="15"/>
  <c r="H17" i="15"/>
  <c r="G17" i="15" s="1"/>
  <c r="F17" i="15"/>
  <c r="H16" i="15"/>
  <c r="G16" i="15" s="1"/>
  <c r="F16" i="15"/>
  <c r="H15" i="15"/>
  <c r="G15" i="15" s="1"/>
  <c r="F15" i="15"/>
  <c r="H14" i="15"/>
  <c r="G14" i="15" s="1"/>
  <c r="F14" i="15"/>
  <c r="H13" i="15"/>
  <c r="G13" i="15" s="1"/>
  <c r="F13" i="15"/>
  <c r="H12" i="15"/>
  <c r="G12" i="15" s="1"/>
  <c r="F12" i="15"/>
  <c r="H11" i="15"/>
  <c r="G11" i="15" s="1"/>
  <c r="F11" i="15"/>
  <c r="H10" i="15"/>
  <c r="G10" i="15" s="1"/>
  <c r="F10" i="15"/>
  <c r="H9" i="15"/>
  <c r="G9" i="15" s="1"/>
  <c r="F9" i="15"/>
  <c r="H8" i="15"/>
  <c r="G8" i="15" s="1"/>
  <c r="F8" i="15"/>
  <c r="H7" i="15"/>
  <c r="G7" i="15" s="1"/>
  <c r="F7" i="15"/>
  <c r="H6" i="15"/>
  <c r="G6" i="15" s="1"/>
  <c r="F6" i="15"/>
  <c r="H5" i="15"/>
  <c r="G5" i="15" s="1"/>
  <c r="F5" i="15"/>
  <c r="AH103" i="7"/>
  <c r="AG103" i="7"/>
  <c r="AF103" i="7"/>
  <c r="AH102" i="7"/>
  <c r="AG102" i="7"/>
  <c r="AF102" i="7"/>
  <c r="AH101" i="7"/>
  <c r="AG101" i="7"/>
  <c r="AF101" i="7"/>
  <c r="AH100" i="7"/>
  <c r="AG100" i="7"/>
  <c r="AF100" i="7"/>
  <c r="AH99" i="7"/>
  <c r="AG99" i="7"/>
  <c r="AF99" i="7"/>
  <c r="AH98" i="7"/>
  <c r="AG98" i="7"/>
  <c r="AF98" i="7"/>
  <c r="AH97" i="7"/>
  <c r="AG97" i="7"/>
  <c r="AF97" i="7"/>
  <c r="AH96" i="7"/>
  <c r="AG96" i="7"/>
  <c r="AF96" i="7"/>
  <c r="AH95" i="7"/>
  <c r="AG95" i="7"/>
  <c r="AF95" i="7"/>
  <c r="AH94" i="7"/>
  <c r="AG94" i="7"/>
  <c r="AF94" i="7"/>
  <c r="AH93" i="7"/>
  <c r="AG93" i="7"/>
  <c r="AF93" i="7"/>
  <c r="AH92" i="7"/>
  <c r="AG92" i="7"/>
  <c r="AF92" i="7"/>
  <c r="AH91" i="7"/>
  <c r="AG91" i="7"/>
  <c r="AF91" i="7"/>
  <c r="AH90" i="7"/>
  <c r="AG90" i="7"/>
  <c r="AF90" i="7"/>
  <c r="AH89" i="7"/>
  <c r="AG89" i="7"/>
  <c r="AF89" i="7"/>
  <c r="AH88" i="7"/>
  <c r="AG88" i="7"/>
  <c r="AF88" i="7"/>
  <c r="AH87" i="7"/>
  <c r="AG87" i="7"/>
  <c r="AF87" i="7"/>
  <c r="AH86" i="7"/>
  <c r="AG86" i="7"/>
  <c r="AF86" i="7"/>
  <c r="AH85" i="7"/>
  <c r="AG85" i="7"/>
  <c r="AF85" i="7"/>
  <c r="AH84" i="7"/>
  <c r="AG84" i="7"/>
  <c r="AF84" i="7"/>
  <c r="AH83" i="7"/>
  <c r="AG83" i="7"/>
  <c r="AF83" i="7"/>
  <c r="AH82" i="7"/>
  <c r="AG82" i="7"/>
  <c r="AF82" i="7"/>
  <c r="AH81" i="7"/>
  <c r="AG81" i="7"/>
  <c r="AF81" i="7"/>
  <c r="AH80" i="7"/>
  <c r="AG80" i="7"/>
  <c r="AF80" i="7"/>
  <c r="AH79" i="7"/>
  <c r="AG79" i="7"/>
  <c r="AF79" i="7"/>
  <c r="AH78" i="7"/>
  <c r="AG78" i="7"/>
  <c r="AF78" i="7"/>
  <c r="AH77" i="7"/>
  <c r="AG77" i="7"/>
  <c r="AF77" i="7"/>
  <c r="AH76" i="7"/>
  <c r="AG76" i="7"/>
  <c r="AF76" i="7"/>
  <c r="AH75" i="7"/>
  <c r="AG75" i="7"/>
  <c r="AF75" i="7"/>
  <c r="AH74" i="7"/>
  <c r="AG74" i="7"/>
  <c r="AF74" i="7"/>
  <c r="AH73" i="7"/>
  <c r="AG73" i="7"/>
  <c r="AF73" i="7"/>
  <c r="AH72" i="7"/>
  <c r="AG72" i="7"/>
  <c r="AF72" i="7"/>
  <c r="AH71" i="7"/>
  <c r="AG71" i="7"/>
  <c r="AF71" i="7"/>
  <c r="AH70" i="7"/>
  <c r="AG70" i="7"/>
  <c r="AF70" i="7"/>
  <c r="AH69" i="7"/>
  <c r="AG69" i="7"/>
  <c r="AF69" i="7"/>
  <c r="AH68" i="7"/>
  <c r="AG68" i="7"/>
  <c r="AF68" i="7"/>
  <c r="AH67" i="7"/>
  <c r="AG67" i="7"/>
  <c r="AF67" i="7"/>
  <c r="AH66" i="7"/>
  <c r="AG66" i="7"/>
  <c r="AF66" i="7"/>
  <c r="AH65" i="7"/>
  <c r="AG65" i="7"/>
  <c r="AF65" i="7"/>
  <c r="AH64" i="7"/>
  <c r="AG64" i="7"/>
  <c r="AF64" i="7"/>
  <c r="AH63" i="7"/>
  <c r="AG63" i="7"/>
  <c r="AF63" i="7"/>
  <c r="AH62" i="7"/>
  <c r="AG62" i="7"/>
  <c r="AF62" i="7"/>
  <c r="AH61" i="7"/>
  <c r="AG61" i="7"/>
  <c r="AF61" i="7"/>
  <c r="AH60" i="7"/>
  <c r="AG60" i="7"/>
  <c r="AF60" i="7"/>
  <c r="AH59" i="7"/>
  <c r="AG59" i="7"/>
  <c r="AF59" i="7"/>
  <c r="AH58" i="7"/>
  <c r="AG58" i="7"/>
  <c r="AF58" i="7"/>
  <c r="AH57" i="7"/>
  <c r="AG57" i="7"/>
  <c r="AF57" i="7"/>
  <c r="AH56" i="7"/>
  <c r="AG56" i="7"/>
  <c r="AF56" i="7"/>
  <c r="AH55" i="7"/>
  <c r="AG55" i="7"/>
  <c r="AF55" i="7"/>
  <c r="AH54" i="7"/>
  <c r="AG54" i="7"/>
  <c r="AF54" i="7"/>
  <c r="AH53" i="7"/>
  <c r="AG53" i="7"/>
  <c r="AF53" i="7"/>
  <c r="AH52" i="7"/>
  <c r="AG52" i="7"/>
  <c r="AF52" i="7"/>
  <c r="AH51" i="7"/>
  <c r="AG51" i="7"/>
  <c r="AF51" i="7"/>
  <c r="AH50" i="7"/>
  <c r="AG50" i="7"/>
  <c r="AF50" i="7"/>
  <c r="AH49" i="7"/>
  <c r="AG49" i="7"/>
  <c r="AF49" i="7"/>
  <c r="AH48" i="7"/>
  <c r="AG48" i="7"/>
  <c r="AF48" i="7"/>
  <c r="AH47" i="7"/>
  <c r="AG47" i="7"/>
  <c r="AF47" i="7"/>
  <c r="AH46" i="7"/>
  <c r="AG46" i="7"/>
  <c r="AF46" i="7"/>
  <c r="AH45" i="7"/>
  <c r="AG45" i="7"/>
  <c r="AF45" i="7"/>
  <c r="AH44" i="7"/>
  <c r="AG44" i="7"/>
  <c r="AF44" i="7"/>
  <c r="AH43" i="7"/>
  <c r="AG43" i="7"/>
  <c r="AF43" i="7"/>
  <c r="AH42" i="7"/>
  <c r="AG42" i="7"/>
  <c r="AF42" i="7"/>
  <c r="AH41" i="7"/>
  <c r="AG41" i="7"/>
  <c r="AF41" i="7"/>
  <c r="AH40" i="7"/>
  <c r="AG40" i="7"/>
  <c r="AF40" i="7"/>
  <c r="AH39" i="7"/>
  <c r="AG39" i="7"/>
  <c r="AF39" i="7"/>
  <c r="AH38" i="7"/>
  <c r="AG38" i="7"/>
  <c r="AF38" i="7"/>
  <c r="AH37" i="7"/>
  <c r="AG37" i="7"/>
  <c r="AF37" i="7"/>
  <c r="AH36" i="7"/>
  <c r="AG36" i="7"/>
  <c r="AF36" i="7"/>
  <c r="AH35" i="7"/>
  <c r="AG35" i="7"/>
  <c r="AF35" i="7"/>
  <c r="AH34" i="7"/>
  <c r="AG34" i="7"/>
  <c r="AF34" i="7"/>
  <c r="AH33" i="7"/>
  <c r="AG33" i="7"/>
  <c r="AF33" i="7"/>
  <c r="AH32" i="7"/>
  <c r="AG32" i="7"/>
  <c r="AF32" i="7"/>
  <c r="AH31" i="7"/>
  <c r="AG31" i="7"/>
  <c r="AF31" i="7"/>
  <c r="AH30" i="7"/>
  <c r="AG30" i="7"/>
  <c r="AF30" i="7"/>
  <c r="AH29" i="7"/>
  <c r="AG29" i="7"/>
  <c r="AF29" i="7"/>
  <c r="AH28" i="7"/>
  <c r="AG28" i="7"/>
  <c r="AF28" i="7"/>
  <c r="AH27" i="7"/>
  <c r="AG27" i="7"/>
  <c r="AF27" i="7"/>
  <c r="AH26" i="7"/>
  <c r="AG26" i="7"/>
  <c r="AF26" i="7"/>
  <c r="AH25" i="7"/>
  <c r="AG25" i="7"/>
  <c r="AF25" i="7"/>
  <c r="AH24" i="7"/>
  <c r="AG24" i="7"/>
  <c r="AF24" i="7"/>
  <c r="AH23" i="7"/>
  <c r="AG23" i="7"/>
  <c r="AF23" i="7"/>
  <c r="AH22" i="7"/>
  <c r="AG22" i="7"/>
  <c r="AF22" i="7"/>
  <c r="AH21" i="7"/>
  <c r="AG21" i="7"/>
  <c r="AF21" i="7"/>
  <c r="AH20" i="7"/>
  <c r="AG20" i="7"/>
  <c r="AF20" i="7"/>
  <c r="AH19" i="7"/>
  <c r="AG19" i="7"/>
  <c r="AF19" i="7"/>
  <c r="AH18" i="7"/>
  <c r="AG18" i="7"/>
  <c r="AF18" i="7"/>
  <c r="AH17" i="7"/>
  <c r="AG17" i="7"/>
  <c r="AF17" i="7"/>
  <c r="AH16" i="7"/>
  <c r="AG16" i="7"/>
  <c r="AF16" i="7"/>
  <c r="AH15" i="7"/>
  <c r="AG15" i="7"/>
  <c r="AF15" i="7"/>
  <c r="AH14" i="7"/>
  <c r="AG14" i="7"/>
  <c r="AF14" i="7"/>
  <c r="AH13" i="7"/>
  <c r="AG13" i="7"/>
  <c r="AF13" i="7"/>
  <c r="AH12" i="7"/>
  <c r="AG12" i="7"/>
  <c r="AF12" i="7"/>
  <c r="AH11" i="7"/>
  <c r="AG11" i="7"/>
  <c r="AF11" i="7"/>
  <c r="AH10" i="7"/>
  <c r="AG10" i="7"/>
  <c r="AF10" i="7"/>
  <c r="AH9" i="7"/>
  <c r="AG9" i="7"/>
  <c r="AF9" i="7"/>
  <c r="AH8" i="7"/>
  <c r="AG8" i="7"/>
  <c r="AF8" i="7"/>
  <c r="AH7" i="7"/>
  <c r="AG7" i="7"/>
  <c r="AF7" i="7"/>
  <c r="AH6" i="7"/>
  <c r="AG6" i="7"/>
  <c r="AF6" i="7"/>
  <c r="AH5" i="7"/>
  <c r="AH3" i="7" s="1"/>
  <c r="AG5" i="7"/>
  <c r="AG3" i="7" s="1"/>
  <c r="AF5" i="7"/>
  <c r="K103" i="7"/>
  <c r="J103" i="7"/>
  <c r="I103" i="7"/>
  <c r="K102" i="7"/>
  <c r="J102" i="7"/>
  <c r="I102" i="7"/>
  <c r="K101" i="7"/>
  <c r="J101" i="7"/>
  <c r="I101" i="7"/>
  <c r="K100" i="7"/>
  <c r="J100" i="7"/>
  <c r="I100" i="7"/>
  <c r="K99" i="7"/>
  <c r="J99" i="7"/>
  <c r="I99" i="7"/>
  <c r="K98" i="7"/>
  <c r="J98" i="7"/>
  <c r="I98" i="7"/>
  <c r="K97" i="7"/>
  <c r="J97" i="7"/>
  <c r="I97" i="7"/>
  <c r="K96" i="7"/>
  <c r="J96" i="7"/>
  <c r="I96" i="7"/>
  <c r="K95" i="7"/>
  <c r="J95" i="7"/>
  <c r="I95" i="7"/>
  <c r="K94" i="7"/>
  <c r="J94" i="7"/>
  <c r="I94" i="7"/>
  <c r="K93" i="7"/>
  <c r="J93" i="7"/>
  <c r="I93" i="7"/>
  <c r="K92" i="7"/>
  <c r="J92" i="7"/>
  <c r="I92" i="7"/>
  <c r="K91" i="7"/>
  <c r="J91" i="7"/>
  <c r="I91" i="7"/>
  <c r="K90" i="7"/>
  <c r="J90" i="7"/>
  <c r="I90" i="7"/>
  <c r="K89" i="7"/>
  <c r="J89" i="7"/>
  <c r="I89" i="7"/>
  <c r="K88" i="7"/>
  <c r="J88" i="7"/>
  <c r="I88" i="7"/>
  <c r="K87" i="7"/>
  <c r="J87" i="7"/>
  <c r="I87" i="7"/>
  <c r="K86" i="7"/>
  <c r="J86" i="7"/>
  <c r="I86" i="7"/>
  <c r="K85" i="7"/>
  <c r="J85" i="7"/>
  <c r="I85" i="7"/>
  <c r="K84" i="7"/>
  <c r="J84" i="7"/>
  <c r="I84" i="7"/>
  <c r="K83" i="7"/>
  <c r="J83" i="7"/>
  <c r="I83" i="7"/>
  <c r="K82" i="7"/>
  <c r="J82" i="7"/>
  <c r="I82" i="7"/>
  <c r="K81" i="7"/>
  <c r="J81" i="7"/>
  <c r="I81" i="7"/>
  <c r="K80" i="7"/>
  <c r="J80" i="7"/>
  <c r="I80" i="7"/>
  <c r="K79" i="7"/>
  <c r="J79" i="7"/>
  <c r="I79" i="7"/>
  <c r="K78" i="7"/>
  <c r="J78" i="7"/>
  <c r="I78" i="7"/>
  <c r="K77" i="7"/>
  <c r="J77" i="7"/>
  <c r="I77" i="7"/>
  <c r="K76" i="7"/>
  <c r="J76" i="7"/>
  <c r="I76" i="7"/>
  <c r="K75" i="7"/>
  <c r="J75" i="7"/>
  <c r="I75" i="7"/>
  <c r="K74" i="7"/>
  <c r="J74" i="7"/>
  <c r="I74" i="7"/>
  <c r="K73" i="7"/>
  <c r="J73" i="7"/>
  <c r="I73" i="7"/>
  <c r="K72" i="7"/>
  <c r="J72" i="7"/>
  <c r="I72" i="7"/>
  <c r="K71" i="7"/>
  <c r="J71" i="7"/>
  <c r="I71" i="7"/>
  <c r="K70" i="7"/>
  <c r="J70" i="7"/>
  <c r="I70" i="7"/>
  <c r="K69" i="7"/>
  <c r="J69" i="7"/>
  <c r="I69" i="7"/>
  <c r="K68" i="7"/>
  <c r="J68" i="7"/>
  <c r="I68" i="7"/>
  <c r="K67" i="7"/>
  <c r="J67" i="7"/>
  <c r="I67" i="7"/>
  <c r="K66" i="7"/>
  <c r="J66" i="7"/>
  <c r="I66" i="7"/>
  <c r="K65" i="7"/>
  <c r="J65" i="7"/>
  <c r="I65" i="7"/>
  <c r="K64" i="7"/>
  <c r="J64" i="7"/>
  <c r="I64" i="7"/>
  <c r="K63" i="7"/>
  <c r="J63" i="7"/>
  <c r="I63" i="7"/>
  <c r="K62" i="7"/>
  <c r="J62" i="7"/>
  <c r="I62" i="7"/>
  <c r="K61" i="7"/>
  <c r="J61" i="7"/>
  <c r="I61" i="7"/>
  <c r="K60" i="7"/>
  <c r="J60" i="7"/>
  <c r="I60" i="7"/>
  <c r="K59" i="7"/>
  <c r="J59" i="7"/>
  <c r="I59" i="7"/>
  <c r="K58" i="7"/>
  <c r="J58" i="7"/>
  <c r="I58" i="7"/>
  <c r="K57" i="7"/>
  <c r="J57" i="7"/>
  <c r="I57" i="7"/>
  <c r="K56" i="7"/>
  <c r="J56" i="7"/>
  <c r="I56" i="7"/>
  <c r="K55" i="7"/>
  <c r="J55" i="7"/>
  <c r="I55" i="7"/>
  <c r="K54" i="7"/>
  <c r="J54" i="7"/>
  <c r="I54" i="7"/>
  <c r="K53" i="7"/>
  <c r="J53" i="7"/>
  <c r="I53" i="7"/>
  <c r="K52" i="7"/>
  <c r="J52" i="7"/>
  <c r="I52" i="7"/>
  <c r="K51" i="7"/>
  <c r="J51" i="7"/>
  <c r="I51" i="7"/>
  <c r="K50" i="7"/>
  <c r="J50" i="7"/>
  <c r="I50" i="7"/>
  <c r="K49" i="7"/>
  <c r="J49" i="7"/>
  <c r="I49" i="7"/>
  <c r="K48" i="7"/>
  <c r="J48" i="7"/>
  <c r="I48" i="7"/>
  <c r="K47" i="7"/>
  <c r="J47" i="7"/>
  <c r="I47" i="7"/>
  <c r="K46" i="7"/>
  <c r="J46" i="7"/>
  <c r="I46" i="7"/>
  <c r="K45" i="7"/>
  <c r="J45" i="7"/>
  <c r="I45" i="7"/>
  <c r="K44" i="7"/>
  <c r="J44" i="7"/>
  <c r="I44" i="7"/>
  <c r="K43" i="7"/>
  <c r="J43" i="7"/>
  <c r="I43" i="7"/>
  <c r="K42" i="7"/>
  <c r="J42" i="7"/>
  <c r="I42" i="7"/>
  <c r="K41" i="7"/>
  <c r="J41" i="7"/>
  <c r="I41" i="7"/>
  <c r="K40" i="7"/>
  <c r="J40" i="7"/>
  <c r="I40" i="7"/>
  <c r="K39" i="7"/>
  <c r="J39" i="7"/>
  <c r="I39" i="7"/>
  <c r="K38" i="7"/>
  <c r="J38" i="7"/>
  <c r="I38" i="7"/>
  <c r="K37" i="7"/>
  <c r="J37" i="7"/>
  <c r="I37" i="7"/>
  <c r="K36" i="7"/>
  <c r="J36" i="7"/>
  <c r="I36" i="7"/>
  <c r="K35" i="7"/>
  <c r="J35" i="7"/>
  <c r="I35" i="7"/>
  <c r="K34" i="7"/>
  <c r="J34" i="7"/>
  <c r="I34" i="7"/>
  <c r="K33" i="7"/>
  <c r="J33" i="7"/>
  <c r="I33" i="7"/>
  <c r="K32" i="7"/>
  <c r="J32" i="7"/>
  <c r="I32" i="7"/>
  <c r="K31" i="7"/>
  <c r="J31" i="7"/>
  <c r="I31" i="7"/>
  <c r="K30" i="7"/>
  <c r="J30" i="7"/>
  <c r="I30" i="7"/>
  <c r="K29" i="7"/>
  <c r="J29" i="7"/>
  <c r="I29" i="7"/>
  <c r="K28" i="7"/>
  <c r="J28" i="7"/>
  <c r="I28" i="7"/>
  <c r="K27" i="7"/>
  <c r="J27" i="7"/>
  <c r="I27" i="7"/>
  <c r="K26" i="7"/>
  <c r="J26" i="7"/>
  <c r="I26" i="7"/>
  <c r="K25" i="7"/>
  <c r="J25" i="7"/>
  <c r="I25" i="7"/>
  <c r="K24" i="7"/>
  <c r="J24" i="7"/>
  <c r="I24" i="7"/>
  <c r="K23" i="7"/>
  <c r="J23" i="7"/>
  <c r="I23" i="7"/>
  <c r="K22" i="7"/>
  <c r="J22" i="7"/>
  <c r="I22" i="7"/>
  <c r="K21" i="7"/>
  <c r="J21" i="7"/>
  <c r="I21" i="7"/>
  <c r="K20" i="7"/>
  <c r="J20" i="7"/>
  <c r="I20" i="7"/>
  <c r="K19" i="7"/>
  <c r="J19" i="7"/>
  <c r="I19" i="7"/>
  <c r="K18" i="7"/>
  <c r="J18" i="7"/>
  <c r="I18" i="7"/>
  <c r="K17" i="7"/>
  <c r="J17" i="7"/>
  <c r="I17" i="7"/>
  <c r="K16" i="7"/>
  <c r="J16" i="7"/>
  <c r="I16" i="7"/>
  <c r="K15" i="7"/>
  <c r="J15" i="7"/>
  <c r="I15" i="7"/>
  <c r="K14" i="7"/>
  <c r="J14" i="7"/>
  <c r="I14" i="7"/>
  <c r="K13" i="7"/>
  <c r="J13" i="7"/>
  <c r="I13" i="7"/>
  <c r="K12" i="7"/>
  <c r="J12" i="7"/>
  <c r="I12" i="7"/>
  <c r="K11" i="7"/>
  <c r="J11" i="7"/>
  <c r="I11" i="7"/>
  <c r="K10" i="7"/>
  <c r="J10" i="7"/>
  <c r="I10" i="7"/>
  <c r="K9" i="7"/>
  <c r="J9" i="7"/>
  <c r="I9" i="7"/>
  <c r="K8" i="7"/>
  <c r="J8" i="7"/>
  <c r="I8" i="7"/>
  <c r="K7" i="7"/>
  <c r="J7" i="7"/>
  <c r="I7" i="7"/>
  <c r="K6" i="7"/>
  <c r="J6" i="7"/>
  <c r="I6" i="7"/>
  <c r="K5" i="7"/>
  <c r="J5" i="7"/>
  <c r="I5" i="7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3" i="14"/>
  <c r="V12" i="14"/>
  <c r="V11" i="14"/>
  <c r="V10" i="14"/>
  <c r="V9" i="14"/>
  <c r="V8" i="14"/>
  <c r="V7" i="14"/>
  <c r="V6" i="14"/>
  <c r="V5" i="14"/>
  <c r="V4" i="14"/>
  <c r="V3" i="14"/>
  <c r="U51" i="17"/>
  <c r="T51" i="17"/>
  <c r="R51" i="17"/>
  <c r="Q51" i="17"/>
  <c r="P51" i="17"/>
  <c r="U50" i="17"/>
  <c r="T50" i="17"/>
  <c r="R50" i="17"/>
  <c r="Q50" i="17"/>
  <c r="P50" i="17"/>
  <c r="U49" i="17"/>
  <c r="T49" i="17"/>
  <c r="R49" i="17"/>
  <c r="Q49" i="17"/>
  <c r="P49" i="17"/>
  <c r="U48" i="17"/>
  <c r="T48" i="17"/>
  <c r="R48" i="17"/>
  <c r="Q48" i="17"/>
  <c r="P48" i="17"/>
  <c r="U47" i="17"/>
  <c r="T47" i="17"/>
  <c r="R47" i="17"/>
  <c r="Q47" i="17"/>
  <c r="P47" i="17"/>
  <c r="U46" i="17"/>
  <c r="T46" i="17"/>
  <c r="R46" i="17"/>
  <c r="Q46" i="17"/>
  <c r="P46" i="17"/>
  <c r="U45" i="17"/>
  <c r="T45" i="17"/>
  <c r="R45" i="17"/>
  <c r="Q45" i="17"/>
  <c r="P45" i="17"/>
  <c r="U44" i="17"/>
  <c r="T44" i="17"/>
  <c r="R44" i="17"/>
  <c r="Q44" i="17"/>
  <c r="P44" i="17"/>
  <c r="U43" i="17"/>
  <c r="T43" i="17"/>
  <c r="R43" i="17"/>
  <c r="Q43" i="17"/>
  <c r="P43" i="17"/>
  <c r="U42" i="17"/>
  <c r="T42" i="17"/>
  <c r="R42" i="17"/>
  <c r="Q42" i="17"/>
  <c r="P42" i="17"/>
  <c r="U41" i="17"/>
  <c r="T41" i="17"/>
  <c r="R41" i="17"/>
  <c r="Q41" i="17"/>
  <c r="P41" i="17"/>
  <c r="U40" i="17"/>
  <c r="T40" i="17"/>
  <c r="R40" i="17"/>
  <c r="Q40" i="17"/>
  <c r="P40" i="17"/>
  <c r="U39" i="17"/>
  <c r="T39" i="17"/>
  <c r="R39" i="17"/>
  <c r="Q39" i="17"/>
  <c r="P39" i="17"/>
  <c r="U38" i="17"/>
  <c r="T38" i="17"/>
  <c r="R38" i="17"/>
  <c r="Q38" i="17"/>
  <c r="P38" i="17"/>
  <c r="U37" i="17"/>
  <c r="T37" i="17"/>
  <c r="R37" i="17"/>
  <c r="Q37" i="17"/>
  <c r="P37" i="17"/>
  <c r="U36" i="17"/>
  <c r="T36" i="17"/>
  <c r="R36" i="17"/>
  <c r="Q36" i="17"/>
  <c r="P36" i="17"/>
  <c r="U35" i="17"/>
  <c r="T35" i="17"/>
  <c r="R35" i="17"/>
  <c r="Q35" i="17"/>
  <c r="P35" i="17"/>
  <c r="U34" i="17"/>
  <c r="T34" i="17"/>
  <c r="R34" i="17"/>
  <c r="Q34" i="17"/>
  <c r="P34" i="17"/>
  <c r="U33" i="17"/>
  <c r="T33" i="17"/>
  <c r="R33" i="17"/>
  <c r="Q33" i="17"/>
  <c r="P33" i="17"/>
  <c r="U32" i="17"/>
  <c r="T32" i="17"/>
  <c r="R32" i="17"/>
  <c r="Q32" i="17"/>
  <c r="P32" i="17"/>
  <c r="U31" i="17"/>
  <c r="T31" i="17"/>
  <c r="R31" i="17"/>
  <c r="Q31" i="17"/>
  <c r="P31" i="17"/>
  <c r="U30" i="17"/>
  <c r="T30" i="17"/>
  <c r="R30" i="17"/>
  <c r="Q30" i="17"/>
  <c r="P30" i="17"/>
  <c r="U29" i="17"/>
  <c r="T29" i="17"/>
  <c r="R29" i="17"/>
  <c r="Q29" i="17"/>
  <c r="P29" i="17"/>
  <c r="U28" i="17"/>
  <c r="T28" i="17"/>
  <c r="R28" i="17"/>
  <c r="Q28" i="17"/>
  <c r="P28" i="17"/>
  <c r="U27" i="17"/>
  <c r="T27" i="17"/>
  <c r="R27" i="17"/>
  <c r="Q27" i="17"/>
  <c r="P27" i="17"/>
  <c r="U26" i="17"/>
  <c r="T26" i="17"/>
  <c r="R26" i="17"/>
  <c r="Q26" i="17"/>
  <c r="P26" i="17"/>
  <c r="U25" i="17"/>
  <c r="T25" i="17"/>
  <c r="R25" i="17"/>
  <c r="Q25" i="17"/>
  <c r="P25" i="17"/>
  <c r="U24" i="17"/>
  <c r="T24" i="17"/>
  <c r="R24" i="17"/>
  <c r="Q24" i="17"/>
  <c r="P24" i="17"/>
  <c r="U23" i="17"/>
  <c r="T23" i="17"/>
  <c r="R23" i="17"/>
  <c r="Q23" i="17"/>
  <c r="P23" i="17"/>
  <c r="U22" i="17"/>
  <c r="T22" i="17"/>
  <c r="R22" i="17"/>
  <c r="Q22" i="17"/>
  <c r="P22" i="17"/>
  <c r="U21" i="17"/>
  <c r="T21" i="17"/>
  <c r="R21" i="17"/>
  <c r="Q21" i="17"/>
  <c r="P21" i="17"/>
  <c r="U20" i="17"/>
  <c r="T20" i="17"/>
  <c r="R20" i="17"/>
  <c r="Q20" i="17"/>
  <c r="P20" i="17"/>
  <c r="U19" i="17"/>
  <c r="T19" i="17"/>
  <c r="R19" i="17"/>
  <c r="Q19" i="17"/>
  <c r="P19" i="17"/>
  <c r="U18" i="17"/>
  <c r="T18" i="17"/>
  <c r="R18" i="17"/>
  <c r="Q18" i="17"/>
  <c r="P18" i="17"/>
  <c r="U17" i="17"/>
  <c r="T17" i="17"/>
  <c r="R17" i="17"/>
  <c r="Q17" i="17"/>
  <c r="P17" i="17"/>
  <c r="U16" i="17"/>
  <c r="T16" i="17"/>
  <c r="R16" i="17"/>
  <c r="Q16" i="17"/>
  <c r="P16" i="17"/>
  <c r="U15" i="17"/>
  <c r="T15" i="17"/>
  <c r="R15" i="17"/>
  <c r="Q15" i="17"/>
  <c r="P15" i="17"/>
  <c r="U14" i="17"/>
  <c r="T14" i="17"/>
  <c r="R14" i="17"/>
  <c r="Q14" i="17"/>
  <c r="P14" i="17"/>
  <c r="U13" i="17"/>
  <c r="T13" i="17"/>
  <c r="R13" i="17"/>
  <c r="Q13" i="17"/>
  <c r="P13" i="17"/>
  <c r="U12" i="17"/>
  <c r="T12" i="17"/>
  <c r="R12" i="17"/>
  <c r="Q12" i="17"/>
  <c r="P12" i="17"/>
  <c r="U11" i="17"/>
  <c r="T11" i="17"/>
  <c r="R11" i="17"/>
  <c r="Q11" i="17"/>
  <c r="P11" i="17"/>
  <c r="U10" i="17"/>
  <c r="T10" i="17"/>
  <c r="R10" i="17"/>
  <c r="Q10" i="17"/>
  <c r="P10" i="17"/>
  <c r="U9" i="17"/>
  <c r="T9" i="17"/>
  <c r="R9" i="17"/>
  <c r="Q9" i="17"/>
  <c r="P9" i="17"/>
  <c r="U8" i="17"/>
  <c r="T8" i="17"/>
  <c r="R8" i="17"/>
  <c r="Q8" i="17"/>
  <c r="P8" i="17"/>
  <c r="U7" i="17"/>
  <c r="T7" i="17"/>
  <c r="R7" i="17"/>
  <c r="Q7" i="17"/>
  <c r="P7" i="17"/>
  <c r="U6" i="17"/>
  <c r="T6" i="17"/>
  <c r="R6" i="17"/>
  <c r="Q6" i="17"/>
  <c r="P6" i="17"/>
  <c r="U5" i="17"/>
  <c r="T5" i="17"/>
  <c r="R5" i="17"/>
  <c r="Q5" i="17"/>
  <c r="P5" i="17"/>
  <c r="U4" i="17"/>
  <c r="T4" i="17"/>
  <c r="R4" i="17"/>
  <c r="Q4" i="17"/>
  <c r="P4" i="17"/>
  <c r="U3" i="17"/>
  <c r="T3" i="17"/>
  <c r="R3" i="17"/>
  <c r="Q3" i="17"/>
  <c r="P3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N7" i="17"/>
  <c r="N6" i="17"/>
  <c r="N5" i="17"/>
  <c r="N4" i="17"/>
  <c r="N3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4" i="17"/>
  <c r="M3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3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T205" i="4"/>
  <c r="R205" i="4"/>
  <c r="P205" i="4"/>
  <c r="N205" i="4"/>
  <c r="L205" i="4"/>
  <c r="T204" i="4"/>
  <c r="R204" i="4"/>
  <c r="P204" i="4"/>
  <c r="N204" i="4"/>
  <c r="L204" i="4"/>
  <c r="T203" i="4"/>
  <c r="R203" i="4"/>
  <c r="P203" i="4"/>
  <c r="N203" i="4"/>
  <c r="L203" i="4"/>
  <c r="T202" i="4"/>
  <c r="R202" i="4"/>
  <c r="P202" i="4"/>
  <c r="N202" i="4"/>
  <c r="L202" i="4"/>
  <c r="T201" i="4"/>
  <c r="R201" i="4"/>
  <c r="P201" i="4"/>
  <c r="N201" i="4"/>
  <c r="L201" i="4"/>
  <c r="T200" i="4"/>
  <c r="R200" i="4"/>
  <c r="P200" i="4"/>
  <c r="N200" i="4"/>
  <c r="L200" i="4"/>
  <c r="T199" i="4"/>
  <c r="R199" i="4"/>
  <c r="P199" i="4"/>
  <c r="N199" i="4"/>
  <c r="L199" i="4"/>
  <c r="T198" i="4"/>
  <c r="R198" i="4"/>
  <c r="P198" i="4"/>
  <c r="N198" i="4"/>
  <c r="L198" i="4"/>
  <c r="T197" i="4"/>
  <c r="R197" i="4"/>
  <c r="P197" i="4"/>
  <c r="N197" i="4"/>
  <c r="L197" i="4"/>
  <c r="T196" i="4"/>
  <c r="R196" i="4"/>
  <c r="P196" i="4"/>
  <c r="N196" i="4"/>
  <c r="L196" i="4"/>
  <c r="T195" i="4"/>
  <c r="R195" i="4"/>
  <c r="P195" i="4"/>
  <c r="N195" i="4"/>
  <c r="L195" i="4"/>
  <c r="T194" i="4"/>
  <c r="R194" i="4"/>
  <c r="P194" i="4"/>
  <c r="N194" i="4"/>
  <c r="L194" i="4"/>
  <c r="T193" i="4"/>
  <c r="R193" i="4"/>
  <c r="P193" i="4"/>
  <c r="N193" i="4"/>
  <c r="L193" i="4"/>
  <c r="T192" i="4"/>
  <c r="R192" i="4"/>
  <c r="P192" i="4"/>
  <c r="N192" i="4"/>
  <c r="L192" i="4"/>
  <c r="T191" i="4"/>
  <c r="R191" i="4"/>
  <c r="P191" i="4"/>
  <c r="N191" i="4"/>
  <c r="L191" i="4"/>
  <c r="T190" i="4"/>
  <c r="R190" i="4"/>
  <c r="P190" i="4"/>
  <c r="N190" i="4"/>
  <c r="L190" i="4"/>
  <c r="T189" i="4"/>
  <c r="R189" i="4"/>
  <c r="P189" i="4"/>
  <c r="N189" i="4"/>
  <c r="L189" i="4"/>
  <c r="T188" i="4"/>
  <c r="R188" i="4"/>
  <c r="P188" i="4"/>
  <c r="N188" i="4"/>
  <c r="L188" i="4"/>
  <c r="T187" i="4"/>
  <c r="R187" i="4"/>
  <c r="P187" i="4"/>
  <c r="N187" i="4"/>
  <c r="L187" i="4"/>
  <c r="T186" i="4"/>
  <c r="R186" i="4"/>
  <c r="P186" i="4"/>
  <c r="N186" i="4"/>
  <c r="L186" i="4"/>
  <c r="T185" i="4"/>
  <c r="R185" i="4"/>
  <c r="P185" i="4"/>
  <c r="N185" i="4"/>
  <c r="L185" i="4"/>
  <c r="T184" i="4"/>
  <c r="R184" i="4"/>
  <c r="P184" i="4"/>
  <c r="N184" i="4"/>
  <c r="L184" i="4"/>
  <c r="T183" i="4"/>
  <c r="R183" i="4"/>
  <c r="P183" i="4"/>
  <c r="N183" i="4"/>
  <c r="L183" i="4"/>
  <c r="T182" i="4"/>
  <c r="R182" i="4"/>
  <c r="P182" i="4"/>
  <c r="N182" i="4"/>
  <c r="L182" i="4"/>
  <c r="T181" i="4"/>
  <c r="R181" i="4"/>
  <c r="P181" i="4"/>
  <c r="N181" i="4"/>
  <c r="L181" i="4"/>
  <c r="T180" i="4"/>
  <c r="R180" i="4"/>
  <c r="P180" i="4"/>
  <c r="N180" i="4"/>
  <c r="L180" i="4"/>
  <c r="T179" i="4"/>
  <c r="R179" i="4"/>
  <c r="P179" i="4"/>
  <c r="N179" i="4"/>
  <c r="L179" i="4"/>
  <c r="T178" i="4"/>
  <c r="R178" i="4"/>
  <c r="P178" i="4"/>
  <c r="N178" i="4"/>
  <c r="L178" i="4"/>
  <c r="T177" i="4"/>
  <c r="R177" i="4"/>
  <c r="P177" i="4"/>
  <c r="N177" i="4"/>
  <c r="L177" i="4"/>
  <c r="T176" i="4"/>
  <c r="R176" i="4"/>
  <c r="P176" i="4"/>
  <c r="N176" i="4"/>
  <c r="L176" i="4"/>
  <c r="T175" i="4"/>
  <c r="R175" i="4"/>
  <c r="P175" i="4"/>
  <c r="N175" i="4"/>
  <c r="L175" i="4"/>
  <c r="T174" i="4"/>
  <c r="R174" i="4"/>
  <c r="P174" i="4"/>
  <c r="N174" i="4"/>
  <c r="L174" i="4"/>
  <c r="T173" i="4"/>
  <c r="R173" i="4"/>
  <c r="P173" i="4"/>
  <c r="N173" i="4"/>
  <c r="L173" i="4"/>
  <c r="T172" i="4"/>
  <c r="R172" i="4"/>
  <c r="P172" i="4"/>
  <c r="N172" i="4"/>
  <c r="L172" i="4"/>
  <c r="T171" i="4"/>
  <c r="R171" i="4"/>
  <c r="P171" i="4"/>
  <c r="N171" i="4"/>
  <c r="L171" i="4"/>
  <c r="T170" i="4"/>
  <c r="R170" i="4"/>
  <c r="P170" i="4"/>
  <c r="N170" i="4"/>
  <c r="L170" i="4"/>
  <c r="T169" i="4"/>
  <c r="R169" i="4"/>
  <c r="P169" i="4"/>
  <c r="N169" i="4"/>
  <c r="L169" i="4"/>
  <c r="T168" i="4"/>
  <c r="R168" i="4"/>
  <c r="P168" i="4"/>
  <c r="N168" i="4"/>
  <c r="L168" i="4"/>
  <c r="T167" i="4"/>
  <c r="R167" i="4"/>
  <c r="P167" i="4"/>
  <c r="N167" i="4"/>
  <c r="L167" i="4"/>
  <c r="T166" i="4"/>
  <c r="R166" i="4"/>
  <c r="P166" i="4"/>
  <c r="N166" i="4"/>
  <c r="L166" i="4"/>
  <c r="T165" i="4"/>
  <c r="R165" i="4"/>
  <c r="P165" i="4"/>
  <c r="N165" i="4"/>
  <c r="L165" i="4"/>
  <c r="T164" i="4"/>
  <c r="R164" i="4"/>
  <c r="P164" i="4"/>
  <c r="N164" i="4"/>
  <c r="L164" i="4"/>
  <c r="T163" i="4"/>
  <c r="R163" i="4"/>
  <c r="P163" i="4"/>
  <c r="N163" i="4"/>
  <c r="L163" i="4"/>
  <c r="T162" i="4"/>
  <c r="R162" i="4"/>
  <c r="P162" i="4"/>
  <c r="N162" i="4"/>
  <c r="L162" i="4"/>
  <c r="T161" i="4"/>
  <c r="R161" i="4"/>
  <c r="P161" i="4"/>
  <c r="N161" i="4"/>
  <c r="L161" i="4"/>
  <c r="T160" i="4"/>
  <c r="R160" i="4"/>
  <c r="P160" i="4"/>
  <c r="N160" i="4"/>
  <c r="L160" i="4"/>
  <c r="T159" i="4"/>
  <c r="R159" i="4"/>
  <c r="P159" i="4"/>
  <c r="N159" i="4"/>
  <c r="L159" i="4"/>
  <c r="T158" i="4"/>
  <c r="R158" i="4"/>
  <c r="P158" i="4"/>
  <c r="N158" i="4"/>
  <c r="L158" i="4"/>
  <c r="T157" i="4"/>
  <c r="R157" i="4"/>
  <c r="P157" i="4"/>
  <c r="N157" i="4"/>
  <c r="L157" i="4"/>
  <c r="T156" i="4"/>
  <c r="R156" i="4"/>
  <c r="P156" i="4"/>
  <c r="N156" i="4"/>
  <c r="L156" i="4"/>
  <c r="T155" i="4"/>
  <c r="R155" i="4"/>
  <c r="P155" i="4"/>
  <c r="N155" i="4"/>
  <c r="L155" i="4"/>
  <c r="T154" i="4"/>
  <c r="R154" i="4"/>
  <c r="P154" i="4"/>
  <c r="N154" i="4"/>
  <c r="L154" i="4"/>
  <c r="T153" i="4"/>
  <c r="R153" i="4"/>
  <c r="P153" i="4"/>
  <c r="N153" i="4"/>
  <c r="L153" i="4"/>
  <c r="T152" i="4"/>
  <c r="R152" i="4"/>
  <c r="P152" i="4"/>
  <c r="N152" i="4"/>
  <c r="L152" i="4"/>
  <c r="T151" i="4"/>
  <c r="R151" i="4"/>
  <c r="P151" i="4"/>
  <c r="N151" i="4"/>
  <c r="L151" i="4"/>
  <c r="T150" i="4"/>
  <c r="R150" i="4"/>
  <c r="P150" i="4"/>
  <c r="N150" i="4"/>
  <c r="L150" i="4"/>
  <c r="T149" i="4"/>
  <c r="R149" i="4"/>
  <c r="P149" i="4"/>
  <c r="N149" i="4"/>
  <c r="L149" i="4"/>
  <c r="T148" i="4"/>
  <c r="R148" i="4"/>
  <c r="P148" i="4"/>
  <c r="N148" i="4"/>
  <c r="L148" i="4"/>
  <c r="T147" i="4"/>
  <c r="R147" i="4"/>
  <c r="P147" i="4"/>
  <c r="N147" i="4"/>
  <c r="L147" i="4"/>
  <c r="T146" i="4"/>
  <c r="R146" i="4"/>
  <c r="P146" i="4"/>
  <c r="N146" i="4"/>
  <c r="L146" i="4"/>
  <c r="T145" i="4"/>
  <c r="R145" i="4"/>
  <c r="P145" i="4"/>
  <c r="N145" i="4"/>
  <c r="L145" i="4"/>
  <c r="T144" i="4"/>
  <c r="R144" i="4"/>
  <c r="P144" i="4"/>
  <c r="N144" i="4"/>
  <c r="L144" i="4"/>
  <c r="T143" i="4"/>
  <c r="R143" i="4"/>
  <c r="P143" i="4"/>
  <c r="N143" i="4"/>
  <c r="L143" i="4"/>
  <c r="T142" i="4"/>
  <c r="R142" i="4"/>
  <c r="P142" i="4"/>
  <c r="N142" i="4"/>
  <c r="L142" i="4"/>
  <c r="T141" i="4"/>
  <c r="R141" i="4"/>
  <c r="P141" i="4"/>
  <c r="N141" i="4"/>
  <c r="L141" i="4"/>
  <c r="T140" i="4"/>
  <c r="R140" i="4"/>
  <c r="P140" i="4"/>
  <c r="N140" i="4"/>
  <c r="L140" i="4"/>
  <c r="T139" i="4"/>
  <c r="R139" i="4"/>
  <c r="P139" i="4"/>
  <c r="N139" i="4"/>
  <c r="L139" i="4"/>
  <c r="T138" i="4"/>
  <c r="R138" i="4"/>
  <c r="P138" i="4"/>
  <c r="N138" i="4"/>
  <c r="L138" i="4"/>
  <c r="T137" i="4"/>
  <c r="R137" i="4"/>
  <c r="P137" i="4"/>
  <c r="N137" i="4"/>
  <c r="L137" i="4"/>
  <c r="T136" i="4"/>
  <c r="R136" i="4"/>
  <c r="P136" i="4"/>
  <c r="N136" i="4"/>
  <c r="L136" i="4"/>
  <c r="T135" i="4"/>
  <c r="R135" i="4"/>
  <c r="P135" i="4"/>
  <c r="N135" i="4"/>
  <c r="L135" i="4"/>
  <c r="T134" i="4"/>
  <c r="R134" i="4"/>
  <c r="P134" i="4"/>
  <c r="N134" i="4"/>
  <c r="L134" i="4"/>
  <c r="T133" i="4"/>
  <c r="R133" i="4"/>
  <c r="P133" i="4"/>
  <c r="N133" i="4"/>
  <c r="L133" i="4"/>
  <c r="T132" i="4"/>
  <c r="R132" i="4"/>
  <c r="P132" i="4"/>
  <c r="N132" i="4"/>
  <c r="L132" i="4"/>
  <c r="T131" i="4"/>
  <c r="R131" i="4"/>
  <c r="P131" i="4"/>
  <c r="N131" i="4"/>
  <c r="L131" i="4"/>
  <c r="T130" i="4"/>
  <c r="R130" i="4"/>
  <c r="P130" i="4"/>
  <c r="N130" i="4"/>
  <c r="L130" i="4"/>
  <c r="T129" i="4"/>
  <c r="R129" i="4"/>
  <c r="P129" i="4"/>
  <c r="N129" i="4"/>
  <c r="L129" i="4"/>
  <c r="T128" i="4"/>
  <c r="R128" i="4"/>
  <c r="P128" i="4"/>
  <c r="N128" i="4"/>
  <c r="L128" i="4"/>
  <c r="T127" i="4"/>
  <c r="R127" i="4"/>
  <c r="P127" i="4"/>
  <c r="N127" i="4"/>
  <c r="L127" i="4"/>
  <c r="T126" i="4"/>
  <c r="R126" i="4"/>
  <c r="P126" i="4"/>
  <c r="N126" i="4"/>
  <c r="L126" i="4"/>
  <c r="T125" i="4"/>
  <c r="R125" i="4"/>
  <c r="P125" i="4"/>
  <c r="N125" i="4"/>
  <c r="L125" i="4"/>
  <c r="T124" i="4"/>
  <c r="R124" i="4"/>
  <c r="P124" i="4"/>
  <c r="N124" i="4"/>
  <c r="L124" i="4"/>
  <c r="T123" i="4"/>
  <c r="R123" i="4"/>
  <c r="P123" i="4"/>
  <c r="N123" i="4"/>
  <c r="L123" i="4"/>
  <c r="T122" i="4"/>
  <c r="R122" i="4"/>
  <c r="P122" i="4"/>
  <c r="N122" i="4"/>
  <c r="L122" i="4"/>
  <c r="T121" i="4"/>
  <c r="R121" i="4"/>
  <c r="P121" i="4"/>
  <c r="N121" i="4"/>
  <c r="L121" i="4"/>
  <c r="T120" i="4"/>
  <c r="R120" i="4"/>
  <c r="P120" i="4"/>
  <c r="N120" i="4"/>
  <c r="L120" i="4"/>
  <c r="T119" i="4"/>
  <c r="R119" i="4"/>
  <c r="P119" i="4"/>
  <c r="N119" i="4"/>
  <c r="L119" i="4"/>
  <c r="T118" i="4"/>
  <c r="R118" i="4"/>
  <c r="P118" i="4"/>
  <c r="N118" i="4"/>
  <c r="L118" i="4"/>
  <c r="T117" i="4"/>
  <c r="R117" i="4"/>
  <c r="P117" i="4"/>
  <c r="N117" i="4"/>
  <c r="L117" i="4"/>
  <c r="T116" i="4"/>
  <c r="R116" i="4"/>
  <c r="P116" i="4"/>
  <c r="N116" i="4"/>
  <c r="L116" i="4"/>
  <c r="T115" i="4"/>
  <c r="R115" i="4"/>
  <c r="P115" i="4"/>
  <c r="N115" i="4"/>
  <c r="L115" i="4"/>
  <c r="T114" i="4"/>
  <c r="R114" i="4"/>
  <c r="P114" i="4"/>
  <c r="N114" i="4"/>
  <c r="L114" i="4"/>
  <c r="T113" i="4"/>
  <c r="R113" i="4"/>
  <c r="P113" i="4"/>
  <c r="N113" i="4"/>
  <c r="L113" i="4"/>
  <c r="T112" i="4"/>
  <c r="R112" i="4"/>
  <c r="P112" i="4"/>
  <c r="N112" i="4"/>
  <c r="L112" i="4"/>
  <c r="T111" i="4"/>
  <c r="R111" i="4"/>
  <c r="P111" i="4"/>
  <c r="N111" i="4"/>
  <c r="L111" i="4"/>
  <c r="T110" i="4"/>
  <c r="R110" i="4"/>
  <c r="P110" i="4"/>
  <c r="N110" i="4"/>
  <c r="L110" i="4"/>
  <c r="T109" i="4"/>
  <c r="R109" i="4"/>
  <c r="P109" i="4"/>
  <c r="N109" i="4"/>
  <c r="L109" i="4"/>
  <c r="T108" i="4"/>
  <c r="R108" i="4"/>
  <c r="P108" i="4"/>
  <c r="N108" i="4"/>
  <c r="L108" i="4"/>
  <c r="T107" i="4"/>
  <c r="R107" i="4"/>
  <c r="P107" i="4"/>
  <c r="N107" i="4"/>
  <c r="L107" i="4"/>
  <c r="T106" i="4"/>
  <c r="R106" i="4"/>
  <c r="P106" i="4"/>
  <c r="N106" i="4"/>
  <c r="L106" i="4"/>
  <c r="T105" i="4"/>
  <c r="R105" i="4"/>
  <c r="P105" i="4"/>
  <c r="N105" i="4"/>
  <c r="L105" i="4"/>
  <c r="T104" i="4"/>
  <c r="R104" i="4"/>
  <c r="P104" i="4"/>
  <c r="N104" i="4"/>
  <c r="L104" i="4"/>
  <c r="T103" i="4"/>
  <c r="R103" i="4"/>
  <c r="P103" i="4"/>
  <c r="N103" i="4"/>
  <c r="L103" i="4"/>
  <c r="T102" i="4"/>
  <c r="R102" i="4"/>
  <c r="P102" i="4"/>
  <c r="N102" i="4"/>
  <c r="L102" i="4"/>
  <c r="T101" i="4"/>
  <c r="R101" i="4"/>
  <c r="P101" i="4"/>
  <c r="N101" i="4"/>
  <c r="L101" i="4"/>
  <c r="T100" i="4"/>
  <c r="R100" i="4"/>
  <c r="P100" i="4"/>
  <c r="N100" i="4"/>
  <c r="L100" i="4"/>
  <c r="T99" i="4"/>
  <c r="R99" i="4"/>
  <c r="P99" i="4"/>
  <c r="N99" i="4"/>
  <c r="L99" i="4"/>
  <c r="T98" i="4"/>
  <c r="R98" i="4"/>
  <c r="P98" i="4"/>
  <c r="N98" i="4"/>
  <c r="L98" i="4"/>
  <c r="T97" i="4"/>
  <c r="R97" i="4"/>
  <c r="P97" i="4"/>
  <c r="N97" i="4"/>
  <c r="L97" i="4"/>
  <c r="T96" i="4"/>
  <c r="R96" i="4"/>
  <c r="P96" i="4"/>
  <c r="N96" i="4"/>
  <c r="L96" i="4"/>
  <c r="T95" i="4"/>
  <c r="R95" i="4"/>
  <c r="P95" i="4"/>
  <c r="N95" i="4"/>
  <c r="L95" i="4"/>
  <c r="T94" i="4"/>
  <c r="R94" i="4"/>
  <c r="P94" i="4"/>
  <c r="N94" i="4"/>
  <c r="L94" i="4"/>
  <c r="T93" i="4"/>
  <c r="R93" i="4"/>
  <c r="P93" i="4"/>
  <c r="N93" i="4"/>
  <c r="L93" i="4"/>
  <c r="T92" i="4"/>
  <c r="R92" i="4"/>
  <c r="P92" i="4"/>
  <c r="N92" i="4"/>
  <c r="L92" i="4"/>
  <c r="T91" i="4"/>
  <c r="R91" i="4"/>
  <c r="P91" i="4"/>
  <c r="N91" i="4"/>
  <c r="L91" i="4"/>
  <c r="T90" i="4"/>
  <c r="R90" i="4"/>
  <c r="P90" i="4"/>
  <c r="N90" i="4"/>
  <c r="L90" i="4"/>
  <c r="T89" i="4"/>
  <c r="R89" i="4"/>
  <c r="P89" i="4"/>
  <c r="N89" i="4"/>
  <c r="L89" i="4"/>
  <c r="T88" i="4"/>
  <c r="R88" i="4"/>
  <c r="P88" i="4"/>
  <c r="N88" i="4"/>
  <c r="L88" i="4"/>
  <c r="T87" i="4"/>
  <c r="R87" i="4"/>
  <c r="P87" i="4"/>
  <c r="N87" i="4"/>
  <c r="L87" i="4"/>
  <c r="T86" i="4"/>
  <c r="R86" i="4"/>
  <c r="P86" i="4"/>
  <c r="N86" i="4"/>
  <c r="L86" i="4"/>
  <c r="T85" i="4"/>
  <c r="R85" i="4"/>
  <c r="P85" i="4"/>
  <c r="N85" i="4"/>
  <c r="L85" i="4"/>
  <c r="T84" i="4"/>
  <c r="R84" i="4"/>
  <c r="P84" i="4"/>
  <c r="N84" i="4"/>
  <c r="L84" i="4"/>
  <c r="T83" i="4"/>
  <c r="R83" i="4"/>
  <c r="P83" i="4"/>
  <c r="N83" i="4"/>
  <c r="L83" i="4"/>
  <c r="T82" i="4"/>
  <c r="R82" i="4"/>
  <c r="P82" i="4"/>
  <c r="N82" i="4"/>
  <c r="L82" i="4"/>
  <c r="T81" i="4"/>
  <c r="R81" i="4"/>
  <c r="P81" i="4"/>
  <c r="N81" i="4"/>
  <c r="L81" i="4"/>
  <c r="T80" i="4"/>
  <c r="R80" i="4"/>
  <c r="P80" i="4"/>
  <c r="N80" i="4"/>
  <c r="L80" i="4"/>
  <c r="T79" i="4"/>
  <c r="R79" i="4"/>
  <c r="P79" i="4"/>
  <c r="N79" i="4"/>
  <c r="L79" i="4"/>
  <c r="T78" i="4"/>
  <c r="R78" i="4"/>
  <c r="P78" i="4"/>
  <c r="N78" i="4"/>
  <c r="L78" i="4"/>
  <c r="T77" i="4"/>
  <c r="R77" i="4"/>
  <c r="P77" i="4"/>
  <c r="N77" i="4"/>
  <c r="L77" i="4"/>
  <c r="T76" i="4"/>
  <c r="R76" i="4"/>
  <c r="P76" i="4"/>
  <c r="N76" i="4"/>
  <c r="L76" i="4"/>
  <c r="T75" i="4"/>
  <c r="R75" i="4"/>
  <c r="P75" i="4"/>
  <c r="N75" i="4"/>
  <c r="L75" i="4"/>
  <c r="T74" i="4"/>
  <c r="R74" i="4"/>
  <c r="P74" i="4"/>
  <c r="N74" i="4"/>
  <c r="L74" i="4"/>
  <c r="T73" i="4"/>
  <c r="R73" i="4"/>
  <c r="P73" i="4"/>
  <c r="N73" i="4"/>
  <c r="L73" i="4"/>
  <c r="T72" i="4"/>
  <c r="R72" i="4"/>
  <c r="P72" i="4"/>
  <c r="N72" i="4"/>
  <c r="L72" i="4"/>
  <c r="T71" i="4"/>
  <c r="R71" i="4"/>
  <c r="P71" i="4"/>
  <c r="N71" i="4"/>
  <c r="L71" i="4"/>
  <c r="T70" i="4"/>
  <c r="R70" i="4"/>
  <c r="P70" i="4"/>
  <c r="N70" i="4"/>
  <c r="L70" i="4"/>
  <c r="T69" i="4"/>
  <c r="R69" i="4"/>
  <c r="P69" i="4"/>
  <c r="N69" i="4"/>
  <c r="L69" i="4"/>
  <c r="T68" i="4"/>
  <c r="R68" i="4"/>
  <c r="P68" i="4"/>
  <c r="N68" i="4"/>
  <c r="L68" i="4"/>
  <c r="T67" i="4"/>
  <c r="R67" i="4"/>
  <c r="P67" i="4"/>
  <c r="N67" i="4"/>
  <c r="L67" i="4"/>
  <c r="T66" i="4"/>
  <c r="R66" i="4"/>
  <c r="P66" i="4"/>
  <c r="N66" i="4"/>
  <c r="L66" i="4"/>
  <c r="T65" i="4"/>
  <c r="R65" i="4"/>
  <c r="P65" i="4"/>
  <c r="N65" i="4"/>
  <c r="L65" i="4"/>
  <c r="T64" i="4"/>
  <c r="R64" i="4"/>
  <c r="P64" i="4"/>
  <c r="N64" i="4"/>
  <c r="L64" i="4"/>
  <c r="T63" i="4"/>
  <c r="R63" i="4"/>
  <c r="P63" i="4"/>
  <c r="N63" i="4"/>
  <c r="L63" i="4"/>
  <c r="T62" i="4"/>
  <c r="R62" i="4"/>
  <c r="P62" i="4"/>
  <c r="N62" i="4"/>
  <c r="L62" i="4"/>
  <c r="T61" i="4"/>
  <c r="R61" i="4"/>
  <c r="P61" i="4"/>
  <c r="N61" i="4"/>
  <c r="L61" i="4"/>
  <c r="T60" i="4"/>
  <c r="R60" i="4"/>
  <c r="P60" i="4"/>
  <c r="N60" i="4"/>
  <c r="L60" i="4"/>
  <c r="T59" i="4"/>
  <c r="R59" i="4"/>
  <c r="P59" i="4"/>
  <c r="N59" i="4"/>
  <c r="L59" i="4"/>
  <c r="T58" i="4"/>
  <c r="R58" i="4"/>
  <c r="P58" i="4"/>
  <c r="N58" i="4"/>
  <c r="L58" i="4"/>
  <c r="T57" i="4"/>
  <c r="R57" i="4"/>
  <c r="P57" i="4"/>
  <c r="N57" i="4"/>
  <c r="L57" i="4"/>
  <c r="T56" i="4"/>
  <c r="R56" i="4"/>
  <c r="P56" i="4"/>
  <c r="N56" i="4"/>
  <c r="L56" i="4"/>
  <c r="T55" i="4"/>
  <c r="R55" i="4"/>
  <c r="P55" i="4"/>
  <c r="N55" i="4"/>
  <c r="L55" i="4"/>
  <c r="T54" i="4"/>
  <c r="R54" i="4"/>
  <c r="P54" i="4"/>
  <c r="N54" i="4"/>
  <c r="L54" i="4"/>
  <c r="T53" i="4"/>
  <c r="R53" i="4"/>
  <c r="P53" i="4"/>
  <c r="N53" i="4"/>
  <c r="L53" i="4"/>
  <c r="T52" i="4"/>
  <c r="R52" i="4"/>
  <c r="P52" i="4"/>
  <c r="N52" i="4"/>
  <c r="L52" i="4"/>
  <c r="T51" i="4"/>
  <c r="R51" i="4"/>
  <c r="P51" i="4"/>
  <c r="N51" i="4"/>
  <c r="L51" i="4"/>
  <c r="T50" i="4"/>
  <c r="R50" i="4"/>
  <c r="P50" i="4"/>
  <c r="N50" i="4"/>
  <c r="L50" i="4"/>
  <c r="T49" i="4"/>
  <c r="R49" i="4"/>
  <c r="P49" i="4"/>
  <c r="N49" i="4"/>
  <c r="L49" i="4"/>
  <c r="T48" i="4"/>
  <c r="R48" i="4"/>
  <c r="P48" i="4"/>
  <c r="N48" i="4"/>
  <c r="L48" i="4"/>
  <c r="T47" i="4"/>
  <c r="R47" i="4"/>
  <c r="P47" i="4"/>
  <c r="N47" i="4"/>
  <c r="L47" i="4"/>
  <c r="T46" i="4"/>
  <c r="R46" i="4"/>
  <c r="P46" i="4"/>
  <c r="N46" i="4"/>
  <c r="L46" i="4"/>
  <c r="T45" i="4"/>
  <c r="R45" i="4"/>
  <c r="P45" i="4"/>
  <c r="N45" i="4"/>
  <c r="L45" i="4"/>
  <c r="T44" i="4"/>
  <c r="R44" i="4"/>
  <c r="P44" i="4"/>
  <c r="N44" i="4"/>
  <c r="L44" i="4"/>
  <c r="T43" i="4"/>
  <c r="R43" i="4"/>
  <c r="P43" i="4"/>
  <c r="N43" i="4"/>
  <c r="L43" i="4"/>
  <c r="T42" i="4"/>
  <c r="R42" i="4"/>
  <c r="P42" i="4"/>
  <c r="N42" i="4"/>
  <c r="L42" i="4"/>
  <c r="T41" i="4"/>
  <c r="R41" i="4"/>
  <c r="P41" i="4"/>
  <c r="N41" i="4"/>
  <c r="L41" i="4"/>
  <c r="T40" i="4"/>
  <c r="R40" i="4"/>
  <c r="P40" i="4"/>
  <c r="N40" i="4"/>
  <c r="L40" i="4"/>
  <c r="T39" i="4"/>
  <c r="R39" i="4"/>
  <c r="P39" i="4"/>
  <c r="N39" i="4"/>
  <c r="L39" i="4"/>
  <c r="T38" i="4"/>
  <c r="R38" i="4"/>
  <c r="P38" i="4"/>
  <c r="N38" i="4"/>
  <c r="L38" i="4"/>
  <c r="T37" i="4"/>
  <c r="R37" i="4"/>
  <c r="P37" i="4"/>
  <c r="N37" i="4"/>
  <c r="L37" i="4"/>
  <c r="T36" i="4"/>
  <c r="R36" i="4"/>
  <c r="P36" i="4"/>
  <c r="N36" i="4"/>
  <c r="L36" i="4"/>
  <c r="T35" i="4"/>
  <c r="R35" i="4"/>
  <c r="P35" i="4"/>
  <c r="N35" i="4"/>
  <c r="L35" i="4"/>
  <c r="T34" i="4"/>
  <c r="R34" i="4"/>
  <c r="P34" i="4"/>
  <c r="N34" i="4"/>
  <c r="L34" i="4"/>
  <c r="T33" i="4"/>
  <c r="R33" i="4"/>
  <c r="P33" i="4"/>
  <c r="N33" i="4"/>
  <c r="L33" i="4"/>
  <c r="T32" i="4"/>
  <c r="R32" i="4"/>
  <c r="P32" i="4"/>
  <c r="N32" i="4"/>
  <c r="L32" i="4"/>
  <c r="T31" i="4"/>
  <c r="R31" i="4"/>
  <c r="P31" i="4"/>
  <c r="N31" i="4"/>
  <c r="L31" i="4"/>
  <c r="T30" i="4"/>
  <c r="R30" i="4"/>
  <c r="P30" i="4"/>
  <c r="N30" i="4"/>
  <c r="L30" i="4"/>
  <c r="T29" i="4"/>
  <c r="R29" i="4"/>
  <c r="P29" i="4"/>
  <c r="N29" i="4"/>
  <c r="L29" i="4"/>
  <c r="T28" i="4"/>
  <c r="R28" i="4"/>
  <c r="P28" i="4"/>
  <c r="N28" i="4"/>
  <c r="L28" i="4"/>
  <c r="T27" i="4"/>
  <c r="R27" i="4"/>
  <c r="P27" i="4"/>
  <c r="N27" i="4"/>
  <c r="L27" i="4"/>
  <c r="T26" i="4"/>
  <c r="R26" i="4"/>
  <c r="P26" i="4"/>
  <c r="N26" i="4"/>
  <c r="L26" i="4"/>
  <c r="T25" i="4"/>
  <c r="R25" i="4"/>
  <c r="P25" i="4"/>
  <c r="N25" i="4"/>
  <c r="L25" i="4"/>
  <c r="T24" i="4"/>
  <c r="R24" i="4"/>
  <c r="P24" i="4"/>
  <c r="N24" i="4"/>
  <c r="L24" i="4"/>
  <c r="T23" i="4"/>
  <c r="R23" i="4"/>
  <c r="P23" i="4"/>
  <c r="N23" i="4"/>
  <c r="L23" i="4"/>
  <c r="T22" i="4"/>
  <c r="R22" i="4"/>
  <c r="P22" i="4"/>
  <c r="N22" i="4"/>
  <c r="L22" i="4"/>
  <c r="T21" i="4"/>
  <c r="R21" i="4"/>
  <c r="P21" i="4"/>
  <c r="N21" i="4"/>
  <c r="L21" i="4"/>
  <c r="T20" i="4"/>
  <c r="R20" i="4"/>
  <c r="P20" i="4"/>
  <c r="N20" i="4"/>
  <c r="L20" i="4"/>
  <c r="T19" i="4"/>
  <c r="R19" i="4"/>
  <c r="P19" i="4"/>
  <c r="N19" i="4"/>
  <c r="L19" i="4"/>
  <c r="T18" i="4"/>
  <c r="R18" i="4"/>
  <c r="P18" i="4"/>
  <c r="N18" i="4"/>
  <c r="L18" i="4"/>
  <c r="T17" i="4"/>
  <c r="R17" i="4"/>
  <c r="P17" i="4"/>
  <c r="N17" i="4"/>
  <c r="L17" i="4"/>
  <c r="T16" i="4"/>
  <c r="R16" i="4"/>
  <c r="P16" i="4"/>
  <c r="N16" i="4"/>
  <c r="L16" i="4"/>
  <c r="T15" i="4"/>
  <c r="R15" i="4"/>
  <c r="P15" i="4"/>
  <c r="N15" i="4"/>
  <c r="L15" i="4"/>
  <c r="T14" i="4"/>
  <c r="R14" i="4"/>
  <c r="P14" i="4"/>
  <c r="N14" i="4"/>
  <c r="L14" i="4"/>
  <c r="T13" i="4"/>
  <c r="R13" i="4"/>
  <c r="P13" i="4"/>
  <c r="N13" i="4"/>
  <c r="L13" i="4"/>
  <c r="T12" i="4"/>
  <c r="R12" i="4"/>
  <c r="P12" i="4"/>
  <c r="N12" i="4"/>
  <c r="L12" i="4"/>
  <c r="T11" i="4"/>
  <c r="R11" i="4"/>
  <c r="P11" i="4"/>
  <c r="N11" i="4"/>
  <c r="L11" i="4"/>
  <c r="T10" i="4"/>
  <c r="R10" i="4"/>
  <c r="P10" i="4"/>
  <c r="N10" i="4"/>
  <c r="L10" i="4"/>
  <c r="T9" i="4"/>
  <c r="R9" i="4"/>
  <c r="P9" i="4"/>
  <c r="N9" i="4"/>
  <c r="L9" i="4"/>
  <c r="T8" i="4"/>
  <c r="R8" i="4"/>
  <c r="P8" i="4"/>
  <c r="N8" i="4"/>
  <c r="L8" i="4"/>
  <c r="T7" i="4"/>
  <c r="R7" i="4"/>
  <c r="P7" i="4"/>
  <c r="N7" i="4"/>
  <c r="L7" i="4"/>
  <c r="T6" i="4"/>
  <c r="R6" i="4"/>
  <c r="P6" i="4"/>
  <c r="N6" i="4"/>
  <c r="L6" i="4"/>
  <c r="T5" i="4"/>
  <c r="R5" i="4"/>
  <c r="P5" i="4"/>
  <c r="N5" i="4"/>
  <c r="L5" i="4"/>
  <c r="J205" i="4"/>
  <c r="H205" i="4"/>
  <c r="F205" i="4"/>
  <c r="D205" i="4"/>
  <c r="B205" i="4"/>
  <c r="J204" i="4"/>
  <c r="H204" i="4"/>
  <c r="F204" i="4"/>
  <c r="D204" i="4"/>
  <c r="B204" i="4"/>
  <c r="J203" i="4"/>
  <c r="H203" i="4"/>
  <c r="F203" i="4"/>
  <c r="D203" i="4"/>
  <c r="B203" i="4"/>
  <c r="J202" i="4"/>
  <c r="H202" i="4"/>
  <c r="F202" i="4"/>
  <c r="D202" i="4"/>
  <c r="B202" i="4"/>
  <c r="J201" i="4"/>
  <c r="H201" i="4"/>
  <c r="F201" i="4"/>
  <c r="D201" i="4"/>
  <c r="B201" i="4"/>
  <c r="J200" i="4"/>
  <c r="H200" i="4"/>
  <c r="F200" i="4"/>
  <c r="D200" i="4"/>
  <c r="B200" i="4"/>
  <c r="J199" i="4"/>
  <c r="H199" i="4"/>
  <c r="F199" i="4"/>
  <c r="D199" i="4"/>
  <c r="B199" i="4"/>
  <c r="J198" i="4"/>
  <c r="H198" i="4"/>
  <c r="F198" i="4"/>
  <c r="D198" i="4"/>
  <c r="B198" i="4"/>
  <c r="J197" i="4"/>
  <c r="H197" i="4"/>
  <c r="F197" i="4"/>
  <c r="D197" i="4"/>
  <c r="B197" i="4"/>
  <c r="J196" i="4"/>
  <c r="H196" i="4"/>
  <c r="F196" i="4"/>
  <c r="D196" i="4"/>
  <c r="B196" i="4"/>
  <c r="J195" i="4"/>
  <c r="H195" i="4"/>
  <c r="F195" i="4"/>
  <c r="D195" i="4"/>
  <c r="B195" i="4"/>
  <c r="J194" i="4"/>
  <c r="H194" i="4"/>
  <c r="F194" i="4"/>
  <c r="D194" i="4"/>
  <c r="B194" i="4"/>
  <c r="J193" i="4"/>
  <c r="H193" i="4"/>
  <c r="F193" i="4"/>
  <c r="D193" i="4"/>
  <c r="B193" i="4"/>
  <c r="J192" i="4"/>
  <c r="H192" i="4"/>
  <c r="F192" i="4"/>
  <c r="D192" i="4"/>
  <c r="B192" i="4"/>
  <c r="J191" i="4"/>
  <c r="H191" i="4"/>
  <c r="F191" i="4"/>
  <c r="D191" i="4"/>
  <c r="B191" i="4"/>
  <c r="J190" i="4"/>
  <c r="H190" i="4"/>
  <c r="F190" i="4"/>
  <c r="D190" i="4"/>
  <c r="B190" i="4"/>
  <c r="J189" i="4"/>
  <c r="H189" i="4"/>
  <c r="F189" i="4"/>
  <c r="D189" i="4"/>
  <c r="B189" i="4"/>
  <c r="J188" i="4"/>
  <c r="H188" i="4"/>
  <c r="F188" i="4"/>
  <c r="D188" i="4"/>
  <c r="B188" i="4"/>
  <c r="J187" i="4"/>
  <c r="H187" i="4"/>
  <c r="F187" i="4"/>
  <c r="D187" i="4"/>
  <c r="B187" i="4"/>
  <c r="J186" i="4"/>
  <c r="H186" i="4"/>
  <c r="F186" i="4"/>
  <c r="D186" i="4"/>
  <c r="B186" i="4"/>
  <c r="J185" i="4"/>
  <c r="H185" i="4"/>
  <c r="F185" i="4"/>
  <c r="D185" i="4"/>
  <c r="B185" i="4"/>
  <c r="J184" i="4"/>
  <c r="H184" i="4"/>
  <c r="F184" i="4"/>
  <c r="D184" i="4"/>
  <c r="B184" i="4"/>
  <c r="J183" i="4"/>
  <c r="H183" i="4"/>
  <c r="F183" i="4"/>
  <c r="D183" i="4"/>
  <c r="B183" i="4"/>
  <c r="J182" i="4"/>
  <c r="H182" i="4"/>
  <c r="F182" i="4"/>
  <c r="D182" i="4"/>
  <c r="B182" i="4"/>
  <c r="J181" i="4"/>
  <c r="H181" i="4"/>
  <c r="F181" i="4"/>
  <c r="D181" i="4"/>
  <c r="B181" i="4"/>
  <c r="J180" i="4"/>
  <c r="H180" i="4"/>
  <c r="F180" i="4"/>
  <c r="D180" i="4"/>
  <c r="B180" i="4"/>
  <c r="J179" i="4"/>
  <c r="H179" i="4"/>
  <c r="F179" i="4"/>
  <c r="D179" i="4"/>
  <c r="B179" i="4"/>
  <c r="J178" i="4"/>
  <c r="H178" i="4"/>
  <c r="F178" i="4"/>
  <c r="D178" i="4"/>
  <c r="B178" i="4"/>
  <c r="J177" i="4"/>
  <c r="H177" i="4"/>
  <c r="F177" i="4"/>
  <c r="D177" i="4"/>
  <c r="B177" i="4"/>
  <c r="J176" i="4"/>
  <c r="H176" i="4"/>
  <c r="F176" i="4"/>
  <c r="D176" i="4"/>
  <c r="B176" i="4"/>
  <c r="J175" i="4"/>
  <c r="H175" i="4"/>
  <c r="F175" i="4"/>
  <c r="D175" i="4"/>
  <c r="B175" i="4"/>
  <c r="J174" i="4"/>
  <c r="H174" i="4"/>
  <c r="F174" i="4"/>
  <c r="D174" i="4"/>
  <c r="B174" i="4"/>
  <c r="J173" i="4"/>
  <c r="H173" i="4"/>
  <c r="F173" i="4"/>
  <c r="D173" i="4"/>
  <c r="B173" i="4"/>
  <c r="J172" i="4"/>
  <c r="H172" i="4"/>
  <c r="F172" i="4"/>
  <c r="D172" i="4"/>
  <c r="B172" i="4"/>
  <c r="J171" i="4"/>
  <c r="H171" i="4"/>
  <c r="F171" i="4"/>
  <c r="D171" i="4"/>
  <c r="B171" i="4"/>
  <c r="J170" i="4"/>
  <c r="H170" i="4"/>
  <c r="F170" i="4"/>
  <c r="D170" i="4"/>
  <c r="B170" i="4"/>
  <c r="J169" i="4"/>
  <c r="H169" i="4"/>
  <c r="F169" i="4"/>
  <c r="D169" i="4"/>
  <c r="B169" i="4"/>
  <c r="J168" i="4"/>
  <c r="H168" i="4"/>
  <c r="F168" i="4"/>
  <c r="D168" i="4"/>
  <c r="B168" i="4"/>
  <c r="J167" i="4"/>
  <c r="H167" i="4"/>
  <c r="F167" i="4"/>
  <c r="D167" i="4"/>
  <c r="B167" i="4"/>
  <c r="J166" i="4"/>
  <c r="H166" i="4"/>
  <c r="F166" i="4"/>
  <c r="D166" i="4"/>
  <c r="B166" i="4"/>
  <c r="J165" i="4"/>
  <c r="H165" i="4"/>
  <c r="F165" i="4"/>
  <c r="D165" i="4"/>
  <c r="B165" i="4"/>
  <c r="J164" i="4"/>
  <c r="H164" i="4"/>
  <c r="F164" i="4"/>
  <c r="D164" i="4"/>
  <c r="B164" i="4"/>
  <c r="J163" i="4"/>
  <c r="H163" i="4"/>
  <c r="F163" i="4"/>
  <c r="D163" i="4"/>
  <c r="B163" i="4"/>
  <c r="J162" i="4"/>
  <c r="H162" i="4"/>
  <c r="F162" i="4"/>
  <c r="D162" i="4"/>
  <c r="B162" i="4"/>
  <c r="J161" i="4"/>
  <c r="H161" i="4"/>
  <c r="F161" i="4"/>
  <c r="D161" i="4"/>
  <c r="B161" i="4"/>
  <c r="J160" i="4"/>
  <c r="H160" i="4"/>
  <c r="F160" i="4"/>
  <c r="D160" i="4"/>
  <c r="B160" i="4"/>
  <c r="J159" i="4"/>
  <c r="H159" i="4"/>
  <c r="F159" i="4"/>
  <c r="D159" i="4"/>
  <c r="B159" i="4"/>
  <c r="J158" i="4"/>
  <c r="H158" i="4"/>
  <c r="F158" i="4"/>
  <c r="D158" i="4"/>
  <c r="B158" i="4"/>
  <c r="J157" i="4"/>
  <c r="H157" i="4"/>
  <c r="F157" i="4"/>
  <c r="D157" i="4"/>
  <c r="B157" i="4"/>
  <c r="J156" i="4"/>
  <c r="H156" i="4"/>
  <c r="F156" i="4"/>
  <c r="D156" i="4"/>
  <c r="B156" i="4"/>
  <c r="J155" i="4"/>
  <c r="H155" i="4"/>
  <c r="F155" i="4"/>
  <c r="D155" i="4"/>
  <c r="B155" i="4"/>
  <c r="J154" i="4"/>
  <c r="H154" i="4"/>
  <c r="F154" i="4"/>
  <c r="D154" i="4"/>
  <c r="B154" i="4"/>
  <c r="J153" i="4"/>
  <c r="H153" i="4"/>
  <c r="F153" i="4"/>
  <c r="D153" i="4"/>
  <c r="B153" i="4"/>
  <c r="J152" i="4"/>
  <c r="H152" i="4"/>
  <c r="F152" i="4"/>
  <c r="D152" i="4"/>
  <c r="B152" i="4"/>
  <c r="J151" i="4"/>
  <c r="H151" i="4"/>
  <c r="F151" i="4"/>
  <c r="D151" i="4"/>
  <c r="B151" i="4"/>
  <c r="J150" i="4"/>
  <c r="H150" i="4"/>
  <c r="F150" i="4"/>
  <c r="D150" i="4"/>
  <c r="B150" i="4"/>
  <c r="J149" i="4"/>
  <c r="H149" i="4"/>
  <c r="F149" i="4"/>
  <c r="D149" i="4"/>
  <c r="B149" i="4"/>
  <c r="J148" i="4"/>
  <c r="H148" i="4"/>
  <c r="F148" i="4"/>
  <c r="D148" i="4"/>
  <c r="B148" i="4"/>
  <c r="J147" i="4"/>
  <c r="H147" i="4"/>
  <c r="F147" i="4"/>
  <c r="D147" i="4"/>
  <c r="B147" i="4"/>
  <c r="J146" i="4"/>
  <c r="H146" i="4"/>
  <c r="F146" i="4"/>
  <c r="D146" i="4"/>
  <c r="B146" i="4"/>
  <c r="J145" i="4"/>
  <c r="H145" i="4"/>
  <c r="F145" i="4"/>
  <c r="D145" i="4"/>
  <c r="B145" i="4"/>
  <c r="J144" i="4"/>
  <c r="H144" i="4"/>
  <c r="F144" i="4"/>
  <c r="D144" i="4"/>
  <c r="B144" i="4"/>
  <c r="J143" i="4"/>
  <c r="H143" i="4"/>
  <c r="F143" i="4"/>
  <c r="D143" i="4"/>
  <c r="B143" i="4"/>
  <c r="J142" i="4"/>
  <c r="H142" i="4"/>
  <c r="F142" i="4"/>
  <c r="D142" i="4"/>
  <c r="B142" i="4"/>
  <c r="J141" i="4"/>
  <c r="H141" i="4"/>
  <c r="F141" i="4"/>
  <c r="D141" i="4"/>
  <c r="B141" i="4"/>
  <c r="J140" i="4"/>
  <c r="H140" i="4"/>
  <c r="F140" i="4"/>
  <c r="D140" i="4"/>
  <c r="B140" i="4"/>
  <c r="J139" i="4"/>
  <c r="H139" i="4"/>
  <c r="F139" i="4"/>
  <c r="D139" i="4"/>
  <c r="B139" i="4"/>
  <c r="J138" i="4"/>
  <c r="H138" i="4"/>
  <c r="F138" i="4"/>
  <c r="D138" i="4"/>
  <c r="B138" i="4"/>
  <c r="J137" i="4"/>
  <c r="H137" i="4"/>
  <c r="F137" i="4"/>
  <c r="D137" i="4"/>
  <c r="B137" i="4"/>
  <c r="J136" i="4"/>
  <c r="H136" i="4"/>
  <c r="F136" i="4"/>
  <c r="D136" i="4"/>
  <c r="B136" i="4"/>
  <c r="J135" i="4"/>
  <c r="H135" i="4"/>
  <c r="F135" i="4"/>
  <c r="D135" i="4"/>
  <c r="B135" i="4"/>
  <c r="J134" i="4"/>
  <c r="H134" i="4"/>
  <c r="F134" i="4"/>
  <c r="D134" i="4"/>
  <c r="B134" i="4"/>
  <c r="J133" i="4"/>
  <c r="H133" i="4"/>
  <c r="F133" i="4"/>
  <c r="D133" i="4"/>
  <c r="B133" i="4"/>
  <c r="J132" i="4"/>
  <c r="H132" i="4"/>
  <c r="F132" i="4"/>
  <c r="D132" i="4"/>
  <c r="B132" i="4"/>
  <c r="J131" i="4"/>
  <c r="H131" i="4"/>
  <c r="F131" i="4"/>
  <c r="D131" i="4"/>
  <c r="B131" i="4"/>
  <c r="J130" i="4"/>
  <c r="H130" i="4"/>
  <c r="F130" i="4"/>
  <c r="D130" i="4"/>
  <c r="B130" i="4"/>
  <c r="J129" i="4"/>
  <c r="H129" i="4"/>
  <c r="F129" i="4"/>
  <c r="D129" i="4"/>
  <c r="B129" i="4"/>
  <c r="J128" i="4"/>
  <c r="H128" i="4"/>
  <c r="F128" i="4"/>
  <c r="D128" i="4"/>
  <c r="B128" i="4"/>
  <c r="J127" i="4"/>
  <c r="H127" i="4"/>
  <c r="F127" i="4"/>
  <c r="D127" i="4"/>
  <c r="B127" i="4"/>
  <c r="J126" i="4"/>
  <c r="H126" i="4"/>
  <c r="F126" i="4"/>
  <c r="D126" i="4"/>
  <c r="B126" i="4"/>
  <c r="J125" i="4"/>
  <c r="H125" i="4"/>
  <c r="F125" i="4"/>
  <c r="D125" i="4"/>
  <c r="B125" i="4"/>
  <c r="J124" i="4"/>
  <c r="H124" i="4"/>
  <c r="F124" i="4"/>
  <c r="D124" i="4"/>
  <c r="B124" i="4"/>
  <c r="J123" i="4"/>
  <c r="H123" i="4"/>
  <c r="F123" i="4"/>
  <c r="D123" i="4"/>
  <c r="B123" i="4"/>
  <c r="J122" i="4"/>
  <c r="H122" i="4"/>
  <c r="F122" i="4"/>
  <c r="D122" i="4"/>
  <c r="B122" i="4"/>
  <c r="J121" i="4"/>
  <c r="H121" i="4"/>
  <c r="F121" i="4"/>
  <c r="D121" i="4"/>
  <c r="B121" i="4"/>
  <c r="J120" i="4"/>
  <c r="H120" i="4"/>
  <c r="F120" i="4"/>
  <c r="D120" i="4"/>
  <c r="B120" i="4"/>
  <c r="J119" i="4"/>
  <c r="H119" i="4"/>
  <c r="F119" i="4"/>
  <c r="D119" i="4"/>
  <c r="B119" i="4"/>
  <c r="J118" i="4"/>
  <c r="H118" i="4"/>
  <c r="F118" i="4"/>
  <c r="D118" i="4"/>
  <c r="B118" i="4"/>
  <c r="J117" i="4"/>
  <c r="H117" i="4"/>
  <c r="F117" i="4"/>
  <c r="D117" i="4"/>
  <c r="B117" i="4"/>
  <c r="J116" i="4"/>
  <c r="H116" i="4"/>
  <c r="F116" i="4"/>
  <c r="D116" i="4"/>
  <c r="B116" i="4"/>
  <c r="J115" i="4"/>
  <c r="H115" i="4"/>
  <c r="F115" i="4"/>
  <c r="D115" i="4"/>
  <c r="B115" i="4"/>
  <c r="J114" i="4"/>
  <c r="H114" i="4"/>
  <c r="F114" i="4"/>
  <c r="D114" i="4"/>
  <c r="B114" i="4"/>
  <c r="J113" i="4"/>
  <c r="H113" i="4"/>
  <c r="F113" i="4"/>
  <c r="D113" i="4"/>
  <c r="B113" i="4"/>
  <c r="J112" i="4"/>
  <c r="H112" i="4"/>
  <c r="F112" i="4"/>
  <c r="D112" i="4"/>
  <c r="B112" i="4"/>
  <c r="J111" i="4"/>
  <c r="H111" i="4"/>
  <c r="F111" i="4"/>
  <c r="D111" i="4"/>
  <c r="B111" i="4"/>
  <c r="J110" i="4"/>
  <c r="H110" i="4"/>
  <c r="F110" i="4"/>
  <c r="D110" i="4"/>
  <c r="B110" i="4"/>
  <c r="J109" i="4"/>
  <c r="H109" i="4"/>
  <c r="F109" i="4"/>
  <c r="D109" i="4"/>
  <c r="B109" i="4"/>
  <c r="J108" i="4"/>
  <c r="H108" i="4"/>
  <c r="F108" i="4"/>
  <c r="D108" i="4"/>
  <c r="B108" i="4"/>
  <c r="J107" i="4"/>
  <c r="H107" i="4"/>
  <c r="F107" i="4"/>
  <c r="D107" i="4"/>
  <c r="B107" i="4"/>
  <c r="J106" i="4"/>
  <c r="H106" i="4"/>
  <c r="F106" i="4"/>
  <c r="D106" i="4"/>
  <c r="B106" i="4"/>
  <c r="J105" i="4"/>
  <c r="H105" i="4"/>
  <c r="F105" i="4"/>
  <c r="D105" i="4"/>
  <c r="B105" i="4"/>
  <c r="J104" i="4"/>
  <c r="H104" i="4"/>
  <c r="F104" i="4"/>
  <c r="D104" i="4"/>
  <c r="B104" i="4"/>
  <c r="J103" i="4"/>
  <c r="H103" i="4"/>
  <c r="F103" i="4"/>
  <c r="D103" i="4"/>
  <c r="B103" i="4"/>
  <c r="J102" i="4"/>
  <c r="H102" i="4"/>
  <c r="F102" i="4"/>
  <c r="D102" i="4"/>
  <c r="B102" i="4"/>
  <c r="J101" i="4"/>
  <c r="H101" i="4"/>
  <c r="F101" i="4"/>
  <c r="D101" i="4"/>
  <c r="B101" i="4"/>
  <c r="J100" i="4"/>
  <c r="H100" i="4"/>
  <c r="F100" i="4"/>
  <c r="D100" i="4"/>
  <c r="B100" i="4"/>
  <c r="J99" i="4"/>
  <c r="H99" i="4"/>
  <c r="F99" i="4"/>
  <c r="D99" i="4"/>
  <c r="B99" i="4"/>
  <c r="J98" i="4"/>
  <c r="H98" i="4"/>
  <c r="F98" i="4"/>
  <c r="D98" i="4"/>
  <c r="B98" i="4"/>
  <c r="J97" i="4"/>
  <c r="H97" i="4"/>
  <c r="F97" i="4"/>
  <c r="D97" i="4"/>
  <c r="B97" i="4"/>
  <c r="J96" i="4"/>
  <c r="H96" i="4"/>
  <c r="F96" i="4"/>
  <c r="D96" i="4"/>
  <c r="B96" i="4"/>
  <c r="J95" i="4"/>
  <c r="H95" i="4"/>
  <c r="F95" i="4"/>
  <c r="D95" i="4"/>
  <c r="B95" i="4"/>
  <c r="J94" i="4"/>
  <c r="H94" i="4"/>
  <c r="F94" i="4"/>
  <c r="D94" i="4"/>
  <c r="B94" i="4"/>
  <c r="J93" i="4"/>
  <c r="H93" i="4"/>
  <c r="F93" i="4"/>
  <c r="D93" i="4"/>
  <c r="B93" i="4"/>
  <c r="J92" i="4"/>
  <c r="H92" i="4"/>
  <c r="F92" i="4"/>
  <c r="D92" i="4"/>
  <c r="B92" i="4"/>
  <c r="J91" i="4"/>
  <c r="H91" i="4"/>
  <c r="F91" i="4"/>
  <c r="D91" i="4"/>
  <c r="B91" i="4"/>
  <c r="J90" i="4"/>
  <c r="H90" i="4"/>
  <c r="F90" i="4"/>
  <c r="D90" i="4"/>
  <c r="B90" i="4"/>
  <c r="J89" i="4"/>
  <c r="H89" i="4"/>
  <c r="F89" i="4"/>
  <c r="D89" i="4"/>
  <c r="B89" i="4"/>
  <c r="J88" i="4"/>
  <c r="H88" i="4"/>
  <c r="F88" i="4"/>
  <c r="D88" i="4"/>
  <c r="B88" i="4"/>
  <c r="J87" i="4"/>
  <c r="H87" i="4"/>
  <c r="F87" i="4"/>
  <c r="D87" i="4"/>
  <c r="B87" i="4"/>
  <c r="J86" i="4"/>
  <c r="H86" i="4"/>
  <c r="F86" i="4"/>
  <c r="D86" i="4"/>
  <c r="B86" i="4"/>
  <c r="J85" i="4"/>
  <c r="H85" i="4"/>
  <c r="F85" i="4"/>
  <c r="D85" i="4"/>
  <c r="B85" i="4"/>
  <c r="J84" i="4"/>
  <c r="H84" i="4"/>
  <c r="F84" i="4"/>
  <c r="D84" i="4"/>
  <c r="B84" i="4"/>
  <c r="J83" i="4"/>
  <c r="H83" i="4"/>
  <c r="F83" i="4"/>
  <c r="D83" i="4"/>
  <c r="B83" i="4"/>
  <c r="J82" i="4"/>
  <c r="H82" i="4"/>
  <c r="F82" i="4"/>
  <c r="D82" i="4"/>
  <c r="B82" i="4"/>
  <c r="J81" i="4"/>
  <c r="H81" i="4"/>
  <c r="F81" i="4"/>
  <c r="D81" i="4"/>
  <c r="B81" i="4"/>
  <c r="J80" i="4"/>
  <c r="H80" i="4"/>
  <c r="F80" i="4"/>
  <c r="D80" i="4"/>
  <c r="B80" i="4"/>
  <c r="J79" i="4"/>
  <c r="H79" i="4"/>
  <c r="F79" i="4"/>
  <c r="D79" i="4"/>
  <c r="B79" i="4"/>
  <c r="J78" i="4"/>
  <c r="H78" i="4"/>
  <c r="F78" i="4"/>
  <c r="D78" i="4"/>
  <c r="B78" i="4"/>
  <c r="J77" i="4"/>
  <c r="H77" i="4"/>
  <c r="F77" i="4"/>
  <c r="D77" i="4"/>
  <c r="B77" i="4"/>
  <c r="J76" i="4"/>
  <c r="H76" i="4"/>
  <c r="F76" i="4"/>
  <c r="D76" i="4"/>
  <c r="B76" i="4"/>
  <c r="J75" i="4"/>
  <c r="H75" i="4"/>
  <c r="F75" i="4"/>
  <c r="D75" i="4"/>
  <c r="B75" i="4"/>
  <c r="J74" i="4"/>
  <c r="H74" i="4"/>
  <c r="F74" i="4"/>
  <c r="D74" i="4"/>
  <c r="B74" i="4"/>
  <c r="J73" i="4"/>
  <c r="H73" i="4"/>
  <c r="F73" i="4"/>
  <c r="D73" i="4"/>
  <c r="B73" i="4"/>
  <c r="J72" i="4"/>
  <c r="H72" i="4"/>
  <c r="F72" i="4"/>
  <c r="D72" i="4"/>
  <c r="B72" i="4"/>
  <c r="J71" i="4"/>
  <c r="H71" i="4"/>
  <c r="F71" i="4"/>
  <c r="D71" i="4"/>
  <c r="B71" i="4"/>
  <c r="J70" i="4"/>
  <c r="H70" i="4"/>
  <c r="F70" i="4"/>
  <c r="D70" i="4"/>
  <c r="B70" i="4"/>
  <c r="J69" i="4"/>
  <c r="H69" i="4"/>
  <c r="F69" i="4"/>
  <c r="D69" i="4"/>
  <c r="B69" i="4"/>
  <c r="J68" i="4"/>
  <c r="H68" i="4"/>
  <c r="F68" i="4"/>
  <c r="D68" i="4"/>
  <c r="B68" i="4"/>
  <c r="J67" i="4"/>
  <c r="H67" i="4"/>
  <c r="F67" i="4"/>
  <c r="D67" i="4"/>
  <c r="B67" i="4"/>
  <c r="J66" i="4"/>
  <c r="H66" i="4"/>
  <c r="F66" i="4"/>
  <c r="D66" i="4"/>
  <c r="B66" i="4"/>
  <c r="J65" i="4"/>
  <c r="H65" i="4"/>
  <c r="F65" i="4"/>
  <c r="D65" i="4"/>
  <c r="B65" i="4"/>
  <c r="J64" i="4"/>
  <c r="H64" i="4"/>
  <c r="F64" i="4"/>
  <c r="D64" i="4"/>
  <c r="B64" i="4"/>
  <c r="J63" i="4"/>
  <c r="H63" i="4"/>
  <c r="F63" i="4"/>
  <c r="D63" i="4"/>
  <c r="B63" i="4"/>
  <c r="J62" i="4"/>
  <c r="H62" i="4"/>
  <c r="F62" i="4"/>
  <c r="D62" i="4"/>
  <c r="B62" i="4"/>
  <c r="J61" i="4"/>
  <c r="H61" i="4"/>
  <c r="F61" i="4"/>
  <c r="D61" i="4"/>
  <c r="B61" i="4"/>
  <c r="J60" i="4"/>
  <c r="H60" i="4"/>
  <c r="F60" i="4"/>
  <c r="D60" i="4"/>
  <c r="B60" i="4"/>
  <c r="J59" i="4"/>
  <c r="H59" i="4"/>
  <c r="F59" i="4"/>
  <c r="D59" i="4"/>
  <c r="B59" i="4"/>
  <c r="J58" i="4"/>
  <c r="H58" i="4"/>
  <c r="F58" i="4"/>
  <c r="D58" i="4"/>
  <c r="B58" i="4"/>
  <c r="J57" i="4"/>
  <c r="H57" i="4"/>
  <c r="F57" i="4"/>
  <c r="D57" i="4"/>
  <c r="B57" i="4"/>
  <c r="J56" i="4"/>
  <c r="H56" i="4"/>
  <c r="F56" i="4"/>
  <c r="D56" i="4"/>
  <c r="B56" i="4"/>
  <c r="J55" i="4"/>
  <c r="H55" i="4"/>
  <c r="F55" i="4"/>
  <c r="D55" i="4"/>
  <c r="B55" i="4"/>
  <c r="J54" i="4"/>
  <c r="H54" i="4"/>
  <c r="F54" i="4"/>
  <c r="D54" i="4"/>
  <c r="B54" i="4"/>
  <c r="J53" i="4"/>
  <c r="H53" i="4"/>
  <c r="F53" i="4"/>
  <c r="D53" i="4"/>
  <c r="B53" i="4"/>
  <c r="J52" i="4"/>
  <c r="H52" i="4"/>
  <c r="F52" i="4"/>
  <c r="D52" i="4"/>
  <c r="B52" i="4"/>
  <c r="J51" i="4"/>
  <c r="H51" i="4"/>
  <c r="F51" i="4"/>
  <c r="D51" i="4"/>
  <c r="B51" i="4"/>
  <c r="J50" i="4"/>
  <c r="H50" i="4"/>
  <c r="F50" i="4"/>
  <c r="D50" i="4"/>
  <c r="B50" i="4"/>
  <c r="J49" i="4"/>
  <c r="H49" i="4"/>
  <c r="F49" i="4"/>
  <c r="D49" i="4"/>
  <c r="B49" i="4"/>
  <c r="J48" i="4"/>
  <c r="H48" i="4"/>
  <c r="F48" i="4"/>
  <c r="D48" i="4"/>
  <c r="B48" i="4"/>
  <c r="J47" i="4"/>
  <c r="H47" i="4"/>
  <c r="F47" i="4"/>
  <c r="D47" i="4"/>
  <c r="B47" i="4"/>
  <c r="J46" i="4"/>
  <c r="H46" i="4"/>
  <c r="F46" i="4"/>
  <c r="D46" i="4"/>
  <c r="B46" i="4"/>
  <c r="J45" i="4"/>
  <c r="H45" i="4"/>
  <c r="F45" i="4"/>
  <c r="D45" i="4"/>
  <c r="B45" i="4"/>
  <c r="J44" i="4"/>
  <c r="H44" i="4"/>
  <c r="F44" i="4"/>
  <c r="D44" i="4"/>
  <c r="B44" i="4"/>
  <c r="J43" i="4"/>
  <c r="H43" i="4"/>
  <c r="F43" i="4"/>
  <c r="D43" i="4"/>
  <c r="B43" i="4"/>
  <c r="J42" i="4"/>
  <c r="H42" i="4"/>
  <c r="F42" i="4"/>
  <c r="D42" i="4"/>
  <c r="B42" i="4"/>
  <c r="J41" i="4"/>
  <c r="H41" i="4"/>
  <c r="F41" i="4"/>
  <c r="D41" i="4"/>
  <c r="B41" i="4"/>
  <c r="J40" i="4"/>
  <c r="H40" i="4"/>
  <c r="F40" i="4"/>
  <c r="D40" i="4"/>
  <c r="B40" i="4"/>
  <c r="J39" i="4"/>
  <c r="H39" i="4"/>
  <c r="F39" i="4"/>
  <c r="D39" i="4"/>
  <c r="B39" i="4"/>
  <c r="J38" i="4"/>
  <c r="H38" i="4"/>
  <c r="F38" i="4"/>
  <c r="D38" i="4"/>
  <c r="B38" i="4"/>
  <c r="J37" i="4"/>
  <c r="H37" i="4"/>
  <c r="F37" i="4"/>
  <c r="D37" i="4"/>
  <c r="B37" i="4"/>
  <c r="J36" i="4"/>
  <c r="H36" i="4"/>
  <c r="F36" i="4"/>
  <c r="D36" i="4"/>
  <c r="B36" i="4"/>
  <c r="J35" i="4"/>
  <c r="H35" i="4"/>
  <c r="F35" i="4"/>
  <c r="D35" i="4"/>
  <c r="B35" i="4"/>
  <c r="J34" i="4"/>
  <c r="H34" i="4"/>
  <c r="F34" i="4"/>
  <c r="D34" i="4"/>
  <c r="B34" i="4"/>
  <c r="J33" i="4"/>
  <c r="H33" i="4"/>
  <c r="F33" i="4"/>
  <c r="D33" i="4"/>
  <c r="B33" i="4"/>
  <c r="J32" i="4"/>
  <c r="H32" i="4"/>
  <c r="F32" i="4"/>
  <c r="D32" i="4"/>
  <c r="B32" i="4"/>
  <c r="J31" i="4"/>
  <c r="H31" i="4"/>
  <c r="F31" i="4"/>
  <c r="D31" i="4"/>
  <c r="B31" i="4"/>
  <c r="J30" i="4"/>
  <c r="H30" i="4"/>
  <c r="F30" i="4"/>
  <c r="D30" i="4"/>
  <c r="B30" i="4"/>
  <c r="J29" i="4"/>
  <c r="H29" i="4"/>
  <c r="F29" i="4"/>
  <c r="D29" i="4"/>
  <c r="B29" i="4"/>
  <c r="J28" i="4"/>
  <c r="H28" i="4"/>
  <c r="F28" i="4"/>
  <c r="D28" i="4"/>
  <c r="B28" i="4"/>
  <c r="J27" i="4"/>
  <c r="H27" i="4"/>
  <c r="F27" i="4"/>
  <c r="D27" i="4"/>
  <c r="B27" i="4"/>
  <c r="J26" i="4"/>
  <c r="H26" i="4"/>
  <c r="F26" i="4"/>
  <c r="D26" i="4"/>
  <c r="B26" i="4"/>
  <c r="J25" i="4"/>
  <c r="H25" i="4"/>
  <c r="F25" i="4"/>
  <c r="D25" i="4"/>
  <c r="B25" i="4"/>
  <c r="J24" i="4"/>
  <c r="H24" i="4"/>
  <c r="F24" i="4"/>
  <c r="D24" i="4"/>
  <c r="B24" i="4"/>
  <c r="J23" i="4"/>
  <c r="H23" i="4"/>
  <c r="F23" i="4"/>
  <c r="D23" i="4"/>
  <c r="B23" i="4"/>
  <c r="J22" i="4"/>
  <c r="H22" i="4"/>
  <c r="F22" i="4"/>
  <c r="D22" i="4"/>
  <c r="B22" i="4"/>
  <c r="J21" i="4"/>
  <c r="H21" i="4"/>
  <c r="F21" i="4"/>
  <c r="D21" i="4"/>
  <c r="B21" i="4"/>
  <c r="J20" i="4"/>
  <c r="H20" i="4"/>
  <c r="F20" i="4"/>
  <c r="D20" i="4"/>
  <c r="B20" i="4"/>
  <c r="J19" i="4"/>
  <c r="H19" i="4"/>
  <c r="F19" i="4"/>
  <c r="D19" i="4"/>
  <c r="B19" i="4"/>
  <c r="J18" i="4"/>
  <c r="H18" i="4"/>
  <c r="F18" i="4"/>
  <c r="D18" i="4"/>
  <c r="B18" i="4"/>
  <c r="J17" i="4"/>
  <c r="H17" i="4"/>
  <c r="F17" i="4"/>
  <c r="D17" i="4"/>
  <c r="B17" i="4"/>
  <c r="J16" i="4"/>
  <c r="H16" i="4"/>
  <c r="F16" i="4"/>
  <c r="D16" i="4"/>
  <c r="B16" i="4"/>
  <c r="J15" i="4"/>
  <c r="H15" i="4"/>
  <c r="F15" i="4"/>
  <c r="D15" i="4"/>
  <c r="B15" i="4"/>
  <c r="J14" i="4"/>
  <c r="H14" i="4"/>
  <c r="F14" i="4"/>
  <c r="D14" i="4"/>
  <c r="B14" i="4"/>
  <c r="J13" i="4"/>
  <c r="H13" i="4"/>
  <c r="F13" i="4"/>
  <c r="D13" i="4"/>
  <c r="B13" i="4"/>
  <c r="J12" i="4"/>
  <c r="H12" i="4"/>
  <c r="F12" i="4"/>
  <c r="D12" i="4"/>
  <c r="B12" i="4"/>
  <c r="J11" i="4"/>
  <c r="H11" i="4"/>
  <c r="F11" i="4"/>
  <c r="D11" i="4"/>
  <c r="B11" i="4"/>
  <c r="J10" i="4"/>
  <c r="H10" i="4"/>
  <c r="F10" i="4"/>
  <c r="D10" i="4"/>
  <c r="B10" i="4"/>
  <c r="J9" i="4"/>
  <c r="H9" i="4"/>
  <c r="F9" i="4"/>
  <c r="D9" i="4"/>
  <c r="B9" i="4"/>
  <c r="J8" i="4"/>
  <c r="H8" i="4"/>
  <c r="F8" i="4"/>
  <c r="D8" i="4"/>
  <c r="B8" i="4"/>
  <c r="J7" i="4"/>
  <c r="H7" i="4"/>
  <c r="F7" i="4"/>
  <c r="D7" i="4"/>
  <c r="B7" i="4"/>
  <c r="J6" i="4"/>
  <c r="H6" i="4"/>
  <c r="F6" i="4"/>
  <c r="D6" i="4"/>
  <c r="B6" i="4"/>
  <c r="J5" i="4"/>
  <c r="H5" i="4"/>
  <c r="F5" i="4"/>
  <c r="D5" i="4"/>
  <c r="B5" i="4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R4" i="8"/>
  <c r="R3" i="4" l="1"/>
  <c r="H7" i="22"/>
  <c r="Y194" i="18" s="1"/>
  <c r="J3" i="7"/>
  <c r="K3" i="7"/>
  <c r="P7" i="22"/>
  <c r="AG194" i="18" s="1"/>
  <c r="P31" i="22"/>
  <c r="AG195" i="18" s="1"/>
  <c r="P103" i="22"/>
  <c r="AG198" i="18" s="1"/>
  <c r="P7" i="23"/>
  <c r="P79" i="23"/>
  <c r="P103" i="23"/>
  <c r="P175" i="23"/>
  <c r="P199" i="23"/>
  <c r="P295" i="23"/>
  <c r="P367" i="23"/>
  <c r="P391" i="23"/>
  <c r="P487" i="23"/>
  <c r="H175" i="23"/>
  <c r="H367" i="23"/>
  <c r="H559" i="23"/>
  <c r="H55" i="23"/>
  <c r="H151" i="23"/>
  <c r="AB176" i="18" s="1"/>
  <c r="H343" i="23"/>
  <c r="Z197" i="18" s="1"/>
  <c r="H79" i="23"/>
  <c r="AD175" i="18" s="1"/>
  <c r="H271" i="23"/>
  <c r="AB177" i="18" s="1"/>
  <c r="H463" i="23"/>
  <c r="Z198" i="18" s="1"/>
  <c r="N3" i="4"/>
  <c r="T3" i="4"/>
  <c r="P3" i="4"/>
  <c r="D3" i="4"/>
  <c r="F3" i="4"/>
  <c r="H3" i="4"/>
  <c r="J3" i="4"/>
  <c r="H103" i="22"/>
  <c r="Y198" i="18" s="1"/>
  <c r="H79" i="22"/>
  <c r="Y197" i="18" s="1"/>
  <c r="P535" i="21"/>
  <c r="AG105" i="7"/>
  <c r="B194" i="18"/>
  <c r="H223" i="21"/>
  <c r="H271" i="21"/>
  <c r="H319" i="21"/>
  <c r="H367" i="21"/>
  <c r="H415" i="21"/>
  <c r="H463" i="21"/>
  <c r="Z169" i="18" s="1"/>
  <c r="H511" i="21"/>
  <c r="AB169" i="18" s="1"/>
  <c r="H559" i="21"/>
  <c r="AD169" i="18" s="1"/>
  <c r="P319" i="21"/>
  <c r="AL167" i="18" s="1"/>
  <c r="P511" i="21"/>
  <c r="AJ169" i="18" s="1"/>
  <c r="P559" i="23"/>
  <c r="AL179" i="18" s="1"/>
  <c r="P79" i="22"/>
  <c r="AG197" i="18" s="1"/>
  <c r="H247" i="21"/>
  <c r="H295" i="21"/>
  <c r="AC167" i="18" s="1"/>
  <c r="H343" i="21"/>
  <c r="Z168" i="18" s="1"/>
  <c r="H391" i="21"/>
  <c r="AB168" i="18" s="1"/>
  <c r="H439" i="21"/>
  <c r="AD168" i="18" s="1"/>
  <c r="H487" i="21"/>
  <c r="AA169" i="18" s="1"/>
  <c r="H535" i="21"/>
  <c r="AC169" i="18" s="1"/>
  <c r="H31" i="23"/>
  <c r="AB175" i="18" s="1"/>
  <c r="P55" i="23"/>
  <c r="AK175" i="18" s="1"/>
  <c r="H127" i="23"/>
  <c r="P151" i="23"/>
  <c r="AJ176" i="18" s="1"/>
  <c r="H223" i="23"/>
  <c r="Z177" i="18" s="1"/>
  <c r="P247" i="23"/>
  <c r="H319" i="23"/>
  <c r="AD177" i="18" s="1"/>
  <c r="P343" i="23"/>
  <c r="AH197" i="18" s="1"/>
  <c r="C197" i="18" s="1"/>
  <c r="H415" i="23"/>
  <c r="AC178" i="18" s="1"/>
  <c r="P439" i="23"/>
  <c r="AL178" i="18" s="1"/>
  <c r="H511" i="23"/>
  <c r="AB179" i="18" s="1"/>
  <c r="P535" i="23"/>
  <c r="AK179" i="18" s="1"/>
  <c r="H535" i="23"/>
  <c r="AC179" i="18" s="1"/>
  <c r="H247" i="23"/>
  <c r="AA177" i="18" s="1"/>
  <c r="P271" i="23"/>
  <c r="AJ177" i="18" s="1"/>
  <c r="H439" i="23"/>
  <c r="AD178" i="18" s="1"/>
  <c r="P463" i="23"/>
  <c r="AH198" i="18" s="1"/>
  <c r="C198" i="18" s="1"/>
  <c r="H31" i="22"/>
  <c r="Y195" i="18" s="1"/>
  <c r="B195" i="18" s="1"/>
  <c r="H7" i="23"/>
  <c r="AA175" i="18" s="1"/>
  <c r="P31" i="23"/>
  <c r="AJ175" i="18" s="1"/>
  <c r="H103" i="23"/>
  <c r="P127" i="23"/>
  <c r="AI176" i="18" s="1"/>
  <c r="H199" i="23"/>
  <c r="AD176" i="18" s="1"/>
  <c r="P223" i="23"/>
  <c r="AH177" i="18" s="1"/>
  <c r="H295" i="23"/>
  <c r="AC177" i="18" s="1"/>
  <c r="P319" i="23"/>
  <c r="AL177" i="18" s="1"/>
  <c r="H391" i="23"/>
  <c r="P415" i="23"/>
  <c r="AK178" i="18" s="1"/>
  <c r="H487" i="23"/>
  <c r="AA179" i="18" s="1"/>
  <c r="P511" i="23"/>
  <c r="AC175" i="18"/>
  <c r="AG177" i="18"/>
  <c r="Y177" i="18"/>
  <c r="P295" i="21"/>
  <c r="AK167" i="18" s="1"/>
  <c r="P487" i="21"/>
  <c r="P271" i="21"/>
  <c r="AJ167" i="18" s="1"/>
  <c r="P463" i="21"/>
  <c r="AH169" i="18" s="1"/>
  <c r="P439" i="21"/>
  <c r="AL168" i="18" s="1"/>
  <c r="P223" i="21"/>
  <c r="AH167" i="18" s="1"/>
  <c r="P415" i="21"/>
  <c r="AK168" i="18" s="1"/>
  <c r="P247" i="21"/>
  <c r="AI167" i="18" s="1"/>
  <c r="P391" i="21"/>
  <c r="AJ168" i="18" s="1"/>
  <c r="P367" i="21"/>
  <c r="AI168" i="18" s="1"/>
  <c r="P559" i="21"/>
  <c r="AL169" i="18" s="1"/>
  <c r="P55" i="20"/>
  <c r="AG167" i="18" s="1"/>
  <c r="P103" i="20"/>
  <c r="AG169" i="18" s="1"/>
  <c r="P79" i="20"/>
  <c r="AG168" i="18" s="1"/>
  <c r="H55" i="20"/>
  <c r="Y167" i="18" s="1"/>
  <c r="H103" i="20"/>
  <c r="H79" i="20"/>
  <c r="Y168" i="18" s="1"/>
  <c r="J105" i="7"/>
  <c r="P79" i="21"/>
  <c r="AL165" i="18" s="1"/>
  <c r="AA176" i="18"/>
  <c r="AI177" i="18"/>
  <c r="AK176" i="18"/>
  <c r="AI178" i="18"/>
  <c r="AL175" i="18"/>
  <c r="Z178" i="18"/>
  <c r="AJ179" i="18"/>
  <c r="AI175" i="18"/>
  <c r="AC176" i="18"/>
  <c r="AL176" i="18"/>
  <c r="AK177" i="18"/>
  <c r="AA178" i="18"/>
  <c r="AJ178" i="18"/>
  <c r="Z179" i="18"/>
  <c r="AI179" i="18"/>
  <c r="AD179" i="18"/>
  <c r="AB178" i="18"/>
  <c r="P103" i="21"/>
  <c r="AH166" i="18" s="1"/>
  <c r="AI169" i="18"/>
  <c r="H7" i="21"/>
  <c r="AA165" i="18" s="1"/>
  <c r="AA167" i="18"/>
  <c r="P31" i="21"/>
  <c r="AJ165" i="18" s="1"/>
  <c r="P7" i="21"/>
  <c r="AI165" i="18" s="1"/>
  <c r="P199" i="21"/>
  <c r="AL166" i="18" s="1"/>
  <c r="H55" i="21"/>
  <c r="AC165" i="18" s="1"/>
  <c r="P175" i="21"/>
  <c r="AK166" i="18" s="1"/>
  <c r="P55" i="21"/>
  <c r="AK165" i="18" s="1"/>
  <c r="H103" i="21"/>
  <c r="Z166" i="18" s="1"/>
  <c r="H151" i="21"/>
  <c r="AB166" i="18" s="1"/>
  <c r="P151" i="21"/>
  <c r="AJ166" i="18" s="1"/>
  <c r="AH168" i="18"/>
  <c r="AK169" i="18"/>
  <c r="H199" i="21"/>
  <c r="AD166" i="18" s="1"/>
  <c r="H31" i="21"/>
  <c r="AB165" i="18" s="1"/>
  <c r="H79" i="21"/>
  <c r="AD165" i="18" s="1"/>
  <c r="H127" i="21"/>
  <c r="H175" i="21"/>
  <c r="AC166" i="18" s="1"/>
  <c r="Z167" i="18"/>
  <c r="AB167" i="18"/>
  <c r="AD167" i="18"/>
  <c r="AA168" i="18"/>
  <c r="AC168" i="18"/>
  <c r="P127" i="21"/>
  <c r="AG175" i="18"/>
  <c r="AG179" i="18"/>
  <c r="Y175" i="18"/>
  <c r="AG176" i="18"/>
  <c r="Y169" i="18"/>
  <c r="P7" i="20"/>
  <c r="AG165" i="18" s="1"/>
  <c r="H31" i="20"/>
  <c r="Y166" i="18" s="1"/>
  <c r="H7" i="20"/>
  <c r="Y165" i="18" s="1"/>
  <c r="P31" i="20"/>
  <c r="AG166" i="18" s="1"/>
  <c r="O3" i="16"/>
  <c r="G3" i="16"/>
  <c r="O3" i="15"/>
  <c r="AI166" i="18" s="1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S50" i="6" s="1"/>
  <c r="R49" i="6"/>
  <c r="R48" i="6"/>
  <c r="R47" i="6"/>
  <c r="R46" i="6"/>
  <c r="R45" i="6"/>
  <c r="R44" i="6"/>
  <c r="S44" i="6" s="1"/>
  <c r="R43" i="6"/>
  <c r="R42" i="6"/>
  <c r="R41" i="6"/>
  <c r="R40" i="6"/>
  <c r="R39" i="6"/>
  <c r="R38" i="6"/>
  <c r="S38" i="6" s="1"/>
  <c r="R37" i="6"/>
  <c r="R36" i="6"/>
  <c r="R35" i="6"/>
  <c r="R34" i="6"/>
  <c r="R33" i="6"/>
  <c r="R32" i="6"/>
  <c r="S32" i="6" s="1"/>
  <c r="R31" i="6"/>
  <c r="R30" i="6"/>
  <c r="R29" i="6"/>
  <c r="R28" i="6"/>
  <c r="R27" i="6"/>
  <c r="R26" i="6"/>
  <c r="S26" i="6" s="1"/>
  <c r="R25" i="6"/>
  <c r="R24" i="6"/>
  <c r="R23" i="6"/>
  <c r="R22" i="6"/>
  <c r="R21" i="6"/>
  <c r="R20" i="6"/>
  <c r="S20" i="6" s="1"/>
  <c r="R19" i="6"/>
  <c r="R18" i="6"/>
  <c r="R17" i="6"/>
  <c r="R16" i="6"/>
  <c r="R15" i="6"/>
  <c r="R14" i="6"/>
  <c r="S14" i="6" s="1"/>
  <c r="R13" i="6"/>
  <c r="R12" i="6"/>
  <c r="R11" i="6"/>
  <c r="S11" i="6" s="1"/>
  <c r="R10" i="6"/>
  <c r="R9" i="6"/>
  <c r="R8" i="6"/>
  <c r="S8" i="6" s="1"/>
  <c r="R7" i="6"/>
  <c r="R6" i="6"/>
  <c r="R5" i="6"/>
  <c r="S5" i="6" s="1"/>
  <c r="R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O10" i="6" s="1"/>
  <c r="N9" i="6"/>
  <c r="N8" i="6"/>
  <c r="N7" i="6"/>
  <c r="N6" i="6"/>
  <c r="N5" i="6"/>
  <c r="N4" i="6"/>
  <c r="O4" i="6" s="1"/>
  <c r="T3" i="6"/>
  <c r="R3" i="6"/>
  <c r="P3" i="6"/>
  <c r="N3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H103" i="6"/>
  <c r="H102" i="6"/>
  <c r="H101" i="6"/>
  <c r="I101" i="6" s="1"/>
  <c r="H100" i="6"/>
  <c r="H99" i="6"/>
  <c r="H98" i="6"/>
  <c r="H97" i="6"/>
  <c r="I97" i="6" s="1"/>
  <c r="H96" i="6"/>
  <c r="H95" i="6"/>
  <c r="H94" i="6"/>
  <c r="H93" i="6"/>
  <c r="H92" i="6"/>
  <c r="H91" i="6"/>
  <c r="H90" i="6"/>
  <c r="H89" i="6"/>
  <c r="I89" i="6" s="1"/>
  <c r="H88" i="6"/>
  <c r="H87" i="6"/>
  <c r="H86" i="6"/>
  <c r="H85" i="6"/>
  <c r="I85" i="6" s="1"/>
  <c r="H84" i="6"/>
  <c r="H83" i="6"/>
  <c r="H82" i="6"/>
  <c r="H81" i="6"/>
  <c r="H80" i="6"/>
  <c r="H79" i="6"/>
  <c r="H78" i="6"/>
  <c r="H77" i="6"/>
  <c r="I77" i="6" s="1"/>
  <c r="H76" i="6"/>
  <c r="H75" i="6"/>
  <c r="H74" i="6"/>
  <c r="H73" i="6"/>
  <c r="I73" i="6" s="1"/>
  <c r="H72" i="6"/>
  <c r="H71" i="6"/>
  <c r="H70" i="6"/>
  <c r="H69" i="6"/>
  <c r="H68" i="6"/>
  <c r="H67" i="6"/>
  <c r="H66" i="6"/>
  <c r="H65" i="6"/>
  <c r="I65" i="6" s="1"/>
  <c r="H64" i="6"/>
  <c r="H63" i="6"/>
  <c r="H62" i="6"/>
  <c r="H61" i="6"/>
  <c r="I61" i="6" s="1"/>
  <c r="H60" i="6"/>
  <c r="H59" i="6"/>
  <c r="H58" i="6"/>
  <c r="H57" i="6"/>
  <c r="H56" i="6"/>
  <c r="H55" i="6"/>
  <c r="H54" i="6"/>
  <c r="H53" i="6"/>
  <c r="I53" i="6" s="1"/>
  <c r="H52" i="6"/>
  <c r="H51" i="6"/>
  <c r="H50" i="6"/>
  <c r="H49" i="6"/>
  <c r="I49" i="6" s="1"/>
  <c r="H48" i="6"/>
  <c r="H47" i="6"/>
  <c r="H46" i="6"/>
  <c r="H45" i="6"/>
  <c r="H44" i="6"/>
  <c r="H43" i="6"/>
  <c r="H42" i="6"/>
  <c r="H41" i="6"/>
  <c r="I41" i="6" s="1"/>
  <c r="H40" i="6"/>
  <c r="H39" i="6"/>
  <c r="H38" i="6"/>
  <c r="H37" i="6"/>
  <c r="I37" i="6" s="1"/>
  <c r="H36" i="6"/>
  <c r="H35" i="6"/>
  <c r="H34" i="6"/>
  <c r="H33" i="6"/>
  <c r="H32" i="6"/>
  <c r="H31" i="6"/>
  <c r="H30" i="6"/>
  <c r="H29" i="6"/>
  <c r="I29" i="6" s="1"/>
  <c r="H28" i="6"/>
  <c r="H27" i="6"/>
  <c r="H26" i="6"/>
  <c r="H25" i="6"/>
  <c r="I25" i="6" s="1"/>
  <c r="H24" i="6"/>
  <c r="H23" i="6"/>
  <c r="H22" i="6"/>
  <c r="H21" i="6"/>
  <c r="H20" i="6"/>
  <c r="H19" i="6"/>
  <c r="H18" i="6"/>
  <c r="H17" i="6"/>
  <c r="I17" i="6" s="1"/>
  <c r="H16" i="6"/>
  <c r="H15" i="6"/>
  <c r="H14" i="6"/>
  <c r="H13" i="6"/>
  <c r="I13" i="6" s="1"/>
  <c r="H12" i="6"/>
  <c r="H11" i="6"/>
  <c r="H10" i="6"/>
  <c r="I10" i="6" s="1"/>
  <c r="H9" i="6"/>
  <c r="H8" i="6"/>
  <c r="H7" i="6"/>
  <c r="H6" i="6"/>
  <c r="H5" i="6"/>
  <c r="I5" i="6" s="1"/>
  <c r="H4" i="6"/>
  <c r="H3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E81" i="6" s="1"/>
  <c r="D80" i="6"/>
  <c r="D79" i="6"/>
  <c r="D78" i="6"/>
  <c r="D77" i="6"/>
  <c r="D76" i="6"/>
  <c r="D75" i="6"/>
  <c r="E75" i="6" s="1"/>
  <c r="D74" i="6"/>
  <c r="D73" i="6"/>
  <c r="D72" i="6"/>
  <c r="D71" i="6"/>
  <c r="D70" i="6"/>
  <c r="D69" i="6"/>
  <c r="E69" i="6" s="1"/>
  <c r="D68" i="6"/>
  <c r="D67" i="6"/>
  <c r="D66" i="6"/>
  <c r="D65" i="6"/>
  <c r="D64" i="6"/>
  <c r="D63" i="6"/>
  <c r="E63" i="6" s="1"/>
  <c r="D62" i="6"/>
  <c r="D61" i="6"/>
  <c r="D60" i="6"/>
  <c r="D59" i="6"/>
  <c r="D58" i="6"/>
  <c r="D57" i="6"/>
  <c r="E57" i="6" s="1"/>
  <c r="D56" i="6"/>
  <c r="D55" i="6"/>
  <c r="D54" i="6"/>
  <c r="D53" i="6"/>
  <c r="D52" i="6"/>
  <c r="D51" i="6"/>
  <c r="E51" i="6" s="1"/>
  <c r="D50" i="6"/>
  <c r="D49" i="6"/>
  <c r="D48" i="6"/>
  <c r="D47" i="6"/>
  <c r="D46" i="6"/>
  <c r="D45" i="6"/>
  <c r="E45" i="6" s="1"/>
  <c r="D44" i="6"/>
  <c r="D43" i="6"/>
  <c r="D42" i="6"/>
  <c r="D41" i="6"/>
  <c r="D40" i="6"/>
  <c r="D39" i="6"/>
  <c r="E39" i="6" s="1"/>
  <c r="D38" i="6"/>
  <c r="D37" i="6"/>
  <c r="D36" i="6"/>
  <c r="D35" i="6"/>
  <c r="D34" i="6"/>
  <c r="D33" i="6"/>
  <c r="E33" i="6" s="1"/>
  <c r="D32" i="6"/>
  <c r="D31" i="6"/>
  <c r="D30" i="6"/>
  <c r="D29" i="6"/>
  <c r="D28" i="6"/>
  <c r="D27" i="6"/>
  <c r="E27" i="6" s="1"/>
  <c r="D26" i="6"/>
  <c r="D25" i="6"/>
  <c r="D24" i="6"/>
  <c r="D23" i="6"/>
  <c r="D22" i="6"/>
  <c r="D21" i="6"/>
  <c r="E21" i="6" s="1"/>
  <c r="D20" i="6"/>
  <c r="D19" i="6"/>
  <c r="D18" i="6"/>
  <c r="D17" i="6"/>
  <c r="D16" i="6"/>
  <c r="D15" i="6"/>
  <c r="E15" i="6" s="1"/>
  <c r="D14" i="6"/>
  <c r="D13" i="6"/>
  <c r="D12" i="6"/>
  <c r="E12" i="6" s="1"/>
  <c r="D11" i="6"/>
  <c r="D10" i="6"/>
  <c r="D9" i="6"/>
  <c r="E9" i="6" s="1"/>
  <c r="D8" i="6"/>
  <c r="D7" i="6"/>
  <c r="D6" i="6"/>
  <c r="E6" i="6" s="1"/>
  <c r="D5" i="6"/>
  <c r="D4" i="6"/>
  <c r="D3" i="6"/>
  <c r="E3" i="6" s="1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T204" i="8"/>
  <c r="S204" i="8"/>
  <c r="T203" i="8"/>
  <c r="S203" i="8"/>
  <c r="T202" i="8"/>
  <c r="S202" i="8"/>
  <c r="T201" i="8"/>
  <c r="S201" i="8"/>
  <c r="T200" i="8"/>
  <c r="S200" i="8"/>
  <c r="T199" i="8"/>
  <c r="S199" i="8"/>
  <c r="T198" i="8"/>
  <c r="S198" i="8"/>
  <c r="T197" i="8"/>
  <c r="S197" i="8"/>
  <c r="T196" i="8"/>
  <c r="S196" i="8"/>
  <c r="T195" i="8"/>
  <c r="S195" i="8"/>
  <c r="T194" i="8"/>
  <c r="S194" i="8"/>
  <c r="T193" i="8"/>
  <c r="S193" i="8"/>
  <c r="T192" i="8"/>
  <c r="S192" i="8"/>
  <c r="T191" i="8"/>
  <c r="S191" i="8"/>
  <c r="T190" i="8"/>
  <c r="S190" i="8"/>
  <c r="T189" i="8"/>
  <c r="S189" i="8"/>
  <c r="T188" i="8"/>
  <c r="S188" i="8"/>
  <c r="T187" i="8"/>
  <c r="S187" i="8"/>
  <c r="T186" i="8"/>
  <c r="S186" i="8"/>
  <c r="T185" i="8"/>
  <c r="S185" i="8"/>
  <c r="T184" i="8"/>
  <c r="S184" i="8"/>
  <c r="T183" i="8"/>
  <c r="S183" i="8"/>
  <c r="T182" i="8"/>
  <c r="S182" i="8"/>
  <c r="T181" i="8"/>
  <c r="S181" i="8"/>
  <c r="T180" i="8"/>
  <c r="S180" i="8"/>
  <c r="T179" i="8"/>
  <c r="S179" i="8"/>
  <c r="T178" i="8"/>
  <c r="S178" i="8"/>
  <c r="T177" i="8"/>
  <c r="S177" i="8"/>
  <c r="T176" i="8"/>
  <c r="S176" i="8"/>
  <c r="T175" i="8"/>
  <c r="S175" i="8"/>
  <c r="T174" i="8"/>
  <c r="S174" i="8"/>
  <c r="T173" i="8"/>
  <c r="S173" i="8"/>
  <c r="T172" i="8"/>
  <c r="S172" i="8"/>
  <c r="T171" i="8"/>
  <c r="S171" i="8"/>
  <c r="T170" i="8"/>
  <c r="S170" i="8"/>
  <c r="T169" i="8"/>
  <c r="S169" i="8"/>
  <c r="T168" i="8"/>
  <c r="S168" i="8"/>
  <c r="T167" i="8"/>
  <c r="S167" i="8"/>
  <c r="T166" i="8"/>
  <c r="S166" i="8"/>
  <c r="T165" i="8"/>
  <c r="S165" i="8"/>
  <c r="T164" i="8"/>
  <c r="S164" i="8"/>
  <c r="T163" i="8"/>
  <c r="S163" i="8"/>
  <c r="T162" i="8"/>
  <c r="S162" i="8"/>
  <c r="T161" i="8"/>
  <c r="S161" i="8"/>
  <c r="T160" i="8"/>
  <c r="S160" i="8"/>
  <c r="T159" i="8"/>
  <c r="S159" i="8"/>
  <c r="T158" i="8"/>
  <c r="S158" i="8"/>
  <c r="T157" i="8"/>
  <c r="S157" i="8"/>
  <c r="T156" i="8"/>
  <c r="S156" i="8"/>
  <c r="T155" i="8"/>
  <c r="S155" i="8"/>
  <c r="T154" i="8"/>
  <c r="S154" i="8"/>
  <c r="T153" i="8"/>
  <c r="S153" i="8"/>
  <c r="T152" i="8"/>
  <c r="S152" i="8"/>
  <c r="T151" i="8"/>
  <c r="S151" i="8"/>
  <c r="T150" i="8"/>
  <c r="S150" i="8"/>
  <c r="T149" i="8"/>
  <c r="S149" i="8"/>
  <c r="T148" i="8"/>
  <c r="S148" i="8"/>
  <c r="T147" i="8"/>
  <c r="S147" i="8"/>
  <c r="T146" i="8"/>
  <c r="S146" i="8"/>
  <c r="T145" i="8"/>
  <c r="S145" i="8"/>
  <c r="T144" i="8"/>
  <c r="S144" i="8"/>
  <c r="T143" i="8"/>
  <c r="S143" i="8"/>
  <c r="T142" i="8"/>
  <c r="S142" i="8"/>
  <c r="T141" i="8"/>
  <c r="S141" i="8"/>
  <c r="T140" i="8"/>
  <c r="S140" i="8"/>
  <c r="T139" i="8"/>
  <c r="S139" i="8"/>
  <c r="T138" i="8"/>
  <c r="S138" i="8"/>
  <c r="T137" i="8"/>
  <c r="S137" i="8"/>
  <c r="T136" i="8"/>
  <c r="S136" i="8"/>
  <c r="T135" i="8"/>
  <c r="S135" i="8"/>
  <c r="T134" i="8"/>
  <c r="S134" i="8"/>
  <c r="T133" i="8"/>
  <c r="S133" i="8"/>
  <c r="T132" i="8"/>
  <c r="S132" i="8"/>
  <c r="T131" i="8"/>
  <c r="S131" i="8"/>
  <c r="T130" i="8"/>
  <c r="S130" i="8"/>
  <c r="T129" i="8"/>
  <c r="S129" i="8"/>
  <c r="T128" i="8"/>
  <c r="S128" i="8"/>
  <c r="T127" i="8"/>
  <c r="S127" i="8"/>
  <c r="T126" i="8"/>
  <c r="S126" i="8"/>
  <c r="T125" i="8"/>
  <c r="S125" i="8"/>
  <c r="T124" i="8"/>
  <c r="S124" i="8"/>
  <c r="T123" i="8"/>
  <c r="S123" i="8"/>
  <c r="T122" i="8"/>
  <c r="S122" i="8"/>
  <c r="T121" i="8"/>
  <c r="S121" i="8"/>
  <c r="T120" i="8"/>
  <c r="S120" i="8"/>
  <c r="T119" i="8"/>
  <c r="S119" i="8"/>
  <c r="T118" i="8"/>
  <c r="S118" i="8"/>
  <c r="T117" i="8"/>
  <c r="S117" i="8"/>
  <c r="T116" i="8"/>
  <c r="S116" i="8"/>
  <c r="T115" i="8"/>
  <c r="S115" i="8"/>
  <c r="T114" i="8"/>
  <c r="S114" i="8"/>
  <c r="T113" i="8"/>
  <c r="S113" i="8"/>
  <c r="T112" i="8"/>
  <c r="S112" i="8"/>
  <c r="T111" i="8"/>
  <c r="S111" i="8"/>
  <c r="T110" i="8"/>
  <c r="S110" i="8"/>
  <c r="T109" i="8"/>
  <c r="S109" i="8"/>
  <c r="T108" i="8"/>
  <c r="S108" i="8"/>
  <c r="T107" i="8"/>
  <c r="S107" i="8"/>
  <c r="T106" i="8"/>
  <c r="S106" i="8"/>
  <c r="T105" i="8"/>
  <c r="S105" i="8"/>
  <c r="T104" i="8"/>
  <c r="S104" i="8"/>
  <c r="T103" i="8"/>
  <c r="S103" i="8"/>
  <c r="T102" i="8"/>
  <c r="S102" i="8"/>
  <c r="T101" i="8"/>
  <c r="S101" i="8"/>
  <c r="T100" i="8"/>
  <c r="S100" i="8"/>
  <c r="T99" i="8"/>
  <c r="S99" i="8"/>
  <c r="T98" i="8"/>
  <c r="S98" i="8"/>
  <c r="T97" i="8"/>
  <c r="S97" i="8"/>
  <c r="T96" i="8"/>
  <c r="S96" i="8"/>
  <c r="T95" i="8"/>
  <c r="S95" i="8"/>
  <c r="T94" i="8"/>
  <c r="S94" i="8"/>
  <c r="T93" i="8"/>
  <c r="S93" i="8"/>
  <c r="T92" i="8"/>
  <c r="S92" i="8"/>
  <c r="T91" i="8"/>
  <c r="S91" i="8"/>
  <c r="T90" i="8"/>
  <c r="S90" i="8"/>
  <c r="T89" i="8"/>
  <c r="S89" i="8"/>
  <c r="T88" i="8"/>
  <c r="S88" i="8"/>
  <c r="T87" i="8"/>
  <c r="S87" i="8"/>
  <c r="T86" i="8"/>
  <c r="S86" i="8"/>
  <c r="T85" i="8"/>
  <c r="S85" i="8"/>
  <c r="T84" i="8"/>
  <c r="S84" i="8"/>
  <c r="T83" i="8"/>
  <c r="S83" i="8"/>
  <c r="T82" i="8"/>
  <c r="S82" i="8"/>
  <c r="T81" i="8"/>
  <c r="S81" i="8"/>
  <c r="T80" i="8"/>
  <c r="S80" i="8"/>
  <c r="T79" i="8"/>
  <c r="S79" i="8"/>
  <c r="T78" i="8"/>
  <c r="S78" i="8"/>
  <c r="T77" i="8"/>
  <c r="S77" i="8"/>
  <c r="T76" i="8"/>
  <c r="S76" i="8"/>
  <c r="T75" i="8"/>
  <c r="S75" i="8"/>
  <c r="T74" i="8"/>
  <c r="S74" i="8"/>
  <c r="T73" i="8"/>
  <c r="S73" i="8"/>
  <c r="T72" i="8"/>
  <c r="S72" i="8"/>
  <c r="T71" i="8"/>
  <c r="S71" i="8"/>
  <c r="T70" i="8"/>
  <c r="S70" i="8"/>
  <c r="T69" i="8"/>
  <c r="S69" i="8"/>
  <c r="T68" i="8"/>
  <c r="S68" i="8"/>
  <c r="T67" i="8"/>
  <c r="S67" i="8"/>
  <c r="T66" i="8"/>
  <c r="S66" i="8"/>
  <c r="T65" i="8"/>
  <c r="S65" i="8"/>
  <c r="T64" i="8"/>
  <c r="S64" i="8"/>
  <c r="T63" i="8"/>
  <c r="S63" i="8"/>
  <c r="T62" i="8"/>
  <c r="S62" i="8"/>
  <c r="T61" i="8"/>
  <c r="S61" i="8"/>
  <c r="T60" i="8"/>
  <c r="S60" i="8"/>
  <c r="T59" i="8"/>
  <c r="S59" i="8"/>
  <c r="T58" i="8"/>
  <c r="S58" i="8"/>
  <c r="T57" i="8"/>
  <c r="S57" i="8"/>
  <c r="T56" i="8"/>
  <c r="S56" i="8"/>
  <c r="T55" i="8"/>
  <c r="S55" i="8"/>
  <c r="T54" i="8"/>
  <c r="S54" i="8"/>
  <c r="T53" i="8"/>
  <c r="S53" i="8"/>
  <c r="T52" i="8"/>
  <c r="S52" i="8"/>
  <c r="T51" i="8"/>
  <c r="S51" i="8"/>
  <c r="T50" i="8"/>
  <c r="S50" i="8"/>
  <c r="T49" i="8"/>
  <c r="S49" i="8"/>
  <c r="T48" i="8"/>
  <c r="S48" i="8"/>
  <c r="T47" i="8"/>
  <c r="S47" i="8"/>
  <c r="T46" i="8"/>
  <c r="S46" i="8"/>
  <c r="T45" i="8"/>
  <c r="S45" i="8"/>
  <c r="T44" i="8"/>
  <c r="S44" i="8"/>
  <c r="T43" i="8"/>
  <c r="S43" i="8"/>
  <c r="T42" i="8"/>
  <c r="S42" i="8"/>
  <c r="T41" i="8"/>
  <c r="S41" i="8"/>
  <c r="T40" i="8"/>
  <c r="S40" i="8"/>
  <c r="T39" i="8"/>
  <c r="S39" i="8"/>
  <c r="T38" i="8"/>
  <c r="S38" i="8"/>
  <c r="T37" i="8"/>
  <c r="S37" i="8"/>
  <c r="T36" i="8"/>
  <c r="S36" i="8"/>
  <c r="T35" i="8"/>
  <c r="S35" i="8"/>
  <c r="T34" i="8"/>
  <c r="S34" i="8"/>
  <c r="T33" i="8"/>
  <c r="S33" i="8"/>
  <c r="T32" i="8"/>
  <c r="S32" i="8"/>
  <c r="T31" i="8"/>
  <c r="S31" i="8"/>
  <c r="T30" i="8"/>
  <c r="S30" i="8"/>
  <c r="T29" i="8"/>
  <c r="S29" i="8"/>
  <c r="T28" i="8"/>
  <c r="S28" i="8"/>
  <c r="T27" i="8"/>
  <c r="S27" i="8"/>
  <c r="T26" i="8"/>
  <c r="S26" i="8"/>
  <c r="T25" i="8"/>
  <c r="S25" i="8"/>
  <c r="T24" i="8"/>
  <c r="S24" i="8"/>
  <c r="T23" i="8"/>
  <c r="S23" i="8"/>
  <c r="T22" i="8"/>
  <c r="S22" i="8"/>
  <c r="T21" i="8"/>
  <c r="S21" i="8"/>
  <c r="T20" i="8"/>
  <c r="S20" i="8"/>
  <c r="T19" i="8"/>
  <c r="S19" i="8"/>
  <c r="T18" i="8"/>
  <c r="S18" i="8"/>
  <c r="T17" i="8"/>
  <c r="S17" i="8"/>
  <c r="T16" i="8"/>
  <c r="S16" i="8"/>
  <c r="T15" i="8"/>
  <c r="S15" i="8"/>
  <c r="T14" i="8"/>
  <c r="S14" i="8"/>
  <c r="T13" i="8"/>
  <c r="S13" i="8"/>
  <c r="T12" i="8"/>
  <c r="S12" i="8"/>
  <c r="T11" i="8"/>
  <c r="S11" i="8"/>
  <c r="T10" i="8"/>
  <c r="S10" i="8"/>
  <c r="T9" i="8"/>
  <c r="S9" i="8"/>
  <c r="T8" i="8"/>
  <c r="S8" i="8"/>
  <c r="T7" i="8"/>
  <c r="S7" i="8"/>
  <c r="T6" i="8"/>
  <c r="S6" i="8"/>
  <c r="T5" i="8"/>
  <c r="S5" i="8"/>
  <c r="T4" i="8"/>
  <c r="S4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H4" i="8"/>
  <c r="E4" i="6" l="1"/>
  <c r="E10" i="6"/>
  <c r="E16" i="6"/>
  <c r="E22" i="6"/>
  <c r="E28" i="6"/>
  <c r="E34" i="6"/>
  <c r="E40" i="6"/>
  <c r="E46" i="6"/>
  <c r="E52" i="6"/>
  <c r="E58" i="6"/>
  <c r="E64" i="6"/>
  <c r="E70" i="6"/>
  <c r="E76" i="6"/>
  <c r="E82" i="6"/>
  <c r="E88" i="6"/>
  <c r="E94" i="6"/>
  <c r="E100" i="6"/>
  <c r="O5" i="6"/>
  <c r="O11" i="6"/>
  <c r="O17" i="6"/>
  <c r="O23" i="6"/>
  <c r="O29" i="6"/>
  <c r="O35" i="6"/>
  <c r="O41" i="6"/>
  <c r="O47" i="6"/>
  <c r="O53" i="6"/>
  <c r="O59" i="6"/>
  <c r="O65" i="6"/>
  <c r="O71" i="6"/>
  <c r="O77" i="6"/>
  <c r="O83" i="6"/>
  <c r="O89" i="6"/>
  <c r="O95" i="6"/>
  <c r="O101" i="6"/>
  <c r="S9" i="6"/>
  <c r="S15" i="6"/>
  <c r="S21" i="6"/>
  <c r="S27" i="6"/>
  <c r="S33" i="6"/>
  <c r="S39" i="6"/>
  <c r="S45" i="6"/>
  <c r="S51" i="6"/>
  <c r="S57" i="6"/>
  <c r="S63" i="6"/>
  <c r="S69" i="6"/>
  <c r="S75" i="6"/>
  <c r="S81" i="6"/>
  <c r="S87" i="6"/>
  <c r="S93" i="6"/>
  <c r="S99" i="6"/>
  <c r="E5" i="6"/>
  <c r="E11" i="6"/>
  <c r="E17" i="6"/>
  <c r="E23" i="6"/>
  <c r="E29" i="6"/>
  <c r="E35" i="6"/>
  <c r="E41" i="6"/>
  <c r="E47" i="6"/>
  <c r="E53" i="6"/>
  <c r="E59" i="6"/>
  <c r="E65" i="6"/>
  <c r="E71" i="6"/>
  <c r="E77" i="6"/>
  <c r="E83" i="6"/>
  <c r="E89" i="6"/>
  <c r="E95" i="6"/>
  <c r="E101" i="6"/>
  <c r="O3" i="6"/>
  <c r="O6" i="6"/>
  <c r="O12" i="6"/>
  <c r="O18" i="6"/>
  <c r="O24" i="6"/>
  <c r="O30" i="6"/>
  <c r="O36" i="6"/>
  <c r="O42" i="6"/>
  <c r="O48" i="6"/>
  <c r="O54" i="6"/>
  <c r="O60" i="6"/>
  <c r="O66" i="6"/>
  <c r="O72" i="6"/>
  <c r="O78" i="6"/>
  <c r="O84" i="6"/>
  <c r="O90" i="6"/>
  <c r="O96" i="6"/>
  <c r="O102" i="6"/>
  <c r="S4" i="6"/>
  <c r="S10" i="6"/>
  <c r="S16" i="6"/>
  <c r="S22" i="6"/>
  <c r="S28" i="6"/>
  <c r="S34" i="6"/>
  <c r="S40" i="6"/>
  <c r="S46" i="6"/>
  <c r="S52" i="6"/>
  <c r="S58" i="6"/>
  <c r="S64" i="6"/>
  <c r="S70" i="6"/>
  <c r="S76" i="6"/>
  <c r="S82" i="6"/>
  <c r="S88" i="6"/>
  <c r="S94" i="6"/>
  <c r="S100" i="6"/>
  <c r="E18" i="6"/>
  <c r="E24" i="6"/>
  <c r="E30" i="6"/>
  <c r="E36" i="6"/>
  <c r="E42" i="6"/>
  <c r="E48" i="6"/>
  <c r="E54" i="6"/>
  <c r="E60" i="6"/>
  <c r="E66" i="6"/>
  <c r="E72" i="6"/>
  <c r="E78" i="6"/>
  <c r="E84" i="6"/>
  <c r="E90" i="6"/>
  <c r="E96" i="6"/>
  <c r="E102" i="6"/>
  <c r="O7" i="6"/>
  <c r="O13" i="6"/>
  <c r="O19" i="6"/>
  <c r="O25" i="6"/>
  <c r="O31" i="6"/>
  <c r="O37" i="6"/>
  <c r="O43" i="6"/>
  <c r="O49" i="6"/>
  <c r="O55" i="6"/>
  <c r="O61" i="6"/>
  <c r="O67" i="6"/>
  <c r="O73" i="6"/>
  <c r="O79" i="6"/>
  <c r="O85" i="6"/>
  <c r="O91" i="6"/>
  <c r="O97" i="6"/>
  <c r="O103" i="6"/>
  <c r="S17" i="6"/>
  <c r="S23" i="6"/>
  <c r="S29" i="6"/>
  <c r="S35" i="6"/>
  <c r="S41" i="6"/>
  <c r="S47" i="6"/>
  <c r="S53" i="6"/>
  <c r="S59" i="6"/>
  <c r="S65" i="6"/>
  <c r="S71" i="6"/>
  <c r="S77" i="6"/>
  <c r="S83" i="6"/>
  <c r="S89" i="6"/>
  <c r="S95" i="6"/>
  <c r="S101" i="6"/>
  <c r="E7" i="6"/>
  <c r="E13" i="6"/>
  <c r="E19" i="6"/>
  <c r="E25" i="6"/>
  <c r="E31" i="6"/>
  <c r="E37" i="6"/>
  <c r="E43" i="6"/>
  <c r="E49" i="6"/>
  <c r="E55" i="6"/>
  <c r="E61" i="6"/>
  <c r="E67" i="6"/>
  <c r="E73" i="6"/>
  <c r="E79" i="6"/>
  <c r="E85" i="6"/>
  <c r="E91" i="6"/>
  <c r="E97" i="6"/>
  <c r="E103" i="6"/>
  <c r="I9" i="6"/>
  <c r="I21" i="6"/>
  <c r="I33" i="6"/>
  <c r="I45" i="6"/>
  <c r="I57" i="6"/>
  <c r="I69" i="6"/>
  <c r="I81" i="6"/>
  <c r="I93" i="6"/>
  <c r="S3" i="6"/>
  <c r="O8" i="6"/>
  <c r="O14" i="6"/>
  <c r="O20" i="6"/>
  <c r="O26" i="6"/>
  <c r="O32" i="6"/>
  <c r="O38" i="6"/>
  <c r="O44" i="6"/>
  <c r="O50" i="6"/>
  <c r="O56" i="6"/>
  <c r="O62" i="6"/>
  <c r="O68" i="6"/>
  <c r="O74" i="6"/>
  <c r="O80" i="6"/>
  <c r="O86" i="6"/>
  <c r="O92" i="6"/>
  <c r="O98" i="6"/>
  <c r="S6" i="6"/>
  <c r="S12" i="6"/>
  <c r="S18" i="6"/>
  <c r="S24" i="6"/>
  <c r="S30" i="6"/>
  <c r="S36" i="6"/>
  <c r="S42" i="6"/>
  <c r="S48" i="6"/>
  <c r="S54" i="6"/>
  <c r="S60" i="6"/>
  <c r="S66" i="6"/>
  <c r="S72" i="6"/>
  <c r="S78" i="6"/>
  <c r="S84" i="6"/>
  <c r="S90" i="6"/>
  <c r="S96" i="6"/>
  <c r="S102" i="6"/>
  <c r="B198" i="18"/>
  <c r="E8" i="6"/>
  <c r="E14" i="6"/>
  <c r="E20" i="6"/>
  <c r="E26" i="6"/>
  <c r="E32" i="6"/>
  <c r="E38" i="6"/>
  <c r="E44" i="6"/>
  <c r="E50" i="6"/>
  <c r="E56" i="6"/>
  <c r="E62" i="6"/>
  <c r="E68" i="6"/>
  <c r="E74" i="6"/>
  <c r="E80" i="6"/>
  <c r="E86" i="6"/>
  <c r="E92" i="6"/>
  <c r="E98" i="6"/>
  <c r="O9" i="6"/>
  <c r="O15" i="6"/>
  <c r="O21" i="6"/>
  <c r="O27" i="6"/>
  <c r="O33" i="6"/>
  <c r="O39" i="6"/>
  <c r="O45" i="6"/>
  <c r="O51" i="6"/>
  <c r="O57" i="6"/>
  <c r="O63" i="6"/>
  <c r="O69" i="6"/>
  <c r="O75" i="6"/>
  <c r="O81" i="6"/>
  <c r="O87" i="6"/>
  <c r="O93" i="6"/>
  <c r="O99" i="6"/>
  <c r="S7" i="6"/>
  <c r="S13" i="6"/>
  <c r="S19" i="6"/>
  <c r="S25" i="6"/>
  <c r="S31" i="6"/>
  <c r="S37" i="6"/>
  <c r="S43" i="6"/>
  <c r="S49" i="6"/>
  <c r="S55" i="6"/>
  <c r="S61" i="6"/>
  <c r="S67" i="6"/>
  <c r="S73" i="6"/>
  <c r="S79" i="6"/>
  <c r="S85" i="6"/>
  <c r="S91" i="6"/>
  <c r="S97" i="6"/>
  <c r="S103" i="6"/>
  <c r="E87" i="6"/>
  <c r="E93" i="6"/>
  <c r="E99" i="6"/>
  <c r="O16" i="6"/>
  <c r="O22" i="6"/>
  <c r="O28" i="6"/>
  <c r="O34" i="6"/>
  <c r="O40" i="6"/>
  <c r="O46" i="6"/>
  <c r="O52" i="6"/>
  <c r="O58" i="6"/>
  <c r="O64" i="6"/>
  <c r="O70" i="6"/>
  <c r="O76" i="6"/>
  <c r="O82" i="6"/>
  <c r="O88" i="6"/>
  <c r="O94" i="6"/>
  <c r="O100" i="6"/>
  <c r="S56" i="6"/>
  <c r="S62" i="6"/>
  <c r="S68" i="6"/>
  <c r="S74" i="6"/>
  <c r="S80" i="6"/>
  <c r="S86" i="6"/>
  <c r="S92" i="6"/>
  <c r="S98" i="6"/>
  <c r="D179" i="18"/>
  <c r="Y178" i="18"/>
  <c r="B197" i="18"/>
  <c r="I18" i="6"/>
  <c r="I26" i="6"/>
  <c r="I34" i="6"/>
  <c r="I42" i="6"/>
  <c r="I50" i="6"/>
  <c r="I58" i="6"/>
  <c r="I66" i="6"/>
  <c r="I74" i="6"/>
  <c r="I82" i="6"/>
  <c r="I90" i="6"/>
  <c r="I98" i="6"/>
  <c r="I3" i="6"/>
  <c r="I11" i="6"/>
  <c r="I19" i="6"/>
  <c r="I27" i="6"/>
  <c r="I35" i="6"/>
  <c r="I43" i="6"/>
  <c r="I51" i="6"/>
  <c r="I59" i="6"/>
  <c r="I67" i="6"/>
  <c r="I75" i="6"/>
  <c r="I83" i="6"/>
  <c r="I91" i="6"/>
  <c r="I99" i="6"/>
  <c r="I4" i="6"/>
  <c r="I12" i="6"/>
  <c r="I20" i="6"/>
  <c r="I28" i="6"/>
  <c r="I36" i="6"/>
  <c r="I44" i="6"/>
  <c r="I52" i="6"/>
  <c r="I60" i="6"/>
  <c r="I68" i="6"/>
  <c r="I76" i="6"/>
  <c r="I84" i="6"/>
  <c r="I92" i="6"/>
  <c r="I100" i="6"/>
  <c r="I6" i="6"/>
  <c r="I7" i="6"/>
  <c r="I15" i="6"/>
  <c r="I23" i="6"/>
  <c r="I31" i="6"/>
  <c r="I39" i="6"/>
  <c r="I47" i="6"/>
  <c r="I55" i="6"/>
  <c r="I63" i="6"/>
  <c r="I71" i="6"/>
  <c r="I79" i="6"/>
  <c r="I87" i="6"/>
  <c r="I95" i="6"/>
  <c r="I103" i="6"/>
  <c r="I14" i="6"/>
  <c r="I22" i="6"/>
  <c r="I30" i="6"/>
  <c r="I38" i="6"/>
  <c r="I46" i="6"/>
  <c r="I54" i="6"/>
  <c r="I62" i="6"/>
  <c r="I70" i="6"/>
  <c r="I78" i="6"/>
  <c r="I86" i="6"/>
  <c r="I94" i="6"/>
  <c r="I102" i="6"/>
  <c r="I8" i="6"/>
  <c r="I16" i="6"/>
  <c r="I24" i="6"/>
  <c r="I32" i="6"/>
  <c r="I40" i="6"/>
  <c r="I48" i="6"/>
  <c r="I56" i="6"/>
  <c r="I64" i="6"/>
  <c r="I72" i="6"/>
  <c r="I80" i="6"/>
  <c r="I88" i="6"/>
  <c r="I96" i="6"/>
  <c r="F179" i="18"/>
  <c r="Y179" i="18"/>
  <c r="Y176" i="18"/>
  <c r="B176" i="18" s="1"/>
  <c r="G178" i="18"/>
  <c r="G179" i="18"/>
  <c r="Z195" i="18"/>
  <c r="Z176" i="18"/>
  <c r="AH195" i="18"/>
  <c r="AH176" i="18"/>
  <c r="AG178" i="18"/>
  <c r="AH178" i="18"/>
  <c r="C178" i="18" s="1"/>
  <c r="AH179" i="18"/>
  <c r="C179" i="18" s="1"/>
  <c r="G177" i="18"/>
  <c r="F175" i="18"/>
  <c r="B177" i="18"/>
  <c r="C169" i="18"/>
  <c r="B167" i="18"/>
  <c r="G175" i="18"/>
  <c r="D178" i="18"/>
  <c r="E175" i="18"/>
  <c r="F178" i="18"/>
  <c r="E167" i="18"/>
  <c r="G165" i="18"/>
  <c r="C177" i="18"/>
  <c r="D176" i="18"/>
  <c r="E179" i="18"/>
  <c r="D177" i="18"/>
  <c r="E176" i="18"/>
  <c r="G167" i="18"/>
  <c r="C166" i="18"/>
  <c r="F165" i="18"/>
  <c r="D167" i="18"/>
  <c r="G176" i="18"/>
  <c r="F176" i="18"/>
  <c r="F167" i="18"/>
  <c r="E177" i="18"/>
  <c r="E178" i="18"/>
  <c r="D175" i="18"/>
  <c r="F177" i="18"/>
  <c r="E169" i="18"/>
  <c r="F169" i="18"/>
  <c r="E168" i="18"/>
  <c r="D169" i="18"/>
  <c r="C168" i="18"/>
  <c r="D168" i="18"/>
  <c r="B168" i="18"/>
  <c r="C167" i="18"/>
  <c r="G169" i="18"/>
  <c r="F166" i="18"/>
  <c r="G166" i="18"/>
  <c r="E166" i="18"/>
  <c r="G168" i="18"/>
  <c r="F168" i="18"/>
  <c r="E165" i="18"/>
  <c r="D165" i="18"/>
  <c r="B179" i="18"/>
  <c r="B169" i="18"/>
  <c r="B175" i="18"/>
  <c r="B165" i="18"/>
  <c r="B166" i="18"/>
  <c r="C176" i="18" l="1"/>
  <c r="B178" i="18"/>
  <c r="C195" i="18"/>
  <c r="S3" i="8" l="1"/>
  <c r="I3" i="8"/>
  <c r="G3" i="15" l="1"/>
  <c r="AA166" i="18" s="1"/>
  <c r="D166" i="18" s="1"/>
  <c r="N7" i="26"/>
  <c r="N6" i="26" s="1"/>
  <c r="K7" i="26"/>
  <c r="K6" i="26" s="1"/>
  <c r="F7" i="26"/>
  <c r="F6" i="26" s="1"/>
  <c r="O7" i="26"/>
  <c r="O6" i="26" s="1"/>
  <c r="P7" i="26"/>
  <c r="P6" i="26" s="1"/>
  <c r="L7" i="26"/>
  <c r="L6" i="26" s="1"/>
  <c r="M7" i="26"/>
  <c r="M6" i="26" s="1"/>
  <c r="D7" i="26"/>
  <c r="D6" i="26" s="1"/>
  <c r="H7" i="26"/>
  <c r="H6" i="26" s="1"/>
  <c r="E7" i="26"/>
  <c r="E6" i="26" s="1"/>
  <c r="I7" i="26"/>
  <c r="I6" i="26" s="1"/>
  <c r="G7" i="26"/>
  <c r="G6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mp Diff_2-3_21" type="6" refreshedVersion="3" background="1" saveData="1">
    <textPr codePage="437" sourceFile="S:\Agilent Network Analyzer\Measured Parameters\Power Divider\Tapered PDs\3-Way\6.58 inch\Compensated\20 R\Amp Diff_2-3_2.prn" space="1" comma="1" consecutive="1">
      <textFields count="2">
        <textField/>
        <textField/>
      </textFields>
    </textPr>
  </connection>
  <connection id="2" xr16:uid="{00000000-0015-0000-FFFF-FFFF01000000}" name="Amp Diff_2-31" type="6" refreshedVersion="3" background="1" saveData="1">
    <textPr codePage="437" sourceFile="S:\Agilent Network Analyzer\Measured Parameters\Power Divider\Tapered PDs\3-Way\6.58 inch\Compensated\20 R\Amp Diff_2-3.prn" space="1" comma="1" consecutive="1">
      <textFields count="2">
        <textField/>
        <textField/>
      </textFields>
    </textPr>
  </connection>
  <connection id="3" xr16:uid="{00000000-0015-0000-FFFF-FFFF02000000}" name="Amp Diff_2-41" type="6" refreshedVersion="3" background="1" saveData="1">
    <textPr codePage="437" sourceFile="S:\Agilent Network Analyzer\Measured Parameters\Power Divider\Tapered PDs\3-Way\6.58 inch\Compensated\20 R\Amp Diff_2-4.prn" space="1" comma="1" consecutive="1">
      <textFields count="2">
        <textField/>
        <textField/>
      </textFields>
    </textPr>
  </connection>
  <connection id="4" xr16:uid="{00000000-0015-0000-FFFF-FFFF03000000}" name="Common RL1" type="6" refreshedVersion="3" background="1" saveData="1">
    <textPr codePage="437" sourceFile="S:\Agilent Network Analyzer\Measured Parameters\Power Divider\Tapered PDs\3-Way\6.58 inch\Compensated\20 R\Common RL.prn" space="1" comma="1" consecutive="1">
      <textFields count="2">
        <textField/>
        <textField/>
      </textFields>
    </textPr>
  </connection>
  <connection id="5" xr16:uid="{00000000-0015-0000-FFFF-FFFF04000000}" name="IL_1-4_21" type="6" refreshedVersion="3" background="1" saveData="1">
    <textPr codePage="437" sourceFile="S:\Agilent Network Analyzer\Measured Parameters\Power Divider\Tapered PDs\3-Way\6.58 inch\Compensated\20 R\IL_1-4_2.prn" space="1" comma="1" consecutive="1">
      <textFields count="2">
        <textField/>
        <textField/>
      </textFields>
    </textPr>
  </connection>
  <connection id="6" xr16:uid="{00000000-0015-0000-FFFF-FFFF05000000}" name="IL_1-41" type="6" refreshedVersion="3" background="1" saveData="1">
    <textPr codePage="437" sourceFile="S:\Agilent Network Analyzer\Measured Parameters\Power Divider\Tapered PDs\3-Way\6.58 inch\Compensated\20 R\IL_1-4.prn" space="1" comma="1" consecutive="1">
      <textFields count="2">
        <textField/>
        <textField/>
      </textFields>
    </textPr>
  </connection>
  <connection id="7" xr16:uid="{00000000-0015-0000-FFFF-FFFF06000000}" name="Iso_2-3_21" type="6" refreshedVersion="3" background="1" saveData="1">
    <textPr codePage="437" sourceFile="S:\Agilent Network Analyzer\Measured Parameters\Power Divider\Tapered PDs\3-Way\6.58 inch\Compensated\20 R\Iso_2-3_2.prn" space="1" comma="1" consecutive="1">
      <textFields count="2">
        <textField/>
        <textField/>
      </textFields>
    </textPr>
  </connection>
  <connection id="8" xr16:uid="{00000000-0015-0000-FFFF-FFFF07000000}" name="Iso_2-31" type="6" refreshedVersion="3" background="1" saveData="1">
    <textPr codePage="437" sourceFile="S:\Agilent Network Analyzer\Measured Parameters\Power Divider\Tapered PDs\3-Way\6.58 inch\Compensated\20 R\Iso_2-3.prn" space="1" comma="1" consecutive="1">
      <textFields count="2">
        <textField/>
        <textField/>
      </textFields>
    </textPr>
  </connection>
  <connection id="9" xr16:uid="{00000000-0015-0000-FFFF-FFFF08000000}" name="Iso_2-4_21" type="6" refreshedVersion="3" background="1" saveData="1">
    <textPr codePage="437" sourceFile="S:\Agilent Network Analyzer\Measured Parameters\Power Divider\Tapered PDs\3-Way\6.58 inch\Compensated\20 R\Iso_2-4_2.prn" space="1" comma="1" consecutive="1">
      <textFields count="2">
        <textField/>
        <textField/>
      </textFields>
    </textPr>
  </connection>
  <connection id="10" xr16:uid="{00000000-0015-0000-FFFF-FFFF09000000}" name="Iso_2-41" type="6" refreshedVersion="3" background="1" saveData="1">
    <textPr codePage="437" sourceFile="S:\Agilent Network Analyzer\Measured Parameters\Power Divider\Tapered PDs\3-Way\6.58 inch\Compensated\20 R\Iso_2-4.prn" space="1" comma="1" consecutive="1">
      <textFields count="2">
        <textField/>
        <textField/>
      </textFields>
    </textPr>
  </connection>
  <connection id="11" xr16:uid="{00000000-0015-0000-FFFF-FFFF0A000000}" name="MT3H-0113_ConversionLoss_and_Isolation_A_+20dBm" type="6" refreshedVersion="6" background="1" saveData="1">
    <textPr codePage="437" sourceFile="S:\Agilent Network Analyzer\Mixers-Catalog\MT3\MT3H-0113_Datasheetfiles\MT3H-0113_ConversionLoss_and_Isolation_A_+20dBm.csv" tab="0" comma="1">
      <textFields count="4">
        <textField/>
        <textField/>
        <textField/>
        <textField/>
      </textFields>
    </textPr>
  </connection>
  <connection id="12" xr16:uid="{00000000-0015-0000-FFFF-FFFF0B000000}" name="MT3H-0113_ConversionLoss_and_Isolation_B" type="6" refreshedVersion="6" background="1" saveData="1">
    <textPr codePage="437" sourceFile="S:\Agilent Network Analyzer\Mixers-Catalog\MT3\MT3H-0113_Datasheetfiles\MT3H-0113_ConversionLoss_and_Isolation_B.csv" tab="0" comma="1">
      <textFields count="4">
        <textField/>
        <textField/>
        <textField/>
        <textField/>
      </textFields>
    </textPr>
  </connection>
  <connection id="13" xr16:uid="{00000000-0015-0000-FFFF-FFFF0C000000}" name="MT3H-0113H Basic A" type="6" refreshedVersion="6" background="1" saveData="1">
    <textPr codePage="437" sourceFile="S:\Agilent Network Analyzer\Mixers-Catalog\MT3\MT3H-0113H-6179 Gen2\Data Sheet Files\MT3H-0113H Basic A.csv" comma="1">
      <textFields count="4">
        <textField/>
        <textField/>
        <textField/>
        <textField/>
      </textFields>
    </textPr>
  </connection>
  <connection id="14" xr16:uid="{00000000-0015-0000-FFFF-FFFF0D000000}" name="MT3H-0113H Basic B" type="6" refreshedVersion="6" background="1" saveData="1">
    <textPr codePage="437" sourceFile="S:\Agilent Network Analyzer\Mixers-Catalog\MT3\MT3H-0113H-6179 Gen2\Data Sheet Files\MT3H-0113H Basic B.csv" comma="1">
      <textFields count="4">
        <textField/>
        <textField/>
        <textField/>
        <textField/>
      </textFields>
    </textPr>
  </connection>
  <connection id="15" xr16:uid="{00000000-0015-0000-FFFF-FFFF0E000000}" name="MT3H-0113H IP3 vs LO A" type="6" refreshedVersion="6" background="1" saveData="1">
    <textPr codePage="437" sourceFile="S:\Agilent Network Analyzer\Mixers-Catalog\MT3\MT3H-0113H-6179 Gen2\IP3\MT3H-0113H IP3 vs LO A.csv" comma="1">
      <textFields count="6">
        <textField/>
        <textField/>
        <textField/>
        <textField/>
        <textField/>
        <textField/>
      </textFields>
    </textPr>
  </connection>
  <connection id="16" xr16:uid="{00000000-0015-0000-FFFF-FFFF0F000000}" name="MT3H-0113H IP3 vs LO B" type="6" refreshedVersion="6" background="1" saveData="1">
    <textPr codePage="437" sourceFile="S:\Agilent Network Analyzer\Mixers-Catalog\MT3\MT3H-0113H-6179 Gen2\IP3\MT3H-0113H IP3 vs LO B.csv" comma="1">
      <textFields count="4">
        <textField/>
        <textField/>
        <textField/>
        <textField/>
      </textFields>
    </textPr>
  </connection>
  <connection id="17" xr16:uid="{00000000-0015-0000-FFFF-FFFF10000000}" name="Output 3 RL1" type="6" refreshedVersion="3" background="1" saveData="1">
    <textPr codePage="437" sourceFile="S:\Agilent Network Analyzer\Measured Parameters\Power Divider\Tapered PDs\3-Way\6.58 inch\Compensated\20 R\Output 3 RL.prn" space="1" comma="1" consecutive="1">
      <textFields count="2">
        <textField/>
        <textField/>
      </textFields>
    </textPr>
  </connection>
  <connection id="18" xr16:uid="{00000000-0015-0000-FFFF-FFFF11000000}" name="Output 4 RL1" type="6" refreshedVersion="3" background="1" saveData="1">
    <textPr codePage="437" sourceFile="S:\Agilent Network Analyzer\Measured Parameters\Power Divider\Tapered PDs\3-Way\6.58 inch\Compensated\20 R\Output 4 RL.prn" space="1" comma="1" consecutive="1">
      <textFields count="2">
        <textField/>
        <textField/>
      </textFields>
    </textPr>
  </connection>
  <connection id="19" xr16:uid="{00000000-0015-0000-FFFF-FFFF12000000}" name="Phase Diff_2-3" type="6" refreshedVersion="3" background="1">
    <textPr codePage="437" sourceFile="S:\Agilent Network Analyzer\Measured Parameters\Power Divider\Tapered PDs\3-Way\6.58 inch\Compensated\20 R\Phase Diff_2-3.prn">
      <textFields>
        <textField/>
      </textFields>
    </textPr>
  </connection>
  <connection id="20" xr16:uid="{00000000-0015-0000-FFFF-FFFF13000000}" name="Phase Diff_2-3_21" type="6" refreshedVersion="3" background="1" saveData="1">
    <textPr codePage="437" sourceFile="S:\Agilent Network Analyzer\Measured Parameters\Power Divider\Tapered PDs\3-Way\6.58 inch\Compensated\20 R\Phase Diff_2-3_2.prn" space="1" comma="1" consecutive="1">
      <textFields count="2">
        <textField/>
        <textField/>
      </textFields>
    </textPr>
  </connection>
  <connection id="21" xr16:uid="{00000000-0015-0000-FFFF-FFFF14000000}" name="Phase Diff_2-311" type="6" refreshedVersion="3" background="1" saveData="1">
    <textPr codePage="437" sourceFile="S:\Agilent Network Analyzer\Measured Parameters\Power Divider\Tapered PDs\3-Way\6.58 inch\Compensated\20 R\Phase Diff_2-3.prn" space="1" comma="1" consecutive="1">
      <textFields count="2">
        <textField/>
        <textField/>
      </textFields>
    </textPr>
  </connection>
  <connection id="22" xr16:uid="{00000000-0015-0000-FFFF-FFFF15000000}" name="Phase Diff_2-41" type="6" refreshedVersion="3" background="1" saveData="1">
    <textPr codePage="437" sourceFile="S:\Agilent Network Analyzer\Measured Parameters\Power Divider\Tapered PDs\3-Way\6.58 inch\Compensated\20 R\Phase Diff_2-4.prn" space="1" comma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<sst xmlns="http://schemas.openxmlformats.org/spreadsheetml/2006/main" count="3502" uniqueCount="395">
  <si>
    <t>LO - GHz</t>
  </si>
  <si>
    <t>RF (GHz)</t>
  </si>
  <si>
    <t>RF Frequency</t>
  </si>
  <si>
    <t>2xLO to IF</t>
  </si>
  <si>
    <t>2xLO to RF</t>
  </si>
  <si>
    <t>3xLO to IF</t>
  </si>
  <si>
    <t>3xLO to RF</t>
  </si>
  <si>
    <t>4xLO to IF</t>
  </si>
  <si>
    <t>4xLO to RF</t>
  </si>
  <si>
    <t>5xLO to IF</t>
  </si>
  <si>
    <t>5xLO to RF</t>
  </si>
  <si>
    <t>IF (GHz)</t>
  </si>
  <si>
    <t>Average=&gt;</t>
  </si>
  <si>
    <t>Average =&gt;</t>
  </si>
  <si>
    <t>B Data</t>
  </si>
  <si>
    <t>A Data</t>
  </si>
  <si>
    <t>A Configuration</t>
  </si>
  <si>
    <t>B Configuration</t>
  </si>
  <si>
    <t>BEGIN CH2_DATA</t>
  </si>
  <si>
    <t>Freq(Hz)</t>
  </si>
  <si>
    <t>Calculated number in red is for -10 dBm</t>
  </si>
  <si>
    <t>END</t>
  </si>
  <si>
    <t>BEGIN CH3_DATA</t>
  </si>
  <si>
    <t>BEGIN CH4_DATA</t>
  </si>
  <si>
    <t>BEGIN CH5_DATA</t>
  </si>
  <si>
    <t>BEGIN CH6_DATA</t>
  </si>
  <si>
    <t>1Ix0L dBc Log Mag(dB)</t>
  </si>
  <si>
    <t>2Ix0L dBc Log Mag(dB)</t>
  </si>
  <si>
    <t>3Ix0L dBc Log Mag(dB)</t>
  </si>
  <si>
    <t>4Ix0L dBc Log Mag(dB)</t>
  </si>
  <si>
    <t>5Ix0L dBc Log Mag(dB)</t>
  </si>
  <si>
    <t>1Rx2L dBc Log Mag(dB)</t>
  </si>
  <si>
    <t>1Rx3L dBc Log Mag(dB)</t>
  </si>
  <si>
    <t>1Rx4L dBc Log Mag(dB)</t>
  </si>
  <si>
    <t>1Rx5L dBc Log Mag(dB)</t>
  </si>
  <si>
    <t>2Rx1L dBc Log Mag(dB)</t>
  </si>
  <si>
    <t>BEGIN CH7_DATA</t>
  </si>
  <si>
    <t>2Rx2L dBc Log Mag(dB)</t>
  </si>
  <si>
    <t>BEGIN CH8_DATA</t>
  </si>
  <si>
    <t>2Rx3L dBc Log Mag(dB)</t>
  </si>
  <si>
    <t>BEGIN CH9_DATA</t>
  </si>
  <si>
    <t>2Rx4L dBc Log Mag(dB)</t>
  </si>
  <si>
    <t>BEGIN CH10_DATA</t>
  </si>
  <si>
    <t>2Rx5L dBc Log Mag(dB)</t>
  </si>
  <si>
    <t>BEGIN CH11_DATA</t>
  </si>
  <si>
    <t>3Rx1L dBc Log Mag(dB)</t>
  </si>
  <si>
    <t>BEGIN CH12_DATA</t>
  </si>
  <si>
    <t>3Rx2L dBc Log Mag(dB)</t>
  </si>
  <si>
    <t>BEGIN CH13_DATA</t>
  </si>
  <si>
    <t>3Rx3L dBc Log Mag(dB)</t>
  </si>
  <si>
    <t>BEGIN CH14_DATA</t>
  </si>
  <si>
    <t>3Rx4L dBc Log Mag(dB)</t>
  </si>
  <si>
    <t>BEGIN CH15_DATA</t>
  </si>
  <si>
    <t>3Rx5L dBc Log Mag(dB)</t>
  </si>
  <si>
    <t>BEGIN CH16_DATA</t>
  </si>
  <si>
    <t>4Rx1L dBc Log Mag(dB)</t>
  </si>
  <si>
    <t>BEGIN CH17_DATA</t>
  </si>
  <si>
    <t>4Rx2L dBc Log Mag(dB)</t>
  </si>
  <si>
    <t>BEGIN CH18_DATA</t>
  </si>
  <si>
    <t>4Rx3L dBc Log Mag(dB)</t>
  </si>
  <si>
    <t>BEGIN CH19_DATA</t>
  </si>
  <si>
    <t>4Rx4L dBc Log Mag(dB)</t>
  </si>
  <si>
    <t>BEGIN CH20_DATA</t>
  </si>
  <si>
    <t>4Rx5L dBc Log Mag(dB)</t>
  </si>
  <si>
    <t>BEGIN CH21_DATA</t>
  </si>
  <si>
    <t>BEGIN CH22_DATA</t>
  </si>
  <si>
    <t>5Rx2L dBc Log Mag(dB)</t>
  </si>
  <si>
    <t>BEGIN CH23_DATA</t>
  </si>
  <si>
    <t>5Rx3L dBc Log Mag(dB)</t>
  </si>
  <si>
    <t>BEGIN CH24_DATA</t>
  </si>
  <si>
    <t>5Rx4L dBc Log Mag(dB)</t>
  </si>
  <si>
    <t>BEGIN CH25_DATA</t>
  </si>
  <si>
    <t>5Rx5L dBc Log Mag(dB)</t>
  </si>
  <si>
    <t>1Ix2L dBc Log Mag(dB)</t>
  </si>
  <si>
    <t>1Ix3L dBc Log Mag(dB)</t>
  </si>
  <si>
    <t>1Ix4L dBc Log Mag(dB)</t>
  </si>
  <si>
    <t>1Ix5L dBc Log Mag(dB)</t>
  </si>
  <si>
    <t>2Ix1L dBc Log Mag(dB)</t>
  </si>
  <si>
    <t>2Ix2L dBc Log Mag(dB)</t>
  </si>
  <si>
    <t>2Ix3L dBc Log Mag(dB)</t>
  </si>
  <si>
    <t>2Ix4L dBc Log Mag(dB)</t>
  </si>
  <si>
    <t>2Ix5L dBc Log Mag(dB)</t>
  </si>
  <si>
    <t>3Ix1L dBc Log Mag(dB)</t>
  </si>
  <si>
    <t>3Ix2L dBc Log Mag(dB)</t>
  </si>
  <si>
    <t>3Ix3L dBc Log Mag(dB)</t>
  </si>
  <si>
    <t>3Ix4L dBc Log Mag(dB)</t>
  </si>
  <si>
    <t>3Ix5L dBc Log Mag(dB)</t>
  </si>
  <si>
    <t>4Ix1L dBc Log Mag(dB)</t>
  </si>
  <si>
    <t>4Ix2L dBc Log Mag(dB)</t>
  </si>
  <si>
    <t>4Ix3L dBc Log Mag(dB)</t>
  </si>
  <si>
    <t>4Ix4L dBc Log Mag(dB)</t>
  </si>
  <si>
    <t>4Ix5L dBc Log Mag(dB)</t>
  </si>
  <si>
    <t>5Ix1L dBc Log Mag(dB)</t>
  </si>
  <si>
    <t>5Ix2L dBc Log Mag(dB)</t>
  </si>
  <si>
    <t>5Ix3L dBc Log Mag(dB)</t>
  </si>
  <si>
    <t>5Ix4L dBc Log Mag(dB)</t>
  </si>
  <si>
    <t>5Ix5L dBc Log Mag(dB)</t>
  </si>
  <si>
    <t>!CSV A.01.01</t>
  </si>
  <si>
    <t>!Agilent Technologies</t>
  </si>
  <si>
    <t>N5242A</t>
  </si>
  <si>
    <t>SG48420104</t>
  </si>
  <si>
    <t>!Source: Standard</t>
  </si>
  <si>
    <t>BEGIN CH1_DATA</t>
  </si>
  <si>
    <t>Conv. Loss Log Mag(dB)</t>
  </si>
  <si>
    <t>RF Return Loss Log Mag(dB)</t>
  </si>
  <si>
    <t>LO Return Loss Log Mag(dB)</t>
  </si>
  <si>
    <t>LO-RF Isolation Log Mag(dB)</t>
  </si>
  <si>
    <t>LO-IF Isolation Log Mag(dB)</t>
  </si>
  <si>
    <t>RF-IF Isolation Log Mag(dB)</t>
  </si>
  <si>
    <t>Calculated</t>
  </si>
  <si>
    <t>A Data -----&gt;</t>
  </si>
  <si>
    <t>B Data -----&gt;</t>
  </si>
  <si>
    <t>B Data ----&gt;</t>
  </si>
  <si>
    <t>PwrMain Log Mag(dBm)</t>
  </si>
  <si>
    <t>Pwr3 Log Mag(dBm)</t>
  </si>
  <si>
    <t>A Data ----&gt;</t>
  </si>
  <si>
    <t xml:space="preserve"> -10 dBm Calculated</t>
  </si>
  <si>
    <t>1Rx1L C.L. Log Mag(dB)</t>
  </si>
  <si>
    <t>2Rx2L Log Mag(dB)</t>
  </si>
  <si>
    <t>Values copied</t>
  </si>
  <si>
    <t>1Ix1L C.L. Log Mag(dB)</t>
  </si>
  <si>
    <t>2Ix1L Log Mag(dB)</t>
  </si>
  <si>
    <t>1Ix0L Log Mag(dB)</t>
  </si>
  <si>
    <t>2Ix0L Log Mag(dB)</t>
  </si>
  <si>
    <t>3Ix0L Log Mag(dB)</t>
  </si>
  <si>
    <t>4Ix0L Log Mag(dB)</t>
  </si>
  <si>
    <t>5Ix0L Log Mag(dB)</t>
  </si>
  <si>
    <t>1Rx2L Log Mag(dB)</t>
  </si>
  <si>
    <t>1Rx3L Log Mag(dB)</t>
  </si>
  <si>
    <t>1Rx4L Log Mag(dB)</t>
  </si>
  <si>
    <t>1Rx5L Log Mag(dB)</t>
  </si>
  <si>
    <t>2Rx1L Log Mag(dB)</t>
  </si>
  <si>
    <t>2Rx3L Log Mag(dB)</t>
  </si>
  <si>
    <t>2Rx4L Log Mag(dB)</t>
  </si>
  <si>
    <t>2Rx5L Log Mag(dB)</t>
  </si>
  <si>
    <t>3Rx1L Log Mag(dB)</t>
  </si>
  <si>
    <t>3Rx2L Log Mag(dB)</t>
  </si>
  <si>
    <t>3Rx3L Log Mag(dB)</t>
  </si>
  <si>
    <t>3Rx4L Log Mag(dB)</t>
  </si>
  <si>
    <t>3Rx5L Log Mag(dB)</t>
  </si>
  <si>
    <t>4Rx1L Log Mag(dB)</t>
  </si>
  <si>
    <t>4Rx2L Log Mag(dB)</t>
  </si>
  <si>
    <t>4Rx3L Log Mag(dB)</t>
  </si>
  <si>
    <t>4Rx4L Log Mag(dB)</t>
  </si>
  <si>
    <t>4Rx5L Log Mag(dB)</t>
  </si>
  <si>
    <t>5Rx1L Log Mag(dB)</t>
  </si>
  <si>
    <t>5Rx2L Log Mag(dB)</t>
  </si>
  <si>
    <t>5Rx3L Log Mag(dB)</t>
  </si>
  <si>
    <t>5Rx4L Log Mag(dB)</t>
  </si>
  <si>
    <t>5Rx5L Log Mag(dB)</t>
  </si>
  <si>
    <t>1Ix2L Log Mag(dB)</t>
  </si>
  <si>
    <t>1Ix3L Log Mag(dB)</t>
  </si>
  <si>
    <t>1Ix4L Log Mag(dB)</t>
  </si>
  <si>
    <t>1Ix5L Log Mag(dB)</t>
  </si>
  <si>
    <t>2Ix2L Log Mag(dB)</t>
  </si>
  <si>
    <t>2Ix3L Log Mag(dB)</t>
  </si>
  <si>
    <t>2Ix4L Log Mag(dB)</t>
  </si>
  <si>
    <t>2Ix5L Log Mag(dB)</t>
  </si>
  <si>
    <t>3Ix1L Log Mag(dB)</t>
  </si>
  <si>
    <t>3Ix2L Log Mag(dB)</t>
  </si>
  <si>
    <t>3Ix3L Log Mag(dB)</t>
  </si>
  <si>
    <t>3Ix4L Log Mag(dB)</t>
  </si>
  <si>
    <t>3Ix5L Log Mag(dB)</t>
  </si>
  <si>
    <t>4Ix1L Log Mag(dB)</t>
  </si>
  <si>
    <t>4Ix2L Log Mag(dB)</t>
  </si>
  <si>
    <t>4Ix3L Log Mag(dB)</t>
  </si>
  <si>
    <t>4Ix4L Log Mag(dB)</t>
  </si>
  <si>
    <t>4Ix5L Log Mag(dB)</t>
  </si>
  <si>
    <t>5Ix1L Log Mag(dB)</t>
  </si>
  <si>
    <t>5Ix2L Log Mag(dB)</t>
  </si>
  <si>
    <t>5Ix3L Log Mag(dB)</t>
  </si>
  <si>
    <t>5Ix4L Log Mag(dB)</t>
  </si>
  <si>
    <t>5Ix5L Log Mag(dB)</t>
  </si>
  <si>
    <t>LO Output GHz</t>
  </si>
  <si>
    <t>-10 dBm RF Input</t>
  </si>
  <si>
    <t>0xLO</t>
  </si>
  <si>
    <t>1xLO</t>
  </si>
  <si>
    <t>2xLO</t>
  </si>
  <si>
    <t>3xLO</t>
  </si>
  <si>
    <t>4xLO</t>
  </si>
  <si>
    <t>5xLO</t>
  </si>
  <si>
    <t>1xRF</t>
  </si>
  <si>
    <t>Reference</t>
  </si>
  <si>
    <t>2xRF</t>
  </si>
  <si>
    <t>3xRF</t>
  </si>
  <si>
    <t>4xRF</t>
  </si>
  <si>
    <t>5xRF</t>
  </si>
  <si>
    <t>1xIF</t>
  </si>
  <si>
    <t>2xIF</t>
  </si>
  <si>
    <t>3xIF</t>
  </si>
  <si>
    <t>4xIF</t>
  </si>
  <si>
    <t>5xIF</t>
  </si>
  <si>
    <t xml:space="preserve"> -10 dBm IF Input</t>
  </si>
  <si>
    <t>B Data LO-IF ----&gt;</t>
  </si>
  <si>
    <t>B Data LO-RF ----&gt;</t>
  </si>
  <si>
    <t>A Data LO-IF ----&gt;</t>
  </si>
  <si>
    <t>A Data LO-RF ----&gt;</t>
  </si>
  <si>
    <t>RF Freq - GHz</t>
  </si>
  <si>
    <t>from</t>
  </si>
  <si>
    <t>CL &amp;Data Tab</t>
  </si>
  <si>
    <t>Data is used</t>
  </si>
  <si>
    <t>two tabs</t>
  </si>
  <si>
    <t>for this tab</t>
  </si>
  <si>
    <t>and the</t>
  </si>
  <si>
    <t>following</t>
  </si>
  <si>
    <t>A.09.90.19</t>
  </si>
  <si>
    <t>!Agilent N5242A: A.09.90.19</t>
  </si>
  <si>
    <t>+20 dBm</t>
  </si>
  <si>
    <t>+18 dBm</t>
  </si>
  <si>
    <t>+16 dBm</t>
  </si>
  <si>
    <t>+14 dBm</t>
  </si>
  <si>
    <t>+10 dBm</t>
  </si>
  <si>
    <t>+ dBm</t>
  </si>
  <si>
    <t>+24dBm</t>
  </si>
  <si>
    <t>+20dBm</t>
  </si>
  <si>
    <t>+18dBm</t>
  </si>
  <si>
    <t>+16dBm</t>
  </si>
  <si>
    <t>5Rx1L dBc Log Mag(dB)</t>
  </si>
  <si>
    <t>1LO-IF/RF Isolation Log Mag(dB)</t>
  </si>
  <si>
    <t>2LO-IF/RF Isolation Log Mag(dB)</t>
  </si>
  <si>
    <t>3LO-IF/RF Isolation Log Mag(dB)</t>
  </si>
  <si>
    <t>4LO-IF/RF Isolation Log Mag(dB)</t>
  </si>
  <si>
    <t>5LO-IF/RF Isolation - N/A Log Mag(dB)</t>
  </si>
  <si>
    <t>Pin (dBm)</t>
  </si>
  <si>
    <t>Power(dBm)</t>
  </si>
  <si>
    <t>+24 dBm</t>
  </si>
  <si>
    <t>+22 dBm</t>
  </si>
  <si>
    <t>A SqW Data -----&gt;</t>
  </si>
  <si>
    <t>B SqW Data -----&gt;</t>
  </si>
  <si>
    <t>A Configuration - Sine</t>
  </si>
  <si>
    <t>A Configuration - Square</t>
  </si>
  <si>
    <t>B Configuration - Square</t>
  </si>
  <si>
    <t>B Configuration - Sine</t>
  </si>
  <si>
    <t>Reference (dBm)</t>
  </si>
  <si>
    <t>LO (dBm)</t>
  </si>
  <si>
    <t>Output P1dB</t>
  </si>
  <si>
    <t>Input P1dB</t>
  </si>
  <si>
    <t>CL +20dBm LO Log Mag(dB)</t>
  </si>
  <si>
    <t>CL +18dBm LO Log Mag(dB)</t>
  </si>
  <si>
    <t>CL +16dBm LO Log Mag(dB)</t>
  </si>
  <si>
    <t>CL +14dBm LO Log Mag(dB)</t>
  </si>
  <si>
    <t>CL +10dBm LO Log Mag(dB)</t>
  </si>
  <si>
    <t>+1 dBm</t>
  </si>
  <si>
    <t>2Rx2L NO LO Cable Log Mag(dB)</t>
  </si>
  <si>
    <t>2Ix1L NO LO Cable Log Mag(dB)</t>
  </si>
  <si>
    <t>P1dB +24dBm LO Log Mag(dB)</t>
  </si>
  <si>
    <t>P1dB +22dBm LO Log Mag(dB)</t>
  </si>
  <si>
    <t>P1dB +20dBm LO Log Mag(dB)</t>
  </si>
  <si>
    <t>P1dB +18dBm Log Mag(dB)</t>
  </si>
  <si>
    <t>P1dB +16dBm Log Mag(dB)</t>
  </si>
  <si>
    <t>P1dB +14dBm LO Log Mag(dB)</t>
  </si>
  <si>
    <t>P1dB +12dBm LO Log Mag(dB)</t>
  </si>
  <si>
    <t>SqW Data ---&gt;</t>
  </si>
  <si>
    <t>Configuration A - Square Wave</t>
  </si>
  <si>
    <t>Configuration A - Sine Wave</t>
  </si>
  <si>
    <t xml:space="preserve"> Configuration B - Sine Wave</t>
  </si>
  <si>
    <t>Configuration B - Square Wave</t>
  </si>
  <si>
    <t>IF CL-HSLO Log Mag(dB)</t>
  </si>
  <si>
    <t>IF RL-HSLO Log Mag(dB)</t>
  </si>
  <si>
    <t>IF CL-LSLO Log Mag(dB)</t>
  </si>
  <si>
    <t>IF RL-LSLO Log Mag(dB)</t>
  </si>
  <si>
    <t>CL 6-dB Pad on IF Log Mag(dB)</t>
  </si>
  <si>
    <t>IIP3 +20 dBm Log Mag(dBm)</t>
  </si>
  <si>
    <t>IIP3 +18 dBm Log Mag(dBm)</t>
  </si>
  <si>
    <t>IIP3 +16 dBm Log Mag(dBm)</t>
  </si>
  <si>
    <t>IIP3 +14 dBm Log Mag(dBm)</t>
  </si>
  <si>
    <t>+14dBm</t>
  </si>
  <si>
    <t>!CW Freq: 5000000000 Hz</t>
  </si>
  <si>
    <t>-5 dBm Data</t>
  </si>
  <si>
    <t>1Rx0L Log Mag(dB)</t>
  </si>
  <si>
    <t>1Rx0L dBc Log Mag(dB)</t>
  </si>
  <si>
    <t>2Rx0L Log Mag(dB)</t>
  </si>
  <si>
    <t>2Rx0L dBc Log Mag(dB)</t>
  </si>
  <si>
    <t>3Rx0L Log Mag(dB)</t>
  </si>
  <si>
    <t>3Rx0L dBc Log Mag(dB)</t>
  </si>
  <si>
    <t>4Rx0L Log Mag(dB)</t>
  </si>
  <si>
    <t>4Rx0L dBc Log Mag(dB)</t>
  </si>
  <si>
    <t>5Rx0L Log Mag(dB)</t>
  </si>
  <si>
    <t>N/A Log Mag(dB)</t>
  </si>
  <si>
    <t>-5RF1-3 5RF3 7RF4 9RF5</t>
  </si>
  <si>
    <t>-5RF1-2 5RF3 7RF4 9RF5</t>
  </si>
  <si>
    <t>+17dBm</t>
  </si>
  <si>
    <t>A (B) Configuration Downconversion Sine</t>
  </si>
  <si>
    <t>A (B) Configuration Upconversion Square</t>
  </si>
  <si>
    <t>A Configuration Downconversion Sine</t>
  </si>
  <si>
    <t xml:space="preserve">A Configuration Upconversion Sine </t>
  </si>
  <si>
    <t>B Configuration Downconversion Sine</t>
  </si>
  <si>
    <t>B Configuration Upconversion Sine</t>
  </si>
  <si>
    <t>A Configuration Downconversion Square</t>
  </si>
  <si>
    <t>A Configuration Upconversion Square</t>
  </si>
  <si>
    <t>B Configuration Upconversion Square</t>
  </si>
  <si>
    <t>B Configuration Downconversion Square</t>
  </si>
  <si>
    <t>A (B) Configuration Downconversion Square</t>
  </si>
  <si>
    <t>A (B) Configuration Upconversion Sine</t>
  </si>
  <si>
    <t>!Keysight Technologies</t>
  </si>
  <si>
    <t>N5242B</t>
  </si>
  <si>
    <t>!Date: Thursday</t>
  </si>
  <si>
    <t>US57180237</t>
  </si>
  <si>
    <t>A.13.20.10</t>
  </si>
  <si>
    <t>!Date: Wednesday</t>
  </si>
  <si>
    <t>IIP3 +23 dBm Log Mag(dBm)</t>
  </si>
  <si>
    <t>IIP3 +17 dBm Log Mag(dBm)</t>
  </si>
  <si>
    <t>+23dBm</t>
  </si>
  <si>
    <t>+11dBm</t>
  </si>
  <si>
    <t xml:space="preserve"> January 03</t>
  </si>
  <si>
    <t>P1dB +23dBm LO Log Mag(dB)</t>
  </si>
  <si>
    <t>P1dB +20dBm Log Mag(dB)</t>
  </si>
  <si>
    <t>P1dB +17dBm Log Mag(dB)</t>
  </si>
  <si>
    <t>P1dB +11dBm LO Log Mag(dB)</t>
  </si>
  <si>
    <t>+23 dBm</t>
  </si>
  <si>
    <t>+17 dBm</t>
  </si>
  <si>
    <t>+11 dBm</t>
  </si>
  <si>
    <t xml:space="preserve"> March 28</t>
  </si>
  <si>
    <t>!Date: Monday</t>
  </si>
  <si>
    <t xml:space="preserve"> March 25</t>
  </si>
  <si>
    <t xml:space="preserve"> 2019 16:55:04</t>
  </si>
  <si>
    <t xml:space="preserve"> 2019 16:57:11</t>
  </si>
  <si>
    <t xml:space="preserve"> 2019 11:40:51</t>
  </si>
  <si>
    <t xml:space="preserve"> 2019 11:37:45</t>
  </si>
  <si>
    <t xml:space="preserve"> November 27</t>
  </si>
  <si>
    <t xml:space="preserve"> 2019 16:32:15</t>
  </si>
  <si>
    <t>OIP3 +20 dBm Log Mag(dBm)</t>
  </si>
  <si>
    <t>OIP3 +18 dBm Log Mag(dBm)</t>
  </si>
  <si>
    <t>OIP3 +16 dBm Log Mag(dBm)</t>
  </si>
  <si>
    <t>OIP3 +14 dBm Log Mag(dBm)</t>
  </si>
  <si>
    <t xml:space="preserve"> 2019 16:41:26</t>
  </si>
  <si>
    <t xml:space="preserve"> 2019 17:04:01</t>
  </si>
  <si>
    <t xml:space="preserve"> 2019 17:09:02</t>
  </si>
  <si>
    <t xml:space="preserve"> April 01</t>
  </si>
  <si>
    <t xml:space="preserve"> 2019 10:44:40</t>
  </si>
  <si>
    <t xml:space="preserve"> 2019 10:45:36</t>
  </si>
  <si>
    <t xml:space="preserve"> 2019 10:48:04</t>
  </si>
  <si>
    <t xml:space="preserve"> 2019 10:49:43</t>
  </si>
  <si>
    <t>!Date: Tuesday</t>
  </si>
  <si>
    <t xml:space="preserve"> April 02</t>
  </si>
  <si>
    <t xml:space="preserve"> 2019 10:05:16</t>
  </si>
  <si>
    <t xml:space="preserve"> 2019 10:06:48</t>
  </si>
  <si>
    <t xml:space="preserve"> 2019 10:11:50</t>
  </si>
  <si>
    <t xml:space="preserve"> 2019 10:09:44</t>
  </si>
  <si>
    <t xml:space="preserve"> 2019 10:27:25</t>
  </si>
  <si>
    <t xml:space="preserve"> 2019 10:28:34</t>
  </si>
  <si>
    <t xml:space="preserve"> 2019 10:33:57</t>
  </si>
  <si>
    <t xml:space="preserve"> 2019 10:35:40</t>
  </si>
  <si>
    <t xml:space="preserve"> 2019 17:45:27</t>
  </si>
  <si>
    <t xml:space="preserve"> 2019 17:47:15</t>
  </si>
  <si>
    <t xml:space="preserve"> 2019 10:19:02</t>
  </si>
  <si>
    <t xml:space="preserve"> 2019 10:21:15</t>
  </si>
  <si>
    <t xml:space="preserve"> 2019 10:26:18</t>
  </si>
  <si>
    <t xml:space="preserve"> 2019 10:24:00</t>
  </si>
  <si>
    <t xml:space="preserve"> 2019 10:30:28</t>
  </si>
  <si>
    <t xml:space="preserve"> 2019 10:32:13</t>
  </si>
  <si>
    <t xml:space="preserve"> 2019 11:07:20</t>
  </si>
  <si>
    <t xml:space="preserve"> 2019 11:09:08</t>
  </si>
  <si>
    <t xml:space="preserve"> 2019 11:19:59</t>
  </si>
  <si>
    <t xml:space="preserve"> 2019 11:22:09</t>
  </si>
  <si>
    <t>Sheet names must be spelled correctly</t>
  </si>
  <si>
    <t xml:space="preserve">Axis column labels can be upper or lowercased. </t>
  </si>
  <si>
    <t>Number of lines must be indicated</t>
  </si>
  <si>
    <t>Conversion Loss</t>
  </si>
  <si>
    <t>Input IP3</t>
  </si>
  <si>
    <t>LO to RF Isolation</t>
  </si>
  <si>
    <t>Lines</t>
  </si>
  <si>
    <t>Label</t>
  </si>
  <si>
    <t>Sheet</t>
  </si>
  <si>
    <t>X axis</t>
  </si>
  <si>
    <t>Cell Min</t>
  </si>
  <si>
    <t>Cell Max</t>
  </si>
  <si>
    <t>Y axis</t>
  </si>
  <si>
    <t>Config A</t>
  </si>
  <si>
    <t>CL &amp; Data</t>
  </si>
  <si>
    <t>H</t>
  </si>
  <si>
    <t>I</t>
  </si>
  <si>
    <t>IP3</t>
  </si>
  <si>
    <t>J</t>
  </si>
  <si>
    <t>Isolations</t>
  </si>
  <si>
    <t>B</t>
  </si>
  <si>
    <t>F</t>
  </si>
  <si>
    <t>Config B</t>
  </si>
  <si>
    <t>S</t>
  </si>
  <si>
    <t>AJ</t>
  </si>
  <si>
    <t>P</t>
  </si>
  <si>
    <t>LO to IF Isolation</t>
  </si>
  <si>
    <t>RF to IF Isolation</t>
  </si>
  <si>
    <t>IF Response</t>
  </si>
  <si>
    <t>R</t>
  </si>
  <si>
    <t>E</t>
  </si>
  <si>
    <t>O</t>
  </si>
  <si>
    <t>Conversion Loss vs. LO Power</t>
  </si>
  <si>
    <t>Input IP3 vs. LO Power</t>
  </si>
  <si>
    <t>A Configuration Downconversion</t>
  </si>
  <si>
    <t>CLvsLO</t>
  </si>
  <si>
    <t>G</t>
  </si>
  <si>
    <t>L</t>
  </si>
  <si>
    <t>M</t>
  </si>
  <si>
    <t>Avoid using '-' in sheet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</si>
</sst>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4" borderId="0" xfId="0" applyFill="1"/>
    <xf numFmtId="0" fontId="1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4" borderId="0" xfId="0" applyFont="1" applyFill="1"/>
    <xf numFmtId="0" fontId="3" fillId="0" borderId="0" xfId="0" applyFont="1"/>
    <xf numFmtId="164" fontId="3" fillId="3" borderId="0" xfId="0" applyNumberFormat="1" applyFont="1" applyFill="1" applyAlignment="1">
      <alignment horizontal="center"/>
    </xf>
    <xf numFmtId="0" fontId="0" fillId="3" borderId="0" xfId="0" applyFill="1"/>
    <xf numFmtId="164" fontId="0" fillId="3" borderId="0" xfId="0" applyNumberFormat="1" applyFill="1"/>
    <xf numFmtId="0" fontId="3" fillId="2" borderId="0" xfId="0" applyFont="1" applyFill="1"/>
    <xf numFmtId="0" fontId="5" fillId="0" borderId="0" xfId="0" applyFont="1"/>
    <xf numFmtId="0" fontId="4" fillId="2" borderId="0" xfId="0" applyFont="1" applyFill="1"/>
    <xf numFmtId="0" fontId="1" fillId="2" borderId="0" xfId="0" applyFont="1" applyFill="1"/>
    <xf numFmtId="2" fontId="0" fillId="0" borderId="0" xfId="0" applyNumberFormat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0" borderId="0" xfId="0" applyNumberFormat="1"/>
    <xf numFmtId="2" fontId="3" fillId="0" borderId="0" xfId="0" applyNumberFormat="1" applyFont="1" applyAlignment="1">
      <alignment horizontal="center"/>
    </xf>
    <xf numFmtId="2" fontId="5" fillId="3" borderId="0" xfId="0" applyNumberFormat="1" applyFont="1" applyFill="1" applyAlignment="1">
      <alignment horizontal="center"/>
    </xf>
    <xf numFmtId="0" fontId="0" fillId="0" borderId="0" xfId="0" applyAlignment="1">
      <alignment horizontal="right"/>
    </xf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165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" fontId="1" fillId="3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right"/>
    </xf>
    <xf numFmtId="0" fontId="5" fillId="0" borderId="0" xfId="0" applyFont="1" applyAlignment="1">
      <alignment horizontal="center"/>
    </xf>
    <xf numFmtId="0" fontId="0" fillId="0" borderId="0" xfId="0" applyAlignment="1">
      <alignment horizontal="left"/>
    </xf>
    <xf numFmtId="2" fontId="0" fillId="3" borderId="0" xfId="0" applyNumberFormat="1" applyFill="1"/>
    <xf numFmtId="2" fontId="0" fillId="3" borderId="0" xfId="0" applyNumberFormat="1" applyFill="1" applyAlignment="1">
      <alignment horizontal="left"/>
    </xf>
    <xf numFmtId="2" fontId="2" fillId="0" borderId="0" xfId="0" applyNumberFormat="1" applyFont="1" applyAlignment="1">
      <alignment horizontal="center"/>
    </xf>
    <xf numFmtId="1" fontId="0" fillId="2" borderId="0" xfId="0" applyNumberFormat="1" applyFill="1" applyAlignment="1">
      <alignment horizontal="center"/>
    </xf>
    <xf numFmtId="2" fontId="3" fillId="5" borderId="0" xfId="0" applyNumberFormat="1" applyFont="1" applyFill="1" applyAlignment="1">
      <alignment horizontal="right"/>
    </xf>
    <xf numFmtId="2" fontId="1" fillId="5" borderId="0" xfId="0" applyNumberFormat="1" applyFont="1" applyFill="1" applyAlignment="1">
      <alignment horizontal="center"/>
    </xf>
    <xf numFmtId="1" fontId="3" fillId="2" borderId="0" xfId="0" applyNumberFormat="1" applyFont="1" applyFill="1" applyAlignment="1">
      <alignment horizontal="center"/>
    </xf>
    <xf numFmtId="1" fontId="0" fillId="2" borderId="0" xfId="0" applyNumberFormat="1" applyFill="1"/>
    <xf numFmtId="1" fontId="8" fillId="2" borderId="1" xfId="0" applyNumberFormat="1" applyFont="1" applyFill="1" applyBorder="1" applyAlignment="1">
      <alignment horizontal="center" vertical="center" wrapText="1"/>
    </xf>
    <xf numFmtId="1" fontId="9" fillId="2" borderId="2" xfId="0" applyNumberFormat="1" applyFont="1" applyFill="1" applyBorder="1" applyAlignment="1">
      <alignment horizontal="center" vertical="center" wrapText="1"/>
    </xf>
    <xf numFmtId="1" fontId="9" fillId="2" borderId="3" xfId="0" applyNumberFormat="1" applyFont="1" applyFill="1" applyBorder="1" applyAlignment="1">
      <alignment horizontal="center" vertical="center" wrapText="1"/>
    </xf>
    <xf numFmtId="1" fontId="9" fillId="2" borderId="4" xfId="0" applyNumberFormat="1" applyFont="1" applyFill="1" applyBorder="1" applyAlignment="1">
      <alignment horizontal="center" vertical="center" wrapText="1"/>
    </xf>
    <xf numFmtId="1" fontId="9" fillId="2" borderId="5" xfId="0" applyNumberFormat="1" applyFont="1" applyFill="1" applyBorder="1" applyAlignment="1">
      <alignment horizontal="center" vertical="center" wrapText="1"/>
    </xf>
    <xf numFmtId="1" fontId="9" fillId="2" borderId="6" xfId="0" applyNumberFormat="1" applyFont="1" applyFill="1" applyBorder="1" applyAlignment="1">
      <alignment horizontal="center" vertical="center" wrapText="1"/>
    </xf>
    <xf numFmtId="1" fontId="9" fillId="2" borderId="7" xfId="0" applyNumberFormat="1" applyFont="1" applyFill="1" applyBorder="1" applyAlignment="1">
      <alignment horizontal="center" vertical="center" wrapText="1"/>
    </xf>
    <xf numFmtId="1" fontId="9" fillId="2" borderId="8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" fontId="9" fillId="0" borderId="2" xfId="0" applyNumberFormat="1" applyFont="1" applyBorder="1" applyAlignment="1">
      <alignment horizontal="center" vertical="center" wrapText="1"/>
    </xf>
    <xf numFmtId="1" fontId="9" fillId="0" borderId="3" xfId="0" applyNumberFormat="1" applyFont="1" applyBorder="1" applyAlignment="1">
      <alignment horizontal="center" vertical="center" wrapText="1"/>
    </xf>
    <xf numFmtId="1" fontId="9" fillId="0" borderId="4" xfId="0" applyNumberFormat="1" applyFont="1" applyBorder="1" applyAlignment="1">
      <alignment horizontal="center" vertical="center" wrapText="1"/>
    </xf>
    <xf numFmtId="2" fontId="9" fillId="0" borderId="5" xfId="0" applyNumberFormat="1" applyFont="1" applyBorder="1" applyAlignment="1">
      <alignment horizontal="center" vertical="center" wrapText="1"/>
    </xf>
    <xf numFmtId="1" fontId="9" fillId="0" borderId="5" xfId="0" applyNumberFormat="1" applyFont="1" applyBorder="1" applyAlignment="1">
      <alignment horizontal="center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0" fillId="0" borderId="0" xfId="0" quotePrefix="1" applyAlignment="1">
      <alignment horizontal="center"/>
    </xf>
    <xf numFmtId="0" fontId="10" fillId="0" borderId="0" xfId="0" applyFont="1"/>
    <xf numFmtId="0" fontId="1" fillId="3" borderId="0" xfId="0" applyFont="1" applyFill="1"/>
    <xf numFmtId="0" fontId="1" fillId="0" borderId="0" xfId="0" applyFont="1"/>
    <xf numFmtId="0" fontId="0" fillId="3" borderId="0" xfId="0" quotePrefix="1" applyFill="1"/>
    <xf numFmtId="0" fontId="0" fillId="6" borderId="0" xfId="0" applyFill="1" applyAlignment="1">
      <alignment horizontal="left"/>
    </xf>
    <xf numFmtId="0" fontId="0" fillId="6" borderId="0" xfId="0" applyFill="1"/>
    <xf numFmtId="0" fontId="3" fillId="0" borderId="0" xfId="0" quotePrefix="1" applyFont="1" applyAlignment="1">
      <alignment horizontal="center"/>
    </xf>
    <xf numFmtId="0" fontId="0" fillId="7" borderId="0" xfId="0" applyFill="1"/>
    <xf numFmtId="11" fontId="0" fillId="0" borderId="0" xfId="0" applyNumberFormat="1"/>
    <xf numFmtId="1" fontId="0" fillId="0" borderId="0" xfId="0" applyNumberFormat="1" applyAlignment="1">
      <alignment horizontal="center"/>
    </xf>
    <xf numFmtId="1" fontId="3" fillId="0" borderId="0" xfId="0" applyNumberFormat="1" applyFont="1" applyAlignment="1">
      <alignment horizontal="center"/>
    </xf>
    <xf numFmtId="1" fontId="9" fillId="0" borderId="6" xfId="0" applyNumberFormat="1" applyFont="1" applyBorder="1" applyAlignment="1">
      <alignment horizontal="center" vertical="center" wrapText="1"/>
    </xf>
    <xf numFmtId="0" fontId="0" fillId="0" borderId="0" xfId="0" quotePrefix="1"/>
    <xf numFmtId="1" fontId="9" fillId="0" borderId="8" xfId="0" applyNumberFormat="1" applyFont="1" applyBorder="1" applyAlignment="1">
      <alignment horizontal="center" vertical="center" wrapText="1"/>
    </xf>
    <xf numFmtId="1" fontId="9" fillId="0" borderId="9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0.75 GHz IF, Highside LO (dB)</a:t>
            </a:r>
            <a:endParaRPr lang="en-US" sz="1000" baseline="30000"/>
          </a:p>
        </c:rich>
      </c:tx>
      <c:layout>
        <c:manualLayout>
          <c:xMode val="edge"/>
          <c:yMode val="edge"/>
          <c:x val="0.2568377050875274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&amp; Data'!$I$4:$I$204</c:f>
              <c:numCache>
                <c:formatCode>General</c:formatCode>
                <c:ptCount val="201"/>
                <c:pt idx="0">
                  <c:v>-10.589333</c:v>
                </c:pt>
                <c:pt idx="1">
                  <c:v>-10.337802999999999</c:v>
                </c:pt>
                <c:pt idx="2">
                  <c:v>-10.083669</c:v>
                </c:pt>
                <c:pt idx="3">
                  <c:v>-9.7103690999999994</c:v>
                </c:pt>
                <c:pt idx="4">
                  <c:v>-9.4763135999999992</c:v>
                </c:pt>
                <c:pt idx="5">
                  <c:v>-9.1818647000000002</c:v>
                </c:pt>
                <c:pt idx="6">
                  <c:v>-9.0060987000000008</c:v>
                </c:pt>
                <c:pt idx="7">
                  <c:v>-8.7476939999999992</c:v>
                </c:pt>
                <c:pt idx="8">
                  <c:v>-8.6149321000000008</c:v>
                </c:pt>
                <c:pt idx="9">
                  <c:v>-8.4090375999999996</c:v>
                </c:pt>
                <c:pt idx="10">
                  <c:v>-8.3077383000000005</c:v>
                </c:pt>
                <c:pt idx="11">
                  <c:v>-8.1105671000000008</c:v>
                </c:pt>
                <c:pt idx="12">
                  <c:v>-8.0215273000000007</c:v>
                </c:pt>
                <c:pt idx="13">
                  <c:v>-7.8682280000000002</c:v>
                </c:pt>
                <c:pt idx="14">
                  <c:v>-7.8230829000000002</c:v>
                </c:pt>
                <c:pt idx="15">
                  <c:v>-7.7247515</c:v>
                </c:pt>
                <c:pt idx="16">
                  <c:v>-7.7090325000000002</c:v>
                </c:pt>
                <c:pt idx="17">
                  <c:v>-7.6421751999999996</c:v>
                </c:pt>
                <c:pt idx="18">
                  <c:v>-7.6726346000000003</c:v>
                </c:pt>
                <c:pt idx="19">
                  <c:v>-7.6014942999999997</c:v>
                </c:pt>
                <c:pt idx="20">
                  <c:v>-7.6084242</c:v>
                </c:pt>
                <c:pt idx="21">
                  <c:v>-7.5752769000000004</c:v>
                </c:pt>
                <c:pt idx="22">
                  <c:v>-7.6137933999999996</c:v>
                </c:pt>
                <c:pt idx="23">
                  <c:v>-7.5836616000000001</c:v>
                </c:pt>
                <c:pt idx="24">
                  <c:v>-7.5915550999999999</c:v>
                </c:pt>
                <c:pt idx="25">
                  <c:v>-7.5505222999999999</c:v>
                </c:pt>
                <c:pt idx="26">
                  <c:v>-7.5533805000000003</c:v>
                </c:pt>
                <c:pt idx="27">
                  <c:v>-7.4976162999999998</c:v>
                </c:pt>
                <c:pt idx="28">
                  <c:v>-7.4743256999999996</c:v>
                </c:pt>
                <c:pt idx="29">
                  <c:v>-7.4693684999999999</c:v>
                </c:pt>
                <c:pt idx="30">
                  <c:v>-7.4955521000000003</c:v>
                </c:pt>
                <c:pt idx="31">
                  <c:v>-7.5093508</c:v>
                </c:pt>
                <c:pt idx="32">
                  <c:v>-7.5361818999999999</c:v>
                </c:pt>
                <c:pt idx="33">
                  <c:v>-7.5698838000000004</c:v>
                </c:pt>
                <c:pt idx="34">
                  <c:v>-7.5897717</c:v>
                </c:pt>
                <c:pt idx="35">
                  <c:v>-7.6161342000000003</c:v>
                </c:pt>
                <c:pt idx="36">
                  <c:v>-7.6181612000000003</c:v>
                </c:pt>
                <c:pt idx="37">
                  <c:v>-7.6518297000000004</c:v>
                </c:pt>
                <c:pt idx="38">
                  <c:v>-7.6650270999999996</c:v>
                </c:pt>
                <c:pt idx="39">
                  <c:v>-7.7086663</c:v>
                </c:pt>
                <c:pt idx="40">
                  <c:v>-7.725873</c:v>
                </c:pt>
                <c:pt idx="41">
                  <c:v>-7.7803898</c:v>
                </c:pt>
                <c:pt idx="42">
                  <c:v>-7.7966756999999998</c:v>
                </c:pt>
                <c:pt idx="43">
                  <c:v>-7.8335337999999997</c:v>
                </c:pt>
                <c:pt idx="44">
                  <c:v>-7.8515892000000003</c:v>
                </c:pt>
                <c:pt idx="45">
                  <c:v>-7.9116035</c:v>
                </c:pt>
                <c:pt idx="46">
                  <c:v>-7.9383678</c:v>
                </c:pt>
                <c:pt idx="47">
                  <c:v>-7.9920030000000004</c:v>
                </c:pt>
                <c:pt idx="48">
                  <c:v>-8.0392437000000001</c:v>
                </c:pt>
                <c:pt idx="49">
                  <c:v>-8.0640277999999999</c:v>
                </c:pt>
                <c:pt idx="50">
                  <c:v>-8.0826081999999992</c:v>
                </c:pt>
                <c:pt idx="51">
                  <c:v>-8.0818738999999997</c:v>
                </c:pt>
                <c:pt idx="52">
                  <c:v>-8.0670289999999998</c:v>
                </c:pt>
                <c:pt idx="53">
                  <c:v>-8.0610943000000006</c:v>
                </c:pt>
                <c:pt idx="54">
                  <c:v>-8.0845251000000005</c:v>
                </c:pt>
                <c:pt idx="55">
                  <c:v>-8.0518035999999995</c:v>
                </c:pt>
                <c:pt idx="56">
                  <c:v>-8.0850430000000006</c:v>
                </c:pt>
                <c:pt idx="57">
                  <c:v>-8.0807867000000009</c:v>
                </c:pt>
                <c:pt idx="58">
                  <c:v>-8.0802592999999998</c:v>
                </c:pt>
                <c:pt idx="59">
                  <c:v>-8.0729284000000003</c:v>
                </c:pt>
                <c:pt idx="60">
                  <c:v>-8.0721836000000007</c:v>
                </c:pt>
                <c:pt idx="61">
                  <c:v>-8.0442590999999997</c:v>
                </c:pt>
                <c:pt idx="62">
                  <c:v>-8.0083932999999998</c:v>
                </c:pt>
                <c:pt idx="63">
                  <c:v>-7.9417152</c:v>
                </c:pt>
                <c:pt idx="64">
                  <c:v>-7.9157672000000003</c:v>
                </c:pt>
                <c:pt idx="65">
                  <c:v>-7.8399358000000001</c:v>
                </c:pt>
                <c:pt idx="66">
                  <c:v>-7.7826504999999999</c:v>
                </c:pt>
                <c:pt idx="67">
                  <c:v>-7.7666845000000002</c:v>
                </c:pt>
                <c:pt idx="68">
                  <c:v>-7.7403893000000004</c:v>
                </c:pt>
                <c:pt idx="69">
                  <c:v>-7.6989565000000004</c:v>
                </c:pt>
                <c:pt idx="70">
                  <c:v>-7.6964030000000001</c:v>
                </c:pt>
                <c:pt idx="71">
                  <c:v>-7.6850448</c:v>
                </c:pt>
                <c:pt idx="72">
                  <c:v>-7.7068329000000002</c:v>
                </c:pt>
                <c:pt idx="73">
                  <c:v>-7.6998091000000004</c:v>
                </c:pt>
                <c:pt idx="74">
                  <c:v>-7.6921220000000003</c:v>
                </c:pt>
                <c:pt idx="75">
                  <c:v>-7.7236089999999997</c:v>
                </c:pt>
                <c:pt idx="76">
                  <c:v>-7.7010350000000001</c:v>
                </c:pt>
                <c:pt idx="77">
                  <c:v>-7.6981758999999998</c:v>
                </c:pt>
                <c:pt idx="78">
                  <c:v>-7.7157926999999997</c:v>
                </c:pt>
                <c:pt idx="79">
                  <c:v>-7.7086047999999998</c:v>
                </c:pt>
                <c:pt idx="80">
                  <c:v>-7.7336539999999996</c:v>
                </c:pt>
                <c:pt idx="81">
                  <c:v>-7.7725429999999998</c:v>
                </c:pt>
                <c:pt idx="82">
                  <c:v>-7.7616034000000003</c:v>
                </c:pt>
                <c:pt idx="83">
                  <c:v>-7.8202863000000002</c:v>
                </c:pt>
                <c:pt idx="84">
                  <c:v>-7.8106203000000001</c:v>
                </c:pt>
                <c:pt idx="85">
                  <c:v>-7.7942872000000003</c:v>
                </c:pt>
                <c:pt idx="86">
                  <c:v>-7.7966394000000001</c:v>
                </c:pt>
                <c:pt idx="87">
                  <c:v>-7.7948122</c:v>
                </c:pt>
                <c:pt idx="88">
                  <c:v>-7.7602501000000004</c:v>
                </c:pt>
                <c:pt idx="89">
                  <c:v>-7.7524943000000004</c:v>
                </c:pt>
                <c:pt idx="90">
                  <c:v>-7.7311759000000002</c:v>
                </c:pt>
                <c:pt idx="91">
                  <c:v>-7.7213592999999996</c:v>
                </c:pt>
                <c:pt idx="92">
                  <c:v>-7.6931805999999998</c:v>
                </c:pt>
                <c:pt idx="93">
                  <c:v>-7.6891980000000002</c:v>
                </c:pt>
                <c:pt idx="94">
                  <c:v>-7.7256074000000003</c:v>
                </c:pt>
                <c:pt idx="95">
                  <c:v>-7.7249308000000001</c:v>
                </c:pt>
                <c:pt idx="96">
                  <c:v>-7.7475566999999996</c:v>
                </c:pt>
                <c:pt idx="97">
                  <c:v>-7.7484441000000004</c:v>
                </c:pt>
                <c:pt idx="98">
                  <c:v>-7.7746810999999996</c:v>
                </c:pt>
                <c:pt idx="99">
                  <c:v>-7.8035297000000003</c:v>
                </c:pt>
                <c:pt idx="100">
                  <c:v>-7.8278464999999997</c:v>
                </c:pt>
                <c:pt idx="101">
                  <c:v>-7.8464961000000004</c:v>
                </c:pt>
                <c:pt idx="102">
                  <c:v>-7.9043840999999997</c:v>
                </c:pt>
                <c:pt idx="103">
                  <c:v>-7.9089751000000001</c:v>
                </c:pt>
                <c:pt idx="104">
                  <c:v>-7.9353819000000003</c:v>
                </c:pt>
                <c:pt idx="105">
                  <c:v>-7.9424280999999999</c:v>
                </c:pt>
                <c:pt idx="106">
                  <c:v>-7.9439539999999997</c:v>
                </c:pt>
                <c:pt idx="107">
                  <c:v>-7.9676356000000004</c:v>
                </c:pt>
                <c:pt idx="108">
                  <c:v>-7.9650053999999999</c:v>
                </c:pt>
                <c:pt idx="109">
                  <c:v>-7.9715819000000003</c:v>
                </c:pt>
                <c:pt idx="110">
                  <c:v>-7.9940810000000004</c:v>
                </c:pt>
                <c:pt idx="111">
                  <c:v>-8.0078077000000008</c:v>
                </c:pt>
                <c:pt idx="112">
                  <c:v>-8.0273980999999992</c:v>
                </c:pt>
                <c:pt idx="113">
                  <c:v>-8.0520686999999995</c:v>
                </c:pt>
                <c:pt idx="114">
                  <c:v>-8.0738564000000004</c:v>
                </c:pt>
                <c:pt idx="115">
                  <c:v>-8.1314220000000006</c:v>
                </c:pt>
                <c:pt idx="116">
                  <c:v>-8.1479616000000004</c:v>
                </c:pt>
                <c:pt idx="117">
                  <c:v>-8.1774807000000003</c:v>
                </c:pt>
                <c:pt idx="118">
                  <c:v>-8.2023715999999993</c:v>
                </c:pt>
                <c:pt idx="119">
                  <c:v>-8.2059507000000007</c:v>
                </c:pt>
                <c:pt idx="120">
                  <c:v>-8.2040366999999996</c:v>
                </c:pt>
                <c:pt idx="121">
                  <c:v>-8.2307053000000003</c:v>
                </c:pt>
                <c:pt idx="122">
                  <c:v>-8.2375392999999999</c:v>
                </c:pt>
                <c:pt idx="123">
                  <c:v>-8.2768259000000004</c:v>
                </c:pt>
                <c:pt idx="124">
                  <c:v>-8.2916155000000007</c:v>
                </c:pt>
                <c:pt idx="125">
                  <c:v>-8.3335819000000004</c:v>
                </c:pt>
                <c:pt idx="126">
                  <c:v>-8.3833026999999998</c:v>
                </c:pt>
                <c:pt idx="127">
                  <c:v>-8.3996314999999999</c:v>
                </c:pt>
                <c:pt idx="128">
                  <c:v>-8.4394597999999998</c:v>
                </c:pt>
                <c:pt idx="129">
                  <c:v>-8.4919224</c:v>
                </c:pt>
                <c:pt idx="130">
                  <c:v>-8.5362129000000007</c:v>
                </c:pt>
                <c:pt idx="131">
                  <c:v>-8.5770245000000003</c:v>
                </c:pt>
                <c:pt idx="132">
                  <c:v>-8.6357794000000005</c:v>
                </c:pt>
                <c:pt idx="133">
                  <c:v>-8.6934842999999997</c:v>
                </c:pt>
                <c:pt idx="134">
                  <c:v>-8.7440014000000001</c:v>
                </c:pt>
                <c:pt idx="135">
                  <c:v>-8.7723656000000005</c:v>
                </c:pt>
                <c:pt idx="136">
                  <c:v>-8.8051452999999995</c:v>
                </c:pt>
                <c:pt idx="137">
                  <c:v>-8.8439341000000002</c:v>
                </c:pt>
                <c:pt idx="138">
                  <c:v>-8.8682269999999992</c:v>
                </c:pt>
                <c:pt idx="139">
                  <c:v>-8.8922872999999996</c:v>
                </c:pt>
                <c:pt idx="140">
                  <c:v>-8.9099274000000008</c:v>
                </c:pt>
                <c:pt idx="141">
                  <c:v>-8.9662027000000002</c:v>
                </c:pt>
                <c:pt idx="142">
                  <c:v>-8.9884214</c:v>
                </c:pt>
                <c:pt idx="143">
                  <c:v>-9.0249701000000009</c:v>
                </c:pt>
                <c:pt idx="144">
                  <c:v>-9.0582390000000004</c:v>
                </c:pt>
                <c:pt idx="145">
                  <c:v>-9.0947905000000002</c:v>
                </c:pt>
                <c:pt idx="146">
                  <c:v>-9.1185799000000003</c:v>
                </c:pt>
                <c:pt idx="147">
                  <c:v>-9.1504201999999992</c:v>
                </c:pt>
                <c:pt idx="148">
                  <c:v>-9.1615561999999997</c:v>
                </c:pt>
                <c:pt idx="149">
                  <c:v>-9.1982288000000008</c:v>
                </c:pt>
                <c:pt idx="150">
                  <c:v>-9.2149382000000006</c:v>
                </c:pt>
                <c:pt idx="151">
                  <c:v>-9.2170752999999994</c:v>
                </c:pt>
                <c:pt idx="152">
                  <c:v>-9.2192506999999999</c:v>
                </c:pt>
                <c:pt idx="153">
                  <c:v>-9.2193909000000005</c:v>
                </c:pt>
                <c:pt idx="154">
                  <c:v>-9.2070789000000008</c:v>
                </c:pt>
                <c:pt idx="155">
                  <c:v>-9.2067680000000003</c:v>
                </c:pt>
                <c:pt idx="156">
                  <c:v>-9.1552018999999998</c:v>
                </c:pt>
                <c:pt idx="157">
                  <c:v>-9.1611805000000004</c:v>
                </c:pt>
                <c:pt idx="158">
                  <c:v>-9.1335038999999991</c:v>
                </c:pt>
                <c:pt idx="159">
                  <c:v>-9.1000490000000003</c:v>
                </c:pt>
                <c:pt idx="160">
                  <c:v>-9.1061201000000001</c:v>
                </c:pt>
                <c:pt idx="161">
                  <c:v>-9.1085128999999991</c:v>
                </c:pt>
                <c:pt idx="162">
                  <c:v>-9.0859536999999992</c:v>
                </c:pt>
                <c:pt idx="163">
                  <c:v>-9.1076344999999996</c:v>
                </c:pt>
                <c:pt idx="164">
                  <c:v>-9.1364993999999999</c:v>
                </c:pt>
                <c:pt idx="165">
                  <c:v>-9.1431599000000006</c:v>
                </c:pt>
                <c:pt idx="166">
                  <c:v>-9.1681203999999994</c:v>
                </c:pt>
                <c:pt idx="167">
                  <c:v>-9.1924934</c:v>
                </c:pt>
                <c:pt idx="168">
                  <c:v>-9.2145615000000003</c:v>
                </c:pt>
                <c:pt idx="169">
                  <c:v>-9.2228212000000003</c:v>
                </c:pt>
                <c:pt idx="170">
                  <c:v>-9.2222785999999992</c:v>
                </c:pt>
                <c:pt idx="171">
                  <c:v>-9.2566223000000001</c:v>
                </c:pt>
                <c:pt idx="172">
                  <c:v>-9.2637309999999999</c:v>
                </c:pt>
                <c:pt idx="173">
                  <c:v>-9.2590064999999999</c:v>
                </c:pt>
                <c:pt idx="174">
                  <c:v>-9.2821874999999991</c:v>
                </c:pt>
                <c:pt idx="175">
                  <c:v>-9.3015346999999995</c:v>
                </c:pt>
                <c:pt idx="176">
                  <c:v>-9.3271359999999994</c:v>
                </c:pt>
                <c:pt idx="177">
                  <c:v>-9.3648319000000004</c:v>
                </c:pt>
                <c:pt idx="178">
                  <c:v>-9.4279908999999993</c:v>
                </c:pt>
                <c:pt idx="179">
                  <c:v>-9.4575882</c:v>
                </c:pt>
                <c:pt idx="180">
                  <c:v>-9.5208701999999992</c:v>
                </c:pt>
                <c:pt idx="181">
                  <c:v>-9.5805311</c:v>
                </c:pt>
                <c:pt idx="182">
                  <c:v>-9.6154679999999999</c:v>
                </c:pt>
                <c:pt idx="183">
                  <c:v>-9.6608924999999992</c:v>
                </c:pt>
                <c:pt idx="184">
                  <c:v>-9.7413930999999998</c:v>
                </c:pt>
                <c:pt idx="185">
                  <c:v>-9.7919158999999993</c:v>
                </c:pt>
                <c:pt idx="186">
                  <c:v>-9.8611584000000008</c:v>
                </c:pt>
                <c:pt idx="187">
                  <c:v>-9.9416779999999996</c:v>
                </c:pt>
                <c:pt idx="188">
                  <c:v>-10.013161999999999</c:v>
                </c:pt>
                <c:pt idx="189">
                  <c:v>-10.086574000000001</c:v>
                </c:pt>
                <c:pt idx="190">
                  <c:v>-10.156720999999999</c:v>
                </c:pt>
                <c:pt idx="191">
                  <c:v>-10.256244000000001</c:v>
                </c:pt>
                <c:pt idx="192">
                  <c:v>-10.364383</c:v>
                </c:pt>
                <c:pt idx="193">
                  <c:v>-10.436927000000001</c:v>
                </c:pt>
                <c:pt idx="194">
                  <c:v>-10.516939000000001</c:v>
                </c:pt>
                <c:pt idx="195">
                  <c:v>-10.579076000000001</c:v>
                </c:pt>
                <c:pt idx="196">
                  <c:v>-10.576015</c:v>
                </c:pt>
                <c:pt idx="197">
                  <c:v>-10.642151</c:v>
                </c:pt>
                <c:pt idx="198">
                  <c:v>-10.681724000000001</c:v>
                </c:pt>
                <c:pt idx="199">
                  <c:v>-10.694716</c:v>
                </c:pt>
                <c:pt idx="200">
                  <c:v>-10.724831999999999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46-4C0F-B6F4-04DE9F776E96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&amp; Data'!$S$4:$S$204</c:f>
              <c:numCache>
                <c:formatCode>General</c:formatCode>
                <c:ptCount val="201"/>
                <c:pt idx="0">
                  <c:v>-12.448454999999999</c:v>
                </c:pt>
                <c:pt idx="1">
                  <c:v>-12.172997000000001</c:v>
                </c:pt>
                <c:pt idx="2">
                  <c:v>-11.844282</c:v>
                </c:pt>
                <c:pt idx="3">
                  <c:v>-11.408054999999999</c:v>
                </c:pt>
                <c:pt idx="4">
                  <c:v>-11.105649</c:v>
                </c:pt>
                <c:pt idx="5">
                  <c:v>-10.745652</c:v>
                </c:pt>
                <c:pt idx="6">
                  <c:v>-10.452127000000001</c:v>
                </c:pt>
                <c:pt idx="7">
                  <c:v>-10.143641000000001</c:v>
                </c:pt>
                <c:pt idx="8">
                  <c:v>-9.9136437999999991</c:v>
                </c:pt>
                <c:pt idx="9">
                  <c:v>-9.6278676999999995</c:v>
                </c:pt>
                <c:pt idx="10">
                  <c:v>-9.4192161999999993</c:v>
                </c:pt>
                <c:pt idx="11">
                  <c:v>-9.1805344000000009</c:v>
                </c:pt>
                <c:pt idx="12">
                  <c:v>-9.0136242000000006</c:v>
                </c:pt>
                <c:pt idx="13">
                  <c:v>-8.8199719999999999</c:v>
                </c:pt>
                <c:pt idx="14">
                  <c:v>-8.6986246000000005</c:v>
                </c:pt>
                <c:pt idx="15">
                  <c:v>-8.5424404000000003</c:v>
                </c:pt>
                <c:pt idx="16">
                  <c:v>-8.4116411000000006</c:v>
                </c:pt>
                <c:pt idx="17">
                  <c:v>-8.2498026000000007</c:v>
                </c:pt>
                <c:pt idx="18">
                  <c:v>-8.1492777000000007</c:v>
                </c:pt>
                <c:pt idx="19">
                  <c:v>-7.9947771999999997</c:v>
                </c:pt>
                <c:pt idx="20">
                  <c:v>-7.8875827999999997</c:v>
                </c:pt>
                <c:pt idx="21">
                  <c:v>-7.8020753999999997</c:v>
                </c:pt>
                <c:pt idx="22">
                  <c:v>-7.7420381999999996</c:v>
                </c:pt>
                <c:pt idx="23">
                  <c:v>-7.6499357000000003</c:v>
                </c:pt>
                <c:pt idx="24">
                  <c:v>-7.5910592000000001</c:v>
                </c:pt>
                <c:pt idx="25">
                  <c:v>-7.5054030000000003</c:v>
                </c:pt>
                <c:pt idx="26">
                  <c:v>-7.4595542000000004</c:v>
                </c:pt>
                <c:pt idx="27">
                  <c:v>-7.4053426</c:v>
                </c:pt>
                <c:pt idx="28">
                  <c:v>-7.3732042</c:v>
                </c:pt>
                <c:pt idx="29">
                  <c:v>-7.3731685000000002</c:v>
                </c:pt>
                <c:pt idx="30">
                  <c:v>-7.4018769000000004</c:v>
                </c:pt>
                <c:pt idx="31">
                  <c:v>-7.4155283000000001</c:v>
                </c:pt>
                <c:pt idx="32">
                  <c:v>-7.4253378000000003</c:v>
                </c:pt>
                <c:pt idx="33">
                  <c:v>-7.4436096999999997</c:v>
                </c:pt>
                <c:pt idx="34">
                  <c:v>-7.4369388000000001</c:v>
                </c:pt>
                <c:pt idx="35">
                  <c:v>-7.4418329999999999</c:v>
                </c:pt>
                <c:pt idx="36">
                  <c:v>-7.4382362000000004</c:v>
                </c:pt>
                <c:pt idx="37">
                  <c:v>-7.4687276000000002</c:v>
                </c:pt>
                <c:pt idx="38">
                  <c:v>-7.4878530999999997</c:v>
                </c:pt>
                <c:pt idx="39">
                  <c:v>-7.5518970000000003</c:v>
                </c:pt>
                <c:pt idx="40">
                  <c:v>-7.5844097000000001</c:v>
                </c:pt>
                <c:pt idx="41">
                  <c:v>-7.6461515000000002</c:v>
                </c:pt>
                <c:pt idx="42">
                  <c:v>-7.6774887999999999</c:v>
                </c:pt>
                <c:pt idx="43">
                  <c:v>-7.7246056000000003</c:v>
                </c:pt>
                <c:pt idx="44">
                  <c:v>-7.7310103999999997</c:v>
                </c:pt>
                <c:pt idx="45">
                  <c:v>-7.7730432</c:v>
                </c:pt>
                <c:pt idx="46">
                  <c:v>-7.7655563000000001</c:v>
                </c:pt>
                <c:pt idx="47">
                  <c:v>-7.7679495999999997</c:v>
                </c:pt>
                <c:pt idx="48">
                  <c:v>-7.7693925000000004</c:v>
                </c:pt>
                <c:pt idx="49">
                  <c:v>-7.7578239</c:v>
                </c:pt>
                <c:pt idx="50">
                  <c:v>-7.7622894999999996</c:v>
                </c:pt>
                <c:pt idx="51">
                  <c:v>-7.7563218999999997</c:v>
                </c:pt>
                <c:pt idx="52">
                  <c:v>-7.7536049</c:v>
                </c:pt>
                <c:pt idx="53">
                  <c:v>-7.7727895</c:v>
                </c:pt>
                <c:pt idx="54">
                  <c:v>-7.7992783000000001</c:v>
                </c:pt>
                <c:pt idx="55">
                  <c:v>-7.7906823000000003</c:v>
                </c:pt>
                <c:pt idx="56">
                  <c:v>-7.8231773000000002</c:v>
                </c:pt>
                <c:pt idx="57">
                  <c:v>-7.8250408</c:v>
                </c:pt>
                <c:pt idx="58">
                  <c:v>-7.8233790000000001</c:v>
                </c:pt>
                <c:pt idx="59">
                  <c:v>-7.8224821000000002</c:v>
                </c:pt>
                <c:pt idx="60">
                  <c:v>-7.8326444999999998</c:v>
                </c:pt>
                <c:pt idx="61">
                  <c:v>-7.8636917999999998</c:v>
                </c:pt>
                <c:pt idx="62">
                  <c:v>-7.8836488999999998</c:v>
                </c:pt>
                <c:pt idx="63">
                  <c:v>-7.8944421</c:v>
                </c:pt>
                <c:pt idx="64">
                  <c:v>-7.9752258999999999</c:v>
                </c:pt>
                <c:pt idx="65">
                  <c:v>-7.9666204</c:v>
                </c:pt>
                <c:pt idx="66">
                  <c:v>-7.9650121</c:v>
                </c:pt>
                <c:pt idx="67">
                  <c:v>-8.0056113999999994</c:v>
                </c:pt>
                <c:pt idx="68">
                  <c:v>-7.9952911999999996</c:v>
                </c:pt>
                <c:pt idx="69">
                  <c:v>-7.9615378000000003</c:v>
                </c:pt>
                <c:pt idx="70">
                  <c:v>-7.9893159999999996</c:v>
                </c:pt>
                <c:pt idx="71">
                  <c:v>-7.9795952000000003</c:v>
                </c:pt>
                <c:pt idx="72">
                  <c:v>-8.0101700000000005</c:v>
                </c:pt>
                <c:pt idx="73">
                  <c:v>-8.0079746000000007</c:v>
                </c:pt>
                <c:pt idx="74">
                  <c:v>-7.9896045000000004</c:v>
                </c:pt>
                <c:pt idx="75">
                  <c:v>-7.9843640000000002</c:v>
                </c:pt>
                <c:pt idx="76">
                  <c:v>-7.9343437999999997</c:v>
                </c:pt>
                <c:pt idx="77">
                  <c:v>-7.8837799999999998</c:v>
                </c:pt>
                <c:pt idx="78">
                  <c:v>-7.8371595999999997</c:v>
                </c:pt>
                <c:pt idx="79">
                  <c:v>-7.8023467000000002</c:v>
                </c:pt>
                <c:pt idx="80">
                  <c:v>-7.7812723999999998</c:v>
                </c:pt>
                <c:pt idx="81">
                  <c:v>-7.7778901999999999</c:v>
                </c:pt>
                <c:pt idx="82">
                  <c:v>-7.7532829999999997</c:v>
                </c:pt>
                <c:pt idx="83">
                  <c:v>-7.7971801999999997</c:v>
                </c:pt>
                <c:pt idx="84">
                  <c:v>-7.7817726</c:v>
                </c:pt>
                <c:pt idx="85">
                  <c:v>-7.8063927</c:v>
                </c:pt>
                <c:pt idx="86">
                  <c:v>-7.8346290999999999</c:v>
                </c:pt>
                <c:pt idx="87">
                  <c:v>-7.8636493999999999</c:v>
                </c:pt>
                <c:pt idx="88">
                  <c:v>-7.8765473000000004</c:v>
                </c:pt>
                <c:pt idx="89">
                  <c:v>-7.8791804000000001</c:v>
                </c:pt>
                <c:pt idx="90">
                  <c:v>-7.8666124000000002</c:v>
                </c:pt>
                <c:pt idx="91">
                  <c:v>-7.8695272999999997</c:v>
                </c:pt>
                <c:pt idx="92">
                  <c:v>-7.8380146000000002</c:v>
                </c:pt>
                <c:pt idx="93">
                  <c:v>-7.8500456999999999</c:v>
                </c:pt>
                <c:pt idx="94">
                  <c:v>-7.8936542999999997</c:v>
                </c:pt>
                <c:pt idx="95">
                  <c:v>-7.9057307000000003</c:v>
                </c:pt>
                <c:pt idx="96">
                  <c:v>-7.9386969000000001</c:v>
                </c:pt>
                <c:pt idx="97">
                  <c:v>-7.9360603999999997</c:v>
                </c:pt>
                <c:pt idx="98">
                  <c:v>-7.9673122999999997</c:v>
                </c:pt>
                <c:pt idx="99">
                  <c:v>-7.9910784000000001</c:v>
                </c:pt>
                <c:pt idx="100">
                  <c:v>-7.9992485000000002</c:v>
                </c:pt>
                <c:pt idx="101">
                  <c:v>-8.0172749000000003</c:v>
                </c:pt>
                <c:pt idx="102">
                  <c:v>-8.0668010999999993</c:v>
                </c:pt>
                <c:pt idx="103">
                  <c:v>-8.0698747999999991</c:v>
                </c:pt>
                <c:pt idx="104">
                  <c:v>-8.0960015999999992</c:v>
                </c:pt>
                <c:pt idx="105">
                  <c:v>-8.1037196999999992</c:v>
                </c:pt>
                <c:pt idx="106">
                  <c:v>-8.1148787000000002</c:v>
                </c:pt>
                <c:pt idx="107">
                  <c:v>-8.1475238999999995</c:v>
                </c:pt>
                <c:pt idx="108">
                  <c:v>-8.1461468000000004</c:v>
                </c:pt>
                <c:pt idx="109">
                  <c:v>-8.1543998999999996</c:v>
                </c:pt>
                <c:pt idx="110">
                  <c:v>-8.1650256999999993</c:v>
                </c:pt>
                <c:pt idx="111">
                  <c:v>-8.1635331999999998</c:v>
                </c:pt>
                <c:pt idx="112">
                  <c:v>-8.1657533999999998</c:v>
                </c:pt>
                <c:pt idx="113">
                  <c:v>-8.1591653999999991</c:v>
                </c:pt>
                <c:pt idx="114">
                  <c:v>-8.1791181999999996</c:v>
                </c:pt>
                <c:pt idx="115">
                  <c:v>-8.2199019999999994</c:v>
                </c:pt>
                <c:pt idx="116">
                  <c:v>-8.2336329999999993</c:v>
                </c:pt>
                <c:pt idx="117">
                  <c:v>-8.2632151</c:v>
                </c:pt>
                <c:pt idx="118">
                  <c:v>-8.2876300999999994</c:v>
                </c:pt>
                <c:pt idx="119">
                  <c:v>-8.2917175000000007</c:v>
                </c:pt>
                <c:pt idx="120">
                  <c:v>-8.2948895</c:v>
                </c:pt>
                <c:pt idx="121">
                  <c:v>-8.3192643999999998</c:v>
                </c:pt>
                <c:pt idx="122">
                  <c:v>-8.3401098000000005</c:v>
                </c:pt>
                <c:pt idx="123">
                  <c:v>-8.3745031000000001</c:v>
                </c:pt>
                <c:pt idx="124">
                  <c:v>-8.3940792000000002</c:v>
                </c:pt>
                <c:pt idx="125">
                  <c:v>-8.4519873000000008</c:v>
                </c:pt>
                <c:pt idx="126">
                  <c:v>-8.493207</c:v>
                </c:pt>
                <c:pt idx="127">
                  <c:v>-8.5294933000000004</c:v>
                </c:pt>
                <c:pt idx="128">
                  <c:v>-8.5877104000000006</c:v>
                </c:pt>
                <c:pt idx="129">
                  <c:v>-8.6470517999999998</c:v>
                </c:pt>
                <c:pt idx="130">
                  <c:v>-8.7065525000000008</c:v>
                </c:pt>
                <c:pt idx="131">
                  <c:v>-8.7564668999999995</c:v>
                </c:pt>
                <c:pt idx="132">
                  <c:v>-8.8049649999999993</c:v>
                </c:pt>
                <c:pt idx="133">
                  <c:v>-8.8590278999999992</c:v>
                </c:pt>
                <c:pt idx="134">
                  <c:v>-8.8790092000000005</c:v>
                </c:pt>
                <c:pt idx="135">
                  <c:v>-8.8798999999999992</c:v>
                </c:pt>
                <c:pt idx="136">
                  <c:v>-8.8793430000000004</c:v>
                </c:pt>
                <c:pt idx="137">
                  <c:v>-8.8664646000000005</c:v>
                </c:pt>
                <c:pt idx="138">
                  <c:v>-8.8450193000000006</c:v>
                </c:pt>
                <c:pt idx="139">
                  <c:v>-8.8300037000000007</c:v>
                </c:pt>
                <c:pt idx="140">
                  <c:v>-8.8019724000000004</c:v>
                </c:pt>
                <c:pt idx="141">
                  <c:v>-8.8281230999999991</c:v>
                </c:pt>
                <c:pt idx="142">
                  <c:v>-8.8312062999999998</c:v>
                </c:pt>
                <c:pt idx="143">
                  <c:v>-8.8620433999999992</c:v>
                </c:pt>
                <c:pt idx="144">
                  <c:v>-8.8990612000000002</c:v>
                </c:pt>
                <c:pt idx="145">
                  <c:v>-8.9568653000000005</c:v>
                </c:pt>
                <c:pt idx="146">
                  <c:v>-9.0154437999999999</c:v>
                </c:pt>
                <c:pt idx="147">
                  <c:v>-9.0768929000000007</c:v>
                </c:pt>
                <c:pt idx="148">
                  <c:v>-9.1246823999999993</c:v>
                </c:pt>
                <c:pt idx="149">
                  <c:v>-9.1960192000000003</c:v>
                </c:pt>
                <c:pt idx="150">
                  <c:v>-9.2355927999999992</c:v>
                </c:pt>
                <c:pt idx="151">
                  <c:v>-9.2580632999999999</c:v>
                </c:pt>
                <c:pt idx="152">
                  <c:v>-9.2858286000000003</c:v>
                </c:pt>
                <c:pt idx="153">
                  <c:v>-9.3126469000000007</c:v>
                </c:pt>
                <c:pt idx="154">
                  <c:v>-9.3283576999999998</c:v>
                </c:pt>
                <c:pt idx="155">
                  <c:v>-9.3469496000000003</c:v>
                </c:pt>
                <c:pt idx="156">
                  <c:v>-9.3201590000000003</c:v>
                </c:pt>
                <c:pt idx="157">
                  <c:v>-9.3309593</c:v>
                </c:pt>
                <c:pt idx="158">
                  <c:v>-9.2954664000000005</c:v>
                </c:pt>
                <c:pt idx="159">
                  <c:v>-9.2450123000000008</c:v>
                </c:pt>
                <c:pt idx="160">
                  <c:v>-9.2219496000000003</c:v>
                </c:pt>
                <c:pt idx="161">
                  <c:v>-9.1971436000000004</c:v>
                </c:pt>
                <c:pt idx="162">
                  <c:v>-9.1616210999999996</c:v>
                </c:pt>
                <c:pt idx="163">
                  <c:v>-9.1555624000000009</c:v>
                </c:pt>
                <c:pt idx="164">
                  <c:v>-9.1714848999999994</c:v>
                </c:pt>
                <c:pt idx="165">
                  <c:v>-9.1761026000000001</c:v>
                </c:pt>
                <c:pt idx="166">
                  <c:v>-9.1894597999999998</c:v>
                </c:pt>
                <c:pt idx="167">
                  <c:v>-9.2166022999999999</c:v>
                </c:pt>
                <c:pt idx="168">
                  <c:v>-9.2401465999999992</c:v>
                </c:pt>
                <c:pt idx="169">
                  <c:v>-9.2562513000000006</c:v>
                </c:pt>
                <c:pt idx="170">
                  <c:v>-9.2691154000000004</c:v>
                </c:pt>
                <c:pt idx="171">
                  <c:v>-9.3084497000000006</c:v>
                </c:pt>
                <c:pt idx="172">
                  <c:v>-9.3152924000000006</c:v>
                </c:pt>
                <c:pt idx="173">
                  <c:v>-9.3220062000000006</c:v>
                </c:pt>
                <c:pt idx="174">
                  <c:v>-9.3395194999999998</c:v>
                </c:pt>
                <c:pt idx="175">
                  <c:v>-9.3623771999999992</c:v>
                </c:pt>
                <c:pt idx="176">
                  <c:v>-9.3801298000000006</c:v>
                </c:pt>
                <c:pt idx="177">
                  <c:v>-9.4115237999999994</c:v>
                </c:pt>
                <c:pt idx="178">
                  <c:v>-9.4709473000000006</c:v>
                </c:pt>
                <c:pt idx="179">
                  <c:v>-9.4898539</c:v>
                </c:pt>
                <c:pt idx="180">
                  <c:v>-9.5521487999999994</c:v>
                </c:pt>
                <c:pt idx="181">
                  <c:v>-9.6036034000000008</c:v>
                </c:pt>
                <c:pt idx="182">
                  <c:v>-9.6333894999999998</c:v>
                </c:pt>
                <c:pt idx="183">
                  <c:v>-9.6781053999999997</c:v>
                </c:pt>
                <c:pt idx="184">
                  <c:v>-9.7579087999999992</c:v>
                </c:pt>
                <c:pt idx="185">
                  <c:v>-9.7880620999999994</c:v>
                </c:pt>
                <c:pt idx="186">
                  <c:v>-9.8433875999999998</c:v>
                </c:pt>
                <c:pt idx="187">
                  <c:v>-9.9094276000000008</c:v>
                </c:pt>
                <c:pt idx="188">
                  <c:v>-9.9687070999999996</c:v>
                </c:pt>
                <c:pt idx="189">
                  <c:v>-10.017562</c:v>
                </c:pt>
                <c:pt idx="190">
                  <c:v>-10.0707</c:v>
                </c:pt>
                <c:pt idx="191">
                  <c:v>-10.15962</c:v>
                </c:pt>
                <c:pt idx="192">
                  <c:v>-10.209427</c:v>
                </c:pt>
                <c:pt idx="193">
                  <c:v>-10.252806</c:v>
                </c:pt>
                <c:pt idx="194">
                  <c:v>-10.297264</c:v>
                </c:pt>
                <c:pt idx="195">
                  <c:v>-10.344018</c:v>
                </c:pt>
                <c:pt idx="196">
                  <c:v>-10.339345</c:v>
                </c:pt>
                <c:pt idx="197">
                  <c:v>-10.422923000000001</c:v>
                </c:pt>
                <c:pt idx="198">
                  <c:v>-10.453402000000001</c:v>
                </c:pt>
                <c:pt idx="199">
                  <c:v>-10.484833999999999</c:v>
                </c:pt>
                <c:pt idx="200">
                  <c:v>-10.509169999999999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46-4C0F-B6F4-04DE9F776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Response'!$E$3:$E$103</c:f>
              <c:numCache>
                <c:formatCode>General</c:formatCode>
                <c:ptCount val="101"/>
                <c:pt idx="0">
                  <c:v>-14.7681176</c:v>
                </c:pt>
                <c:pt idx="1">
                  <c:v>-9.8186475999999985</c:v>
                </c:pt>
                <c:pt idx="2">
                  <c:v>-3.9855485999999996</c:v>
                </c:pt>
                <c:pt idx="3">
                  <c:v>-2.3077145999999988</c:v>
                </c:pt>
                <c:pt idx="4">
                  <c:v>-0.98845009999999967</c:v>
                </c:pt>
                <c:pt idx="5">
                  <c:v>-0.3010111000000002</c:v>
                </c:pt>
                <c:pt idx="6">
                  <c:v>-0.23433399999999871</c:v>
                </c:pt>
                <c:pt idx="7">
                  <c:v>-1.6508000000001744E-3</c:v>
                </c:pt>
                <c:pt idx="8">
                  <c:v>-5.8645300000000233E-2</c:v>
                </c:pt>
                <c:pt idx="9">
                  <c:v>0</c:v>
                </c:pt>
                <c:pt idx="10">
                  <c:v>-4.3414099999999678E-2</c:v>
                </c:pt>
                <c:pt idx="11">
                  <c:v>-0.14740089999999917</c:v>
                </c:pt>
                <c:pt idx="12">
                  <c:v>-0.25165370000000031</c:v>
                </c:pt>
                <c:pt idx="13">
                  <c:v>-0.40035149999999931</c:v>
                </c:pt>
                <c:pt idx="14">
                  <c:v>-0.51509949999999982</c:v>
                </c:pt>
                <c:pt idx="15">
                  <c:v>-0.52842899999999915</c:v>
                </c:pt>
                <c:pt idx="16">
                  <c:v>-0.57702070000000028</c:v>
                </c:pt>
                <c:pt idx="17">
                  <c:v>-0.56667039999999957</c:v>
                </c:pt>
                <c:pt idx="18">
                  <c:v>-0.63850399999999929</c:v>
                </c:pt>
                <c:pt idx="19">
                  <c:v>-0.68009849999999972</c:v>
                </c:pt>
                <c:pt idx="20">
                  <c:v>-0.64843269999999897</c:v>
                </c:pt>
                <c:pt idx="21">
                  <c:v>-0.64568329999999996</c:v>
                </c:pt>
                <c:pt idx="22">
                  <c:v>-0.54747959999999907</c:v>
                </c:pt>
                <c:pt idx="23">
                  <c:v>-0.72550969999999992</c:v>
                </c:pt>
                <c:pt idx="24">
                  <c:v>-0.9094667999999988</c:v>
                </c:pt>
                <c:pt idx="25">
                  <c:v>-1.2923279000000001</c:v>
                </c:pt>
                <c:pt idx="26">
                  <c:v>-1.3760184999999989</c:v>
                </c:pt>
                <c:pt idx="27">
                  <c:v>-1.4141025999999997</c:v>
                </c:pt>
                <c:pt idx="28">
                  <c:v>-1.4206637999999998</c:v>
                </c:pt>
                <c:pt idx="29">
                  <c:v>-1.4711017999999996</c:v>
                </c:pt>
                <c:pt idx="30">
                  <c:v>-1.6479359000000002</c:v>
                </c:pt>
                <c:pt idx="31">
                  <c:v>-1.6362810000000003</c:v>
                </c:pt>
                <c:pt idx="32">
                  <c:v>-1.7633595999999994</c:v>
                </c:pt>
                <c:pt idx="33">
                  <c:v>-1.8518065999999997</c:v>
                </c:pt>
                <c:pt idx="34">
                  <c:v>-1.9990345999999999</c:v>
                </c:pt>
                <c:pt idx="35">
                  <c:v>-2.0448635999999993</c:v>
                </c:pt>
                <c:pt idx="36">
                  <c:v>-2.0148865999999988</c:v>
                </c:pt>
                <c:pt idx="37">
                  <c:v>-1.9409455999999992</c:v>
                </c:pt>
                <c:pt idx="38">
                  <c:v>-1.8325645999999995</c:v>
                </c:pt>
                <c:pt idx="39">
                  <c:v>-1.7782725999999993</c:v>
                </c:pt>
                <c:pt idx="40">
                  <c:v>-1.7851425999999986</c:v>
                </c:pt>
                <c:pt idx="41">
                  <c:v>-1.8483596000000002</c:v>
                </c:pt>
                <c:pt idx="42">
                  <c:v>-1.9684475999999993</c:v>
                </c:pt>
                <c:pt idx="43">
                  <c:v>-2.0071645999999994</c:v>
                </c:pt>
                <c:pt idx="44">
                  <c:v>-2.1337466000000003</c:v>
                </c:pt>
                <c:pt idx="45">
                  <c:v>-2.2027795999999995</c:v>
                </c:pt>
                <c:pt idx="46">
                  <c:v>-2.3635026000000003</c:v>
                </c:pt>
                <c:pt idx="47">
                  <c:v>-2.4834715999999997</c:v>
                </c:pt>
                <c:pt idx="48">
                  <c:v>-2.5233276</c:v>
                </c:pt>
                <c:pt idx="49">
                  <c:v>-2.6182605999999993</c:v>
                </c:pt>
                <c:pt idx="50">
                  <c:v>-2.6623605999999995</c:v>
                </c:pt>
                <c:pt idx="51">
                  <c:v>-2.8309755999999986</c:v>
                </c:pt>
                <c:pt idx="52">
                  <c:v>-2.9528406</c:v>
                </c:pt>
                <c:pt idx="53">
                  <c:v>-3.097613599999999</c:v>
                </c:pt>
                <c:pt idx="54">
                  <c:v>-3.2283365999999987</c:v>
                </c:pt>
                <c:pt idx="55">
                  <c:v>-3.3753005999999992</c:v>
                </c:pt>
                <c:pt idx="56">
                  <c:v>-3.5387215999999988</c:v>
                </c:pt>
                <c:pt idx="57">
                  <c:v>-3.6729485999999998</c:v>
                </c:pt>
                <c:pt idx="58">
                  <c:v>-3.7965765999999999</c:v>
                </c:pt>
                <c:pt idx="59">
                  <c:v>-3.9154825999999989</c:v>
                </c:pt>
                <c:pt idx="60">
                  <c:v>-4.0510295999999997</c:v>
                </c:pt>
                <c:pt idx="61">
                  <c:v>-4.2159896000000003</c:v>
                </c:pt>
                <c:pt idx="62">
                  <c:v>-4.3686285999999992</c:v>
                </c:pt>
                <c:pt idx="63">
                  <c:v>-4.6105315999999998</c:v>
                </c:pt>
                <c:pt idx="64">
                  <c:v>-4.8047975999999988</c:v>
                </c:pt>
                <c:pt idx="65">
                  <c:v>-4.9690985999999988</c:v>
                </c:pt>
                <c:pt idx="66">
                  <c:v>-4.990303599999999</c:v>
                </c:pt>
                <c:pt idx="67">
                  <c:v>-4.9374295999999998</c:v>
                </c:pt>
                <c:pt idx="68">
                  <c:v>-4.9122985999999997</c:v>
                </c:pt>
                <c:pt idx="69">
                  <c:v>-4.8643495999999988</c:v>
                </c:pt>
                <c:pt idx="70">
                  <c:v>-4.8663265999999989</c:v>
                </c:pt>
                <c:pt idx="71">
                  <c:v>-4.7952256000000002</c:v>
                </c:pt>
                <c:pt idx="72">
                  <c:v>-4.783696599999999</c:v>
                </c:pt>
                <c:pt idx="73">
                  <c:v>-4.7352685999999995</c:v>
                </c:pt>
                <c:pt idx="74">
                  <c:v>-4.6801415999999989</c:v>
                </c:pt>
                <c:pt idx="75">
                  <c:v>-4.5942276</c:v>
                </c:pt>
                <c:pt idx="76">
                  <c:v>-4.5276085999999989</c:v>
                </c:pt>
                <c:pt idx="77">
                  <c:v>-4.4821086000000001</c:v>
                </c:pt>
                <c:pt idx="78">
                  <c:v>-4.4139695999999997</c:v>
                </c:pt>
                <c:pt idx="79">
                  <c:v>-4.3368196000000001</c:v>
                </c:pt>
                <c:pt idx="80">
                  <c:v>-4.2804425999999989</c:v>
                </c:pt>
                <c:pt idx="81">
                  <c:v>-4.2136376000000002</c:v>
                </c:pt>
                <c:pt idx="82">
                  <c:v>-4.1588115999999999</c:v>
                </c:pt>
                <c:pt idx="83">
                  <c:v>-4.1004905999999988</c:v>
                </c:pt>
                <c:pt idx="84">
                  <c:v>-4.0942055999999987</c:v>
                </c:pt>
                <c:pt idx="85">
                  <c:v>-4.1160475999999999</c:v>
                </c:pt>
                <c:pt idx="86">
                  <c:v>-4.2094185999999993</c:v>
                </c:pt>
                <c:pt idx="87">
                  <c:v>-4.3568306000000003</c:v>
                </c:pt>
                <c:pt idx="88">
                  <c:v>-4.5700595999999987</c:v>
                </c:pt>
                <c:pt idx="89">
                  <c:v>-4.7999405999999993</c:v>
                </c:pt>
                <c:pt idx="90">
                  <c:v>-5.0072355999999996</c:v>
                </c:pt>
                <c:pt idx="91">
                  <c:v>-5.2361585999999996</c:v>
                </c:pt>
                <c:pt idx="92">
                  <c:v>-5.4005565999999998</c:v>
                </c:pt>
                <c:pt idx="93">
                  <c:v>-5.6002605999999986</c:v>
                </c:pt>
                <c:pt idx="94">
                  <c:v>-5.6623015999999993</c:v>
                </c:pt>
                <c:pt idx="95">
                  <c:v>-5.8219315999999992</c:v>
                </c:pt>
                <c:pt idx="96">
                  <c:v>-5.9402575999999989</c:v>
                </c:pt>
                <c:pt idx="97">
                  <c:v>-6.0452655999999987</c:v>
                </c:pt>
                <c:pt idx="98">
                  <c:v>-6.0550286</c:v>
                </c:pt>
                <c:pt idx="99">
                  <c:v>-6.0496835999999998</c:v>
                </c:pt>
                <c:pt idx="100">
                  <c:v>-6.0844185999999993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08-4173-93F1-A72A21A9D472}"/>
            </c:ext>
          </c:extLst>
        </c:ser>
        <c:ser>
          <c:idx val="0"/>
          <c:order val="1"/>
          <c:tx>
            <c:v>2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Response'!$O$3:$O$103</c:f>
              <c:numCache>
                <c:formatCode>General</c:formatCode>
                <c:ptCount val="101"/>
                <c:pt idx="0">
                  <c:v>-14.684431400000001</c:v>
                </c:pt>
                <c:pt idx="1">
                  <c:v>-9.6904673999999993</c:v>
                </c:pt>
                <c:pt idx="2">
                  <c:v>-3.7045273999999999</c:v>
                </c:pt>
                <c:pt idx="3">
                  <c:v>-2.0032144000000009</c:v>
                </c:pt>
                <c:pt idx="4">
                  <c:v>-0.67242150000000045</c:v>
                </c:pt>
                <c:pt idx="5">
                  <c:v>-0.14165500000000009</c:v>
                </c:pt>
                <c:pt idx="6">
                  <c:v>-0.13176820000000156</c:v>
                </c:pt>
                <c:pt idx="7">
                  <c:v>0</c:v>
                </c:pt>
                <c:pt idx="8">
                  <c:v>-8.4800700000000617E-2</c:v>
                </c:pt>
                <c:pt idx="9">
                  <c:v>-5.4191600000001117E-2</c:v>
                </c:pt>
                <c:pt idx="10">
                  <c:v>-0.10301779999999994</c:v>
                </c:pt>
                <c:pt idx="11">
                  <c:v>-0.23628810000000122</c:v>
                </c:pt>
                <c:pt idx="12">
                  <c:v>-0.33648490000000031</c:v>
                </c:pt>
                <c:pt idx="13">
                  <c:v>-0.47631840000000025</c:v>
                </c:pt>
                <c:pt idx="14">
                  <c:v>-0.56240850000000009</c:v>
                </c:pt>
                <c:pt idx="15">
                  <c:v>-0.61974720000000083</c:v>
                </c:pt>
                <c:pt idx="16">
                  <c:v>-0.68167970000000011</c:v>
                </c:pt>
                <c:pt idx="17">
                  <c:v>-0.66449170000000102</c:v>
                </c:pt>
                <c:pt idx="18">
                  <c:v>-0.6655932</c:v>
                </c:pt>
                <c:pt idx="19">
                  <c:v>-0.59591580000000022</c:v>
                </c:pt>
                <c:pt idx="20">
                  <c:v>-0.46867750000000008</c:v>
                </c:pt>
                <c:pt idx="21">
                  <c:v>-0.35720829999999992</c:v>
                </c:pt>
                <c:pt idx="22">
                  <c:v>-0.20440289999999983</c:v>
                </c:pt>
                <c:pt idx="23">
                  <c:v>-0.31221679999999985</c:v>
                </c:pt>
                <c:pt idx="24">
                  <c:v>-0.41677190000000053</c:v>
                </c:pt>
                <c:pt idx="25">
                  <c:v>-0.70004180000000105</c:v>
                </c:pt>
                <c:pt idx="26">
                  <c:v>-0.72869679999999981</c:v>
                </c:pt>
                <c:pt idx="27">
                  <c:v>-0.79745440000000123</c:v>
                </c:pt>
                <c:pt idx="28">
                  <c:v>-0.82650240000000075</c:v>
                </c:pt>
                <c:pt idx="29">
                  <c:v>-0.90752740000000109</c:v>
                </c:pt>
                <c:pt idx="30">
                  <c:v>-1.0743704000000012</c:v>
                </c:pt>
                <c:pt idx="31">
                  <c:v>-1.0643474000000008</c:v>
                </c:pt>
                <c:pt idx="32">
                  <c:v>-1.1208553999999999</c:v>
                </c:pt>
                <c:pt idx="33">
                  <c:v>-1.0516674000000013</c:v>
                </c:pt>
                <c:pt idx="34">
                  <c:v>-1.1457984000000003</c:v>
                </c:pt>
                <c:pt idx="35">
                  <c:v>-1.2182994000000011</c:v>
                </c:pt>
                <c:pt idx="36">
                  <c:v>-1.3578104</c:v>
                </c:pt>
                <c:pt idx="37">
                  <c:v>-1.4507324000000015</c:v>
                </c:pt>
                <c:pt idx="38">
                  <c:v>-1.498989400000001</c:v>
                </c:pt>
                <c:pt idx="39">
                  <c:v>-1.5656854000000013</c:v>
                </c:pt>
                <c:pt idx="40">
                  <c:v>-1.6218394000000007</c:v>
                </c:pt>
                <c:pt idx="41">
                  <c:v>-1.6820364000000012</c:v>
                </c:pt>
                <c:pt idx="42">
                  <c:v>-1.7447714000000012</c:v>
                </c:pt>
                <c:pt idx="43">
                  <c:v>-1.7061714000000006</c:v>
                </c:pt>
                <c:pt idx="44">
                  <c:v>-1.719531400000001</c:v>
                </c:pt>
                <c:pt idx="45">
                  <c:v>-1.6771434000000003</c:v>
                </c:pt>
                <c:pt idx="46">
                  <c:v>-1.7475244000000014</c:v>
                </c:pt>
                <c:pt idx="47">
                  <c:v>-1.8279014</c:v>
                </c:pt>
                <c:pt idx="48">
                  <c:v>-1.9085834000000013</c:v>
                </c:pt>
                <c:pt idx="49">
                  <c:v>-2.0113444000000005</c:v>
                </c:pt>
                <c:pt idx="50">
                  <c:v>-2.1332643999999998</c:v>
                </c:pt>
                <c:pt idx="51">
                  <c:v>-2.3355734000000012</c:v>
                </c:pt>
                <c:pt idx="52">
                  <c:v>-2.5251733999999999</c:v>
                </c:pt>
                <c:pt idx="53">
                  <c:v>-2.7003264000000016</c:v>
                </c:pt>
                <c:pt idx="54">
                  <c:v>-2.8199534000000011</c:v>
                </c:pt>
                <c:pt idx="55">
                  <c:v>-2.946128400000001</c:v>
                </c:pt>
                <c:pt idx="56">
                  <c:v>-3.0530484000000015</c:v>
                </c:pt>
                <c:pt idx="57">
                  <c:v>-3.1658904000000003</c:v>
                </c:pt>
                <c:pt idx="58">
                  <c:v>-3.2763334000000004</c:v>
                </c:pt>
                <c:pt idx="59">
                  <c:v>-3.3889764000000007</c:v>
                </c:pt>
                <c:pt idx="60">
                  <c:v>-3.5115884000000008</c:v>
                </c:pt>
                <c:pt idx="61">
                  <c:v>-3.6240404000000002</c:v>
                </c:pt>
                <c:pt idx="62">
                  <c:v>-3.7336144000000004</c:v>
                </c:pt>
                <c:pt idx="63">
                  <c:v>-3.930624400000001</c:v>
                </c:pt>
                <c:pt idx="64">
                  <c:v>-4.1176194000000006</c:v>
                </c:pt>
                <c:pt idx="65">
                  <c:v>-4.2929034000000001</c:v>
                </c:pt>
                <c:pt idx="66">
                  <c:v>-4.3176204000000009</c:v>
                </c:pt>
                <c:pt idx="67">
                  <c:v>-4.3025464000000007</c:v>
                </c:pt>
                <c:pt idx="68">
                  <c:v>-4.2780174000000013</c:v>
                </c:pt>
                <c:pt idx="69">
                  <c:v>-4.2525024000000009</c:v>
                </c:pt>
                <c:pt idx="70">
                  <c:v>-4.2108784000000004</c:v>
                </c:pt>
                <c:pt idx="71">
                  <c:v>-4.1219214000000015</c:v>
                </c:pt>
                <c:pt idx="72">
                  <c:v>-4.0792794000000008</c:v>
                </c:pt>
                <c:pt idx="73">
                  <c:v>-4.0830254000000004</c:v>
                </c:pt>
                <c:pt idx="74">
                  <c:v>-4.1285864000000014</c:v>
                </c:pt>
                <c:pt idx="75">
                  <c:v>-4.2309754000000002</c:v>
                </c:pt>
                <c:pt idx="76">
                  <c:v>-4.3842664000000013</c:v>
                </c:pt>
                <c:pt idx="77">
                  <c:v>-4.6135794000000008</c:v>
                </c:pt>
                <c:pt idx="78">
                  <c:v>-4.7871514000000008</c:v>
                </c:pt>
                <c:pt idx="79">
                  <c:v>-4.9050083999999998</c:v>
                </c:pt>
                <c:pt idx="80">
                  <c:v>-4.9202874000000012</c:v>
                </c:pt>
                <c:pt idx="81">
                  <c:v>-4.8578074000000004</c:v>
                </c:pt>
                <c:pt idx="82">
                  <c:v>-4.783467400000001</c:v>
                </c:pt>
                <c:pt idx="83">
                  <c:v>-4.7199794000000015</c:v>
                </c:pt>
                <c:pt idx="84">
                  <c:v>-4.707953400000001</c:v>
                </c:pt>
                <c:pt idx="85">
                  <c:v>-4.6714454000000014</c:v>
                </c:pt>
                <c:pt idx="86">
                  <c:v>-4.6652453999999999</c:v>
                </c:pt>
                <c:pt idx="87">
                  <c:v>-4.6493473999999999</c:v>
                </c:pt>
                <c:pt idx="88">
                  <c:v>-4.6762884000000007</c:v>
                </c:pt>
                <c:pt idx="89">
                  <c:v>-4.6950524000000016</c:v>
                </c:pt>
                <c:pt idx="90">
                  <c:v>-4.7181414000000004</c:v>
                </c:pt>
                <c:pt idx="91">
                  <c:v>-4.7389834000000004</c:v>
                </c:pt>
                <c:pt idx="92">
                  <c:v>-4.7564354000000009</c:v>
                </c:pt>
                <c:pt idx="93">
                  <c:v>-4.8449014000000012</c:v>
                </c:pt>
                <c:pt idx="94">
                  <c:v>-4.8978864000000009</c:v>
                </c:pt>
                <c:pt idx="95">
                  <c:v>-5.0755634000000001</c:v>
                </c:pt>
                <c:pt idx="96">
                  <c:v>-5.2016124000000001</c:v>
                </c:pt>
                <c:pt idx="97">
                  <c:v>-5.3629563999999998</c:v>
                </c:pt>
                <c:pt idx="98">
                  <c:v>-5.4318204000000012</c:v>
                </c:pt>
                <c:pt idx="99">
                  <c:v>-5.5425924000000002</c:v>
                </c:pt>
                <c:pt idx="100">
                  <c:v>-5.6300044000000007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08-4173-93F1-A72A21A9D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14656"/>
        <c:axId val="111429120"/>
      </c:scatterChart>
      <c:valAx>
        <c:axId val="111414656"/>
        <c:scaling>
          <c:orientation val="minMax"/>
          <c:max val="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429120"/>
        <c:crosses val="autoZero"/>
        <c:crossBetween val="midCat"/>
        <c:majorUnit val="0.5"/>
      </c:valAx>
      <c:valAx>
        <c:axId val="111429120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414656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138049451601515"/>
          <c:y val="0.68226778944298638"/>
          <c:w val="0.41874990836501075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RF Isolation (dB)</a:t>
            </a:r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Isolations!$F$5:$F$205</c:f>
              <c:numCache>
                <c:formatCode>General</c:formatCode>
                <c:ptCount val="201"/>
                <c:pt idx="0">
                  <c:v>-24.120884</c:v>
                </c:pt>
                <c:pt idx="1">
                  <c:v>-23.977399999999999</c:v>
                </c:pt>
                <c:pt idx="2">
                  <c:v>-23.729948</c:v>
                </c:pt>
                <c:pt idx="3">
                  <c:v>-23.567367999999998</c:v>
                </c:pt>
                <c:pt idx="4">
                  <c:v>-23.554344</c:v>
                </c:pt>
                <c:pt idx="5">
                  <c:v>-23.667027000000001</c:v>
                </c:pt>
                <c:pt idx="6">
                  <c:v>-23.751503</c:v>
                </c:pt>
                <c:pt idx="7">
                  <c:v>-23.874853000000002</c:v>
                </c:pt>
                <c:pt idx="8">
                  <c:v>-24.061399000000002</c:v>
                </c:pt>
                <c:pt idx="9">
                  <c:v>-24.520620000000001</c:v>
                </c:pt>
                <c:pt idx="10">
                  <c:v>-24.850266999999999</c:v>
                </c:pt>
                <c:pt idx="11">
                  <c:v>-25.101133000000001</c:v>
                </c:pt>
                <c:pt idx="12">
                  <c:v>-25.30743</c:v>
                </c:pt>
                <c:pt idx="13">
                  <c:v>-25.460649</c:v>
                </c:pt>
                <c:pt idx="14">
                  <c:v>-25.654297</c:v>
                </c:pt>
                <c:pt idx="15">
                  <c:v>-25.920528000000001</c:v>
                </c:pt>
                <c:pt idx="16">
                  <c:v>-26.192398000000001</c:v>
                </c:pt>
                <c:pt idx="17">
                  <c:v>-26.560866999999998</c:v>
                </c:pt>
                <c:pt idx="18">
                  <c:v>-26.858029999999999</c:v>
                </c:pt>
                <c:pt idx="19">
                  <c:v>-27.290524999999999</c:v>
                </c:pt>
                <c:pt idx="20">
                  <c:v>-27.786346000000002</c:v>
                </c:pt>
                <c:pt idx="21">
                  <c:v>-28.252174</c:v>
                </c:pt>
                <c:pt idx="22">
                  <c:v>-28.678899999999999</c:v>
                </c:pt>
                <c:pt idx="23">
                  <c:v>-29.182573000000001</c:v>
                </c:pt>
                <c:pt idx="24">
                  <c:v>-29.698844999999999</c:v>
                </c:pt>
                <c:pt idx="25">
                  <c:v>-30.305166</c:v>
                </c:pt>
                <c:pt idx="26">
                  <c:v>-30.930496000000002</c:v>
                </c:pt>
                <c:pt idx="27">
                  <c:v>-31.64245</c:v>
                </c:pt>
                <c:pt idx="28">
                  <c:v>-32.360889</c:v>
                </c:pt>
                <c:pt idx="29">
                  <c:v>-33.153602999999997</c:v>
                </c:pt>
                <c:pt idx="30">
                  <c:v>-33.926701000000001</c:v>
                </c:pt>
                <c:pt idx="31">
                  <c:v>-34.549689999999998</c:v>
                </c:pt>
                <c:pt idx="32">
                  <c:v>-35.026313999999999</c:v>
                </c:pt>
                <c:pt idx="33">
                  <c:v>-35.687908</c:v>
                </c:pt>
                <c:pt idx="34">
                  <c:v>-36.472549000000001</c:v>
                </c:pt>
                <c:pt idx="35">
                  <c:v>-37.2239</c:v>
                </c:pt>
                <c:pt idx="36">
                  <c:v>-37.938716999999997</c:v>
                </c:pt>
                <c:pt idx="37">
                  <c:v>-38.834591000000003</c:v>
                </c:pt>
                <c:pt idx="38">
                  <c:v>-39.607857000000003</c:v>
                </c:pt>
                <c:pt idx="39">
                  <c:v>-40.392310999999999</c:v>
                </c:pt>
                <c:pt idx="40">
                  <c:v>-41.223927000000003</c:v>
                </c:pt>
                <c:pt idx="41">
                  <c:v>-41.959648000000001</c:v>
                </c:pt>
                <c:pt idx="42">
                  <c:v>-42.714928</c:v>
                </c:pt>
                <c:pt idx="43">
                  <c:v>-43.346305999999998</c:v>
                </c:pt>
                <c:pt idx="44">
                  <c:v>-43.763233</c:v>
                </c:pt>
                <c:pt idx="45">
                  <c:v>-44.200355999999999</c:v>
                </c:pt>
                <c:pt idx="46">
                  <c:v>-44.280833999999999</c:v>
                </c:pt>
                <c:pt idx="47">
                  <c:v>-44.579151000000003</c:v>
                </c:pt>
                <c:pt idx="48">
                  <c:v>-44.631241000000003</c:v>
                </c:pt>
                <c:pt idx="49">
                  <c:v>-44.919426000000001</c:v>
                </c:pt>
                <c:pt idx="50">
                  <c:v>-44.883785000000003</c:v>
                </c:pt>
                <c:pt idx="51">
                  <c:v>-44.659019000000001</c:v>
                </c:pt>
                <c:pt idx="52">
                  <c:v>-44.385517</c:v>
                </c:pt>
                <c:pt idx="53">
                  <c:v>-44.095722000000002</c:v>
                </c:pt>
                <c:pt idx="54">
                  <c:v>-43.607532999999997</c:v>
                </c:pt>
                <c:pt idx="55">
                  <c:v>-42.887366999999998</c:v>
                </c:pt>
                <c:pt idx="56">
                  <c:v>-42.416106999999997</c:v>
                </c:pt>
                <c:pt idx="57">
                  <c:v>-41.766883999999997</c:v>
                </c:pt>
                <c:pt idx="58">
                  <c:v>-41.310425000000002</c:v>
                </c:pt>
                <c:pt idx="59">
                  <c:v>-40.907192000000002</c:v>
                </c:pt>
                <c:pt idx="60">
                  <c:v>-41.021549</c:v>
                </c:pt>
                <c:pt idx="61">
                  <c:v>-41.413711999999997</c:v>
                </c:pt>
                <c:pt idx="62">
                  <c:v>-42.036312000000002</c:v>
                </c:pt>
                <c:pt idx="63">
                  <c:v>-42.599761999999998</c:v>
                </c:pt>
                <c:pt idx="64">
                  <c:v>-43.465282000000002</c:v>
                </c:pt>
                <c:pt idx="65">
                  <c:v>-44.378784000000003</c:v>
                </c:pt>
                <c:pt idx="66">
                  <c:v>-45.907406000000002</c:v>
                </c:pt>
                <c:pt idx="67">
                  <c:v>-46.956637999999998</c:v>
                </c:pt>
                <c:pt idx="68">
                  <c:v>-48.280265999999997</c:v>
                </c:pt>
                <c:pt idx="69">
                  <c:v>-49.782420999999999</c:v>
                </c:pt>
                <c:pt idx="70">
                  <c:v>-52.039451999999997</c:v>
                </c:pt>
                <c:pt idx="71">
                  <c:v>-53.549377</c:v>
                </c:pt>
                <c:pt idx="72">
                  <c:v>-55.221798</c:v>
                </c:pt>
                <c:pt idx="73">
                  <c:v>-54.878951999999998</c:v>
                </c:pt>
                <c:pt idx="74">
                  <c:v>-57.076385000000002</c:v>
                </c:pt>
                <c:pt idx="75">
                  <c:v>-56.344279999999998</c:v>
                </c:pt>
                <c:pt idx="76">
                  <c:v>-55.939529</c:v>
                </c:pt>
                <c:pt idx="77">
                  <c:v>-53.217540999999997</c:v>
                </c:pt>
                <c:pt idx="78">
                  <c:v>-51.066344999999998</c:v>
                </c:pt>
                <c:pt idx="79">
                  <c:v>-49.437393</c:v>
                </c:pt>
                <c:pt idx="80">
                  <c:v>-47.834465000000002</c:v>
                </c:pt>
                <c:pt idx="81">
                  <c:v>-46.716571999999999</c:v>
                </c:pt>
                <c:pt idx="82">
                  <c:v>-45.442363999999998</c:v>
                </c:pt>
                <c:pt idx="83">
                  <c:v>-43.883034000000002</c:v>
                </c:pt>
                <c:pt idx="84">
                  <c:v>-42.843257999999999</c:v>
                </c:pt>
                <c:pt idx="85">
                  <c:v>-41.634247000000002</c:v>
                </c:pt>
                <c:pt idx="86">
                  <c:v>-41.218704000000002</c:v>
                </c:pt>
                <c:pt idx="87">
                  <c:v>-41.049003999999996</c:v>
                </c:pt>
                <c:pt idx="88">
                  <c:v>-41.329326999999999</c:v>
                </c:pt>
                <c:pt idx="89">
                  <c:v>-41.338863000000003</c:v>
                </c:pt>
                <c:pt idx="90">
                  <c:v>-41.223559999999999</c:v>
                </c:pt>
                <c:pt idx="91">
                  <c:v>-41.210079</c:v>
                </c:pt>
                <c:pt idx="92">
                  <c:v>-41.257033999999997</c:v>
                </c:pt>
                <c:pt idx="93">
                  <c:v>-41.614193</c:v>
                </c:pt>
                <c:pt idx="94">
                  <c:v>-42.136069999999997</c:v>
                </c:pt>
                <c:pt idx="95">
                  <c:v>-42.449173000000002</c:v>
                </c:pt>
                <c:pt idx="96">
                  <c:v>-42.712874999999997</c:v>
                </c:pt>
                <c:pt idx="97">
                  <c:v>-42.661827000000002</c:v>
                </c:pt>
                <c:pt idx="98">
                  <c:v>-42.198771999999998</c:v>
                </c:pt>
                <c:pt idx="99">
                  <c:v>-41.225966999999997</c:v>
                </c:pt>
                <c:pt idx="100">
                  <c:v>-39.969009</c:v>
                </c:pt>
                <c:pt idx="101">
                  <c:v>-38.402617999999997</c:v>
                </c:pt>
                <c:pt idx="102">
                  <c:v>-36.798084000000003</c:v>
                </c:pt>
                <c:pt idx="103">
                  <c:v>-35.277732999999998</c:v>
                </c:pt>
                <c:pt idx="104">
                  <c:v>-34.23563</c:v>
                </c:pt>
                <c:pt idx="105">
                  <c:v>-33.477524000000003</c:v>
                </c:pt>
                <c:pt idx="106">
                  <c:v>-33.011395</c:v>
                </c:pt>
                <c:pt idx="107">
                  <c:v>-32.657848000000001</c:v>
                </c:pt>
                <c:pt idx="108">
                  <c:v>-32.533901</c:v>
                </c:pt>
                <c:pt idx="109">
                  <c:v>-32.476097000000003</c:v>
                </c:pt>
                <c:pt idx="110">
                  <c:v>-32.434891</c:v>
                </c:pt>
                <c:pt idx="111">
                  <c:v>-32.668014999999997</c:v>
                </c:pt>
                <c:pt idx="112">
                  <c:v>-33.033306000000003</c:v>
                </c:pt>
                <c:pt idx="113">
                  <c:v>-33.497826000000003</c:v>
                </c:pt>
                <c:pt idx="114">
                  <c:v>-33.795825999999998</c:v>
                </c:pt>
                <c:pt idx="115">
                  <c:v>-34.225769</c:v>
                </c:pt>
                <c:pt idx="116">
                  <c:v>-34.526825000000002</c:v>
                </c:pt>
                <c:pt idx="117">
                  <c:v>-34.836123999999998</c:v>
                </c:pt>
                <c:pt idx="118">
                  <c:v>-35.091717000000003</c:v>
                </c:pt>
                <c:pt idx="119">
                  <c:v>-35.326957999999998</c:v>
                </c:pt>
                <c:pt idx="120">
                  <c:v>-35.329600999999997</c:v>
                </c:pt>
                <c:pt idx="121">
                  <c:v>-35.300846</c:v>
                </c:pt>
                <c:pt idx="122">
                  <c:v>-35.286315999999999</c:v>
                </c:pt>
                <c:pt idx="123">
                  <c:v>-35.110717999999999</c:v>
                </c:pt>
                <c:pt idx="124">
                  <c:v>-35.024323000000003</c:v>
                </c:pt>
                <c:pt idx="125">
                  <c:v>-34.977088999999999</c:v>
                </c:pt>
                <c:pt idx="126">
                  <c:v>-35.049804999999999</c:v>
                </c:pt>
                <c:pt idx="127">
                  <c:v>-35.102783000000002</c:v>
                </c:pt>
                <c:pt idx="128">
                  <c:v>-34.950096000000002</c:v>
                </c:pt>
                <c:pt idx="129">
                  <c:v>-34.852341000000003</c:v>
                </c:pt>
                <c:pt idx="130">
                  <c:v>-34.685234000000001</c:v>
                </c:pt>
                <c:pt idx="131">
                  <c:v>-34.703983000000001</c:v>
                </c:pt>
                <c:pt idx="132">
                  <c:v>-34.572094</c:v>
                </c:pt>
                <c:pt idx="133">
                  <c:v>-34.580444</c:v>
                </c:pt>
                <c:pt idx="134">
                  <c:v>-34.677486000000002</c:v>
                </c:pt>
                <c:pt idx="135">
                  <c:v>-34.760437000000003</c:v>
                </c:pt>
                <c:pt idx="136">
                  <c:v>-35.011940000000003</c:v>
                </c:pt>
                <c:pt idx="137">
                  <c:v>-35.354809000000003</c:v>
                </c:pt>
                <c:pt idx="138">
                  <c:v>-35.759155</c:v>
                </c:pt>
                <c:pt idx="139">
                  <c:v>-36.041702000000001</c:v>
                </c:pt>
                <c:pt idx="140">
                  <c:v>-36.267764999999997</c:v>
                </c:pt>
                <c:pt idx="141">
                  <c:v>-36.358294999999998</c:v>
                </c:pt>
                <c:pt idx="142">
                  <c:v>-36.330539999999999</c:v>
                </c:pt>
                <c:pt idx="143">
                  <c:v>-36.388271000000003</c:v>
                </c:pt>
                <c:pt idx="144">
                  <c:v>-36.498840000000001</c:v>
                </c:pt>
                <c:pt idx="145">
                  <c:v>-36.409579999999998</c:v>
                </c:pt>
                <c:pt idx="146">
                  <c:v>-36.577328000000001</c:v>
                </c:pt>
                <c:pt idx="147">
                  <c:v>-36.998427999999997</c:v>
                </c:pt>
                <c:pt idx="148">
                  <c:v>-37.690497999999998</c:v>
                </c:pt>
                <c:pt idx="149">
                  <c:v>-38.220233999999998</c:v>
                </c:pt>
                <c:pt idx="150">
                  <c:v>-38.769736999999999</c:v>
                </c:pt>
                <c:pt idx="151">
                  <c:v>-39.301979000000003</c:v>
                </c:pt>
                <c:pt idx="152">
                  <c:v>-39.545521000000001</c:v>
                </c:pt>
                <c:pt idx="153">
                  <c:v>-39.428234000000003</c:v>
                </c:pt>
                <c:pt idx="154">
                  <c:v>-39.357025</c:v>
                </c:pt>
                <c:pt idx="155">
                  <c:v>-39.217537</c:v>
                </c:pt>
                <c:pt idx="156">
                  <c:v>-39.304264000000003</c:v>
                </c:pt>
                <c:pt idx="157">
                  <c:v>-39.508408000000003</c:v>
                </c:pt>
                <c:pt idx="158">
                  <c:v>-39.647232000000002</c:v>
                </c:pt>
                <c:pt idx="159">
                  <c:v>-39.702686</c:v>
                </c:pt>
                <c:pt idx="160">
                  <c:v>-39.570183</c:v>
                </c:pt>
                <c:pt idx="161">
                  <c:v>-39.557301000000002</c:v>
                </c:pt>
                <c:pt idx="162">
                  <c:v>-39.482998000000002</c:v>
                </c:pt>
                <c:pt idx="163">
                  <c:v>-39.635525000000001</c:v>
                </c:pt>
                <c:pt idx="164">
                  <c:v>-39.742412999999999</c:v>
                </c:pt>
                <c:pt idx="165">
                  <c:v>-39.919314999999997</c:v>
                </c:pt>
                <c:pt idx="166">
                  <c:v>-40.055560999999997</c:v>
                </c:pt>
                <c:pt idx="167">
                  <c:v>-40.292434999999998</c:v>
                </c:pt>
                <c:pt idx="168">
                  <c:v>-40.577885000000002</c:v>
                </c:pt>
                <c:pt idx="169">
                  <c:v>-40.846854999999998</c:v>
                </c:pt>
                <c:pt idx="170">
                  <c:v>-41.092190000000002</c:v>
                </c:pt>
                <c:pt idx="171">
                  <c:v>-41.529865000000001</c:v>
                </c:pt>
                <c:pt idx="172">
                  <c:v>-41.897998999999999</c:v>
                </c:pt>
                <c:pt idx="173">
                  <c:v>-42.598815999999999</c:v>
                </c:pt>
                <c:pt idx="174">
                  <c:v>-43.405169999999998</c:v>
                </c:pt>
                <c:pt idx="175">
                  <c:v>-44.581879000000001</c:v>
                </c:pt>
                <c:pt idx="176">
                  <c:v>-45.646903999999999</c:v>
                </c:pt>
                <c:pt idx="177">
                  <c:v>-46.983986000000002</c:v>
                </c:pt>
                <c:pt idx="178">
                  <c:v>-48.374206999999998</c:v>
                </c:pt>
                <c:pt idx="179">
                  <c:v>-49.773457000000001</c:v>
                </c:pt>
                <c:pt idx="180">
                  <c:v>-51.271411999999998</c:v>
                </c:pt>
                <c:pt idx="181">
                  <c:v>-53.313735999999999</c:v>
                </c:pt>
                <c:pt idx="182">
                  <c:v>-55.10239</c:v>
                </c:pt>
                <c:pt idx="183">
                  <c:v>-56.768093</c:v>
                </c:pt>
                <c:pt idx="184">
                  <c:v>-59.085830999999999</c:v>
                </c:pt>
                <c:pt idx="185">
                  <c:v>-60.765137000000003</c:v>
                </c:pt>
                <c:pt idx="186">
                  <c:v>-60.148243000000001</c:v>
                </c:pt>
                <c:pt idx="187">
                  <c:v>-56.783366999999998</c:v>
                </c:pt>
                <c:pt idx="188">
                  <c:v>-53.242167999999999</c:v>
                </c:pt>
                <c:pt idx="189">
                  <c:v>-50.849567</c:v>
                </c:pt>
                <c:pt idx="190">
                  <c:v>-48.931480000000001</c:v>
                </c:pt>
                <c:pt idx="191">
                  <c:v>-47.506515999999998</c:v>
                </c:pt>
                <c:pt idx="192">
                  <c:v>-46.218727000000001</c:v>
                </c:pt>
                <c:pt idx="193">
                  <c:v>-45.09478</c:v>
                </c:pt>
                <c:pt idx="194">
                  <c:v>-44.052855999999998</c:v>
                </c:pt>
                <c:pt idx="195">
                  <c:v>-42.848751</c:v>
                </c:pt>
                <c:pt idx="196">
                  <c:v>-41.998126999999997</c:v>
                </c:pt>
                <c:pt idx="197">
                  <c:v>-40.924747000000004</c:v>
                </c:pt>
                <c:pt idx="198">
                  <c:v>-39.716904</c:v>
                </c:pt>
                <c:pt idx="199">
                  <c:v>-38.803150000000002</c:v>
                </c:pt>
                <c:pt idx="200">
                  <c:v>-38.385455999999998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E-498D-B42D-43A5CB9CE6AA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Isolations!$P$5:$P$205</c:f>
              <c:numCache>
                <c:formatCode>General</c:formatCode>
                <c:ptCount val="201"/>
                <c:pt idx="0">
                  <c:v>-24.080618000000001</c:v>
                </c:pt>
                <c:pt idx="1">
                  <c:v>-23.945211</c:v>
                </c:pt>
                <c:pt idx="2">
                  <c:v>-23.729561</c:v>
                </c:pt>
                <c:pt idx="3">
                  <c:v>-23.586148999999999</c:v>
                </c:pt>
                <c:pt idx="4">
                  <c:v>-23.582615000000001</c:v>
                </c:pt>
                <c:pt idx="5">
                  <c:v>-23.820588999999998</c:v>
                </c:pt>
                <c:pt idx="6">
                  <c:v>-24.258194</c:v>
                </c:pt>
                <c:pt idx="7">
                  <c:v>-24.665883999999998</c:v>
                </c:pt>
                <c:pt idx="8">
                  <c:v>-25.006111000000001</c:v>
                </c:pt>
                <c:pt idx="9">
                  <c:v>-25.366743</c:v>
                </c:pt>
                <c:pt idx="10">
                  <c:v>-25.607043999999998</c:v>
                </c:pt>
                <c:pt idx="11">
                  <c:v>-25.738071000000001</c:v>
                </c:pt>
                <c:pt idx="12">
                  <c:v>-25.93948</c:v>
                </c:pt>
                <c:pt idx="13">
                  <c:v>-26.188478</c:v>
                </c:pt>
                <c:pt idx="14">
                  <c:v>-26.464552000000001</c:v>
                </c:pt>
                <c:pt idx="15">
                  <c:v>-26.769843999999999</c:v>
                </c:pt>
                <c:pt idx="16">
                  <c:v>-27.164798999999999</c:v>
                </c:pt>
                <c:pt idx="17">
                  <c:v>-27.593418</c:v>
                </c:pt>
                <c:pt idx="18">
                  <c:v>-27.950040999999999</c:v>
                </c:pt>
                <c:pt idx="19">
                  <c:v>-28.414187999999999</c:v>
                </c:pt>
                <c:pt idx="20">
                  <c:v>-28.911375</c:v>
                </c:pt>
                <c:pt idx="21">
                  <c:v>-29.366302000000001</c:v>
                </c:pt>
                <c:pt idx="22">
                  <c:v>-29.833072999999999</c:v>
                </c:pt>
                <c:pt idx="23">
                  <c:v>-30.311947</c:v>
                </c:pt>
                <c:pt idx="24">
                  <c:v>-30.759943</c:v>
                </c:pt>
                <c:pt idx="25">
                  <c:v>-31.203554</c:v>
                </c:pt>
                <c:pt idx="26">
                  <c:v>-31.711262000000001</c:v>
                </c:pt>
                <c:pt idx="27">
                  <c:v>-32.218330000000002</c:v>
                </c:pt>
                <c:pt idx="28">
                  <c:v>-32.717083000000002</c:v>
                </c:pt>
                <c:pt idx="29">
                  <c:v>-33.269032000000003</c:v>
                </c:pt>
                <c:pt idx="30">
                  <c:v>-33.810326000000003</c:v>
                </c:pt>
                <c:pt idx="31">
                  <c:v>-34.163536000000001</c:v>
                </c:pt>
                <c:pt idx="32">
                  <c:v>-34.472050000000003</c:v>
                </c:pt>
                <c:pt idx="33">
                  <c:v>-34.966354000000003</c:v>
                </c:pt>
                <c:pt idx="34">
                  <c:v>-35.509929999999997</c:v>
                </c:pt>
                <c:pt idx="35">
                  <c:v>-35.994414999999996</c:v>
                </c:pt>
                <c:pt idx="36">
                  <c:v>-36.499130000000001</c:v>
                </c:pt>
                <c:pt idx="37">
                  <c:v>-37.144806000000003</c:v>
                </c:pt>
                <c:pt idx="38">
                  <c:v>-37.643329999999999</c:v>
                </c:pt>
                <c:pt idx="39">
                  <c:v>-38.119636999999997</c:v>
                </c:pt>
                <c:pt idx="40">
                  <c:v>-38.644787000000001</c:v>
                </c:pt>
                <c:pt idx="41">
                  <c:v>-39.143127</c:v>
                </c:pt>
                <c:pt idx="42">
                  <c:v>-39.521605999999998</c:v>
                </c:pt>
                <c:pt idx="43">
                  <c:v>-39.79842</c:v>
                </c:pt>
                <c:pt idx="44">
                  <c:v>-39.931289999999997</c:v>
                </c:pt>
                <c:pt idx="45">
                  <c:v>-40.007198000000002</c:v>
                </c:pt>
                <c:pt idx="46">
                  <c:v>-39.929279000000001</c:v>
                </c:pt>
                <c:pt idx="47">
                  <c:v>-40.059570000000001</c:v>
                </c:pt>
                <c:pt idx="48">
                  <c:v>-40.247753000000003</c:v>
                </c:pt>
                <c:pt idx="49">
                  <c:v>-40.549965</c:v>
                </c:pt>
                <c:pt idx="50">
                  <c:v>-40.864044</c:v>
                </c:pt>
                <c:pt idx="51">
                  <c:v>-40.939095000000002</c:v>
                </c:pt>
                <c:pt idx="52">
                  <c:v>-41.069042000000003</c:v>
                </c:pt>
                <c:pt idx="53">
                  <c:v>-41.086948</c:v>
                </c:pt>
                <c:pt idx="54">
                  <c:v>-41.288910000000001</c:v>
                </c:pt>
                <c:pt idx="55">
                  <c:v>-41.431376999999998</c:v>
                </c:pt>
                <c:pt idx="56">
                  <c:v>-41.861213999999997</c:v>
                </c:pt>
                <c:pt idx="57">
                  <c:v>-42.320698</c:v>
                </c:pt>
                <c:pt idx="58">
                  <c:v>-43.293773999999999</c:v>
                </c:pt>
                <c:pt idx="59">
                  <c:v>-44.217112999999998</c:v>
                </c:pt>
                <c:pt idx="60">
                  <c:v>-46.042946000000001</c:v>
                </c:pt>
                <c:pt idx="61">
                  <c:v>-49.332858999999999</c:v>
                </c:pt>
                <c:pt idx="62">
                  <c:v>-55.387473999999997</c:v>
                </c:pt>
                <c:pt idx="63">
                  <c:v>-57.632942</c:v>
                </c:pt>
                <c:pt idx="64">
                  <c:v>-55.675044999999997</c:v>
                </c:pt>
                <c:pt idx="65">
                  <c:v>-50.442554000000001</c:v>
                </c:pt>
                <c:pt idx="66">
                  <c:v>-47.027858999999999</c:v>
                </c:pt>
                <c:pt idx="67">
                  <c:v>-45.787132</c:v>
                </c:pt>
                <c:pt idx="68">
                  <c:v>-44.816890999999998</c:v>
                </c:pt>
                <c:pt idx="69">
                  <c:v>-44.366351999999999</c:v>
                </c:pt>
                <c:pt idx="70">
                  <c:v>-43.761749000000002</c:v>
                </c:pt>
                <c:pt idx="71">
                  <c:v>-43.609881999999999</c:v>
                </c:pt>
                <c:pt idx="72">
                  <c:v>-43.485497000000002</c:v>
                </c:pt>
                <c:pt idx="73">
                  <c:v>-43.632655999999997</c:v>
                </c:pt>
                <c:pt idx="74">
                  <c:v>-43.561732999999997</c:v>
                </c:pt>
                <c:pt idx="75">
                  <c:v>-43.570754999999998</c:v>
                </c:pt>
                <c:pt idx="76">
                  <c:v>-44.123524000000003</c:v>
                </c:pt>
                <c:pt idx="77">
                  <c:v>-44.787723999999997</c:v>
                </c:pt>
                <c:pt idx="78">
                  <c:v>-46.633437999999998</c:v>
                </c:pt>
                <c:pt idx="79">
                  <c:v>-48.004322000000002</c:v>
                </c:pt>
                <c:pt idx="80">
                  <c:v>-49.197727</c:v>
                </c:pt>
                <c:pt idx="81">
                  <c:v>-49.856892000000002</c:v>
                </c:pt>
                <c:pt idx="82">
                  <c:v>-50.561332999999998</c:v>
                </c:pt>
                <c:pt idx="83">
                  <c:v>-49.883845999999998</c:v>
                </c:pt>
                <c:pt idx="84">
                  <c:v>-48.526901000000002</c:v>
                </c:pt>
                <c:pt idx="85">
                  <c:v>-45.122902000000003</c:v>
                </c:pt>
                <c:pt idx="86">
                  <c:v>-42.163311</c:v>
                </c:pt>
                <c:pt idx="87">
                  <c:v>-38.590927000000001</c:v>
                </c:pt>
                <c:pt idx="88">
                  <c:v>-35.962375999999999</c:v>
                </c:pt>
                <c:pt idx="89">
                  <c:v>-34.01614</c:v>
                </c:pt>
                <c:pt idx="90">
                  <c:v>-32.912998000000002</c:v>
                </c:pt>
                <c:pt idx="91">
                  <c:v>-32.725924999999997</c:v>
                </c:pt>
                <c:pt idx="92">
                  <c:v>-33.235560999999997</c:v>
                </c:pt>
                <c:pt idx="93">
                  <c:v>-34.011501000000003</c:v>
                </c:pt>
                <c:pt idx="94">
                  <c:v>-34.644889999999997</c:v>
                </c:pt>
                <c:pt idx="95">
                  <c:v>-34.889709000000003</c:v>
                </c:pt>
                <c:pt idx="96">
                  <c:v>-35.018776000000003</c:v>
                </c:pt>
                <c:pt idx="97">
                  <c:v>-35.173408999999999</c:v>
                </c:pt>
                <c:pt idx="98">
                  <c:v>-35.429462000000001</c:v>
                </c:pt>
                <c:pt idx="99">
                  <c:v>-35.674689999999998</c:v>
                </c:pt>
                <c:pt idx="100">
                  <c:v>-36.130198999999998</c:v>
                </c:pt>
                <c:pt idx="101">
                  <c:v>-36.257542000000001</c:v>
                </c:pt>
                <c:pt idx="102">
                  <c:v>-36.205601000000001</c:v>
                </c:pt>
                <c:pt idx="103">
                  <c:v>-35.868935</c:v>
                </c:pt>
                <c:pt idx="104">
                  <c:v>-35.614863999999997</c:v>
                </c:pt>
                <c:pt idx="105">
                  <c:v>-35.297759999999997</c:v>
                </c:pt>
                <c:pt idx="106">
                  <c:v>-35.041302000000002</c:v>
                </c:pt>
                <c:pt idx="107">
                  <c:v>-34.787483000000002</c:v>
                </c:pt>
                <c:pt idx="108">
                  <c:v>-34.642643</c:v>
                </c:pt>
                <c:pt idx="109">
                  <c:v>-34.559486</c:v>
                </c:pt>
                <c:pt idx="110">
                  <c:v>-34.665218000000003</c:v>
                </c:pt>
                <c:pt idx="111">
                  <c:v>-35.014381</c:v>
                </c:pt>
                <c:pt idx="112">
                  <c:v>-35.485106999999999</c:v>
                </c:pt>
                <c:pt idx="113">
                  <c:v>-35.975155000000001</c:v>
                </c:pt>
                <c:pt idx="114">
                  <c:v>-36.349411000000003</c:v>
                </c:pt>
                <c:pt idx="115">
                  <c:v>-36.731518000000001</c:v>
                </c:pt>
                <c:pt idx="116">
                  <c:v>-36.943416999999997</c:v>
                </c:pt>
                <c:pt idx="117">
                  <c:v>-36.939444999999999</c:v>
                </c:pt>
                <c:pt idx="118">
                  <c:v>-36.883110000000002</c:v>
                </c:pt>
                <c:pt idx="119">
                  <c:v>-36.684005999999997</c:v>
                </c:pt>
                <c:pt idx="120">
                  <c:v>-36.404696999999999</c:v>
                </c:pt>
                <c:pt idx="121">
                  <c:v>-36.068255999999998</c:v>
                </c:pt>
                <c:pt idx="122">
                  <c:v>-35.868113999999998</c:v>
                </c:pt>
                <c:pt idx="123">
                  <c:v>-35.646174999999999</c:v>
                </c:pt>
                <c:pt idx="124">
                  <c:v>-35.470230000000001</c:v>
                </c:pt>
                <c:pt idx="125">
                  <c:v>-35.306789000000002</c:v>
                </c:pt>
                <c:pt idx="126">
                  <c:v>-35.265064000000002</c:v>
                </c:pt>
                <c:pt idx="127">
                  <c:v>-35.263587999999999</c:v>
                </c:pt>
                <c:pt idx="128">
                  <c:v>-35.172417000000003</c:v>
                </c:pt>
                <c:pt idx="129">
                  <c:v>-35.108772000000002</c:v>
                </c:pt>
                <c:pt idx="130">
                  <c:v>-35.038531999999996</c:v>
                </c:pt>
                <c:pt idx="131">
                  <c:v>-35.049315999999997</c:v>
                </c:pt>
                <c:pt idx="132">
                  <c:v>-34.963371000000002</c:v>
                </c:pt>
                <c:pt idx="133">
                  <c:v>-34.847244000000003</c:v>
                </c:pt>
                <c:pt idx="134">
                  <c:v>-34.928173000000001</c:v>
                </c:pt>
                <c:pt idx="135">
                  <c:v>-34.912815000000002</c:v>
                </c:pt>
                <c:pt idx="136">
                  <c:v>-35.108314999999997</c:v>
                </c:pt>
                <c:pt idx="137">
                  <c:v>-35.272499000000003</c:v>
                </c:pt>
                <c:pt idx="138">
                  <c:v>-35.630749000000002</c:v>
                </c:pt>
                <c:pt idx="139">
                  <c:v>-35.736789999999999</c:v>
                </c:pt>
                <c:pt idx="140">
                  <c:v>-35.878901999999997</c:v>
                </c:pt>
                <c:pt idx="141">
                  <c:v>-35.889595</c:v>
                </c:pt>
                <c:pt idx="142">
                  <c:v>-36.029018000000001</c:v>
                </c:pt>
                <c:pt idx="143">
                  <c:v>-36.033935999999997</c:v>
                </c:pt>
                <c:pt idx="144">
                  <c:v>-36.245334999999997</c:v>
                </c:pt>
                <c:pt idx="145">
                  <c:v>-36.421173000000003</c:v>
                </c:pt>
                <c:pt idx="146">
                  <c:v>-36.775081999999998</c:v>
                </c:pt>
                <c:pt idx="147">
                  <c:v>-37.179855000000003</c:v>
                </c:pt>
                <c:pt idx="148">
                  <c:v>-37.659058000000002</c:v>
                </c:pt>
                <c:pt idx="149">
                  <c:v>-38.055607000000002</c:v>
                </c:pt>
                <c:pt idx="150">
                  <c:v>-38.525565999999998</c:v>
                </c:pt>
                <c:pt idx="151">
                  <c:v>-38.902168000000003</c:v>
                </c:pt>
                <c:pt idx="152">
                  <c:v>-39.140411</c:v>
                </c:pt>
                <c:pt idx="153">
                  <c:v>-39.381638000000002</c:v>
                </c:pt>
                <c:pt idx="154">
                  <c:v>-39.460456999999998</c:v>
                </c:pt>
                <c:pt idx="155">
                  <c:v>-39.311633999999998</c:v>
                </c:pt>
                <c:pt idx="156">
                  <c:v>-39.068413</c:v>
                </c:pt>
                <c:pt idx="157">
                  <c:v>-38.801639999999999</c:v>
                </c:pt>
                <c:pt idx="158">
                  <c:v>-38.688267000000003</c:v>
                </c:pt>
                <c:pt idx="159">
                  <c:v>-38.600174000000003</c:v>
                </c:pt>
                <c:pt idx="160">
                  <c:v>-38.528492</c:v>
                </c:pt>
                <c:pt idx="161">
                  <c:v>-38.613567000000003</c:v>
                </c:pt>
                <c:pt idx="162">
                  <c:v>-38.920825999999998</c:v>
                </c:pt>
                <c:pt idx="163">
                  <c:v>-38.936565000000002</c:v>
                </c:pt>
                <c:pt idx="164">
                  <c:v>-39.038615999999998</c:v>
                </c:pt>
                <c:pt idx="165">
                  <c:v>-39.292202000000003</c:v>
                </c:pt>
                <c:pt idx="166">
                  <c:v>-39.386200000000002</c:v>
                </c:pt>
                <c:pt idx="167">
                  <c:v>-39.529003000000003</c:v>
                </c:pt>
                <c:pt idx="168">
                  <c:v>-39.607391</c:v>
                </c:pt>
                <c:pt idx="169">
                  <c:v>-39.866565999999999</c:v>
                </c:pt>
                <c:pt idx="170">
                  <c:v>-39.947586000000001</c:v>
                </c:pt>
                <c:pt idx="171">
                  <c:v>-40.059840999999999</c:v>
                </c:pt>
                <c:pt idx="172">
                  <c:v>-40.092972000000003</c:v>
                </c:pt>
                <c:pt idx="173">
                  <c:v>-40.561382000000002</c:v>
                </c:pt>
                <c:pt idx="174">
                  <c:v>-40.999954000000002</c:v>
                </c:pt>
                <c:pt idx="175">
                  <c:v>-41.180016000000002</c:v>
                </c:pt>
                <c:pt idx="176">
                  <c:v>-40.910992</c:v>
                </c:pt>
                <c:pt idx="177">
                  <c:v>-40.696697</c:v>
                </c:pt>
                <c:pt idx="178">
                  <c:v>-40.283549999999998</c:v>
                </c:pt>
                <c:pt idx="179">
                  <c:v>-39.828567999999997</c:v>
                </c:pt>
                <c:pt idx="180">
                  <c:v>-38.962994000000002</c:v>
                </c:pt>
                <c:pt idx="181">
                  <c:v>-38.589267999999997</c:v>
                </c:pt>
                <c:pt idx="182">
                  <c:v>-38.314453</c:v>
                </c:pt>
                <c:pt idx="183">
                  <c:v>-38.334910999999998</c:v>
                </c:pt>
                <c:pt idx="184">
                  <c:v>-38.221504000000003</c:v>
                </c:pt>
                <c:pt idx="185">
                  <c:v>-37.926113000000001</c:v>
                </c:pt>
                <c:pt idx="186">
                  <c:v>-37.549987999999999</c:v>
                </c:pt>
                <c:pt idx="187">
                  <c:v>-37.200637999999998</c:v>
                </c:pt>
                <c:pt idx="188">
                  <c:v>-36.945056999999998</c:v>
                </c:pt>
                <c:pt idx="189">
                  <c:v>-36.488177999999998</c:v>
                </c:pt>
                <c:pt idx="190">
                  <c:v>-36.128056000000001</c:v>
                </c:pt>
                <c:pt idx="191">
                  <c:v>-35.750487999999997</c:v>
                </c:pt>
                <c:pt idx="192">
                  <c:v>-35.336418000000002</c:v>
                </c:pt>
                <c:pt idx="193">
                  <c:v>-35.083984000000001</c:v>
                </c:pt>
                <c:pt idx="194">
                  <c:v>-34.847889000000002</c:v>
                </c:pt>
                <c:pt idx="195">
                  <c:v>-34.672024</c:v>
                </c:pt>
                <c:pt idx="196">
                  <c:v>-34.443080999999999</c:v>
                </c:pt>
                <c:pt idx="197">
                  <c:v>-34.268669000000003</c:v>
                </c:pt>
                <c:pt idx="198">
                  <c:v>-34.083969000000003</c:v>
                </c:pt>
                <c:pt idx="199">
                  <c:v>-33.958266999999999</c:v>
                </c:pt>
                <c:pt idx="200">
                  <c:v>-33.752555999999998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3E-498D-B42D-43A5CB9CE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74944"/>
        <c:axId val="111759744"/>
      </c:scatterChart>
      <c:valAx>
        <c:axId val="111474944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759744"/>
        <c:crosses val="autoZero"/>
        <c:crossBetween val="midCat"/>
        <c:majorUnit val="1"/>
      </c:valAx>
      <c:valAx>
        <c:axId val="111759744"/>
        <c:scaling>
          <c:orientation val="minMax"/>
          <c:max val="0"/>
          <c:min val="-8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474944"/>
        <c:crosses val="autoZero"/>
        <c:crossBetween val="midCat"/>
        <c:majorUnit val="10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5272982519817836"/>
          <c:y val="0.14261410032079327"/>
          <c:w val="0.31759907026691891"/>
          <c:h val="0.1074549813999529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IF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Isolations!$H$5:$H$206</c:f>
              <c:numCache>
                <c:formatCode>General</c:formatCode>
                <c:ptCount val="202"/>
                <c:pt idx="0">
                  <c:v>-78.177764999999994</c:v>
                </c:pt>
                <c:pt idx="1">
                  <c:v>-68.667900000000003</c:v>
                </c:pt>
                <c:pt idx="2">
                  <c:v>-56.757683</c:v>
                </c:pt>
                <c:pt idx="3">
                  <c:v>-52.500793000000002</c:v>
                </c:pt>
                <c:pt idx="4">
                  <c:v>-48.932316</c:v>
                </c:pt>
                <c:pt idx="5">
                  <c:v>-45.699108000000003</c:v>
                </c:pt>
                <c:pt idx="6">
                  <c:v>-40.436900999999999</c:v>
                </c:pt>
                <c:pt idx="7">
                  <c:v>-34.984901000000001</c:v>
                </c:pt>
                <c:pt idx="8">
                  <c:v>-33.261620000000001</c:v>
                </c:pt>
                <c:pt idx="9">
                  <c:v>-33.936763999999997</c:v>
                </c:pt>
                <c:pt idx="10">
                  <c:v>-36.211109</c:v>
                </c:pt>
                <c:pt idx="11">
                  <c:v>-37.058548000000002</c:v>
                </c:pt>
                <c:pt idx="12">
                  <c:v>-39.010162000000001</c:v>
                </c:pt>
                <c:pt idx="13">
                  <c:v>-39.961781000000002</c:v>
                </c:pt>
                <c:pt idx="14">
                  <c:v>-41.421207000000003</c:v>
                </c:pt>
                <c:pt idx="15">
                  <c:v>-42.824534999999997</c:v>
                </c:pt>
                <c:pt idx="16">
                  <c:v>-44.138027000000001</c:v>
                </c:pt>
                <c:pt idx="17">
                  <c:v>-45.319358999999999</c:v>
                </c:pt>
                <c:pt idx="18">
                  <c:v>-45.941749999999999</c:v>
                </c:pt>
                <c:pt idx="19">
                  <c:v>-46.726643000000003</c:v>
                </c:pt>
                <c:pt idx="20">
                  <c:v>-46.775238000000002</c:v>
                </c:pt>
                <c:pt idx="21">
                  <c:v>-47.091301000000001</c:v>
                </c:pt>
                <c:pt idx="22">
                  <c:v>-47.239319000000002</c:v>
                </c:pt>
                <c:pt idx="23">
                  <c:v>-47.634971999999998</c:v>
                </c:pt>
                <c:pt idx="24">
                  <c:v>-47.823093</c:v>
                </c:pt>
                <c:pt idx="25">
                  <c:v>-48.174109999999999</c:v>
                </c:pt>
                <c:pt idx="26">
                  <c:v>-48.200378000000001</c:v>
                </c:pt>
                <c:pt idx="27">
                  <c:v>-48.208655999999998</c:v>
                </c:pt>
                <c:pt idx="28">
                  <c:v>-48.017592999999998</c:v>
                </c:pt>
                <c:pt idx="29">
                  <c:v>-48.125103000000003</c:v>
                </c:pt>
                <c:pt idx="30">
                  <c:v>-47.897514000000001</c:v>
                </c:pt>
                <c:pt idx="31">
                  <c:v>-48.093699999999998</c:v>
                </c:pt>
                <c:pt idx="32">
                  <c:v>-47.981831</c:v>
                </c:pt>
                <c:pt idx="33">
                  <c:v>-48.091025999999999</c:v>
                </c:pt>
                <c:pt idx="34">
                  <c:v>-47.741917000000001</c:v>
                </c:pt>
                <c:pt idx="35">
                  <c:v>-47.551890999999998</c:v>
                </c:pt>
                <c:pt idx="36">
                  <c:v>-47.183643000000004</c:v>
                </c:pt>
                <c:pt idx="37">
                  <c:v>-46.875134000000003</c:v>
                </c:pt>
                <c:pt idx="38">
                  <c:v>-46.457141999999997</c:v>
                </c:pt>
                <c:pt idx="39">
                  <c:v>-46.063564</c:v>
                </c:pt>
                <c:pt idx="40">
                  <c:v>-45.778835000000001</c:v>
                </c:pt>
                <c:pt idx="41">
                  <c:v>-45.450695000000003</c:v>
                </c:pt>
                <c:pt idx="42">
                  <c:v>-45.207138</c:v>
                </c:pt>
                <c:pt idx="43">
                  <c:v>-44.741214999999997</c:v>
                </c:pt>
                <c:pt idx="44">
                  <c:v>-44.387206999999997</c:v>
                </c:pt>
                <c:pt idx="45">
                  <c:v>-44.026378999999999</c:v>
                </c:pt>
                <c:pt idx="46">
                  <c:v>-43.789593000000004</c:v>
                </c:pt>
                <c:pt idx="47">
                  <c:v>-43.488990999999999</c:v>
                </c:pt>
                <c:pt idx="48">
                  <c:v>-43.105679000000002</c:v>
                </c:pt>
                <c:pt idx="49">
                  <c:v>-42.562359000000001</c:v>
                </c:pt>
                <c:pt idx="50">
                  <c:v>-42.083705999999999</c:v>
                </c:pt>
                <c:pt idx="51">
                  <c:v>-41.587738000000002</c:v>
                </c:pt>
                <c:pt idx="52">
                  <c:v>-41.165816999999997</c:v>
                </c:pt>
                <c:pt idx="53">
                  <c:v>-40.759414999999997</c:v>
                </c:pt>
                <c:pt idx="54">
                  <c:v>-40.331386999999999</c:v>
                </c:pt>
                <c:pt idx="55">
                  <c:v>-39.858989999999999</c:v>
                </c:pt>
                <c:pt idx="56">
                  <c:v>-39.525509</c:v>
                </c:pt>
                <c:pt idx="57">
                  <c:v>-39.182518000000002</c:v>
                </c:pt>
                <c:pt idx="58">
                  <c:v>-38.943145999999999</c:v>
                </c:pt>
                <c:pt idx="59">
                  <c:v>-38.909785999999997</c:v>
                </c:pt>
                <c:pt idx="60">
                  <c:v>-38.825721999999999</c:v>
                </c:pt>
                <c:pt idx="61">
                  <c:v>-38.874287000000002</c:v>
                </c:pt>
                <c:pt idx="62">
                  <c:v>-38.839703</c:v>
                </c:pt>
                <c:pt idx="63">
                  <c:v>-38.815497999999998</c:v>
                </c:pt>
                <c:pt idx="64">
                  <c:v>-38.873486</c:v>
                </c:pt>
                <c:pt idx="65">
                  <c:v>-38.811199000000002</c:v>
                </c:pt>
                <c:pt idx="66">
                  <c:v>-38.951191000000001</c:v>
                </c:pt>
                <c:pt idx="67">
                  <c:v>-38.973315999999997</c:v>
                </c:pt>
                <c:pt idx="68">
                  <c:v>-39.192497000000003</c:v>
                </c:pt>
                <c:pt idx="69">
                  <c:v>-39.292220999999998</c:v>
                </c:pt>
                <c:pt idx="70">
                  <c:v>-39.560626999999997</c:v>
                </c:pt>
                <c:pt idx="71">
                  <c:v>-39.796013000000002</c:v>
                </c:pt>
                <c:pt idx="72">
                  <c:v>-40.016483000000001</c:v>
                </c:pt>
                <c:pt idx="73">
                  <c:v>-40.315289</c:v>
                </c:pt>
                <c:pt idx="74">
                  <c:v>-40.466037999999998</c:v>
                </c:pt>
                <c:pt idx="75">
                  <c:v>-40.831600000000002</c:v>
                </c:pt>
                <c:pt idx="76">
                  <c:v>-41.140560000000001</c:v>
                </c:pt>
                <c:pt idx="77">
                  <c:v>-41.541389000000002</c:v>
                </c:pt>
                <c:pt idx="78">
                  <c:v>-41.873089</c:v>
                </c:pt>
                <c:pt idx="79">
                  <c:v>-42.419041</c:v>
                </c:pt>
                <c:pt idx="80">
                  <c:v>-42.806365999999997</c:v>
                </c:pt>
                <c:pt idx="81">
                  <c:v>-43.569980999999999</c:v>
                </c:pt>
                <c:pt idx="82">
                  <c:v>-44.104984000000002</c:v>
                </c:pt>
                <c:pt idx="83">
                  <c:v>-44.724682000000001</c:v>
                </c:pt>
                <c:pt idx="84">
                  <c:v>-45.413012999999999</c:v>
                </c:pt>
                <c:pt idx="85">
                  <c:v>-46.287018000000003</c:v>
                </c:pt>
                <c:pt idx="86">
                  <c:v>-46.855483999999997</c:v>
                </c:pt>
                <c:pt idx="87">
                  <c:v>-47.185344999999998</c:v>
                </c:pt>
                <c:pt idx="88">
                  <c:v>-48.180259999999997</c:v>
                </c:pt>
                <c:pt idx="89">
                  <c:v>-48.745365</c:v>
                </c:pt>
                <c:pt idx="90">
                  <c:v>-49.843994000000002</c:v>
                </c:pt>
                <c:pt idx="91">
                  <c:v>-50.358359999999998</c:v>
                </c:pt>
                <c:pt idx="92">
                  <c:v>-50.277557000000002</c:v>
                </c:pt>
                <c:pt idx="93">
                  <c:v>-49.470424999999999</c:v>
                </c:pt>
                <c:pt idx="94">
                  <c:v>-47.995964000000001</c:v>
                </c:pt>
                <c:pt idx="95">
                  <c:v>-46.965060999999999</c:v>
                </c:pt>
                <c:pt idx="96">
                  <c:v>-45.533852000000003</c:v>
                </c:pt>
                <c:pt idx="97">
                  <c:v>-44.509785000000001</c:v>
                </c:pt>
                <c:pt idx="98">
                  <c:v>-43.606468</c:v>
                </c:pt>
                <c:pt idx="99">
                  <c:v>-43.209225000000004</c:v>
                </c:pt>
                <c:pt idx="100">
                  <c:v>-42.728454999999997</c:v>
                </c:pt>
                <c:pt idx="101">
                  <c:v>-42.575321000000002</c:v>
                </c:pt>
                <c:pt idx="102">
                  <c:v>-42.193489</c:v>
                </c:pt>
                <c:pt idx="103">
                  <c:v>-41.969966999999997</c:v>
                </c:pt>
                <c:pt idx="104">
                  <c:v>-42.164349000000001</c:v>
                </c:pt>
                <c:pt idx="105">
                  <c:v>-42.116607999999999</c:v>
                </c:pt>
                <c:pt idx="106">
                  <c:v>-41.969856</c:v>
                </c:pt>
                <c:pt idx="107">
                  <c:v>-41.708824</c:v>
                </c:pt>
                <c:pt idx="108">
                  <c:v>-41.392471</c:v>
                </c:pt>
                <c:pt idx="109">
                  <c:v>-41.095066000000003</c:v>
                </c:pt>
                <c:pt idx="110">
                  <c:v>-40.754542999999998</c:v>
                </c:pt>
                <c:pt idx="111">
                  <c:v>-40.464503999999998</c:v>
                </c:pt>
                <c:pt idx="112">
                  <c:v>-39.990982000000002</c:v>
                </c:pt>
                <c:pt idx="113">
                  <c:v>-39.627715999999999</c:v>
                </c:pt>
                <c:pt idx="114">
                  <c:v>-39.391025999999997</c:v>
                </c:pt>
                <c:pt idx="115">
                  <c:v>-39.247601000000003</c:v>
                </c:pt>
                <c:pt idx="116">
                  <c:v>-39.084648000000001</c:v>
                </c:pt>
                <c:pt idx="117">
                  <c:v>-38.971446999999998</c:v>
                </c:pt>
                <c:pt idx="118">
                  <c:v>-38.944645000000001</c:v>
                </c:pt>
                <c:pt idx="119">
                  <c:v>-38.980961000000001</c:v>
                </c:pt>
                <c:pt idx="120">
                  <c:v>-39.064158999999997</c:v>
                </c:pt>
                <c:pt idx="121">
                  <c:v>-39.179504000000001</c:v>
                </c:pt>
                <c:pt idx="122">
                  <c:v>-39.304836000000002</c:v>
                </c:pt>
                <c:pt idx="123">
                  <c:v>-39.518093</c:v>
                </c:pt>
                <c:pt idx="124">
                  <c:v>-39.648094</c:v>
                </c:pt>
                <c:pt idx="125">
                  <c:v>-39.818058000000001</c:v>
                </c:pt>
                <c:pt idx="126">
                  <c:v>-40.114353000000001</c:v>
                </c:pt>
                <c:pt idx="127">
                  <c:v>-40.382576</c:v>
                </c:pt>
                <c:pt idx="128">
                  <c:v>-40.488303999999999</c:v>
                </c:pt>
                <c:pt idx="129">
                  <c:v>-40.695022999999999</c:v>
                </c:pt>
                <c:pt idx="130">
                  <c:v>-40.716045000000001</c:v>
                </c:pt>
                <c:pt idx="131">
                  <c:v>-40.693179999999998</c:v>
                </c:pt>
                <c:pt idx="132">
                  <c:v>-40.741764000000003</c:v>
                </c:pt>
                <c:pt idx="133">
                  <c:v>-41.155552</c:v>
                </c:pt>
                <c:pt idx="134">
                  <c:v>-41.741157999999999</c:v>
                </c:pt>
                <c:pt idx="135">
                  <c:v>-42.06662</c:v>
                </c:pt>
                <c:pt idx="136">
                  <c:v>-42.267467000000003</c:v>
                </c:pt>
                <c:pt idx="137">
                  <c:v>-42.368614000000001</c:v>
                </c:pt>
                <c:pt idx="138">
                  <c:v>-42.413207999999997</c:v>
                </c:pt>
                <c:pt idx="139">
                  <c:v>-42.337420999999999</c:v>
                </c:pt>
                <c:pt idx="140">
                  <c:v>-42.531283999999999</c:v>
                </c:pt>
                <c:pt idx="141">
                  <c:v>-42.589286999999999</c:v>
                </c:pt>
                <c:pt idx="142">
                  <c:v>-42.768486000000003</c:v>
                </c:pt>
                <c:pt idx="143">
                  <c:v>-42.873233999999997</c:v>
                </c:pt>
                <c:pt idx="144">
                  <c:v>-43.179912999999999</c:v>
                </c:pt>
                <c:pt idx="145">
                  <c:v>-43.114998</c:v>
                </c:pt>
                <c:pt idx="146">
                  <c:v>-43.154617000000002</c:v>
                </c:pt>
                <c:pt idx="147">
                  <c:v>-43.007919000000001</c:v>
                </c:pt>
                <c:pt idx="148">
                  <c:v>-42.603687000000001</c:v>
                </c:pt>
                <c:pt idx="149">
                  <c:v>-41.810035999999997</c:v>
                </c:pt>
                <c:pt idx="150">
                  <c:v>-41.089989000000003</c:v>
                </c:pt>
                <c:pt idx="151">
                  <c:v>-40.285888999999997</c:v>
                </c:pt>
                <c:pt idx="152">
                  <c:v>-39.561512</c:v>
                </c:pt>
                <c:pt idx="153">
                  <c:v>-39.086117000000002</c:v>
                </c:pt>
                <c:pt idx="154">
                  <c:v>-38.906970999999999</c:v>
                </c:pt>
                <c:pt idx="155">
                  <c:v>-38.756863000000003</c:v>
                </c:pt>
                <c:pt idx="156">
                  <c:v>-38.447505999999997</c:v>
                </c:pt>
                <c:pt idx="157">
                  <c:v>-38.339722000000002</c:v>
                </c:pt>
                <c:pt idx="158">
                  <c:v>-38.232086000000002</c:v>
                </c:pt>
                <c:pt idx="159">
                  <c:v>-38.150024000000002</c:v>
                </c:pt>
                <c:pt idx="160">
                  <c:v>-37.973720999999998</c:v>
                </c:pt>
                <c:pt idx="161">
                  <c:v>-37.849651000000001</c:v>
                </c:pt>
                <c:pt idx="162">
                  <c:v>-37.655338</c:v>
                </c:pt>
                <c:pt idx="163">
                  <c:v>-37.573574000000001</c:v>
                </c:pt>
                <c:pt idx="164">
                  <c:v>-37.313643999999996</c:v>
                </c:pt>
                <c:pt idx="165">
                  <c:v>-37.118670999999999</c:v>
                </c:pt>
                <c:pt idx="166">
                  <c:v>-36.887531000000003</c:v>
                </c:pt>
                <c:pt idx="167">
                  <c:v>-36.832714000000003</c:v>
                </c:pt>
                <c:pt idx="168">
                  <c:v>-36.704886999999999</c:v>
                </c:pt>
                <c:pt idx="169">
                  <c:v>-36.661532999999999</c:v>
                </c:pt>
                <c:pt idx="170">
                  <c:v>-36.575474</c:v>
                </c:pt>
                <c:pt idx="171">
                  <c:v>-36.461689</c:v>
                </c:pt>
                <c:pt idx="172">
                  <c:v>-36.481181999999997</c:v>
                </c:pt>
                <c:pt idx="173">
                  <c:v>-36.551212</c:v>
                </c:pt>
                <c:pt idx="174">
                  <c:v>-36.707751999999999</c:v>
                </c:pt>
                <c:pt idx="175">
                  <c:v>-36.893870999999997</c:v>
                </c:pt>
                <c:pt idx="176">
                  <c:v>-37.089516000000003</c:v>
                </c:pt>
                <c:pt idx="177">
                  <c:v>-37.315693000000003</c:v>
                </c:pt>
                <c:pt idx="178">
                  <c:v>-37.495685999999999</c:v>
                </c:pt>
                <c:pt idx="179">
                  <c:v>-37.640911000000003</c:v>
                </c:pt>
                <c:pt idx="180">
                  <c:v>-37.750084000000001</c:v>
                </c:pt>
                <c:pt idx="181">
                  <c:v>-37.841144999999997</c:v>
                </c:pt>
                <c:pt idx="182">
                  <c:v>-37.818497000000001</c:v>
                </c:pt>
                <c:pt idx="183">
                  <c:v>-37.646113999999997</c:v>
                </c:pt>
                <c:pt idx="184">
                  <c:v>-37.517487000000003</c:v>
                </c:pt>
                <c:pt idx="185">
                  <c:v>-37.454014000000001</c:v>
                </c:pt>
                <c:pt idx="186">
                  <c:v>-37.415688000000003</c:v>
                </c:pt>
                <c:pt idx="187">
                  <c:v>-37.403773999999999</c:v>
                </c:pt>
                <c:pt idx="188">
                  <c:v>-37.329062999999998</c:v>
                </c:pt>
                <c:pt idx="189">
                  <c:v>-37.367362999999997</c:v>
                </c:pt>
                <c:pt idx="190">
                  <c:v>-37.400523999999997</c:v>
                </c:pt>
                <c:pt idx="191">
                  <c:v>-37.454174000000002</c:v>
                </c:pt>
                <c:pt idx="192">
                  <c:v>-37.478352000000001</c:v>
                </c:pt>
                <c:pt idx="193">
                  <c:v>-37.536957000000001</c:v>
                </c:pt>
                <c:pt idx="194">
                  <c:v>-37.622790999999999</c:v>
                </c:pt>
                <c:pt idx="195">
                  <c:v>-37.605620999999999</c:v>
                </c:pt>
                <c:pt idx="196">
                  <c:v>-37.676121000000002</c:v>
                </c:pt>
                <c:pt idx="197">
                  <c:v>-37.671429000000003</c:v>
                </c:pt>
                <c:pt idx="198">
                  <c:v>-37.630341000000001</c:v>
                </c:pt>
                <c:pt idx="199">
                  <c:v>-37.674453999999997</c:v>
                </c:pt>
                <c:pt idx="200">
                  <c:v>-37.814338999999997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57-49C7-A928-6CFB3D121A7B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Isolations!$L$5:$L$205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Isolations!$R$5:$R$205</c:f>
              <c:numCache>
                <c:formatCode>General</c:formatCode>
                <c:ptCount val="201"/>
                <c:pt idx="0">
                  <c:v>-69.577820000000003</c:v>
                </c:pt>
                <c:pt idx="1">
                  <c:v>-62.753872000000001</c:v>
                </c:pt>
                <c:pt idx="2">
                  <c:v>-52.558739000000003</c:v>
                </c:pt>
                <c:pt idx="3">
                  <c:v>-45.557644000000003</c:v>
                </c:pt>
                <c:pt idx="4">
                  <c:v>-39.444766999999999</c:v>
                </c:pt>
                <c:pt idx="5">
                  <c:v>-33.871822000000002</c:v>
                </c:pt>
                <c:pt idx="6">
                  <c:v>-29.948672999999999</c:v>
                </c:pt>
                <c:pt idx="7">
                  <c:v>-26.370021999999999</c:v>
                </c:pt>
                <c:pt idx="8">
                  <c:v>-26.183361000000001</c:v>
                </c:pt>
                <c:pt idx="9">
                  <c:v>-27.011869000000001</c:v>
                </c:pt>
                <c:pt idx="10">
                  <c:v>-28.164856</c:v>
                </c:pt>
                <c:pt idx="11">
                  <c:v>-28.387585000000001</c:v>
                </c:pt>
                <c:pt idx="12">
                  <c:v>-29.331060000000001</c:v>
                </c:pt>
                <c:pt idx="13">
                  <c:v>-29.611597</c:v>
                </c:pt>
                <c:pt idx="14">
                  <c:v>-30.831686000000001</c:v>
                </c:pt>
                <c:pt idx="15">
                  <c:v>-31.037523</c:v>
                </c:pt>
                <c:pt idx="16">
                  <c:v>-32.196159000000002</c:v>
                </c:pt>
                <c:pt idx="17">
                  <c:v>-32.554588000000003</c:v>
                </c:pt>
                <c:pt idx="18">
                  <c:v>-33.350025000000002</c:v>
                </c:pt>
                <c:pt idx="19">
                  <c:v>-33.505645999999999</c:v>
                </c:pt>
                <c:pt idx="20">
                  <c:v>-34.196475999999997</c:v>
                </c:pt>
                <c:pt idx="21">
                  <c:v>-34.296505000000003</c:v>
                </c:pt>
                <c:pt idx="22">
                  <c:v>-34.925041</c:v>
                </c:pt>
                <c:pt idx="23">
                  <c:v>-35.254559</c:v>
                </c:pt>
                <c:pt idx="24">
                  <c:v>-35.791176</c:v>
                </c:pt>
                <c:pt idx="25">
                  <c:v>-36.078704999999999</c:v>
                </c:pt>
                <c:pt idx="26">
                  <c:v>-36.481689000000003</c:v>
                </c:pt>
                <c:pt idx="27">
                  <c:v>-36.816879</c:v>
                </c:pt>
                <c:pt idx="28">
                  <c:v>-37.156353000000003</c:v>
                </c:pt>
                <c:pt idx="29">
                  <c:v>-37.530574999999999</c:v>
                </c:pt>
                <c:pt idx="30">
                  <c:v>-37.905994</c:v>
                </c:pt>
                <c:pt idx="31">
                  <c:v>-38.384563</c:v>
                </c:pt>
                <c:pt idx="32">
                  <c:v>-38.589576999999998</c:v>
                </c:pt>
                <c:pt idx="33">
                  <c:v>-38.836525000000002</c:v>
                </c:pt>
                <c:pt idx="34">
                  <c:v>-38.888362999999998</c:v>
                </c:pt>
                <c:pt idx="35">
                  <c:v>-39.224635999999997</c:v>
                </c:pt>
                <c:pt idx="36">
                  <c:v>-39.491573000000002</c:v>
                </c:pt>
                <c:pt idx="37">
                  <c:v>-39.848148000000002</c:v>
                </c:pt>
                <c:pt idx="38">
                  <c:v>-40.055278999999999</c:v>
                </c:pt>
                <c:pt idx="39">
                  <c:v>-40.294753999999998</c:v>
                </c:pt>
                <c:pt idx="40">
                  <c:v>-40.394824999999997</c:v>
                </c:pt>
                <c:pt idx="41">
                  <c:v>-40.543129</c:v>
                </c:pt>
                <c:pt idx="42">
                  <c:v>-40.533859</c:v>
                </c:pt>
                <c:pt idx="43">
                  <c:v>-40.642901999999999</c:v>
                </c:pt>
                <c:pt idx="44">
                  <c:v>-40.649464000000002</c:v>
                </c:pt>
                <c:pt idx="45">
                  <c:v>-40.589069000000002</c:v>
                </c:pt>
                <c:pt idx="46">
                  <c:v>-40.402476999999998</c:v>
                </c:pt>
                <c:pt idx="47">
                  <c:v>-40.190967999999998</c:v>
                </c:pt>
                <c:pt idx="48">
                  <c:v>-39.885277000000002</c:v>
                </c:pt>
                <c:pt idx="49">
                  <c:v>-39.804993000000003</c:v>
                </c:pt>
                <c:pt idx="50">
                  <c:v>-39.662987000000001</c:v>
                </c:pt>
                <c:pt idx="51">
                  <c:v>-39.556652</c:v>
                </c:pt>
                <c:pt idx="52">
                  <c:v>-39.358294999999998</c:v>
                </c:pt>
                <c:pt idx="53">
                  <c:v>-39.214602999999997</c:v>
                </c:pt>
                <c:pt idx="54">
                  <c:v>-38.999186999999999</c:v>
                </c:pt>
                <c:pt idx="55">
                  <c:v>-38.615665</c:v>
                </c:pt>
                <c:pt idx="56">
                  <c:v>-38.146996000000001</c:v>
                </c:pt>
                <c:pt idx="57">
                  <c:v>-37.639431000000002</c:v>
                </c:pt>
                <c:pt idx="58">
                  <c:v>-37.193339999999999</c:v>
                </c:pt>
                <c:pt idx="59">
                  <c:v>-36.888477000000002</c:v>
                </c:pt>
                <c:pt idx="60">
                  <c:v>-36.724091000000001</c:v>
                </c:pt>
                <c:pt idx="61">
                  <c:v>-36.685963000000001</c:v>
                </c:pt>
                <c:pt idx="62">
                  <c:v>-36.769840000000002</c:v>
                </c:pt>
                <c:pt idx="63">
                  <c:v>-37.101776000000001</c:v>
                </c:pt>
                <c:pt idx="64">
                  <c:v>-37.444705999999996</c:v>
                </c:pt>
                <c:pt idx="65">
                  <c:v>-37.796303000000002</c:v>
                </c:pt>
                <c:pt idx="66">
                  <c:v>-38.135894999999998</c:v>
                </c:pt>
                <c:pt idx="67">
                  <c:v>-38.471443000000001</c:v>
                </c:pt>
                <c:pt idx="68">
                  <c:v>-38.935169000000002</c:v>
                </c:pt>
                <c:pt idx="69">
                  <c:v>-39.250526000000001</c:v>
                </c:pt>
                <c:pt idx="70">
                  <c:v>-39.629246000000002</c:v>
                </c:pt>
                <c:pt idx="71">
                  <c:v>-40.081944</c:v>
                </c:pt>
                <c:pt idx="72">
                  <c:v>-40.567771999999998</c:v>
                </c:pt>
                <c:pt idx="73">
                  <c:v>-40.926150999999997</c:v>
                </c:pt>
                <c:pt idx="74">
                  <c:v>-41.283459000000001</c:v>
                </c:pt>
                <c:pt idx="75">
                  <c:v>-41.705826000000002</c:v>
                </c:pt>
                <c:pt idx="76">
                  <c:v>-42.237797</c:v>
                </c:pt>
                <c:pt idx="77">
                  <c:v>-42.577984000000001</c:v>
                </c:pt>
                <c:pt idx="78">
                  <c:v>-42.828280999999997</c:v>
                </c:pt>
                <c:pt idx="79">
                  <c:v>-42.964333000000003</c:v>
                </c:pt>
                <c:pt idx="80">
                  <c:v>-43.350200999999998</c:v>
                </c:pt>
                <c:pt idx="81">
                  <c:v>-43.779305000000001</c:v>
                </c:pt>
                <c:pt idx="82">
                  <c:v>-44.501083000000001</c:v>
                </c:pt>
                <c:pt idx="83">
                  <c:v>-45.193767999999999</c:v>
                </c:pt>
                <c:pt idx="84">
                  <c:v>-45.770603000000001</c:v>
                </c:pt>
                <c:pt idx="85">
                  <c:v>-45.927525000000003</c:v>
                </c:pt>
                <c:pt idx="86">
                  <c:v>-46.006577</c:v>
                </c:pt>
                <c:pt idx="87">
                  <c:v>-45.608513000000002</c:v>
                </c:pt>
                <c:pt idx="88">
                  <c:v>-45.128227000000003</c:v>
                </c:pt>
                <c:pt idx="89">
                  <c:v>-44.301949</c:v>
                </c:pt>
                <c:pt idx="90">
                  <c:v>-43.994979999999998</c:v>
                </c:pt>
                <c:pt idx="91">
                  <c:v>-43.955554999999997</c:v>
                </c:pt>
                <c:pt idx="92">
                  <c:v>-44.488346</c:v>
                </c:pt>
                <c:pt idx="93">
                  <c:v>-45.147060000000003</c:v>
                </c:pt>
                <c:pt idx="94">
                  <c:v>-46.219479</c:v>
                </c:pt>
                <c:pt idx="95">
                  <c:v>-46.265495000000001</c:v>
                </c:pt>
                <c:pt idx="96">
                  <c:v>-45.635863999999998</c:v>
                </c:pt>
                <c:pt idx="97">
                  <c:v>-44.286194000000002</c:v>
                </c:pt>
                <c:pt idx="98">
                  <c:v>-42.655087000000002</c:v>
                </c:pt>
                <c:pt idx="99">
                  <c:v>-41.466084000000002</c:v>
                </c:pt>
                <c:pt idx="100">
                  <c:v>-40.249381999999997</c:v>
                </c:pt>
                <c:pt idx="101">
                  <c:v>-39.467815000000002</c:v>
                </c:pt>
                <c:pt idx="102">
                  <c:v>-38.546287999999997</c:v>
                </c:pt>
                <c:pt idx="103">
                  <c:v>-38.074500999999998</c:v>
                </c:pt>
                <c:pt idx="104">
                  <c:v>-37.721038999999998</c:v>
                </c:pt>
                <c:pt idx="105">
                  <c:v>-37.584784999999997</c:v>
                </c:pt>
                <c:pt idx="106">
                  <c:v>-37.288567</c:v>
                </c:pt>
                <c:pt idx="107">
                  <c:v>-37.232970999999999</c:v>
                </c:pt>
                <c:pt idx="108">
                  <c:v>-37.030472000000003</c:v>
                </c:pt>
                <c:pt idx="109">
                  <c:v>-37.017657999999997</c:v>
                </c:pt>
                <c:pt idx="110">
                  <c:v>-37.012923999999998</c:v>
                </c:pt>
                <c:pt idx="111">
                  <c:v>-37.028111000000003</c:v>
                </c:pt>
                <c:pt idx="112">
                  <c:v>-37.023952000000001</c:v>
                </c:pt>
                <c:pt idx="113">
                  <c:v>-37.023646999999997</c:v>
                </c:pt>
                <c:pt idx="114">
                  <c:v>-37.264220999999999</c:v>
                </c:pt>
                <c:pt idx="115">
                  <c:v>-37.434280000000001</c:v>
                </c:pt>
                <c:pt idx="116">
                  <c:v>-37.868823999999996</c:v>
                </c:pt>
                <c:pt idx="117">
                  <c:v>-38.189422999999998</c:v>
                </c:pt>
                <c:pt idx="118">
                  <c:v>-38.786026</c:v>
                </c:pt>
                <c:pt idx="119">
                  <c:v>-39.350707999999997</c:v>
                </c:pt>
                <c:pt idx="120">
                  <c:v>-40.115143000000003</c:v>
                </c:pt>
                <c:pt idx="121">
                  <c:v>-41.018470999999998</c:v>
                </c:pt>
                <c:pt idx="122">
                  <c:v>-42.368434999999998</c:v>
                </c:pt>
                <c:pt idx="123">
                  <c:v>-43.708416</c:v>
                </c:pt>
                <c:pt idx="124">
                  <c:v>-45.173274999999997</c:v>
                </c:pt>
                <c:pt idx="125">
                  <c:v>-47.096088000000002</c:v>
                </c:pt>
                <c:pt idx="126">
                  <c:v>-48.987270000000002</c:v>
                </c:pt>
                <c:pt idx="127">
                  <c:v>-50.337131999999997</c:v>
                </c:pt>
                <c:pt idx="128">
                  <c:v>-51.451008000000002</c:v>
                </c:pt>
                <c:pt idx="129">
                  <c:v>-50.88353</c:v>
                </c:pt>
                <c:pt idx="130">
                  <c:v>-50.091197999999999</c:v>
                </c:pt>
                <c:pt idx="131">
                  <c:v>-48.436225999999998</c:v>
                </c:pt>
                <c:pt idx="132">
                  <c:v>-47.610435000000003</c:v>
                </c:pt>
                <c:pt idx="133">
                  <c:v>-46.520125999999998</c:v>
                </c:pt>
                <c:pt idx="134">
                  <c:v>-45.318553999999999</c:v>
                </c:pt>
                <c:pt idx="135">
                  <c:v>-44.278412000000003</c:v>
                </c:pt>
                <c:pt idx="136">
                  <c:v>-43.412838000000001</c:v>
                </c:pt>
                <c:pt idx="137">
                  <c:v>-42.462181000000001</c:v>
                </c:pt>
                <c:pt idx="138">
                  <c:v>-41.653984000000001</c:v>
                </c:pt>
                <c:pt idx="139">
                  <c:v>-40.825378000000001</c:v>
                </c:pt>
                <c:pt idx="140">
                  <c:v>-40.007648000000003</c:v>
                </c:pt>
                <c:pt idx="141">
                  <c:v>-39.238430000000001</c:v>
                </c:pt>
                <c:pt idx="142">
                  <c:v>-38.519450999999997</c:v>
                </c:pt>
                <c:pt idx="143">
                  <c:v>-37.845398000000003</c:v>
                </c:pt>
                <c:pt idx="144">
                  <c:v>-37.304813000000003</c:v>
                </c:pt>
                <c:pt idx="145">
                  <c:v>-36.676163000000003</c:v>
                </c:pt>
                <c:pt idx="146">
                  <c:v>-36.215491999999998</c:v>
                </c:pt>
                <c:pt idx="147">
                  <c:v>-35.804259999999999</c:v>
                </c:pt>
                <c:pt idx="148">
                  <c:v>-35.567653999999997</c:v>
                </c:pt>
                <c:pt idx="149">
                  <c:v>-35.163784</c:v>
                </c:pt>
                <c:pt idx="150">
                  <c:v>-34.808577999999997</c:v>
                </c:pt>
                <c:pt idx="151">
                  <c:v>-34.448501999999998</c:v>
                </c:pt>
                <c:pt idx="152">
                  <c:v>-34.013325000000002</c:v>
                </c:pt>
                <c:pt idx="153">
                  <c:v>-33.649811</c:v>
                </c:pt>
                <c:pt idx="154">
                  <c:v>-33.258235999999997</c:v>
                </c:pt>
                <c:pt idx="155">
                  <c:v>-32.955230999999998</c:v>
                </c:pt>
                <c:pt idx="156">
                  <c:v>-32.654063999999998</c:v>
                </c:pt>
                <c:pt idx="157">
                  <c:v>-32.393394000000001</c:v>
                </c:pt>
                <c:pt idx="158">
                  <c:v>-32.138893000000003</c:v>
                </c:pt>
                <c:pt idx="159">
                  <c:v>-31.927288000000001</c:v>
                </c:pt>
                <c:pt idx="160">
                  <c:v>-31.716677000000001</c:v>
                </c:pt>
                <c:pt idx="161">
                  <c:v>-31.485533</c:v>
                </c:pt>
                <c:pt idx="162">
                  <c:v>-31.283901</c:v>
                </c:pt>
                <c:pt idx="163">
                  <c:v>-31.046959000000001</c:v>
                </c:pt>
                <c:pt idx="164">
                  <c:v>-30.875826</c:v>
                </c:pt>
                <c:pt idx="165">
                  <c:v>-30.703873000000002</c:v>
                </c:pt>
                <c:pt idx="166">
                  <c:v>-30.563645999999999</c:v>
                </c:pt>
                <c:pt idx="167">
                  <c:v>-30.406191</c:v>
                </c:pt>
                <c:pt idx="168">
                  <c:v>-30.317399999999999</c:v>
                </c:pt>
                <c:pt idx="169">
                  <c:v>-30.240929000000001</c:v>
                </c:pt>
                <c:pt idx="170">
                  <c:v>-30.278921</c:v>
                </c:pt>
                <c:pt idx="171">
                  <c:v>-30.312028999999999</c:v>
                </c:pt>
                <c:pt idx="172">
                  <c:v>-30.473217000000002</c:v>
                </c:pt>
                <c:pt idx="173">
                  <c:v>-30.659409</c:v>
                </c:pt>
                <c:pt idx="174">
                  <c:v>-30.906697999999999</c:v>
                </c:pt>
                <c:pt idx="175">
                  <c:v>-31.196508000000001</c:v>
                </c:pt>
                <c:pt idx="176">
                  <c:v>-31.539494999999999</c:v>
                </c:pt>
                <c:pt idx="177">
                  <c:v>-31.929604999999999</c:v>
                </c:pt>
                <c:pt idx="178">
                  <c:v>-32.363982999999998</c:v>
                </c:pt>
                <c:pt idx="179">
                  <c:v>-32.830008999999997</c:v>
                </c:pt>
                <c:pt idx="180">
                  <c:v>-33.318935000000003</c:v>
                </c:pt>
                <c:pt idx="181">
                  <c:v>-33.850124000000001</c:v>
                </c:pt>
                <c:pt idx="182">
                  <c:v>-34.394416999999997</c:v>
                </c:pt>
                <c:pt idx="183">
                  <c:v>-34.918388</c:v>
                </c:pt>
                <c:pt idx="184">
                  <c:v>-35.469501000000001</c:v>
                </c:pt>
                <c:pt idx="185">
                  <c:v>-36.062168</c:v>
                </c:pt>
                <c:pt idx="186">
                  <c:v>-36.597343000000002</c:v>
                </c:pt>
                <c:pt idx="187">
                  <c:v>-37.206383000000002</c:v>
                </c:pt>
                <c:pt idx="188">
                  <c:v>-37.749290000000002</c:v>
                </c:pt>
                <c:pt idx="189">
                  <c:v>-38.288482999999999</c:v>
                </c:pt>
                <c:pt idx="190">
                  <c:v>-38.877178000000001</c:v>
                </c:pt>
                <c:pt idx="191">
                  <c:v>-39.403525999999999</c:v>
                </c:pt>
                <c:pt idx="192">
                  <c:v>-39.908352000000001</c:v>
                </c:pt>
                <c:pt idx="193">
                  <c:v>-40.407623000000001</c:v>
                </c:pt>
                <c:pt idx="194">
                  <c:v>-40.821697</c:v>
                </c:pt>
                <c:pt idx="195">
                  <c:v>-41.023417999999999</c:v>
                </c:pt>
                <c:pt idx="196">
                  <c:v>-41.312976999999997</c:v>
                </c:pt>
                <c:pt idx="197">
                  <c:v>-41.444729000000002</c:v>
                </c:pt>
                <c:pt idx="198">
                  <c:v>-41.569752000000001</c:v>
                </c:pt>
                <c:pt idx="199">
                  <c:v>-41.514786000000001</c:v>
                </c:pt>
                <c:pt idx="200">
                  <c:v>-41.611201999999999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57-49C7-A928-6CFB3D121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68384"/>
        <c:axId val="111570304"/>
      </c:scatterChart>
      <c:valAx>
        <c:axId val="111568384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570304"/>
        <c:crosses val="autoZero"/>
        <c:crossBetween val="midCat"/>
        <c:majorUnit val="1"/>
      </c:valAx>
      <c:valAx>
        <c:axId val="111570304"/>
        <c:scaling>
          <c:orientation val="minMax"/>
          <c:max val="0"/>
          <c:min val="-6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56838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505948756412925"/>
          <c:y val="0.69520235926844409"/>
          <c:w val="0.3122420040964235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IP3: +20dBm Sine Wave LO (dBm)</a:t>
            </a:r>
          </a:p>
        </c:rich>
      </c:tx>
      <c:layout>
        <c:manualLayout>
          <c:xMode val="edge"/>
          <c:yMode val="edge"/>
          <c:x val="0.29633915419539447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'IP3'!$M$5:$M$103</c:f>
              <c:numCache>
                <c:formatCode>General</c:formatCode>
                <c:ptCount val="99"/>
                <c:pt idx="0">
                  <c:v>24.560034000000002</c:v>
                </c:pt>
                <c:pt idx="1">
                  <c:v>24.043241999999999</c:v>
                </c:pt>
                <c:pt idx="2">
                  <c:v>23.755329</c:v>
                </c:pt>
                <c:pt idx="3">
                  <c:v>24.304877999999999</c:v>
                </c:pt>
                <c:pt idx="4">
                  <c:v>24.880338999999999</c:v>
                </c:pt>
                <c:pt idx="5">
                  <c:v>25.349710000000002</c:v>
                </c:pt>
                <c:pt idx="6">
                  <c:v>25.210546000000001</c:v>
                </c:pt>
                <c:pt idx="7">
                  <c:v>25.169129999999999</c:v>
                </c:pt>
                <c:pt idx="8">
                  <c:v>24.835094000000002</c:v>
                </c:pt>
                <c:pt idx="9">
                  <c:v>24.028172999999999</c:v>
                </c:pt>
                <c:pt idx="10">
                  <c:v>22.858260999999999</c:v>
                </c:pt>
                <c:pt idx="11">
                  <c:v>21.777208000000002</c:v>
                </c:pt>
                <c:pt idx="12">
                  <c:v>21.823429000000001</c:v>
                </c:pt>
                <c:pt idx="13">
                  <c:v>22.365390999999999</c:v>
                </c:pt>
                <c:pt idx="14">
                  <c:v>22.917185</c:v>
                </c:pt>
                <c:pt idx="15">
                  <c:v>23.082053999999999</c:v>
                </c:pt>
                <c:pt idx="16">
                  <c:v>23.411187999999999</c:v>
                </c:pt>
                <c:pt idx="17">
                  <c:v>24.210622999999998</c:v>
                </c:pt>
                <c:pt idx="18">
                  <c:v>24.859234000000001</c:v>
                </c:pt>
                <c:pt idx="19">
                  <c:v>24.813337000000001</c:v>
                </c:pt>
                <c:pt idx="20">
                  <c:v>24.388479</c:v>
                </c:pt>
                <c:pt idx="21">
                  <c:v>24.486916999999998</c:v>
                </c:pt>
                <c:pt idx="22">
                  <c:v>24.951761000000001</c:v>
                </c:pt>
                <c:pt idx="23">
                  <c:v>25.003225</c:v>
                </c:pt>
                <c:pt idx="24">
                  <c:v>25.262138</c:v>
                </c:pt>
                <c:pt idx="25">
                  <c:v>25.317913000000001</c:v>
                </c:pt>
                <c:pt idx="26">
                  <c:v>25.072367</c:v>
                </c:pt>
                <c:pt idx="27">
                  <c:v>23.89629</c:v>
                </c:pt>
                <c:pt idx="28">
                  <c:v>23.748125000000002</c:v>
                </c:pt>
                <c:pt idx="29">
                  <c:v>24.180437000000001</c:v>
                </c:pt>
                <c:pt idx="30">
                  <c:v>24.508262999999999</c:v>
                </c:pt>
                <c:pt idx="31">
                  <c:v>24.406199000000001</c:v>
                </c:pt>
                <c:pt idx="32">
                  <c:v>24.656421999999999</c:v>
                </c:pt>
                <c:pt idx="33">
                  <c:v>25.464979</c:v>
                </c:pt>
                <c:pt idx="34">
                  <c:v>26.211252000000002</c:v>
                </c:pt>
                <c:pt idx="35">
                  <c:v>26.709140999999999</c:v>
                </c:pt>
                <c:pt idx="36">
                  <c:v>27.173006000000001</c:v>
                </c:pt>
                <c:pt idx="37">
                  <c:v>27.346245</c:v>
                </c:pt>
                <c:pt idx="38">
                  <c:v>27.138598999999999</c:v>
                </c:pt>
                <c:pt idx="39">
                  <c:v>27.290655000000001</c:v>
                </c:pt>
                <c:pt idx="40">
                  <c:v>27.510798999999999</c:v>
                </c:pt>
                <c:pt idx="41">
                  <c:v>27.713180999999999</c:v>
                </c:pt>
                <c:pt idx="42">
                  <c:v>27.313143</c:v>
                </c:pt>
                <c:pt idx="43">
                  <c:v>27.067274000000001</c:v>
                </c:pt>
                <c:pt idx="44">
                  <c:v>27.184398999999999</c:v>
                </c:pt>
                <c:pt idx="45">
                  <c:v>27.340225</c:v>
                </c:pt>
                <c:pt idx="46">
                  <c:v>28.103114999999999</c:v>
                </c:pt>
                <c:pt idx="47">
                  <c:v>29.573153999999999</c:v>
                </c:pt>
                <c:pt idx="48">
                  <c:v>30.651496999999999</c:v>
                </c:pt>
                <c:pt idx="49">
                  <c:v>30.760383999999998</c:v>
                </c:pt>
                <c:pt idx="50">
                  <c:v>29.551196999999998</c:v>
                </c:pt>
                <c:pt idx="51">
                  <c:v>28.703402000000001</c:v>
                </c:pt>
                <c:pt idx="52">
                  <c:v>28.080727</c:v>
                </c:pt>
                <c:pt idx="53">
                  <c:v>28.041937000000001</c:v>
                </c:pt>
                <c:pt idx="54">
                  <c:v>28.076371999999999</c:v>
                </c:pt>
                <c:pt idx="55">
                  <c:v>27.764374</c:v>
                </c:pt>
                <c:pt idx="56">
                  <c:v>27.082433999999999</c:v>
                </c:pt>
                <c:pt idx="57">
                  <c:v>25.983312999999999</c:v>
                </c:pt>
                <c:pt idx="58">
                  <c:v>25.250686999999999</c:v>
                </c:pt>
                <c:pt idx="59">
                  <c:v>24.786728</c:v>
                </c:pt>
                <c:pt idx="60">
                  <c:v>24.637823000000001</c:v>
                </c:pt>
                <c:pt idx="61">
                  <c:v>24.385356999999999</c:v>
                </c:pt>
                <c:pt idx="62">
                  <c:v>24.503571999999998</c:v>
                </c:pt>
                <c:pt idx="63">
                  <c:v>24.552696000000001</c:v>
                </c:pt>
                <c:pt idx="64">
                  <c:v>25.125671000000001</c:v>
                </c:pt>
                <c:pt idx="65">
                  <c:v>25.624220000000001</c:v>
                </c:pt>
                <c:pt idx="66">
                  <c:v>26.092735000000001</c:v>
                </c:pt>
                <c:pt idx="67">
                  <c:v>26.010714</c:v>
                </c:pt>
                <c:pt idx="68">
                  <c:v>26.013535000000001</c:v>
                </c:pt>
                <c:pt idx="69">
                  <c:v>26.343745999999999</c:v>
                </c:pt>
                <c:pt idx="70">
                  <c:v>26.775805999999999</c:v>
                </c:pt>
                <c:pt idx="71">
                  <c:v>26.958731</c:v>
                </c:pt>
                <c:pt idx="72">
                  <c:v>27.115358000000001</c:v>
                </c:pt>
                <c:pt idx="73">
                  <c:v>27.261413999999998</c:v>
                </c:pt>
                <c:pt idx="74">
                  <c:v>27.141981000000001</c:v>
                </c:pt>
                <c:pt idx="75">
                  <c:v>26.853086000000001</c:v>
                </c:pt>
                <c:pt idx="76">
                  <c:v>26.436964</c:v>
                </c:pt>
                <c:pt idx="77">
                  <c:v>26.705662</c:v>
                </c:pt>
                <c:pt idx="78">
                  <c:v>27.193897</c:v>
                </c:pt>
                <c:pt idx="79">
                  <c:v>27.986160000000002</c:v>
                </c:pt>
                <c:pt idx="80">
                  <c:v>28.227484</c:v>
                </c:pt>
                <c:pt idx="81">
                  <c:v>27.727817999999999</c:v>
                </c:pt>
                <c:pt idx="82">
                  <c:v>26.807255000000001</c:v>
                </c:pt>
                <c:pt idx="83">
                  <c:v>26.510088</c:v>
                </c:pt>
                <c:pt idx="84">
                  <c:v>26.803394000000001</c:v>
                </c:pt>
                <c:pt idx="85">
                  <c:v>27.095283999999999</c:v>
                </c:pt>
                <c:pt idx="86">
                  <c:v>26.620722000000001</c:v>
                </c:pt>
                <c:pt idx="87">
                  <c:v>26.234615000000002</c:v>
                </c:pt>
                <c:pt idx="88">
                  <c:v>25.724530999999999</c:v>
                </c:pt>
                <c:pt idx="89">
                  <c:v>25.420518999999999</c:v>
                </c:pt>
                <c:pt idx="90">
                  <c:v>24.812555</c:v>
                </c:pt>
                <c:pt idx="91">
                  <c:v>24.685789</c:v>
                </c:pt>
                <c:pt idx="92">
                  <c:v>24.292411999999999</c:v>
                </c:pt>
                <c:pt idx="93">
                  <c:v>24.217936000000002</c:v>
                </c:pt>
                <c:pt idx="94">
                  <c:v>23.672764000000001</c:v>
                </c:pt>
                <c:pt idx="95">
                  <c:v>23.667677000000001</c:v>
                </c:pt>
                <c:pt idx="96">
                  <c:v>23.299267</c:v>
                </c:pt>
                <c:pt idx="97">
                  <c:v>23.494381000000001</c:v>
                </c:pt>
                <c:pt idx="98">
                  <c:v>23.526730000000001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D3-4A95-BD2A-148DDE6E0B64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'IP3'!$AJ$5:$AJ$103</c:f>
              <c:numCache>
                <c:formatCode>General</c:formatCode>
                <c:ptCount val="99"/>
                <c:pt idx="0">
                  <c:v>29.649156999999999</c:v>
                </c:pt>
                <c:pt idx="1">
                  <c:v>29.606390000000001</c:v>
                </c:pt>
                <c:pt idx="2">
                  <c:v>29.923722999999999</c:v>
                </c:pt>
                <c:pt idx="3">
                  <c:v>30.819341999999999</c:v>
                </c:pt>
                <c:pt idx="4">
                  <c:v>30.181107999999998</c:v>
                </c:pt>
                <c:pt idx="5">
                  <c:v>29.068531</c:v>
                </c:pt>
                <c:pt idx="6">
                  <c:v>27.919827999999999</c:v>
                </c:pt>
                <c:pt idx="7">
                  <c:v>28.540603999999998</c:v>
                </c:pt>
                <c:pt idx="8">
                  <c:v>28.750928999999999</c:v>
                </c:pt>
                <c:pt idx="9">
                  <c:v>27.918987000000001</c:v>
                </c:pt>
                <c:pt idx="10">
                  <c:v>26.613695</c:v>
                </c:pt>
                <c:pt idx="11">
                  <c:v>25.984777000000001</c:v>
                </c:pt>
                <c:pt idx="12">
                  <c:v>25.892465999999999</c:v>
                </c:pt>
                <c:pt idx="13">
                  <c:v>25.359116</c:v>
                </c:pt>
                <c:pt idx="14">
                  <c:v>24.399494000000001</c:v>
                </c:pt>
                <c:pt idx="15">
                  <c:v>23.061883999999999</c:v>
                </c:pt>
                <c:pt idx="16">
                  <c:v>22.140726000000001</c:v>
                </c:pt>
                <c:pt idx="17">
                  <c:v>22.676749999999998</c:v>
                </c:pt>
                <c:pt idx="18">
                  <c:v>24.418769999999999</c:v>
                </c:pt>
                <c:pt idx="19">
                  <c:v>26.244606000000001</c:v>
                </c:pt>
                <c:pt idx="20">
                  <c:v>26.929079000000002</c:v>
                </c:pt>
                <c:pt idx="21">
                  <c:v>27.022086999999999</c:v>
                </c:pt>
                <c:pt idx="22">
                  <c:v>26.832438</c:v>
                </c:pt>
                <c:pt idx="23">
                  <c:v>26.326665999999999</c:v>
                </c:pt>
                <c:pt idx="24">
                  <c:v>26.323270999999998</c:v>
                </c:pt>
                <c:pt idx="25">
                  <c:v>26.943567000000002</c:v>
                </c:pt>
                <c:pt idx="26">
                  <c:v>27.295062999999999</c:v>
                </c:pt>
                <c:pt idx="27">
                  <c:v>27.923926999999999</c:v>
                </c:pt>
                <c:pt idx="28">
                  <c:v>27.872451999999999</c:v>
                </c:pt>
                <c:pt idx="29">
                  <c:v>28.044044</c:v>
                </c:pt>
                <c:pt idx="30">
                  <c:v>27.101960999999999</c:v>
                </c:pt>
                <c:pt idx="31">
                  <c:v>26.679881999999999</c:v>
                </c:pt>
                <c:pt idx="32">
                  <c:v>27.638504000000001</c:v>
                </c:pt>
                <c:pt idx="33">
                  <c:v>28.033519999999999</c:v>
                </c:pt>
                <c:pt idx="34">
                  <c:v>27.700277</c:v>
                </c:pt>
                <c:pt idx="35">
                  <c:v>26.182116000000001</c:v>
                </c:pt>
                <c:pt idx="36">
                  <c:v>25.401627999999999</c:v>
                </c:pt>
                <c:pt idx="37">
                  <c:v>25.250446</c:v>
                </c:pt>
                <c:pt idx="38">
                  <c:v>25.361301000000001</c:v>
                </c:pt>
                <c:pt idx="39">
                  <c:v>26.132262999999998</c:v>
                </c:pt>
                <c:pt idx="40">
                  <c:v>27.26473</c:v>
                </c:pt>
                <c:pt idx="41">
                  <c:v>27.722011999999999</c:v>
                </c:pt>
                <c:pt idx="42">
                  <c:v>27.385262000000001</c:v>
                </c:pt>
                <c:pt idx="43">
                  <c:v>26.776062</c:v>
                </c:pt>
                <c:pt idx="44">
                  <c:v>26.845564</c:v>
                </c:pt>
                <c:pt idx="45">
                  <c:v>27.332846</c:v>
                </c:pt>
                <c:pt idx="46">
                  <c:v>28.098261000000001</c:v>
                </c:pt>
                <c:pt idx="47">
                  <c:v>28.706731999999999</c:v>
                </c:pt>
                <c:pt idx="48">
                  <c:v>29.158197000000001</c:v>
                </c:pt>
                <c:pt idx="49">
                  <c:v>29.264838999999998</c:v>
                </c:pt>
                <c:pt idx="50">
                  <c:v>29.190415999999999</c:v>
                </c:pt>
                <c:pt idx="51">
                  <c:v>28.612213000000001</c:v>
                </c:pt>
                <c:pt idx="52">
                  <c:v>27.737787000000001</c:v>
                </c:pt>
                <c:pt idx="53">
                  <c:v>27.248697</c:v>
                </c:pt>
                <c:pt idx="54">
                  <c:v>27.161324</c:v>
                </c:pt>
                <c:pt idx="55">
                  <c:v>27.109463000000002</c:v>
                </c:pt>
                <c:pt idx="56">
                  <c:v>26.766306</c:v>
                </c:pt>
                <c:pt idx="57">
                  <c:v>26.172535</c:v>
                </c:pt>
                <c:pt idx="58">
                  <c:v>26.132273000000001</c:v>
                </c:pt>
                <c:pt idx="59">
                  <c:v>26.375713000000001</c:v>
                </c:pt>
                <c:pt idx="60">
                  <c:v>27.381250000000001</c:v>
                </c:pt>
                <c:pt idx="61">
                  <c:v>28.514053000000001</c:v>
                </c:pt>
                <c:pt idx="62">
                  <c:v>29.928141</c:v>
                </c:pt>
                <c:pt idx="63">
                  <c:v>29.543053</c:v>
                </c:pt>
                <c:pt idx="64">
                  <c:v>28.444521000000002</c:v>
                </c:pt>
                <c:pt idx="65">
                  <c:v>26.951478999999999</c:v>
                </c:pt>
                <c:pt idx="66">
                  <c:v>26.83156</c:v>
                </c:pt>
                <c:pt idx="67">
                  <c:v>26.961497999999999</c:v>
                </c:pt>
                <c:pt idx="68">
                  <c:v>27.169073000000001</c:v>
                </c:pt>
                <c:pt idx="69">
                  <c:v>27.084144999999999</c:v>
                </c:pt>
                <c:pt idx="70">
                  <c:v>26.75581</c:v>
                </c:pt>
                <c:pt idx="71">
                  <c:v>26.14237</c:v>
                </c:pt>
                <c:pt idx="72">
                  <c:v>26.28492</c:v>
                </c:pt>
                <c:pt idx="73">
                  <c:v>26.785149000000001</c:v>
                </c:pt>
                <c:pt idx="74">
                  <c:v>26.988682000000001</c:v>
                </c:pt>
                <c:pt idx="75">
                  <c:v>26.742916000000001</c:v>
                </c:pt>
                <c:pt idx="76">
                  <c:v>26.467773000000001</c:v>
                </c:pt>
                <c:pt idx="77">
                  <c:v>26.840789999999998</c:v>
                </c:pt>
                <c:pt idx="78">
                  <c:v>27.263722999999999</c:v>
                </c:pt>
                <c:pt idx="79">
                  <c:v>27.646898</c:v>
                </c:pt>
                <c:pt idx="80">
                  <c:v>27.926010000000002</c:v>
                </c:pt>
                <c:pt idx="81">
                  <c:v>27.729208</c:v>
                </c:pt>
                <c:pt idx="82">
                  <c:v>27.719788000000001</c:v>
                </c:pt>
                <c:pt idx="83">
                  <c:v>27.862929999999999</c:v>
                </c:pt>
                <c:pt idx="84">
                  <c:v>28.535437000000002</c:v>
                </c:pt>
                <c:pt idx="85">
                  <c:v>28.940011999999999</c:v>
                </c:pt>
                <c:pt idx="86">
                  <c:v>28.392059</c:v>
                </c:pt>
                <c:pt idx="87">
                  <c:v>27.547287000000001</c:v>
                </c:pt>
                <c:pt idx="88">
                  <c:v>26.573471000000001</c:v>
                </c:pt>
                <c:pt idx="89">
                  <c:v>26.414999000000002</c:v>
                </c:pt>
                <c:pt idx="90">
                  <c:v>26.189015999999999</c:v>
                </c:pt>
                <c:pt idx="91">
                  <c:v>26.221319000000001</c:v>
                </c:pt>
                <c:pt idx="92">
                  <c:v>25.840762999999999</c:v>
                </c:pt>
                <c:pt idx="93">
                  <c:v>25.881758000000001</c:v>
                </c:pt>
                <c:pt idx="94">
                  <c:v>25.340264999999999</c:v>
                </c:pt>
                <c:pt idx="95">
                  <c:v>25.266165000000001</c:v>
                </c:pt>
                <c:pt idx="96">
                  <c:v>24.541810999999999</c:v>
                </c:pt>
                <c:pt idx="97">
                  <c:v>24.550228000000001</c:v>
                </c:pt>
                <c:pt idx="98">
                  <c:v>24.513152999999999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D3-4A95-BD2A-148DDE6E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647582738871165"/>
          <c:y val="0.64179136241193391"/>
          <c:w val="0.29768525493638326"/>
          <c:h val="0.124102746119895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1-dB Compression (dBm) vs. LO Power @ 7 GHz</a:t>
            </a:r>
          </a:p>
        </c:rich>
      </c:tx>
      <c:layout>
        <c:manualLayout>
          <c:xMode val="edge"/>
          <c:yMode val="edge"/>
          <c:x val="0.20198094811759959"/>
          <c:y val="1.38888888888889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6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A0-4E7C-8927-250697611C05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A0-4E7C-8927-25069761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5456"/>
        <c:axId val="111717376"/>
      </c:scatterChart>
      <c:valAx>
        <c:axId val="11171545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06"/>
              <c:y val="0.915717410323727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717376"/>
        <c:crosses val="autoZero"/>
        <c:crossBetween val="midCat"/>
        <c:majorUnit val="1"/>
      </c:valAx>
      <c:valAx>
        <c:axId val="111717376"/>
        <c:scaling>
          <c:orientation val="minMax"/>
          <c:max val="19"/>
          <c:min val="9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715456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522614192277027"/>
          <c:y val="0.67833151064451003"/>
          <c:w val="0.35859952205265988"/>
          <c:h val="0.11804389034703996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 vs. LO Power @ 7 GHz</a:t>
            </a:r>
          </a:p>
        </c:rich>
      </c:tx>
      <c:layout>
        <c:manualLayout>
          <c:xMode val="edge"/>
          <c:yMode val="edge"/>
          <c:x val="0.2852599825004738"/>
          <c:y val="1.85185185185185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74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9-4993-A046-0ECB68AADA30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89-4993-A046-0ECB68AA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45376"/>
        <c:axId val="111847296"/>
      </c:scatterChart>
      <c:valAx>
        <c:axId val="11184537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28"/>
              <c:y val="0.915717410323727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847296"/>
        <c:crosses val="autoZero"/>
        <c:crossBetween val="midCat"/>
        <c:majorUnit val="1"/>
      </c:valAx>
      <c:valAx>
        <c:axId val="111847296"/>
        <c:scaling>
          <c:orientation val="minMax"/>
          <c:max val="32"/>
          <c:min val="16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845376"/>
        <c:crosses val="autoZero"/>
        <c:crossBetween val="midCat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239137605161643"/>
          <c:y val="0.66959900845728015"/>
          <c:w val="0.35304561920585276"/>
          <c:h val="0.10402321014840522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2RF x 2LO Spurious Suppression (dBc) -10 dBm RF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+20dBm Sine Wave LO - 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1.1428571428570999</c:v>
                </c:pt>
                <c:pt idx="2">
                  <c:v>1.2857142857143</c:v>
                </c:pt>
                <c:pt idx="3">
                  <c:v>1.4285714285714</c:v>
                </c:pt>
                <c:pt idx="4">
                  <c:v>1.5714285714286</c:v>
                </c:pt>
                <c:pt idx="5">
                  <c:v>1.7142857142857</c:v>
                </c:pt>
                <c:pt idx="6">
                  <c:v>1.8571428571429001</c:v>
                </c:pt>
                <c:pt idx="7">
                  <c:v>2</c:v>
                </c:pt>
                <c:pt idx="8">
                  <c:v>2.1428571428571002</c:v>
                </c:pt>
                <c:pt idx="9">
                  <c:v>2.2857142857143002</c:v>
                </c:pt>
                <c:pt idx="10">
                  <c:v>2.4285714285714</c:v>
                </c:pt>
                <c:pt idx="11">
                  <c:v>2.5714285714286</c:v>
                </c:pt>
                <c:pt idx="12">
                  <c:v>2.7142857142856998</c:v>
                </c:pt>
                <c:pt idx="13">
                  <c:v>2.8571428571428998</c:v>
                </c:pt>
                <c:pt idx="14">
                  <c:v>3</c:v>
                </c:pt>
                <c:pt idx="15">
                  <c:v>3.1428571428571002</c:v>
                </c:pt>
                <c:pt idx="16">
                  <c:v>3.2857142857143002</c:v>
                </c:pt>
                <c:pt idx="17">
                  <c:v>3.4285714285714</c:v>
                </c:pt>
                <c:pt idx="18">
                  <c:v>3.5714285714286</c:v>
                </c:pt>
                <c:pt idx="19">
                  <c:v>3.7142857142856998</c:v>
                </c:pt>
                <c:pt idx="20">
                  <c:v>3.8571428571428998</c:v>
                </c:pt>
                <c:pt idx="21">
                  <c:v>4</c:v>
                </c:pt>
                <c:pt idx="22">
                  <c:v>4.1428571428570997</c:v>
                </c:pt>
                <c:pt idx="23">
                  <c:v>4.2857142857142998</c:v>
                </c:pt>
                <c:pt idx="24">
                  <c:v>4.4285714285713995</c:v>
                </c:pt>
                <c:pt idx="25">
                  <c:v>4.5714285714286005</c:v>
                </c:pt>
                <c:pt idx="26">
                  <c:v>4.7142857142857002</c:v>
                </c:pt>
                <c:pt idx="27">
                  <c:v>4.8571428571429003</c:v>
                </c:pt>
                <c:pt idx="28">
                  <c:v>5</c:v>
                </c:pt>
                <c:pt idx="29">
                  <c:v>5.1428571428570997</c:v>
                </c:pt>
                <c:pt idx="30">
                  <c:v>5.2857142857142998</c:v>
                </c:pt>
                <c:pt idx="31">
                  <c:v>5.4285714285713995</c:v>
                </c:pt>
                <c:pt idx="32">
                  <c:v>5.5714285714286005</c:v>
                </c:pt>
                <c:pt idx="33">
                  <c:v>5.7142857142857002</c:v>
                </c:pt>
                <c:pt idx="34">
                  <c:v>5.8571428571429003</c:v>
                </c:pt>
                <c:pt idx="35">
                  <c:v>6</c:v>
                </c:pt>
                <c:pt idx="36">
                  <c:v>6.1428571428570997</c:v>
                </c:pt>
                <c:pt idx="37">
                  <c:v>6.2857142857142998</c:v>
                </c:pt>
                <c:pt idx="38">
                  <c:v>6.4285714285713995</c:v>
                </c:pt>
                <c:pt idx="39">
                  <c:v>6.5714285714286005</c:v>
                </c:pt>
                <c:pt idx="40">
                  <c:v>6.7142857142857002</c:v>
                </c:pt>
                <c:pt idx="41">
                  <c:v>6.8571428571429003</c:v>
                </c:pt>
                <c:pt idx="42">
                  <c:v>7</c:v>
                </c:pt>
                <c:pt idx="43">
                  <c:v>7.1428571428570997</c:v>
                </c:pt>
                <c:pt idx="44">
                  <c:v>7.2857142857142998</c:v>
                </c:pt>
                <c:pt idx="45">
                  <c:v>7.4285714285713995</c:v>
                </c:pt>
                <c:pt idx="46">
                  <c:v>7.5714285714286005</c:v>
                </c:pt>
                <c:pt idx="47">
                  <c:v>7.7142857142857002</c:v>
                </c:pt>
                <c:pt idx="48">
                  <c:v>7.8571428571429003</c:v>
                </c:pt>
                <c:pt idx="49">
                  <c:v>8</c:v>
                </c:pt>
                <c:pt idx="50">
                  <c:v>8.1428571428570997</c:v>
                </c:pt>
                <c:pt idx="51">
                  <c:v>8.2857142857143007</c:v>
                </c:pt>
                <c:pt idx="52">
                  <c:v>8.4285714285714004</c:v>
                </c:pt>
                <c:pt idx="53">
                  <c:v>8.5714285714285996</c:v>
                </c:pt>
                <c:pt idx="54">
                  <c:v>8.7142857142856993</c:v>
                </c:pt>
                <c:pt idx="55">
                  <c:v>8.8571428571429003</c:v>
                </c:pt>
                <c:pt idx="56">
                  <c:v>9</c:v>
                </c:pt>
                <c:pt idx="57">
                  <c:v>9.1428571428570997</c:v>
                </c:pt>
                <c:pt idx="58">
                  <c:v>9.2857142857143007</c:v>
                </c:pt>
                <c:pt idx="59">
                  <c:v>9.4285714285714004</c:v>
                </c:pt>
                <c:pt idx="60">
                  <c:v>9.5714285714285996</c:v>
                </c:pt>
                <c:pt idx="61">
                  <c:v>9.7142857142856993</c:v>
                </c:pt>
                <c:pt idx="62">
                  <c:v>9.8571428571429003</c:v>
                </c:pt>
                <c:pt idx="63">
                  <c:v>10</c:v>
                </c:pt>
                <c:pt idx="64">
                  <c:v>10.142857142857</c:v>
                </c:pt>
                <c:pt idx="65">
                  <c:v>10.285714285714</c:v>
                </c:pt>
                <c:pt idx="66">
                  <c:v>10.428571428570999</c:v>
                </c:pt>
                <c:pt idx="67">
                  <c:v>10.571428571429001</c:v>
                </c:pt>
                <c:pt idx="68">
                  <c:v>10.714285714286</c:v>
                </c:pt>
                <c:pt idx="69">
                  <c:v>10.857142857143</c:v>
                </c:pt>
                <c:pt idx="70">
                  <c:v>11</c:v>
                </c:pt>
                <c:pt idx="71">
                  <c:v>11.142857142857</c:v>
                </c:pt>
                <c:pt idx="72">
                  <c:v>11.285714285714</c:v>
                </c:pt>
                <c:pt idx="73">
                  <c:v>11.428571428570999</c:v>
                </c:pt>
                <c:pt idx="74">
                  <c:v>11.571428571429001</c:v>
                </c:pt>
                <c:pt idx="75">
                  <c:v>11.714285714286</c:v>
                </c:pt>
                <c:pt idx="76">
                  <c:v>11.857142857143</c:v>
                </c:pt>
                <c:pt idx="77">
                  <c:v>12</c:v>
                </c:pt>
                <c:pt idx="78">
                  <c:v>12.142857142857</c:v>
                </c:pt>
                <c:pt idx="79">
                  <c:v>12.285714285714</c:v>
                </c:pt>
                <c:pt idx="80">
                  <c:v>12.428571428570999</c:v>
                </c:pt>
                <c:pt idx="81">
                  <c:v>12.571428571429001</c:v>
                </c:pt>
                <c:pt idx="82">
                  <c:v>12.714285714286</c:v>
                </c:pt>
                <c:pt idx="83">
                  <c:v>12.857142857143</c:v>
                </c:pt>
                <c:pt idx="84">
                  <c:v>13</c:v>
                </c:pt>
                <c:pt idx="85">
                  <c:v>13.142857142857</c:v>
                </c:pt>
                <c:pt idx="86">
                  <c:v>13.285714285714</c:v>
                </c:pt>
                <c:pt idx="87">
                  <c:v>13.428571428570999</c:v>
                </c:pt>
                <c:pt idx="88">
                  <c:v>13.571428571429001</c:v>
                </c:pt>
                <c:pt idx="89">
                  <c:v>13.714285714286</c:v>
                </c:pt>
                <c:pt idx="90">
                  <c:v>13.857142857143</c:v>
                </c:pt>
                <c:pt idx="91">
                  <c:v>14</c:v>
                </c:pt>
                <c:pt idx="92">
                  <c:v>14.142857142857</c:v>
                </c:pt>
                <c:pt idx="93">
                  <c:v>14.285714285714</c:v>
                </c:pt>
                <c:pt idx="94">
                  <c:v>14.428571428570999</c:v>
                </c:pt>
                <c:pt idx="95">
                  <c:v>14.571428571429001</c:v>
                </c:pt>
                <c:pt idx="96">
                  <c:v>14.714285714286</c:v>
                </c:pt>
                <c:pt idx="97">
                  <c:v>14.857142857143</c:v>
                </c:pt>
                <c:pt idx="98">
                  <c:v>15</c:v>
                </c:pt>
              </c:numCache>
            </c:numRef>
          </c:xVal>
          <c:yVal>
            <c:numRef>
              <c:f>'2Rx2L'!$G$5:$G$103</c:f>
              <c:numCache>
                <c:formatCode>General</c:formatCode>
                <c:ptCount val="99"/>
                <c:pt idx="0">
                  <c:v>-54.725864000000001</c:v>
                </c:pt>
                <c:pt idx="1">
                  <c:v>-55.283768000000002</c:v>
                </c:pt>
                <c:pt idx="2">
                  <c:v>-54.282207</c:v>
                </c:pt>
                <c:pt idx="3">
                  <c:v>-55.471153000000001</c:v>
                </c:pt>
                <c:pt idx="4">
                  <c:v>-56.611755000000002</c:v>
                </c:pt>
                <c:pt idx="5">
                  <c:v>-58.128529</c:v>
                </c:pt>
                <c:pt idx="6">
                  <c:v>-60.566986</c:v>
                </c:pt>
                <c:pt idx="7">
                  <c:v>-61.708728999999998</c:v>
                </c:pt>
                <c:pt idx="8">
                  <c:v>-62.337539999999997</c:v>
                </c:pt>
                <c:pt idx="9">
                  <c:v>-61.893039999999999</c:v>
                </c:pt>
                <c:pt idx="10">
                  <c:v>-60.349823000000001</c:v>
                </c:pt>
                <c:pt idx="11">
                  <c:v>-60.717880000000001</c:v>
                </c:pt>
                <c:pt idx="12">
                  <c:v>-60.342213000000001</c:v>
                </c:pt>
                <c:pt idx="13">
                  <c:v>-61.183360999999998</c:v>
                </c:pt>
                <c:pt idx="14">
                  <c:v>-63.011004999999997</c:v>
                </c:pt>
                <c:pt idx="15">
                  <c:v>-63.086868000000003</c:v>
                </c:pt>
                <c:pt idx="16">
                  <c:v>-66.100127999999998</c:v>
                </c:pt>
                <c:pt idx="17">
                  <c:v>-65.673996000000002</c:v>
                </c:pt>
                <c:pt idx="18">
                  <c:v>-70.017334000000005</c:v>
                </c:pt>
                <c:pt idx="19">
                  <c:v>-72.107010000000002</c:v>
                </c:pt>
                <c:pt idx="20">
                  <c:v>-73.108421000000007</c:v>
                </c:pt>
                <c:pt idx="21">
                  <c:v>-67.968741999999992</c:v>
                </c:pt>
                <c:pt idx="22">
                  <c:v>-62.163894999999997</c:v>
                </c:pt>
                <c:pt idx="23">
                  <c:v>-60.060177000000003</c:v>
                </c:pt>
                <c:pt idx="24">
                  <c:v>-60.304848</c:v>
                </c:pt>
                <c:pt idx="25">
                  <c:v>-61.757835</c:v>
                </c:pt>
                <c:pt idx="26">
                  <c:v>-63.66066</c:v>
                </c:pt>
                <c:pt idx="27">
                  <c:v>-67.233383000000003</c:v>
                </c:pt>
                <c:pt idx="28">
                  <c:v>-68.673209999999997</c:v>
                </c:pt>
                <c:pt idx="29">
                  <c:v>-69.980339000000001</c:v>
                </c:pt>
                <c:pt idx="30">
                  <c:v>-71.314819</c:v>
                </c:pt>
                <c:pt idx="31">
                  <c:v>-72.219352999999998</c:v>
                </c:pt>
                <c:pt idx="32">
                  <c:v>-72.338691999999995</c:v>
                </c:pt>
                <c:pt idx="33">
                  <c:v>-69.469971000000001</c:v>
                </c:pt>
                <c:pt idx="34">
                  <c:v>-68.095345000000009</c:v>
                </c:pt>
                <c:pt idx="35">
                  <c:v>-67.350746000000001</c:v>
                </c:pt>
                <c:pt idx="36">
                  <c:v>-67.312671999999992</c:v>
                </c:pt>
                <c:pt idx="37">
                  <c:v>-67.409222</c:v>
                </c:pt>
                <c:pt idx="38">
                  <c:v>-66.456135000000003</c:v>
                </c:pt>
                <c:pt idx="39">
                  <c:v>-65.629958999999999</c:v>
                </c:pt>
                <c:pt idx="40">
                  <c:v>-65.648026000000002</c:v>
                </c:pt>
                <c:pt idx="41">
                  <c:v>-67.398642999999993</c:v>
                </c:pt>
                <c:pt idx="42">
                  <c:v>-71.033118999999999</c:v>
                </c:pt>
                <c:pt idx="43">
                  <c:v>-72.344414</c:v>
                </c:pt>
                <c:pt idx="44">
                  <c:v>-70.663864000000004</c:v>
                </c:pt>
                <c:pt idx="45">
                  <c:v>-66.978012000000007</c:v>
                </c:pt>
                <c:pt idx="46">
                  <c:v>-64.205089999999998</c:v>
                </c:pt>
                <c:pt idx="47">
                  <c:v>-63.236778000000001</c:v>
                </c:pt>
                <c:pt idx="48">
                  <c:v>-64.190975000000009</c:v>
                </c:pt>
                <c:pt idx="49">
                  <c:v>-65.40934</c:v>
                </c:pt>
                <c:pt idx="50">
                  <c:v>-66.468226999999999</c:v>
                </c:pt>
                <c:pt idx="51">
                  <c:v>-66.469405999999992</c:v>
                </c:pt>
                <c:pt idx="52">
                  <c:v>-66.13856100000001</c:v>
                </c:pt>
                <c:pt idx="53">
                  <c:v>-66.615215000000006</c:v>
                </c:pt>
                <c:pt idx="54">
                  <c:v>-67.125678999999991</c:v>
                </c:pt>
                <c:pt idx="55">
                  <c:v>-68.232902999999993</c:v>
                </c:pt>
                <c:pt idx="56">
                  <c:v>-67.331901999999999</c:v>
                </c:pt>
                <c:pt idx="57">
                  <c:v>-66.240275999999994</c:v>
                </c:pt>
                <c:pt idx="58">
                  <c:v>-65.089378000000011</c:v>
                </c:pt>
                <c:pt idx="59">
                  <c:v>-66.125889000000001</c:v>
                </c:pt>
                <c:pt idx="60">
                  <c:v>-67.423729000000009</c:v>
                </c:pt>
                <c:pt idx="61">
                  <c:v>-69.393226999999996</c:v>
                </c:pt>
                <c:pt idx="62">
                  <c:v>-70.127876000000001</c:v>
                </c:pt>
                <c:pt idx="63">
                  <c:v>-69.582122999999996</c:v>
                </c:pt>
                <c:pt idx="64">
                  <c:v>-67.790595999999994</c:v>
                </c:pt>
                <c:pt idx="65">
                  <c:v>-66.236164000000002</c:v>
                </c:pt>
                <c:pt idx="66">
                  <c:v>-65.422077000000002</c:v>
                </c:pt>
                <c:pt idx="67">
                  <c:v>-65.706017000000003</c:v>
                </c:pt>
                <c:pt idx="68">
                  <c:v>-66.401859000000002</c:v>
                </c:pt>
                <c:pt idx="69">
                  <c:v>-67.325878000000003</c:v>
                </c:pt>
                <c:pt idx="70">
                  <c:v>-66.47290799999999</c:v>
                </c:pt>
                <c:pt idx="71">
                  <c:v>-65.152225000000001</c:v>
                </c:pt>
                <c:pt idx="72">
                  <c:v>-64.054546000000002</c:v>
                </c:pt>
                <c:pt idx="73">
                  <c:v>-64.864093999999994</c:v>
                </c:pt>
                <c:pt idx="74">
                  <c:v>-66.910522</c:v>
                </c:pt>
                <c:pt idx="75">
                  <c:v>-69.200241000000005</c:v>
                </c:pt>
                <c:pt idx="76">
                  <c:v>-69.319550000000007</c:v>
                </c:pt>
                <c:pt idx="77">
                  <c:v>-67.378250000000008</c:v>
                </c:pt>
                <c:pt idx="78">
                  <c:v>-64.558723000000001</c:v>
                </c:pt>
                <c:pt idx="79">
                  <c:v>-62.738425999999997</c:v>
                </c:pt>
                <c:pt idx="80">
                  <c:v>-62.356696999999997</c:v>
                </c:pt>
                <c:pt idx="81">
                  <c:v>-62.189113999999996</c:v>
                </c:pt>
                <c:pt idx="82">
                  <c:v>-62.177864</c:v>
                </c:pt>
                <c:pt idx="83">
                  <c:v>-61.909331999999999</c:v>
                </c:pt>
                <c:pt idx="84">
                  <c:v>-61.142719</c:v>
                </c:pt>
                <c:pt idx="85">
                  <c:v>-60.180858999999998</c:v>
                </c:pt>
                <c:pt idx="86">
                  <c:v>-58.981247000000003</c:v>
                </c:pt>
                <c:pt idx="87">
                  <c:v>-58.323081999999999</c:v>
                </c:pt>
                <c:pt idx="88">
                  <c:v>-60.264904000000001</c:v>
                </c:pt>
                <c:pt idx="89">
                  <c:v>-60.115025000000003</c:v>
                </c:pt>
                <c:pt idx="90">
                  <c:v>-60.318427999999997</c:v>
                </c:pt>
                <c:pt idx="91">
                  <c:v>-56.095157999999998</c:v>
                </c:pt>
                <c:pt idx="92">
                  <c:v>-52.643374999999999</c:v>
                </c:pt>
                <c:pt idx="93">
                  <c:v>-47.950763999999999</c:v>
                </c:pt>
                <c:pt idx="94">
                  <c:v>-45.267845000000001</c:v>
                </c:pt>
                <c:pt idx="95">
                  <c:v>-38.978003999999999</c:v>
                </c:pt>
                <c:pt idx="96">
                  <c:v>-37.410629</c:v>
                </c:pt>
                <c:pt idx="97">
                  <c:v>-35.382586000000003</c:v>
                </c:pt>
                <c:pt idx="98">
                  <c:v>-38.355536999999998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6D-4A5B-8A00-9FF7636E72A8}"/>
            </c:ext>
          </c:extLst>
        </c:ser>
        <c:ser>
          <c:idx val="2"/>
          <c:order val="1"/>
          <c:tx>
            <c:v>+20dBm Sine Wave LO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1.1428571428570999</c:v>
                </c:pt>
                <c:pt idx="2">
                  <c:v>1.2857142857143</c:v>
                </c:pt>
                <c:pt idx="3">
                  <c:v>1.4285714285714</c:v>
                </c:pt>
                <c:pt idx="4">
                  <c:v>1.5714285714286</c:v>
                </c:pt>
                <c:pt idx="5">
                  <c:v>1.7142857142857</c:v>
                </c:pt>
                <c:pt idx="6">
                  <c:v>1.8571428571429001</c:v>
                </c:pt>
                <c:pt idx="7">
                  <c:v>2</c:v>
                </c:pt>
                <c:pt idx="8">
                  <c:v>2.1428571428571002</c:v>
                </c:pt>
                <c:pt idx="9">
                  <c:v>2.2857142857143002</c:v>
                </c:pt>
                <c:pt idx="10">
                  <c:v>2.4285714285714</c:v>
                </c:pt>
                <c:pt idx="11">
                  <c:v>2.5714285714286</c:v>
                </c:pt>
                <c:pt idx="12">
                  <c:v>2.7142857142856998</c:v>
                </c:pt>
                <c:pt idx="13">
                  <c:v>2.8571428571428998</c:v>
                </c:pt>
                <c:pt idx="14">
                  <c:v>3</c:v>
                </c:pt>
                <c:pt idx="15">
                  <c:v>3.1428571428571002</c:v>
                </c:pt>
                <c:pt idx="16">
                  <c:v>3.2857142857143002</c:v>
                </c:pt>
                <c:pt idx="17">
                  <c:v>3.4285714285714</c:v>
                </c:pt>
                <c:pt idx="18">
                  <c:v>3.5714285714286</c:v>
                </c:pt>
                <c:pt idx="19">
                  <c:v>3.7142857142856998</c:v>
                </c:pt>
                <c:pt idx="20">
                  <c:v>3.8571428571428998</c:v>
                </c:pt>
                <c:pt idx="21">
                  <c:v>4</c:v>
                </c:pt>
                <c:pt idx="22">
                  <c:v>4.1428571428570997</c:v>
                </c:pt>
                <c:pt idx="23">
                  <c:v>4.2857142857142998</c:v>
                </c:pt>
                <c:pt idx="24">
                  <c:v>4.4285714285713995</c:v>
                </c:pt>
                <c:pt idx="25">
                  <c:v>4.5714285714286005</c:v>
                </c:pt>
                <c:pt idx="26">
                  <c:v>4.7142857142857002</c:v>
                </c:pt>
                <c:pt idx="27">
                  <c:v>4.8571428571429003</c:v>
                </c:pt>
                <c:pt idx="28">
                  <c:v>5</c:v>
                </c:pt>
                <c:pt idx="29">
                  <c:v>5.1428571428570997</c:v>
                </c:pt>
                <c:pt idx="30">
                  <c:v>5.2857142857142998</c:v>
                </c:pt>
                <c:pt idx="31">
                  <c:v>5.4285714285713995</c:v>
                </c:pt>
                <c:pt idx="32">
                  <c:v>5.5714285714286005</c:v>
                </c:pt>
                <c:pt idx="33">
                  <c:v>5.7142857142857002</c:v>
                </c:pt>
                <c:pt idx="34">
                  <c:v>5.8571428571429003</c:v>
                </c:pt>
                <c:pt idx="35">
                  <c:v>6</c:v>
                </c:pt>
                <c:pt idx="36">
                  <c:v>6.1428571428570997</c:v>
                </c:pt>
                <c:pt idx="37">
                  <c:v>6.2857142857142998</c:v>
                </c:pt>
                <c:pt idx="38">
                  <c:v>6.4285714285713995</c:v>
                </c:pt>
                <c:pt idx="39">
                  <c:v>6.5714285714286005</c:v>
                </c:pt>
                <c:pt idx="40">
                  <c:v>6.7142857142857002</c:v>
                </c:pt>
                <c:pt idx="41">
                  <c:v>6.8571428571429003</c:v>
                </c:pt>
                <c:pt idx="42">
                  <c:v>7</c:v>
                </c:pt>
                <c:pt idx="43">
                  <c:v>7.1428571428570997</c:v>
                </c:pt>
                <c:pt idx="44">
                  <c:v>7.2857142857142998</c:v>
                </c:pt>
                <c:pt idx="45">
                  <c:v>7.4285714285713995</c:v>
                </c:pt>
                <c:pt idx="46">
                  <c:v>7.5714285714286005</c:v>
                </c:pt>
                <c:pt idx="47">
                  <c:v>7.7142857142857002</c:v>
                </c:pt>
                <c:pt idx="48">
                  <c:v>7.8571428571429003</c:v>
                </c:pt>
                <c:pt idx="49">
                  <c:v>8</c:v>
                </c:pt>
                <c:pt idx="50">
                  <c:v>8.1428571428570997</c:v>
                </c:pt>
                <c:pt idx="51">
                  <c:v>8.2857142857143007</c:v>
                </c:pt>
                <c:pt idx="52">
                  <c:v>8.4285714285714004</c:v>
                </c:pt>
                <c:pt idx="53">
                  <c:v>8.5714285714285996</c:v>
                </c:pt>
                <c:pt idx="54">
                  <c:v>8.7142857142856993</c:v>
                </c:pt>
                <c:pt idx="55">
                  <c:v>8.8571428571429003</c:v>
                </c:pt>
                <c:pt idx="56">
                  <c:v>9</c:v>
                </c:pt>
                <c:pt idx="57">
                  <c:v>9.1428571428570997</c:v>
                </c:pt>
                <c:pt idx="58">
                  <c:v>9.2857142857143007</c:v>
                </c:pt>
                <c:pt idx="59">
                  <c:v>9.4285714285714004</c:v>
                </c:pt>
                <c:pt idx="60">
                  <c:v>9.5714285714285996</c:v>
                </c:pt>
                <c:pt idx="61">
                  <c:v>9.7142857142856993</c:v>
                </c:pt>
                <c:pt idx="62">
                  <c:v>9.8571428571429003</c:v>
                </c:pt>
                <c:pt idx="63">
                  <c:v>10</c:v>
                </c:pt>
                <c:pt idx="64">
                  <c:v>10.142857142857</c:v>
                </c:pt>
                <c:pt idx="65">
                  <c:v>10.285714285714</c:v>
                </c:pt>
                <c:pt idx="66">
                  <c:v>10.428571428570999</c:v>
                </c:pt>
                <c:pt idx="67">
                  <c:v>10.571428571429001</c:v>
                </c:pt>
                <c:pt idx="68">
                  <c:v>10.714285714286</c:v>
                </c:pt>
                <c:pt idx="69">
                  <c:v>10.857142857143</c:v>
                </c:pt>
                <c:pt idx="70">
                  <c:v>11</c:v>
                </c:pt>
                <c:pt idx="71">
                  <c:v>11.142857142857</c:v>
                </c:pt>
                <c:pt idx="72">
                  <c:v>11.285714285714</c:v>
                </c:pt>
                <c:pt idx="73">
                  <c:v>11.428571428570999</c:v>
                </c:pt>
                <c:pt idx="74">
                  <c:v>11.571428571429001</c:v>
                </c:pt>
                <c:pt idx="75">
                  <c:v>11.714285714286</c:v>
                </c:pt>
                <c:pt idx="76">
                  <c:v>11.857142857143</c:v>
                </c:pt>
                <c:pt idx="77">
                  <c:v>12</c:v>
                </c:pt>
                <c:pt idx="78">
                  <c:v>12.142857142857</c:v>
                </c:pt>
                <c:pt idx="79">
                  <c:v>12.285714285714</c:v>
                </c:pt>
                <c:pt idx="80">
                  <c:v>12.428571428570999</c:v>
                </c:pt>
                <c:pt idx="81">
                  <c:v>12.571428571429001</c:v>
                </c:pt>
                <c:pt idx="82">
                  <c:v>12.714285714286</c:v>
                </c:pt>
                <c:pt idx="83">
                  <c:v>12.857142857143</c:v>
                </c:pt>
                <c:pt idx="84">
                  <c:v>13</c:v>
                </c:pt>
                <c:pt idx="85">
                  <c:v>13.142857142857</c:v>
                </c:pt>
                <c:pt idx="86">
                  <c:v>13.285714285714</c:v>
                </c:pt>
                <c:pt idx="87">
                  <c:v>13.428571428570999</c:v>
                </c:pt>
                <c:pt idx="88">
                  <c:v>13.571428571429001</c:v>
                </c:pt>
                <c:pt idx="89">
                  <c:v>13.714285714286</c:v>
                </c:pt>
                <c:pt idx="90">
                  <c:v>13.857142857143</c:v>
                </c:pt>
                <c:pt idx="91">
                  <c:v>14</c:v>
                </c:pt>
                <c:pt idx="92">
                  <c:v>14.142857142857</c:v>
                </c:pt>
                <c:pt idx="93">
                  <c:v>14.285714285714</c:v>
                </c:pt>
                <c:pt idx="94">
                  <c:v>14.428571428570999</c:v>
                </c:pt>
                <c:pt idx="95">
                  <c:v>14.571428571429001</c:v>
                </c:pt>
                <c:pt idx="96">
                  <c:v>14.714285714286</c:v>
                </c:pt>
                <c:pt idx="97">
                  <c:v>14.857142857143</c:v>
                </c:pt>
                <c:pt idx="98">
                  <c:v>15</c:v>
                </c:pt>
              </c:numCache>
            </c:numRef>
          </c:xVal>
          <c:yVal>
            <c:numRef>
              <c:f>'2Rx2L'!$O$5:$O$103</c:f>
              <c:numCache>
                <c:formatCode>General</c:formatCode>
                <c:ptCount val="99"/>
                <c:pt idx="0">
                  <c:v>-64.829304000000008</c:v>
                </c:pt>
                <c:pt idx="1">
                  <c:v>-68.948925000000003</c:v>
                </c:pt>
                <c:pt idx="2">
                  <c:v>-76.963829000000004</c:v>
                </c:pt>
                <c:pt idx="3">
                  <c:v>-74.331169000000003</c:v>
                </c:pt>
                <c:pt idx="4">
                  <c:v>-72.673171999999994</c:v>
                </c:pt>
                <c:pt idx="5">
                  <c:v>-66.662436999999997</c:v>
                </c:pt>
                <c:pt idx="6">
                  <c:v>-69.341812000000004</c:v>
                </c:pt>
                <c:pt idx="7">
                  <c:v>-70.075050000000005</c:v>
                </c:pt>
                <c:pt idx="8">
                  <c:v>-68.93956399999999</c:v>
                </c:pt>
                <c:pt idx="9">
                  <c:v>-66.58455699999999</c:v>
                </c:pt>
                <c:pt idx="10">
                  <c:v>-64.603012000000007</c:v>
                </c:pt>
                <c:pt idx="11">
                  <c:v>-63.538772999999999</c:v>
                </c:pt>
                <c:pt idx="12">
                  <c:v>-61.106411000000001</c:v>
                </c:pt>
                <c:pt idx="13">
                  <c:v>-60.216492000000002</c:v>
                </c:pt>
                <c:pt idx="14">
                  <c:v>-60.541018999999999</c:v>
                </c:pt>
                <c:pt idx="15">
                  <c:v>-61.013027000000001</c:v>
                </c:pt>
                <c:pt idx="16">
                  <c:v>-60.733893999999999</c:v>
                </c:pt>
                <c:pt idx="17">
                  <c:v>-57.944262999999999</c:v>
                </c:pt>
                <c:pt idx="18">
                  <c:v>-58.335799999999999</c:v>
                </c:pt>
                <c:pt idx="19">
                  <c:v>-59.113472000000002</c:v>
                </c:pt>
                <c:pt idx="20">
                  <c:v>-64.738083000000003</c:v>
                </c:pt>
                <c:pt idx="21">
                  <c:v>-64.835819000000001</c:v>
                </c:pt>
                <c:pt idx="22">
                  <c:v>-65.04620700000001</c:v>
                </c:pt>
                <c:pt idx="23">
                  <c:v>-63.120078999999997</c:v>
                </c:pt>
                <c:pt idx="24">
                  <c:v>-63.131897000000002</c:v>
                </c:pt>
                <c:pt idx="25">
                  <c:v>-62.866287</c:v>
                </c:pt>
                <c:pt idx="26">
                  <c:v>-63.07452</c:v>
                </c:pt>
                <c:pt idx="27">
                  <c:v>-63.583092000000001</c:v>
                </c:pt>
                <c:pt idx="28">
                  <c:v>-61.688277999999997</c:v>
                </c:pt>
                <c:pt idx="29">
                  <c:v>-59.209473000000003</c:v>
                </c:pt>
                <c:pt idx="30">
                  <c:v>-56.440434000000003</c:v>
                </c:pt>
                <c:pt idx="31">
                  <c:v>-56.616107999999997</c:v>
                </c:pt>
                <c:pt idx="32">
                  <c:v>-58.169640000000001</c:v>
                </c:pt>
                <c:pt idx="33">
                  <c:v>-62.165385999999998</c:v>
                </c:pt>
                <c:pt idx="34">
                  <c:v>-67.633178999999998</c:v>
                </c:pt>
                <c:pt idx="35">
                  <c:v>-72.400222999999997</c:v>
                </c:pt>
                <c:pt idx="36">
                  <c:v>-82.144379000000001</c:v>
                </c:pt>
                <c:pt idx="37">
                  <c:v>-82.759651000000005</c:v>
                </c:pt>
                <c:pt idx="38">
                  <c:v>-82.594521</c:v>
                </c:pt>
                <c:pt idx="39">
                  <c:v>-76.441901999999999</c:v>
                </c:pt>
                <c:pt idx="40">
                  <c:v>-77.788689000000005</c:v>
                </c:pt>
                <c:pt idx="41">
                  <c:v>-79.961303999999998</c:v>
                </c:pt>
                <c:pt idx="42">
                  <c:v>-79.857864000000006</c:v>
                </c:pt>
                <c:pt idx="43">
                  <c:v>-82.921126999999998</c:v>
                </c:pt>
                <c:pt idx="44">
                  <c:v>-81.121230999999995</c:v>
                </c:pt>
                <c:pt idx="45">
                  <c:v>-81.403510999999995</c:v>
                </c:pt>
                <c:pt idx="46">
                  <c:v>-76.039406</c:v>
                </c:pt>
                <c:pt idx="47">
                  <c:v>-74.292075999999994</c:v>
                </c:pt>
                <c:pt idx="48">
                  <c:v>-71.636238000000006</c:v>
                </c:pt>
                <c:pt idx="49">
                  <c:v>-70.379997000000003</c:v>
                </c:pt>
                <c:pt idx="50">
                  <c:v>-68.767814999999999</c:v>
                </c:pt>
                <c:pt idx="51">
                  <c:v>-68.090026999999992</c:v>
                </c:pt>
                <c:pt idx="52">
                  <c:v>-68.161354000000003</c:v>
                </c:pt>
                <c:pt idx="53">
                  <c:v>-69.044075000000007</c:v>
                </c:pt>
                <c:pt idx="54">
                  <c:v>-67.99149700000001</c:v>
                </c:pt>
                <c:pt idx="55">
                  <c:v>-66.941497999999996</c:v>
                </c:pt>
                <c:pt idx="56">
                  <c:v>-66.055664000000007</c:v>
                </c:pt>
                <c:pt idx="57">
                  <c:v>-66.830539999999999</c:v>
                </c:pt>
                <c:pt idx="58">
                  <c:v>-67.694896999999997</c:v>
                </c:pt>
                <c:pt idx="59">
                  <c:v>-68.457706000000002</c:v>
                </c:pt>
                <c:pt idx="60">
                  <c:v>-70.979613999999998</c:v>
                </c:pt>
                <c:pt idx="61">
                  <c:v>-74.862885000000006</c:v>
                </c:pt>
                <c:pt idx="62">
                  <c:v>-74.218543999999994</c:v>
                </c:pt>
                <c:pt idx="63">
                  <c:v>-70.735412999999994</c:v>
                </c:pt>
                <c:pt idx="64">
                  <c:v>-64.668373000000003</c:v>
                </c:pt>
                <c:pt idx="65">
                  <c:v>-63.448509000000001</c:v>
                </c:pt>
                <c:pt idx="66">
                  <c:v>-62.083416</c:v>
                </c:pt>
                <c:pt idx="67">
                  <c:v>-61.803749000000003</c:v>
                </c:pt>
                <c:pt idx="68">
                  <c:v>-61.211010000000002</c:v>
                </c:pt>
                <c:pt idx="69">
                  <c:v>-61.786200999999998</c:v>
                </c:pt>
                <c:pt idx="70">
                  <c:v>-62.771487999999998</c:v>
                </c:pt>
                <c:pt idx="71">
                  <c:v>-64.830013000000008</c:v>
                </c:pt>
                <c:pt idx="72">
                  <c:v>-66.229659999999996</c:v>
                </c:pt>
                <c:pt idx="73">
                  <c:v>-67.280884</c:v>
                </c:pt>
                <c:pt idx="74">
                  <c:v>-67.124686999999994</c:v>
                </c:pt>
                <c:pt idx="75">
                  <c:v>-67.380618999999996</c:v>
                </c:pt>
                <c:pt idx="76">
                  <c:v>-67.85202000000001</c:v>
                </c:pt>
                <c:pt idx="77">
                  <c:v>-67.07650000000001</c:v>
                </c:pt>
                <c:pt idx="78">
                  <c:v>-65.754929000000004</c:v>
                </c:pt>
                <c:pt idx="79">
                  <c:v>-63.350833999999999</c:v>
                </c:pt>
                <c:pt idx="80">
                  <c:v>-62.490631</c:v>
                </c:pt>
                <c:pt idx="81">
                  <c:v>-61.915115</c:v>
                </c:pt>
                <c:pt idx="82">
                  <c:v>-61.448002000000002</c:v>
                </c:pt>
                <c:pt idx="83">
                  <c:v>-60.229927000000004</c:v>
                </c:pt>
                <c:pt idx="84">
                  <c:v>-59.365932000000001</c:v>
                </c:pt>
                <c:pt idx="85">
                  <c:v>-58.814774</c:v>
                </c:pt>
                <c:pt idx="86">
                  <c:v>-59.518039999999999</c:v>
                </c:pt>
                <c:pt idx="87">
                  <c:v>-60.169944999999998</c:v>
                </c:pt>
                <c:pt idx="88">
                  <c:v>-61.801654999999997</c:v>
                </c:pt>
                <c:pt idx="89">
                  <c:v>-62.259014000000001</c:v>
                </c:pt>
                <c:pt idx="90">
                  <c:v>-64.317523999999992</c:v>
                </c:pt>
                <c:pt idx="91">
                  <c:v>-63.441288</c:v>
                </c:pt>
                <c:pt idx="92">
                  <c:v>-62.638953999999998</c:v>
                </c:pt>
                <c:pt idx="93">
                  <c:v>-58.503703999999999</c:v>
                </c:pt>
                <c:pt idx="94">
                  <c:v>-55.846249</c:v>
                </c:pt>
                <c:pt idx="95">
                  <c:v>-51.592854000000003</c:v>
                </c:pt>
                <c:pt idx="96">
                  <c:v>-49.322226999999998</c:v>
                </c:pt>
                <c:pt idx="97">
                  <c:v>-48.172615</c:v>
                </c:pt>
                <c:pt idx="98">
                  <c:v>-49.157074000000001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6D-4A5B-8A00-9FF7636E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66272"/>
        <c:axId val="112968448"/>
      </c:scatterChart>
      <c:valAx>
        <c:axId val="11296627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Input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2968448"/>
        <c:crosses val="autoZero"/>
        <c:crossBetween val="midCat"/>
        <c:majorUnit val="1"/>
      </c:valAx>
      <c:valAx>
        <c:axId val="1129684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29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9785901033135986"/>
          <c:y val="0.130553732866725"/>
          <c:w val="0.62827903082847725"/>
          <c:h val="0.1268595071449402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Return Loss (dB)</a:t>
            </a:r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&amp; Data'!$J$4:$J$204</c:f>
              <c:numCache>
                <c:formatCode>General</c:formatCode>
                <c:ptCount val="201"/>
                <c:pt idx="0">
                  <c:v>-5.6741257000000003</c:v>
                </c:pt>
                <c:pt idx="1">
                  <c:v>-5.8909773999999997</c:v>
                </c:pt>
                <c:pt idx="2">
                  <c:v>-6.0997076000000003</c:v>
                </c:pt>
                <c:pt idx="3">
                  <c:v>-6.4201198000000002</c:v>
                </c:pt>
                <c:pt idx="4">
                  <c:v>-6.6119060999999997</c:v>
                </c:pt>
                <c:pt idx="5">
                  <c:v>-6.9560189000000001</c:v>
                </c:pt>
                <c:pt idx="6">
                  <c:v>-7.1447349000000004</c:v>
                </c:pt>
                <c:pt idx="7">
                  <c:v>-7.5356407000000001</c:v>
                </c:pt>
                <c:pt idx="8">
                  <c:v>-7.7308693000000002</c:v>
                </c:pt>
                <c:pt idx="9">
                  <c:v>-8.1563721000000005</c:v>
                </c:pt>
                <c:pt idx="10">
                  <c:v>-8.3138494000000005</c:v>
                </c:pt>
                <c:pt idx="11">
                  <c:v>-8.6837339</c:v>
                </c:pt>
                <c:pt idx="12">
                  <c:v>-8.7465925000000002</c:v>
                </c:pt>
                <c:pt idx="13">
                  <c:v>-9.0264044000000005</c:v>
                </c:pt>
                <c:pt idx="14">
                  <c:v>-8.9842566999999995</c:v>
                </c:pt>
                <c:pt idx="15">
                  <c:v>-9.1910285999999992</c:v>
                </c:pt>
                <c:pt idx="16">
                  <c:v>-9.1436624999999996</c:v>
                </c:pt>
                <c:pt idx="17">
                  <c:v>-9.2915849999999995</c:v>
                </c:pt>
                <c:pt idx="18">
                  <c:v>-9.1615266999999996</c:v>
                </c:pt>
                <c:pt idx="19">
                  <c:v>-9.2515516000000009</c:v>
                </c:pt>
                <c:pt idx="20">
                  <c:v>-9.0637121</c:v>
                </c:pt>
                <c:pt idx="21">
                  <c:v>-9.0247173000000007</c:v>
                </c:pt>
                <c:pt idx="22">
                  <c:v>-8.8326472999999996</c:v>
                </c:pt>
                <c:pt idx="23">
                  <c:v>-8.8035049000000001</c:v>
                </c:pt>
                <c:pt idx="24">
                  <c:v>-8.7694769000000008</c:v>
                </c:pt>
                <c:pt idx="25">
                  <c:v>-8.8419313000000006</c:v>
                </c:pt>
                <c:pt idx="26">
                  <c:v>-8.8637923999999995</c:v>
                </c:pt>
                <c:pt idx="27">
                  <c:v>-9.0488043000000005</c:v>
                </c:pt>
                <c:pt idx="28">
                  <c:v>-9.0843573000000006</c:v>
                </c:pt>
                <c:pt idx="29">
                  <c:v>-9.0754786000000003</c:v>
                </c:pt>
                <c:pt idx="30">
                  <c:v>-9.0639886999999995</c:v>
                </c:pt>
                <c:pt idx="31">
                  <c:v>-8.9330063000000006</c:v>
                </c:pt>
                <c:pt idx="32">
                  <c:v>-8.8554248999999992</c:v>
                </c:pt>
                <c:pt idx="33">
                  <c:v>-8.7881535999999993</c:v>
                </c:pt>
                <c:pt idx="34">
                  <c:v>-8.8086442999999992</c:v>
                </c:pt>
                <c:pt idx="35">
                  <c:v>-8.8018923000000004</c:v>
                </c:pt>
                <c:pt idx="36">
                  <c:v>-8.9618415999999996</c:v>
                </c:pt>
                <c:pt idx="37">
                  <c:v>-9.0488911000000005</c:v>
                </c:pt>
                <c:pt idx="38">
                  <c:v>-9.2167691999999999</c:v>
                </c:pt>
                <c:pt idx="39">
                  <c:v>-9.3375310999999996</c:v>
                </c:pt>
                <c:pt idx="40">
                  <c:v>-9.5389108999999994</c:v>
                </c:pt>
                <c:pt idx="41">
                  <c:v>-9.6340599000000005</c:v>
                </c:pt>
                <c:pt idx="42">
                  <c:v>-9.7279853999999997</c:v>
                </c:pt>
                <c:pt idx="43">
                  <c:v>-9.7890347999999996</c:v>
                </c:pt>
                <c:pt idx="44">
                  <c:v>-9.8622321999999993</c:v>
                </c:pt>
                <c:pt idx="45">
                  <c:v>-9.8572903000000007</c:v>
                </c:pt>
                <c:pt idx="46">
                  <c:v>-9.9982500000000005</c:v>
                </c:pt>
                <c:pt idx="47">
                  <c:v>-10.090681999999999</c:v>
                </c:pt>
                <c:pt idx="48">
                  <c:v>-10.278010999999999</c:v>
                </c:pt>
                <c:pt idx="49">
                  <c:v>-10.46045</c:v>
                </c:pt>
                <c:pt idx="50">
                  <c:v>-10.611829</c:v>
                </c:pt>
                <c:pt idx="51">
                  <c:v>-10.743979</c:v>
                </c:pt>
                <c:pt idx="52">
                  <c:v>-10.829559</c:v>
                </c:pt>
                <c:pt idx="53">
                  <c:v>-10.912269999999999</c:v>
                </c:pt>
                <c:pt idx="54">
                  <c:v>-10.844453</c:v>
                </c:pt>
                <c:pt idx="55">
                  <c:v>-10.862106000000001</c:v>
                </c:pt>
                <c:pt idx="56">
                  <c:v>-10.796942</c:v>
                </c:pt>
                <c:pt idx="57">
                  <c:v>-10.721736999999999</c:v>
                </c:pt>
                <c:pt idx="58">
                  <c:v>-10.627545</c:v>
                </c:pt>
                <c:pt idx="59">
                  <c:v>-10.59632</c:v>
                </c:pt>
                <c:pt idx="60">
                  <c:v>-10.568555</c:v>
                </c:pt>
                <c:pt idx="61">
                  <c:v>-10.630905</c:v>
                </c:pt>
                <c:pt idx="62">
                  <c:v>-10.782456</c:v>
                </c:pt>
                <c:pt idx="63">
                  <c:v>-11.011168</c:v>
                </c:pt>
                <c:pt idx="64">
                  <c:v>-11.292106</c:v>
                </c:pt>
                <c:pt idx="65">
                  <c:v>-11.667465999999999</c:v>
                </c:pt>
                <c:pt idx="66">
                  <c:v>-12.077928999999999</c:v>
                </c:pt>
                <c:pt idx="67">
                  <c:v>-12.474574</c:v>
                </c:pt>
                <c:pt idx="68">
                  <c:v>-12.895350000000001</c:v>
                </c:pt>
                <c:pt idx="69">
                  <c:v>-13.228645999999999</c:v>
                </c:pt>
                <c:pt idx="70">
                  <c:v>-13.555284</c:v>
                </c:pt>
                <c:pt idx="71">
                  <c:v>-13.750061000000001</c:v>
                </c:pt>
                <c:pt idx="72">
                  <c:v>-13.858560000000001</c:v>
                </c:pt>
                <c:pt idx="73">
                  <c:v>-13.936049000000001</c:v>
                </c:pt>
                <c:pt idx="74">
                  <c:v>-13.939133999999999</c:v>
                </c:pt>
                <c:pt idx="75">
                  <c:v>-13.996397</c:v>
                </c:pt>
                <c:pt idx="76">
                  <c:v>-14.011301</c:v>
                </c:pt>
                <c:pt idx="77">
                  <c:v>-14.148253</c:v>
                </c:pt>
                <c:pt idx="78">
                  <c:v>-14.283898000000001</c:v>
                </c:pt>
                <c:pt idx="79">
                  <c:v>-14.446910000000001</c:v>
                </c:pt>
                <c:pt idx="80">
                  <c:v>-14.634608</c:v>
                </c:pt>
                <c:pt idx="81">
                  <c:v>-14.800117</c:v>
                </c:pt>
                <c:pt idx="82">
                  <c:v>-15.104844999999999</c:v>
                </c:pt>
                <c:pt idx="83">
                  <c:v>-15.245837999999999</c:v>
                </c:pt>
                <c:pt idx="84">
                  <c:v>-15.584072000000001</c:v>
                </c:pt>
                <c:pt idx="85">
                  <c:v>-15.789258999999999</c:v>
                </c:pt>
                <c:pt idx="86">
                  <c:v>-16.114045999999998</c:v>
                </c:pt>
                <c:pt idx="87">
                  <c:v>-16.325513999999998</c:v>
                </c:pt>
                <c:pt idx="88">
                  <c:v>-16.591618</c:v>
                </c:pt>
                <c:pt idx="89">
                  <c:v>-16.884080999999998</c:v>
                </c:pt>
                <c:pt idx="90">
                  <c:v>-17.132764999999999</c:v>
                </c:pt>
                <c:pt idx="91">
                  <c:v>-17.493383000000001</c:v>
                </c:pt>
                <c:pt idx="92">
                  <c:v>-17.868880999999998</c:v>
                </c:pt>
                <c:pt idx="93">
                  <c:v>-18.358812</c:v>
                </c:pt>
                <c:pt idx="94">
                  <c:v>-18.878332</c:v>
                </c:pt>
                <c:pt idx="95">
                  <c:v>-19.505721999999999</c:v>
                </c:pt>
                <c:pt idx="96">
                  <c:v>-20.165689</c:v>
                </c:pt>
                <c:pt idx="97">
                  <c:v>-20.964317000000001</c:v>
                </c:pt>
                <c:pt idx="98">
                  <c:v>-21.646626000000001</c:v>
                </c:pt>
                <c:pt idx="99">
                  <c:v>-22.334523999999998</c:v>
                </c:pt>
                <c:pt idx="100">
                  <c:v>-23.084488</c:v>
                </c:pt>
                <c:pt idx="101">
                  <c:v>-23.831305</c:v>
                </c:pt>
                <c:pt idx="102">
                  <c:v>-24.422007000000001</c:v>
                </c:pt>
                <c:pt idx="103">
                  <c:v>-25.211715999999999</c:v>
                </c:pt>
                <c:pt idx="104">
                  <c:v>-25.661055000000001</c:v>
                </c:pt>
                <c:pt idx="105">
                  <c:v>-25.927430999999999</c:v>
                </c:pt>
                <c:pt idx="106">
                  <c:v>-25.876311999999999</c:v>
                </c:pt>
                <c:pt idx="107">
                  <c:v>-25.465563</c:v>
                </c:pt>
                <c:pt idx="108">
                  <c:v>-24.707891</c:v>
                </c:pt>
                <c:pt idx="109">
                  <c:v>-23.860389999999999</c:v>
                </c:pt>
                <c:pt idx="110">
                  <c:v>-22.772635999999999</c:v>
                </c:pt>
                <c:pt idx="111">
                  <c:v>-21.610378000000001</c:v>
                </c:pt>
                <c:pt idx="112">
                  <c:v>-20.521668999999999</c:v>
                </c:pt>
                <c:pt idx="113">
                  <c:v>-19.441265000000001</c:v>
                </c:pt>
                <c:pt idx="114">
                  <c:v>-18.448915</c:v>
                </c:pt>
                <c:pt idx="115">
                  <c:v>-17.564897999999999</c:v>
                </c:pt>
                <c:pt idx="116">
                  <c:v>-16.762474000000001</c:v>
                </c:pt>
                <c:pt idx="117">
                  <c:v>-16.038125999999998</c:v>
                </c:pt>
                <c:pt idx="118">
                  <c:v>-15.377938</c:v>
                </c:pt>
                <c:pt idx="119">
                  <c:v>-14.758578</c:v>
                </c:pt>
                <c:pt idx="120">
                  <c:v>-14.192297999999999</c:v>
                </c:pt>
                <c:pt idx="121">
                  <c:v>-13.689012</c:v>
                </c:pt>
                <c:pt idx="122">
                  <c:v>-13.207850000000001</c:v>
                </c:pt>
                <c:pt idx="123">
                  <c:v>-12.772418</c:v>
                </c:pt>
                <c:pt idx="124">
                  <c:v>-12.363666</c:v>
                </c:pt>
                <c:pt idx="125">
                  <c:v>-11.974891</c:v>
                </c:pt>
                <c:pt idx="126">
                  <c:v>-11.598611999999999</c:v>
                </c:pt>
                <c:pt idx="127">
                  <c:v>-11.237989000000001</c:v>
                </c:pt>
                <c:pt idx="128">
                  <c:v>-10.888234000000001</c:v>
                </c:pt>
                <c:pt idx="129">
                  <c:v>-10.564133999999999</c:v>
                </c:pt>
                <c:pt idx="130">
                  <c:v>-10.269061000000001</c:v>
                </c:pt>
                <c:pt idx="131">
                  <c:v>-9.9984216999999997</c:v>
                </c:pt>
                <c:pt idx="132">
                  <c:v>-9.7581700999999992</c:v>
                </c:pt>
                <c:pt idx="133">
                  <c:v>-9.5541161999999993</c:v>
                </c:pt>
                <c:pt idx="134">
                  <c:v>-9.3746928999999994</c:v>
                </c:pt>
                <c:pt idx="135">
                  <c:v>-9.2252083000000002</c:v>
                </c:pt>
                <c:pt idx="136">
                  <c:v>-9.0882825999999994</c:v>
                </c:pt>
                <c:pt idx="137">
                  <c:v>-8.9597654000000002</c:v>
                </c:pt>
                <c:pt idx="138">
                  <c:v>-8.8502188000000004</c:v>
                </c:pt>
                <c:pt idx="139">
                  <c:v>-8.7660254999999996</c:v>
                </c:pt>
                <c:pt idx="140">
                  <c:v>-8.6924591000000007</c:v>
                </c:pt>
                <c:pt idx="141">
                  <c:v>-8.6215706000000001</c:v>
                </c:pt>
                <c:pt idx="142">
                  <c:v>-8.5644311999999996</c:v>
                </c:pt>
                <c:pt idx="143">
                  <c:v>-8.5100174000000006</c:v>
                </c:pt>
                <c:pt idx="144">
                  <c:v>-8.4521666</c:v>
                </c:pt>
                <c:pt idx="145">
                  <c:v>-8.4009236999999999</c:v>
                </c:pt>
                <c:pt idx="146">
                  <c:v>-8.3630238000000006</c:v>
                </c:pt>
                <c:pt idx="147">
                  <c:v>-8.3354244000000008</c:v>
                </c:pt>
                <c:pt idx="148">
                  <c:v>-8.3199368000000007</c:v>
                </c:pt>
                <c:pt idx="149">
                  <c:v>-8.3133687999999992</c:v>
                </c:pt>
                <c:pt idx="150">
                  <c:v>-8.3144940999999992</c:v>
                </c:pt>
                <c:pt idx="151">
                  <c:v>-8.3424748999999991</c:v>
                </c:pt>
                <c:pt idx="152">
                  <c:v>-8.4002724000000004</c:v>
                </c:pt>
                <c:pt idx="153">
                  <c:v>-8.4648246999999994</c:v>
                </c:pt>
                <c:pt idx="154">
                  <c:v>-8.5481253000000006</c:v>
                </c:pt>
                <c:pt idx="155">
                  <c:v>-8.6436501000000003</c:v>
                </c:pt>
                <c:pt idx="156">
                  <c:v>-8.7476377000000003</c:v>
                </c:pt>
                <c:pt idx="157">
                  <c:v>-8.8497409999999999</c:v>
                </c:pt>
                <c:pt idx="158">
                  <c:v>-8.9395609</c:v>
                </c:pt>
                <c:pt idx="159">
                  <c:v>-9.0239467999999992</c:v>
                </c:pt>
                <c:pt idx="160">
                  <c:v>-9.0946540999999996</c:v>
                </c:pt>
                <c:pt idx="161">
                  <c:v>-9.1557426</c:v>
                </c:pt>
                <c:pt idx="162">
                  <c:v>-9.2013806999999996</c:v>
                </c:pt>
                <c:pt idx="163">
                  <c:v>-9.2395514999999993</c:v>
                </c:pt>
                <c:pt idx="164">
                  <c:v>-9.2888479000000004</c:v>
                </c:pt>
                <c:pt idx="165">
                  <c:v>-9.3520517000000005</c:v>
                </c:pt>
                <c:pt idx="166">
                  <c:v>-9.4128579999999999</c:v>
                </c:pt>
                <c:pt idx="167">
                  <c:v>-9.4779949000000006</c:v>
                </c:pt>
                <c:pt idx="168">
                  <c:v>-9.5576296000000003</c:v>
                </c:pt>
                <c:pt idx="169">
                  <c:v>-9.6407670999999997</c:v>
                </c:pt>
                <c:pt idx="170">
                  <c:v>-9.7123041000000008</c:v>
                </c:pt>
                <c:pt idx="171">
                  <c:v>-9.7557735000000001</c:v>
                </c:pt>
                <c:pt idx="172">
                  <c:v>-9.8145027000000002</c:v>
                </c:pt>
                <c:pt idx="173">
                  <c:v>-9.8656845000000004</c:v>
                </c:pt>
                <c:pt idx="174">
                  <c:v>-9.8833093999999999</c:v>
                </c:pt>
                <c:pt idx="175">
                  <c:v>-9.8779191999999991</c:v>
                </c:pt>
                <c:pt idx="176">
                  <c:v>-9.8698110999999997</c:v>
                </c:pt>
                <c:pt idx="177">
                  <c:v>-9.8029375000000005</c:v>
                </c:pt>
                <c:pt idx="178">
                  <c:v>-9.7145165999999996</c:v>
                </c:pt>
                <c:pt idx="179">
                  <c:v>-9.6243190999999992</c:v>
                </c:pt>
                <c:pt idx="180">
                  <c:v>-9.5231028000000002</c:v>
                </c:pt>
                <c:pt idx="181">
                  <c:v>-9.4119157999999992</c:v>
                </c:pt>
                <c:pt idx="182">
                  <c:v>-9.3100214000000001</c:v>
                </c:pt>
                <c:pt idx="183">
                  <c:v>-9.1936625999999997</c:v>
                </c:pt>
                <c:pt idx="184">
                  <c:v>-9.0510798000000001</c:v>
                </c:pt>
                <c:pt idx="185">
                  <c:v>-8.9092979000000003</c:v>
                </c:pt>
                <c:pt idx="186">
                  <c:v>-8.7511272000000009</c:v>
                </c:pt>
                <c:pt idx="187">
                  <c:v>-8.5854111</c:v>
                </c:pt>
                <c:pt idx="188">
                  <c:v>-8.4338178999999993</c:v>
                </c:pt>
                <c:pt idx="189">
                  <c:v>-8.2871798999999999</c:v>
                </c:pt>
                <c:pt idx="190">
                  <c:v>-8.1391296000000004</c:v>
                </c:pt>
                <c:pt idx="191">
                  <c:v>-7.9689145000000003</c:v>
                </c:pt>
                <c:pt idx="192">
                  <c:v>-7.8165053999999996</c:v>
                </c:pt>
                <c:pt idx="193">
                  <c:v>-7.6763972999999996</c:v>
                </c:pt>
                <c:pt idx="194">
                  <c:v>-7.5610932999999996</c:v>
                </c:pt>
                <c:pt idx="195">
                  <c:v>-7.4637694000000003</c:v>
                </c:pt>
                <c:pt idx="196">
                  <c:v>-7.4244490000000001</c:v>
                </c:pt>
                <c:pt idx="197">
                  <c:v>-7.3547330000000004</c:v>
                </c:pt>
                <c:pt idx="198">
                  <c:v>-7.2958635999999997</c:v>
                </c:pt>
                <c:pt idx="199">
                  <c:v>-7.2433776999999999</c:v>
                </c:pt>
                <c:pt idx="200">
                  <c:v>-7.1975756000000004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4C-4F10-B689-104766D18F97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&amp; Data'!$T$4:$T$204</c:f>
              <c:numCache>
                <c:formatCode>General</c:formatCode>
                <c:ptCount val="201"/>
                <c:pt idx="0">
                  <c:v>-4.3722614999999996</c:v>
                </c:pt>
                <c:pt idx="1">
                  <c:v>-4.5235386000000002</c:v>
                </c:pt>
                <c:pt idx="2">
                  <c:v>-4.7062930999999999</c:v>
                </c:pt>
                <c:pt idx="3">
                  <c:v>-4.9527402</c:v>
                </c:pt>
                <c:pt idx="4">
                  <c:v>-5.1587658000000003</c:v>
                </c:pt>
                <c:pt idx="5">
                  <c:v>-5.4399113999999997</c:v>
                </c:pt>
                <c:pt idx="6">
                  <c:v>-5.6919613</c:v>
                </c:pt>
                <c:pt idx="7">
                  <c:v>-6.0182609999999999</c:v>
                </c:pt>
                <c:pt idx="8">
                  <c:v>-6.3059902000000001</c:v>
                </c:pt>
                <c:pt idx="9">
                  <c:v>-6.6939282000000002</c:v>
                </c:pt>
                <c:pt idx="10">
                  <c:v>-7.0183438999999996</c:v>
                </c:pt>
                <c:pt idx="11">
                  <c:v>-7.4020099999999998</c:v>
                </c:pt>
                <c:pt idx="12">
                  <c:v>-7.718915</c:v>
                </c:pt>
                <c:pt idx="13">
                  <c:v>-8.1156358999999991</c:v>
                </c:pt>
                <c:pt idx="14">
                  <c:v>-8.4196013999999995</c:v>
                </c:pt>
                <c:pt idx="15">
                  <c:v>-8.8197823</c:v>
                </c:pt>
                <c:pt idx="16">
                  <c:v>-9.2073116000000006</c:v>
                </c:pt>
                <c:pt idx="17">
                  <c:v>-9.6051073000000002</c:v>
                </c:pt>
                <c:pt idx="18">
                  <c:v>-9.8742561000000002</c:v>
                </c:pt>
                <c:pt idx="19">
                  <c:v>-10.216949</c:v>
                </c:pt>
                <c:pt idx="20">
                  <c:v>-10.424356</c:v>
                </c:pt>
                <c:pt idx="21">
                  <c:v>-10.539007</c:v>
                </c:pt>
                <c:pt idx="22">
                  <c:v>-10.649462</c:v>
                </c:pt>
                <c:pt idx="23">
                  <c:v>-10.728278</c:v>
                </c:pt>
                <c:pt idx="24">
                  <c:v>-10.797257999999999</c:v>
                </c:pt>
                <c:pt idx="25">
                  <c:v>-10.862541</c:v>
                </c:pt>
                <c:pt idx="26">
                  <c:v>-10.835646000000001</c:v>
                </c:pt>
                <c:pt idx="27">
                  <c:v>-10.800675</c:v>
                </c:pt>
                <c:pt idx="28">
                  <c:v>-10.736416</c:v>
                </c:pt>
                <c:pt idx="29">
                  <c:v>-10.527405999999999</c:v>
                </c:pt>
                <c:pt idx="30">
                  <c:v>-10.363075</c:v>
                </c:pt>
                <c:pt idx="31">
                  <c:v>-10.140922</c:v>
                </c:pt>
                <c:pt idx="32">
                  <c:v>-10.010797</c:v>
                </c:pt>
                <c:pt idx="33">
                  <c:v>-9.8491610999999999</c:v>
                </c:pt>
                <c:pt idx="34">
                  <c:v>-9.8200187999999997</c:v>
                </c:pt>
                <c:pt idx="35">
                  <c:v>-9.7461224000000009</c:v>
                </c:pt>
                <c:pt idx="36">
                  <c:v>-9.7984238000000001</c:v>
                </c:pt>
                <c:pt idx="37">
                  <c:v>-9.8099545999999993</c:v>
                </c:pt>
                <c:pt idx="38">
                  <c:v>-9.8982724999999991</c:v>
                </c:pt>
                <c:pt idx="39">
                  <c:v>-9.9111509000000009</c:v>
                </c:pt>
                <c:pt idx="40">
                  <c:v>-9.9939394000000004</c:v>
                </c:pt>
                <c:pt idx="41">
                  <c:v>-10.007247</c:v>
                </c:pt>
                <c:pt idx="42">
                  <c:v>-9.9771546999999998</c:v>
                </c:pt>
                <c:pt idx="43">
                  <c:v>-9.9066752999999999</c:v>
                </c:pt>
                <c:pt idx="44">
                  <c:v>-9.8932456999999996</c:v>
                </c:pt>
                <c:pt idx="45">
                  <c:v>-9.7979002000000008</c:v>
                </c:pt>
                <c:pt idx="46">
                  <c:v>-9.8160868000000008</c:v>
                </c:pt>
                <c:pt idx="47">
                  <c:v>-9.8346719999999994</c:v>
                </c:pt>
                <c:pt idx="48">
                  <c:v>-9.9043960999999996</c:v>
                </c:pt>
                <c:pt idx="49">
                  <c:v>-9.9869918999999996</c:v>
                </c:pt>
                <c:pt idx="50">
                  <c:v>-10.039175999999999</c:v>
                </c:pt>
                <c:pt idx="51">
                  <c:v>-10.109260000000001</c:v>
                </c:pt>
                <c:pt idx="52">
                  <c:v>-10.146144</c:v>
                </c:pt>
                <c:pt idx="53">
                  <c:v>-10.222891000000001</c:v>
                </c:pt>
                <c:pt idx="54">
                  <c:v>-10.184524</c:v>
                </c:pt>
                <c:pt idx="55">
                  <c:v>-10.227382</c:v>
                </c:pt>
                <c:pt idx="56">
                  <c:v>-10.271777</c:v>
                </c:pt>
                <c:pt idx="57">
                  <c:v>-10.299984</c:v>
                </c:pt>
                <c:pt idx="58">
                  <c:v>-10.333213000000001</c:v>
                </c:pt>
                <c:pt idx="59">
                  <c:v>-10.477204</c:v>
                </c:pt>
                <c:pt idx="60">
                  <c:v>-10.564221999999999</c:v>
                </c:pt>
                <c:pt idx="61">
                  <c:v>-10.666801</c:v>
                </c:pt>
                <c:pt idx="62">
                  <c:v>-10.820247</c:v>
                </c:pt>
                <c:pt idx="63">
                  <c:v>-10.919444</c:v>
                </c:pt>
                <c:pt idx="64">
                  <c:v>-10.985206</c:v>
                </c:pt>
                <c:pt idx="65">
                  <c:v>-11.097905000000001</c:v>
                </c:pt>
                <c:pt idx="66">
                  <c:v>-11.166230000000001</c:v>
                </c:pt>
                <c:pt idx="67">
                  <c:v>-11.196424</c:v>
                </c:pt>
                <c:pt idx="68">
                  <c:v>-11.254301</c:v>
                </c:pt>
                <c:pt idx="69">
                  <c:v>-11.267803000000001</c:v>
                </c:pt>
                <c:pt idx="70">
                  <c:v>-11.251633</c:v>
                </c:pt>
                <c:pt idx="71">
                  <c:v>-11.273737000000001</c:v>
                </c:pt>
                <c:pt idx="72">
                  <c:v>-11.283174000000001</c:v>
                </c:pt>
                <c:pt idx="73">
                  <c:v>-11.368345</c:v>
                </c:pt>
                <c:pt idx="74">
                  <c:v>-11.494888</c:v>
                </c:pt>
                <c:pt idx="75">
                  <c:v>-11.707592999999999</c:v>
                </c:pt>
                <c:pt idx="76">
                  <c:v>-11.973428</c:v>
                </c:pt>
                <c:pt idx="77">
                  <c:v>-12.305873</c:v>
                </c:pt>
                <c:pt idx="78">
                  <c:v>-12.727893999999999</c:v>
                </c:pt>
                <c:pt idx="79">
                  <c:v>-13.136918</c:v>
                </c:pt>
                <c:pt idx="80">
                  <c:v>-13.599402</c:v>
                </c:pt>
                <c:pt idx="81">
                  <c:v>-13.994647000000001</c:v>
                </c:pt>
                <c:pt idx="82">
                  <c:v>-14.434164000000001</c:v>
                </c:pt>
                <c:pt idx="83">
                  <c:v>-14.743509</c:v>
                </c:pt>
                <c:pt idx="84">
                  <c:v>-15.042945</c:v>
                </c:pt>
                <c:pt idx="85">
                  <c:v>-15.269598999999999</c:v>
                </c:pt>
                <c:pt idx="86">
                  <c:v>-15.444542</c:v>
                </c:pt>
                <c:pt idx="87">
                  <c:v>-15.559669</c:v>
                </c:pt>
                <c:pt idx="88">
                  <c:v>-15.579757000000001</c:v>
                </c:pt>
                <c:pt idx="89">
                  <c:v>-15.603332999999999</c:v>
                </c:pt>
                <c:pt idx="90">
                  <c:v>-15.550304000000001</c:v>
                </c:pt>
                <c:pt idx="91">
                  <c:v>-15.548170000000001</c:v>
                </c:pt>
                <c:pt idx="92">
                  <c:v>-15.52045</c:v>
                </c:pt>
                <c:pt idx="93">
                  <c:v>-15.57469</c:v>
                </c:pt>
                <c:pt idx="94">
                  <c:v>-15.672537</c:v>
                </c:pt>
                <c:pt idx="95">
                  <c:v>-15.856109999999999</c:v>
                </c:pt>
                <c:pt idx="96">
                  <c:v>-16.087242</c:v>
                </c:pt>
                <c:pt idx="97">
                  <c:v>-16.437922</c:v>
                </c:pt>
                <c:pt idx="98">
                  <c:v>-16.807047000000001</c:v>
                </c:pt>
                <c:pt idx="99">
                  <c:v>-17.221117</c:v>
                </c:pt>
                <c:pt idx="100">
                  <c:v>-17.774118000000001</c:v>
                </c:pt>
                <c:pt idx="101">
                  <c:v>-18.384478000000001</c:v>
                </c:pt>
                <c:pt idx="102">
                  <c:v>-19.041725</c:v>
                </c:pt>
                <c:pt idx="103">
                  <c:v>-19.910243999999999</c:v>
                </c:pt>
                <c:pt idx="104">
                  <c:v>-20.801473999999999</c:v>
                </c:pt>
                <c:pt idx="105">
                  <c:v>-21.843212000000001</c:v>
                </c:pt>
                <c:pt idx="106">
                  <c:v>-22.982229</c:v>
                </c:pt>
                <c:pt idx="107">
                  <c:v>-24.033735</c:v>
                </c:pt>
                <c:pt idx="108">
                  <c:v>-25.106895000000002</c:v>
                </c:pt>
                <c:pt idx="109">
                  <c:v>-25.881108999999999</c:v>
                </c:pt>
                <c:pt idx="110">
                  <c:v>-26.145864</c:v>
                </c:pt>
                <c:pt idx="111">
                  <c:v>-25.886879</c:v>
                </c:pt>
                <c:pt idx="112">
                  <c:v>-25.262373</c:v>
                </c:pt>
                <c:pt idx="113">
                  <c:v>-24.098431000000001</c:v>
                </c:pt>
                <c:pt idx="114">
                  <c:v>-22.835374999999999</c:v>
                </c:pt>
                <c:pt idx="115">
                  <c:v>-21.490642999999999</c:v>
                </c:pt>
                <c:pt idx="116">
                  <c:v>-20.223604000000002</c:v>
                </c:pt>
                <c:pt idx="117">
                  <c:v>-19.041081999999999</c:v>
                </c:pt>
                <c:pt idx="118">
                  <c:v>-17.966775999999999</c:v>
                </c:pt>
                <c:pt idx="119">
                  <c:v>-16.985609</c:v>
                </c:pt>
                <c:pt idx="120">
                  <c:v>-16.097722999999998</c:v>
                </c:pt>
                <c:pt idx="121">
                  <c:v>-15.331630000000001</c:v>
                </c:pt>
                <c:pt idx="122">
                  <c:v>-14.614879999999999</c:v>
                </c:pt>
                <c:pt idx="123">
                  <c:v>-13.969158999999999</c:v>
                </c:pt>
                <c:pt idx="124">
                  <c:v>-13.396235000000001</c:v>
                </c:pt>
                <c:pt idx="125">
                  <c:v>-12.885686</c:v>
                </c:pt>
                <c:pt idx="126">
                  <c:v>-12.398807</c:v>
                </c:pt>
                <c:pt idx="127">
                  <c:v>-11.964444</c:v>
                </c:pt>
                <c:pt idx="128">
                  <c:v>-11.562172</c:v>
                </c:pt>
                <c:pt idx="129">
                  <c:v>-11.215441</c:v>
                </c:pt>
                <c:pt idx="130">
                  <c:v>-10.904652</c:v>
                </c:pt>
                <c:pt idx="131">
                  <c:v>-10.638820000000001</c:v>
                </c:pt>
                <c:pt idx="132">
                  <c:v>-10.426541</c:v>
                </c:pt>
                <c:pt idx="133">
                  <c:v>-10.274628</c:v>
                </c:pt>
                <c:pt idx="134">
                  <c:v>-10.15676</c:v>
                </c:pt>
                <c:pt idx="135">
                  <c:v>-10.092755</c:v>
                </c:pt>
                <c:pt idx="136">
                  <c:v>-10.049783</c:v>
                </c:pt>
                <c:pt idx="137">
                  <c:v>-10.014281</c:v>
                </c:pt>
                <c:pt idx="138">
                  <c:v>-9.9784135999999997</c:v>
                </c:pt>
                <c:pt idx="139">
                  <c:v>-9.9289646000000005</c:v>
                </c:pt>
                <c:pt idx="140">
                  <c:v>-9.8481091999999997</c:v>
                </c:pt>
                <c:pt idx="141">
                  <c:v>-9.7115583000000001</c:v>
                </c:pt>
                <c:pt idx="142">
                  <c:v>-9.5377788999999993</c:v>
                </c:pt>
                <c:pt idx="143">
                  <c:v>-9.3283767999999991</c:v>
                </c:pt>
                <c:pt idx="144">
                  <c:v>-9.1009873999999993</c:v>
                </c:pt>
                <c:pt idx="145">
                  <c:v>-8.8610468000000004</c:v>
                </c:pt>
                <c:pt idx="146">
                  <c:v>-8.6557244999999998</c:v>
                </c:pt>
                <c:pt idx="147">
                  <c:v>-8.4847336000000002</c:v>
                </c:pt>
                <c:pt idx="148">
                  <c:v>-8.3510083999999996</c:v>
                </c:pt>
                <c:pt idx="149">
                  <c:v>-8.2504921000000007</c:v>
                </c:pt>
                <c:pt idx="150">
                  <c:v>-8.1890678000000001</c:v>
                </c:pt>
                <c:pt idx="151">
                  <c:v>-8.1684332000000008</c:v>
                </c:pt>
                <c:pt idx="152">
                  <c:v>-8.1762943000000003</c:v>
                </c:pt>
                <c:pt idx="153">
                  <c:v>-8.1927070999999998</c:v>
                </c:pt>
                <c:pt idx="154">
                  <c:v>-8.2319489000000008</c:v>
                </c:pt>
                <c:pt idx="155">
                  <c:v>-8.2948827999999999</c:v>
                </c:pt>
                <c:pt idx="156">
                  <c:v>-8.3759192999999996</c:v>
                </c:pt>
                <c:pt idx="157">
                  <c:v>-8.4733400000000003</c:v>
                </c:pt>
                <c:pt idx="158">
                  <c:v>-8.5810832999999995</c:v>
                </c:pt>
                <c:pt idx="159">
                  <c:v>-8.6939259</c:v>
                </c:pt>
                <c:pt idx="160">
                  <c:v>-8.7961044000000008</c:v>
                </c:pt>
                <c:pt idx="161">
                  <c:v>-8.8766212000000007</c:v>
                </c:pt>
                <c:pt idx="162">
                  <c:v>-8.9334849999999992</c:v>
                </c:pt>
                <c:pt idx="163">
                  <c:v>-8.9757070999999993</c:v>
                </c:pt>
                <c:pt idx="164">
                  <c:v>-9.0282450000000001</c:v>
                </c:pt>
                <c:pt idx="165">
                  <c:v>-9.0749130000000005</c:v>
                </c:pt>
                <c:pt idx="166">
                  <c:v>-9.1213455000000003</c:v>
                </c:pt>
                <c:pt idx="167">
                  <c:v>-9.1812181000000006</c:v>
                </c:pt>
                <c:pt idx="168">
                  <c:v>-9.2574691999999992</c:v>
                </c:pt>
                <c:pt idx="169">
                  <c:v>-9.3360375999999992</c:v>
                </c:pt>
                <c:pt idx="170">
                  <c:v>-9.4242200999999994</c:v>
                </c:pt>
                <c:pt idx="171">
                  <c:v>-9.4938850000000006</c:v>
                </c:pt>
                <c:pt idx="172">
                  <c:v>-9.5899333999999996</c:v>
                </c:pt>
                <c:pt idx="173">
                  <c:v>-9.6768464999999999</c:v>
                </c:pt>
                <c:pt idx="174">
                  <c:v>-9.7327069999999996</c:v>
                </c:pt>
                <c:pt idx="175">
                  <c:v>-9.7683610999999999</c:v>
                </c:pt>
                <c:pt idx="176">
                  <c:v>-9.8093976999999999</c:v>
                </c:pt>
                <c:pt idx="177">
                  <c:v>-9.7896166000000004</c:v>
                </c:pt>
                <c:pt idx="178">
                  <c:v>-9.7501650000000009</c:v>
                </c:pt>
                <c:pt idx="179">
                  <c:v>-9.7052478999999998</c:v>
                </c:pt>
                <c:pt idx="180">
                  <c:v>-9.6461401000000002</c:v>
                </c:pt>
                <c:pt idx="181">
                  <c:v>-9.5759934999999992</c:v>
                </c:pt>
                <c:pt idx="182">
                  <c:v>-9.5033893999999997</c:v>
                </c:pt>
                <c:pt idx="183">
                  <c:v>-9.4024590999999997</c:v>
                </c:pt>
                <c:pt idx="184">
                  <c:v>-9.2866687999999993</c:v>
                </c:pt>
                <c:pt idx="185">
                  <c:v>-9.1732177999999998</c:v>
                </c:pt>
                <c:pt idx="186">
                  <c:v>-9.0484685999999996</c:v>
                </c:pt>
                <c:pt idx="187">
                  <c:v>-8.8909245000000006</c:v>
                </c:pt>
                <c:pt idx="188">
                  <c:v>-8.7610434999999995</c:v>
                </c:pt>
                <c:pt idx="189">
                  <c:v>-8.6230010999999998</c:v>
                </c:pt>
                <c:pt idx="190">
                  <c:v>-8.4715127999999993</c:v>
                </c:pt>
                <c:pt idx="191">
                  <c:v>-8.2782210999999997</c:v>
                </c:pt>
                <c:pt idx="192">
                  <c:v>-8.1579493999999997</c:v>
                </c:pt>
                <c:pt idx="193">
                  <c:v>-8.0117302000000006</c:v>
                </c:pt>
                <c:pt idx="194">
                  <c:v>-7.9006157000000004</c:v>
                </c:pt>
                <c:pt idx="195">
                  <c:v>-7.7820435000000003</c:v>
                </c:pt>
                <c:pt idx="196">
                  <c:v>-7.7227262999999997</c:v>
                </c:pt>
                <c:pt idx="197">
                  <c:v>-7.6030965000000004</c:v>
                </c:pt>
                <c:pt idx="198">
                  <c:v>-7.5205827000000003</c:v>
                </c:pt>
                <c:pt idx="199">
                  <c:v>-7.4316635</c:v>
                </c:pt>
                <c:pt idx="200">
                  <c:v>-7.3784919000000002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4C-4F10-B689-104766D18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3632"/>
        <c:axId val="113181824"/>
      </c:scatterChart>
      <c:valAx>
        <c:axId val="11309363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181824"/>
        <c:crosses val="autoZero"/>
        <c:crossBetween val="midCat"/>
        <c:majorUnit val="1"/>
      </c:valAx>
      <c:valAx>
        <c:axId val="113181824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093632"/>
        <c:crosses val="autoZero"/>
        <c:crossBetween val="midCat"/>
        <c:majorUnit val="5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4978119779971933"/>
          <c:y val="0.11959645669291341"/>
          <c:w val="0.31763225961532171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Return Loss (dB)</a:t>
            </a:r>
          </a:p>
        </c:rich>
      </c:tx>
      <c:layout>
        <c:manualLayout>
          <c:xMode val="edge"/>
          <c:yMode val="edge"/>
          <c:x val="0.37859125855389048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Isolations!$D$5:$D$205</c:f>
              <c:numCache>
                <c:formatCode>General</c:formatCode>
                <c:ptCount val="201"/>
                <c:pt idx="0">
                  <c:v>-1.7896882999999999</c:v>
                </c:pt>
                <c:pt idx="1">
                  <c:v>-1.9583697</c:v>
                </c:pt>
                <c:pt idx="2">
                  <c:v>-2.4439902</c:v>
                </c:pt>
                <c:pt idx="3">
                  <c:v>-2.6041093000000002</c:v>
                </c:pt>
                <c:pt idx="4">
                  <c:v>-2.7434859</c:v>
                </c:pt>
                <c:pt idx="5">
                  <c:v>-2.5871347999999998</c:v>
                </c:pt>
                <c:pt idx="6">
                  <c:v>-2.7216067000000002</c:v>
                </c:pt>
                <c:pt idx="7">
                  <c:v>-2.8444555</c:v>
                </c:pt>
                <c:pt idx="8">
                  <c:v>-3.0026309000000002</c:v>
                </c:pt>
                <c:pt idx="9">
                  <c:v>-3.1111903000000001</c:v>
                </c:pt>
                <c:pt idx="10">
                  <c:v>-3.1925914</c:v>
                </c:pt>
                <c:pt idx="11">
                  <c:v>-3.2309570000000001</c:v>
                </c:pt>
                <c:pt idx="12">
                  <c:v>-3.2544388999999998</c:v>
                </c:pt>
                <c:pt idx="13">
                  <c:v>-3.3216166</c:v>
                </c:pt>
                <c:pt idx="14">
                  <c:v>-3.4591625000000001</c:v>
                </c:pt>
                <c:pt idx="15">
                  <c:v>-3.6507258</c:v>
                </c:pt>
                <c:pt idx="16">
                  <c:v>-3.9383773999999998</c:v>
                </c:pt>
                <c:pt idx="17">
                  <c:v>-4.3554211</c:v>
                </c:pt>
                <c:pt idx="18">
                  <c:v>-4.8740993000000001</c:v>
                </c:pt>
                <c:pt idx="19">
                  <c:v>-5.4357901000000002</c:v>
                </c:pt>
                <c:pt idx="20">
                  <c:v>-6.1030302000000001</c:v>
                </c:pt>
                <c:pt idx="21">
                  <c:v>-6.7630591000000004</c:v>
                </c:pt>
                <c:pt idx="22">
                  <c:v>-7.4106908000000002</c:v>
                </c:pt>
                <c:pt idx="23">
                  <c:v>-7.9493308000000003</c:v>
                </c:pt>
                <c:pt idx="24">
                  <c:v>-8.5684462000000003</c:v>
                </c:pt>
                <c:pt idx="25">
                  <c:v>-9.1417293999999991</c:v>
                </c:pt>
                <c:pt idx="26">
                  <c:v>-9.7293939999999992</c:v>
                </c:pt>
                <c:pt idx="27">
                  <c:v>-10.289382</c:v>
                </c:pt>
                <c:pt idx="28">
                  <c:v>-10.899333</c:v>
                </c:pt>
                <c:pt idx="29">
                  <c:v>-11.537024000000001</c:v>
                </c:pt>
                <c:pt idx="30">
                  <c:v>-12.0845</c:v>
                </c:pt>
                <c:pt idx="31">
                  <c:v>-12.561023</c:v>
                </c:pt>
                <c:pt idx="32">
                  <c:v>-13.055465999999999</c:v>
                </c:pt>
                <c:pt idx="33">
                  <c:v>-13.628081</c:v>
                </c:pt>
                <c:pt idx="34">
                  <c:v>-14.294003</c:v>
                </c:pt>
                <c:pt idx="35">
                  <c:v>-14.827175</c:v>
                </c:pt>
                <c:pt idx="36">
                  <c:v>-15.350256</c:v>
                </c:pt>
                <c:pt idx="37">
                  <c:v>-15.883437000000001</c:v>
                </c:pt>
                <c:pt idx="38">
                  <c:v>-16.334263</c:v>
                </c:pt>
                <c:pt idx="39">
                  <c:v>-16.853144</c:v>
                </c:pt>
                <c:pt idx="40">
                  <c:v>-17.303291000000002</c:v>
                </c:pt>
                <c:pt idx="41">
                  <c:v>-17.607036999999998</c:v>
                </c:pt>
                <c:pt idx="42">
                  <c:v>-17.949545000000001</c:v>
                </c:pt>
                <c:pt idx="43">
                  <c:v>-18.111087999999999</c:v>
                </c:pt>
                <c:pt idx="44">
                  <c:v>-17.974202999999999</c:v>
                </c:pt>
                <c:pt idx="45">
                  <c:v>-17.82666</c:v>
                </c:pt>
                <c:pt idx="46">
                  <c:v>-17.412921999999998</c:v>
                </c:pt>
                <c:pt idx="47">
                  <c:v>-17.152559</c:v>
                </c:pt>
                <c:pt idx="48">
                  <c:v>-16.753243999999999</c:v>
                </c:pt>
                <c:pt idx="49">
                  <c:v>-16.729859999999999</c:v>
                </c:pt>
                <c:pt idx="50">
                  <c:v>-16.596619</c:v>
                </c:pt>
                <c:pt idx="51">
                  <c:v>-16.257244</c:v>
                </c:pt>
                <c:pt idx="52">
                  <c:v>-15.828866</c:v>
                </c:pt>
                <c:pt idx="53">
                  <c:v>-15.548928999999999</c:v>
                </c:pt>
                <c:pt idx="54">
                  <c:v>-15.300519</c:v>
                </c:pt>
                <c:pt idx="55">
                  <c:v>-14.934176000000001</c:v>
                </c:pt>
                <c:pt idx="56">
                  <c:v>-14.651884000000001</c:v>
                </c:pt>
                <c:pt idx="57">
                  <c:v>-14.472398</c:v>
                </c:pt>
                <c:pt idx="58">
                  <c:v>-14.328704999999999</c:v>
                </c:pt>
                <c:pt idx="59">
                  <c:v>-14.066862</c:v>
                </c:pt>
                <c:pt idx="60">
                  <c:v>-13.869669999999999</c:v>
                </c:pt>
                <c:pt idx="61">
                  <c:v>-13.786212000000001</c:v>
                </c:pt>
                <c:pt idx="62">
                  <c:v>-13.886587</c:v>
                </c:pt>
                <c:pt idx="63">
                  <c:v>-13.846454</c:v>
                </c:pt>
                <c:pt idx="64">
                  <c:v>-13.753916</c:v>
                </c:pt>
                <c:pt idx="65">
                  <c:v>-13.767467</c:v>
                </c:pt>
                <c:pt idx="66">
                  <c:v>-13.874625</c:v>
                </c:pt>
                <c:pt idx="67">
                  <c:v>-13.955677</c:v>
                </c:pt>
                <c:pt idx="68">
                  <c:v>-14.001977999999999</c:v>
                </c:pt>
                <c:pt idx="69">
                  <c:v>-14.131829</c:v>
                </c:pt>
                <c:pt idx="70">
                  <c:v>-14.406045000000001</c:v>
                </c:pt>
                <c:pt idx="71">
                  <c:v>-14.570868000000001</c:v>
                </c:pt>
                <c:pt idx="72">
                  <c:v>-14.854103</c:v>
                </c:pt>
                <c:pt idx="73">
                  <c:v>-15.084453999999999</c:v>
                </c:pt>
                <c:pt idx="74">
                  <c:v>-15.654875000000001</c:v>
                </c:pt>
                <c:pt idx="75">
                  <c:v>-16.011106000000002</c:v>
                </c:pt>
                <c:pt idx="76">
                  <c:v>-16.246115</c:v>
                </c:pt>
                <c:pt idx="77">
                  <c:v>-16.617470000000001</c:v>
                </c:pt>
                <c:pt idx="78">
                  <c:v>-16.928265</c:v>
                </c:pt>
                <c:pt idx="79">
                  <c:v>-17.519120999999998</c:v>
                </c:pt>
                <c:pt idx="80">
                  <c:v>-17.998252999999998</c:v>
                </c:pt>
                <c:pt idx="81">
                  <c:v>-18.459689999999998</c:v>
                </c:pt>
                <c:pt idx="82">
                  <c:v>-18.674955000000001</c:v>
                </c:pt>
                <c:pt idx="83">
                  <c:v>-18.760076999999999</c:v>
                </c:pt>
                <c:pt idx="84">
                  <c:v>-18.909852999999998</c:v>
                </c:pt>
                <c:pt idx="85">
                  <c:v>-18.397234000000001</c:v>
                </c:pt>
                <c:pt idx="86">
                  <c:v>-18.167950000000001</c:v>
                </c:pt>
                <c:pt idx="87">
                  <c:v>-17.841272</c:v>
                </c:pt>
                <c:pt idx="88">
                  <c:v>-18.161228000000001</c:v>
                </c:pt>
                <c:pt idx="89">
                  <c:v>-18.306545</c:v>
                </c:pt>
                <c:pt idx="90">
                  <c:v>-18.560192000000001</c:v>
                </c:pt>
                <c:pt idx="91">
                  <c:v>-19.038205999999999</c:v>
                </c:pt>
                <c:pt idx="92">
                  <c:v>-19.527049999999999</c:v>
                </c:pt>
                <c:pt idx="93">
                  <c:v>-20.157066</c:v>
                </c:pt>
                <c:pt idx="94">
                  <c:v>-20.458369999999999</c:v>
                </c:pt>
                <c:pt idx="95">
                  <c:v>-21.263114999999999</c:v>
                </c:pt>
                <c:pt idx="96">
                  <c:v>-21.925785000000001</c:v>
                </c:pt>
                <c:pt idx="97">
                  <c:v>-22.310116000000001</c:v>
                </c:pt>
                <c:pt idx="98">
                  <c:v>-22.685397999999999</c:v>
                </c:pt>
                <c:pt idx="99">
                  <c:v>-23.194818000000001</c:v>
                </c:pt>
                <c:pt idx="100">
                  <c:v>-24.247727999999999</c:v>
                </c:pt>
                <c:pt idx="101">
                  <c:v>-24.286722000000001</c:v>
                </c:pt>
                <c:pt idx="102">
                  <c:v>-24.680315</c:v>
                </c:pt>
                <c:pt idx="103">
                  <c:v>-25.096274999999999</c:v>
                </c:pt>
                <c:pt idx="104">
                  <c:v>-26.033740999999999</c:v>
                </c:pt>
                <c:pt idx="105">
                  <c:v>-27.206453</c:v>
                </c:pt>
                <c:pt idx="106">
                  <c:v>-27.850565</c:v>
                </c:pt>
                <c:pt idx="107">
                  <c:v>-29.795755</c:v>
                </c:pt>
                <c:pt idx="108">
                  <c:v>-31.865023000000001</c:v>
                </c:pt>
                <c:pt idx="109">
                  <c:v>-34.261508999999997</c:v>
                </c:pt>
                <c:pt idx="110">
                  <c:v>-35.336616999999997</c:v>
                </c:pt>
                <c:pt idx="111">
                  <c:v>-34.084319999999998</c:v>
                </c:pt>
                <c:pt idx="112">
                  <c:v>-32.216552999999998</c:v>
                </c:pt>
                <c:pt idx="113">
                  <c:v>-29.332163000000001</c:v>
                </c:pt>
                <c:pt idx="114">
                  <c:v>-27.173946000000001</c:v>
                </c:pt>
                <c:pt idx="115">
                  <c:v>-25.197094</c:v>
                </c:pt>
                <c:pt idx="116">
                  <c:v>-23.449642000000001</c:v>
                </c:pt>
                <c:pt idx="117">
                  <c:v>-21.965900000000001</c:v>
                </c:pt>
                <c:pt idx="118">
                  <c:v>-20.671752999999999</c:v>
                </c:pt>
                <c:pt idx="119">
                  <c:v>-19.691965</c:v>
                </c:pt>
                <c:pt idx="120">
                  <c:v>-18.874093999999999</c:v>
                </c:pt>
                <c:pt idx="121">
                  <c:v>-18.041605000000001</c:v>
                </c:pt>
                <c:pt idx="122">
                  <c:v>-17.174356</c:v>
                </c:pt>
                <c:pt idx="123">
                  <c:v>-16.474764</c:v>
                </c:pt>
                <c:pt idx="124">
                  <c:v>-15.899886</c:v>
                </c:pt>
                <c:pt idx="125">
                  <c:v>-15.322827999999999</c:v>
                </c:pt>
                <c:pt idx="126">
                  <c:v>-14.769621000000001</c:v>
                </c:pt>
                <c:pt idx="127">
                  <c:v>-14.234361</c:v>
                </c:pt>
                <c:pt idx="128">
                  <c:v>-13.820508</c:v>
                </c:pt>
                <c:pt idx="129">
                  <c:v>-13.391999999999999</c:v>
                </c:pt>
                <c:pt idx="130">
                  <c:v>-13.004431</c:v>
                </c:pt>
                <c:pt idx="131">
                  <c:v>-12.631601</c:v>
                </c:pt>
                <c:pt idx="132">
                  <c:v>-12.211805</c:v>
                </c:pt>
                <c:pt idx="133">
                  <c:v>-11.833057999999999</c:v>
                </c:pt>
                <c:pt idx="134">
                  <c:v>-11.476311000000001</c:v>
                </c:pt>
                <c:pt idx="135">
                  <c:v>-11.071941000000001</c:v>
                </c:pt>
                <c:pt idx="136">
                  <c:v>-10.747420999999999</c:v>
                </c:pt>
                <c:pt idx="137">
                  <c:v>-10.483618</c:v>
                </c:pt>
                <c:pt idx="138">
                  <c:v>-10.227290999999999</c:v>
                </c:pt>
                <c:pt idx="139">
                  <c:v>-9.9598016999999999</c:v>
                </c:pt>
                <c:pt idx="140">
                  <c:v>-9.6985034999999993</c:v>
                </c:pt>
                <c:pt idx="141">
                  <c:v>-9.3922185999999996</c:v>
                </c:pt>
                <c:pt idx="142">
                  <c:v>-9.1206674999999997</c:v>
                </c:pt>
                <c:pt idx="143">
                  <c:v>-8.8709307000000006</c:v>
                </c:pt>
                <c:pt idx="144">
                  <c:v>-8.6053095000000006</c:v>
                </c:pt>
                <c:pt idx="145">
                  <c:v>-8.1621895000000002</c:v>
                </c:pt>
                <c:pt idx="146">
                  <c:v>-7.9751061999999999</c:v>
                </c:pt>
                <c:pt idx="147">
                  <c:v>-7.8456983999999999</c:v>
                </c:pt>
                <c:pt idx="148">
                  <c:v>-8.0173512000000002</c:v>
                </c:pt>
                <c:pt idx="149">
                  <c:v>-7.8654827999999997</c:v>
                </c:pt>
                <c:pt idx="150">
                  <c:v>-7.7408533000000004</c:v>
                </c:pt>
                <c:pt idx="151">
                  <c:v>-7.5936703999999997</c:v>
                </c:pt>
                <c:pt idx="152">
                  <c:v>-7.3702902999999997</c:v>
                </c:pt>
                <c:pt idx="153">
                  <c:v>-7.0268898000000002</c:v>
                </c:pt>
                <c:pt idx="154">
                  <c:v>-6.7464947999999998</c:v>
                </c:pt>
                <c:pt idx="155">
                  <c:v>-6.5358166999999998</c:v>
                </c:pt>
                <c:pt idx="156">
                  <c:v>-6.5324144000000004</c:v>
                </c:pt>
                <c:pt idx="157">
                  <c:v>-6.4768518999999998</c:v>
                </c:pt>
                <c:pt idx="158">
                  <c:v>-6.4454041000000002</c:v>
                </c:pt>
                <c:pt idx="159">
                  <c:v>-6.3973522000000003</c:v>
                </c:pt>
                <c:pt idx="160">
                  <c:v>-6.3997183</c:v>
                </c:pt>
                <c:pt idx="161">
                  <c:v>-6.3871340999999999</c:v>
                </c:pt>
                <c:pt idx="162">
                  <c:v>-6.3805851999999996</c:v>
                </c:pt>
                <c:pt idx="163">
                  <c:v>-6.4843669000000004</c:v>
                </c:pt>
                <c:pt idx="164">
                  <c:v>-6.6005311000000004</c:v>
                </c:pt>
                <c:pt idx="165">
                  <c:v>-6.6443719999999997</c:v>
                </c:pt>
                <c:pt idx="166">
                  <c:v>-6.8079605000000001</c:v>
                </c:pt>
                <c:pt idx="167">
                  <c:v>-6.8704556999999999</c:v>
                </c:pt>
                <c:pt idx="168">
                  <c:v>-7.0157198999999997</c:v>
                </c:pt>
                <c:pt idx="169">
                  <c:v>-7.0366960000000001</c:v>
                </c:pt>
                <c:pt idx="170">
                  <c:v>-7.2091488999999997</c:v>
                </c:pt>
                <c:pt idx="171">
                  <c:v>-7.3632230999999999</c:v>
                </c:pt>
                <c:pt idx="172">
                  <c:v>-7.5175780999999997</c:v>
                </c:pt>
                <c:pt idx="173">
                  <c:v>-7.4981608</c:v>
                </c:pt>
                <c:pt idx="174">
                  <c:v>-7.4282680000000001</c:v>
                </c:pt>
                <c:pt idx="175">
                  <c:v>-7.3562225999999997</c:v>
                </c:pt>
                <c:pt idx="176">
                  <c:v>-7.3833032000000003</c:v>
                </c:pt>
                <c:pt idx="177">
                  <c:v>-7.4308686000000002</c:v>
                </c:pt>
                <c:pt idx="178">
                  <c:v>-7.5051912999999999</c:v>
                </c:pt>
                <c:pt idx="179">
                  <c:v>-7.5853209000000001</c:v>
                </c:pt>
                <c:pt idx="180">
                  <c:v>-7.7720532000000002</c:v>
                </c:pt>
                <c:pt idx="181">
                  <c:v>-7.8763851999999996</c:v>
                </c:pt>
                <c:pt idx="182">
                  <c:v>-7.8462719999999999</c:v>
                </c:pt>
                <c:pt idx="183">
                  <c:v>-7.5571313</c:v>
                </c:pt>
                <c:pt idx="184">
                  <c:v>-7.3049663999999996</c:v>
                </c:pt>
                <c:pt idx="185">
                  <c:v>-7.2461734</c:v>
                </c:pt>
                <c:pt idx="186">
                  <c:v>-7.1626177000000002</c:v>
                </c:pt>
                <c:pt idx="187">
                  <c:v>-7.0535784000000001</c:v>
                </c:pt>
                <c:pt idx="188">
                  <c:v>-6.8246178999999998</c:v>
                </c:pt>
                <c:pt idx="189">
                  <c:v>-6.7865457999999999</c:v>
                </c:pt>
                <c:pt idx="190">
                  <c:v>-6.7068262000000001</c:v>
                </c:pt>
                <c:pt idx="191">
                  <c:v>-6.6206573999999998</c:v>
                </c:pt>
                <c:pt idx="192">
                  <c:v>-6.4970435999999996</c:v>
                </c:pt>
                <c:pt idx="193">
                  <c:v>-6.3475923999999999</c:v>
                </c:pt>
                <c:pt idx="194">
                  <c:v>-6.2168330999999997</c:v>
                </c:pt>
                <c:pt idx="195">
                  <c:v>-6.0177417000000002</c:v>
                </c:pt>
                <c:pt idx="196">
                  <c:v>-5.8218107000000003</c:v>
                </c:pt>
                <c:pt idx="197">
                  <c:v>-5.6062840999999999</c:v>
                </c:pt>
                <c:pt idx="198">
                  <c:v>-5.4035853999999999</c:v>
                </c:pt>
                <c:pt idx="199">
                  <c:v>-5.2171450000000004</c:v>
                </c:pt>
                <c:pt idx="200">
                  <c:v>-5.1835518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E5-4CAE-8578-981AAA3FED1B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Isolations!$N$5:$N$205</c:f>
              <c:numCache>
                <c:formatCode>General</c:formatCode>
                <c:ptCount val="201"/>
                <c:pt idx="0">
                  <c:v>-1.9647247000000001</c:v>
                </c:pt>
                <c:pt idx="1">
                  <c:v>-2.1150918000000001</c:v>
                </c:pt>
                <c:pt idx="2">
                  <c:v>-2.5179284000000002</c:v>
                </c:pt>
                <c:pt idx="3">
                  <c:v>-2.6853585</c:v>
                </c:pt>
                <c:pt idx="4">
                  <c:v>-2.8558154</c:v>
                </c:pt>
                <c:pt idx="5">
                  <c:v>-2.8221086999999998</c:v>
                </c:pt>
                <c:pt idx="6">
                  <c:v>-3.0460872999999999</c:v>
                </c:pt>
                <c:pt idx="7">
                  <c:v>-3.2174306000000001</c:v>
                </c:pt>
                <c:pt idx="8">
                  <c:v>-3.4663591</c:v>
                </c:pt>
                <c:pt idx="9">
                  <c:v>-3.7865717000000001</c:v>
                </c:pt>
                <c:pt idx="10">
                  <c:v>-4.0225128999999997</c:v>
                </c:pt>
                <c:pt idx="11">
                  <c:v>-4.2565097999999999</c:v>
                </c:pt>
                <c:pt idx="12">
                  <c:v>-4.5292883000000002</c:v>
                </c:pt>
                <c:pt idx="13">
                  <c:v>-4.9289063999999998</c:v>
                </c:pt>
                <c:pt idx="14">
                  <c:v>-5.4408320999999997</c:v>
                </c:pt>
                <c:pt idx="15">
                  <c:v>-6.0944599999999998</c:v>
                </c:pt>
                <c:pt idx="16">
                  <c:v>-6.8545394000000002</c:v>
                </c:pt>
                <c:pt idx="17">
                  <c:v>-7.6396202999999998</c:v>
                </c:pt>
                <c:pt idx="18">
                  <c:v>-8.3355569999999997</c:v>
                </c:pt>
                <c:pt idx="19">
                  <c:v>-9.0776576999999996</c:v>
                </c:pt>
                <c:pt idx="20">
                  <c:v>-9.8010988000000001</c:v>
                </c:pt>
                <c:pt idx="21">
                  <c:v>-10.456014</c:v>
                </c:pt>
                <c:pt idx="22">
                  <c:v>-11.135494</c:v>
                </c:pt>
                <c:pt idx="23">
                  <c:v>-11.733276999999999</c:v>
                </c:pt>
                <c:pt idx="24">
                  <c:v>-12.396205</c:v>
                </c:pt>
                <c:pt idx="25">
                  <c:v>-13.022159</c:v>
                </c:pt>
                <c:pt idx="26">
                  <c:v>-13.600147</c:v>
                </c:pt>
                <c:pt idx="27">
                  <c:v>-14.187677000000001</c:v>
                </c:pt>
                <c:pt idx="28">
                  <c:v>-14.757237</c:v>
                </c:pt>
                <c:pt idx="29">
                  <c:v>-15.278670999999999</c:v>
                </c:pt>
                <c:pt idx="30">
                  <c:v>-15.620316000000001</c:v>
                </c:pt>
                <c:pt idx="31">
                  <c:v>-15.701385999999999</c:v>
                </c:pt>
                <c:pt idx="32">
                  <c:v>-15.605048</c:v>
                </c:pt>
                <c:pt idx="33">
                  <c:v>-15.485089</c:v>
                </c:pt>
                <c:pt idx="34">
                  <c:v>-15.454943</c:v>
                </c:pt>
                <c:pt idx="35">
                  <c:v>-15.221711000000001</c:v>
                </c:pt>
                <c:pt idx="36">
                  <c:v>-15.089463</c:v>
                </c:pt>
                <c:pt idx="37">
                  <c:v>-14.961689</c:v>
                </c:pt>
                <c:pt idx="38">
                  <c:v>-14.862806000000001</c:v>
                </c:pt>
                <c:pt idx="39">
                  <c:v>-14.788375</c:v>
                </c:pt>
                <c:pt idx="40">
                  <c:v>-14.681480000000001</c:v>
                </c:pt>
                <c:pt idx="41">
                  <c:v>-14.611814000000001</c:v>
                </c:pt>
                <c:pt idx="42">
                  <c:v>-14.513631</c:v>
                </c:pt>
                <c:pt idx="43">
                  <c:v>-14.349435</c:v>
                </c:pt>
                <c:pt idx="44">
                  <c:v>-14.205532</c:v>
                </c:pt>
                <c:pt idx="45">
                  <c:v>-14.130299000000001</c:v>
                </c:pt>
                <c:pt idx="46">
                  <c:v>-13.946457000000001</c:v>
                </c:pt>
                <c:pt idx="47">
                  <c:v>-13.928018</c:v>
                </c:pt>
                <c:pt idx="48">
                  <c:v>-13.831905000000001</c:v>
                </c:pt>
                <c:pt idx="49">
                  <c:v>-14.082496000000001</c:v>
                </c:pt>
                <c:pt idx="50">
                  <c:v>-14.301496</c:v>
                </c:pt>
                <c:pt idx="51">
                  <c:v>-14.357357</c:v>
                </c:pt>
                <c:pt idx="52">
                  <c:v>-14.366287</c:v>
                </c:pt>
                <c:pt idx="53">
                  <c:v>-14.420071</c:v>
                </c:pt>
                <c:pt idx="54">
                  <c:v>-14.500553999999999</c:v>
                </c:pt>
                <c:pt idx="55">
                  <c:v>-14.453592</c:v>
                </c:pt>
                <c:pt idx="56">
                  <c:v>-14.480683000000001</c:v>
                </c:pt>
                <c:pt idx="57">
                  <c:v>-14.563344000000001</c:v>
                </c:pt>
                <c:pt idx="58">
                  <c:v>-14.652742999999999</c:v>
                </c:pt>
                <c:pt idx="59">
                  <c:v>-14.603206</c:v>
                </c:pt>
                <c:pt idx="60">
                  <c:v>-14.571396999999999</c:v>
                </c:pt>
                <c:pt idx="61">
                  <c:v>-14.612245</c:v>
                </c:pt>
                <c:pt idx="62">
                  <c:v>-14.797532</c:v>
                </c:pt>
                <c:pt idx="63">
                  <c:v>-14.859208000000001</c:v>
                </c:pt>
                <c:pt idx="64">
                  <c:v>-14.857182999999999</c:v>
                </c:pt>
                <c:pt idx="65">
                  <c:v>-14.909026000000001</c:v>
                </c:pt>
                <c:pt idx="66">
                  <c:v>-15.012439000000001</c:v>
                </c:pt>
                <c:pt idx="67">
                  <c:v>-15.076238</c:v>
                </c:pt>
                <c:pt idx="68">
                  <c:v>-15.094042999999999</c:v>
                </c:pt>
                <c:pt idx="69">
                  <c:v>-15.188979</c:v>
                </c:pt>
                <c:pt idx="70">
                  <c:v>-15.397987000000001</c:v>
                </c:pt>
                <c:pt idx="71">
                  <c:v>-15.525532999999999</c:v>
                </c:pt>
                <c:pt idx="72">
                  <c:v>-15.739153</c:v>
                </c:pt>
                <c:pt idx="73">
                  <c:v>-15.918715000000001</c:v>
                </c:pt>
                <c:pt idx="74">
                  <c:v>-16.384321</c:v>
                </c:pt>
                <c:pt idx="75">
                  <c:v>-16.689003</c:v>
                </c:pt>
                <c:pt idx="76">
                  <c:v>-16.858108999999999</c:v>
                </c:pt>
                <c:pt idx="77">
                  <c:v>-17.174232</c:v>
                </c:pt>
                <c:pt idx="78">
                  <c:v>-17.427526</c:v>
                </c:pt>
                <c:pt idx="79">
                  <c:v>-17.957844000000001</c:v>
                </c:pt>
                <c:pt idx="80">
                  <c:v>-18.432814</c:v>
                </c:pt>
                <c:pt idx="81">
                  <c:v>-18.912251999999999</c:v>
                </c:pt>
                <c:pt idx="82">
                  <c:v>-19.222961000000002</c:v>
                </c:pt>
                <c:pt idx="83">
                  <c:v>-19.694562999999999</c:v>
                </c:pt>
                <c:pt idx="84">
                  <c:v>-20.442326999999999</c:v>
                </c:pt>
                <c:pt idx="85">
                  <c:v>-20.528938</c:v>
                </c:pt>
                <c:pt idx="86">
                  <c:v>-21.024004000000001</c:v>
                </c:pt>
                <c:pt idx="87">
                  <c:v>-21.318477999999999</c:v>
                </c:pt>
                <c:pt idx="88">
                  <c:v>-22.136403999999999</c:v>
                </c:pt>
                <c:pt idx="89">
                  <c:v>-22.251358</c:v>
                </c:pt>
                <c:pt idx="90">
                  <c:v>-22.249383999999999</c:v>
                </c:pt>
                <c:pt idx="91">
                  <c:v>-22.318149999999999</c:v>
                </c:pt>
                <c:pt idx="92">
                  <c:v>-22.238358000000002</c:v>
                </c:pt>
                <c:pt idx="93">
                  <c:v>-22.207094000000001</c:v>
                </c:pt>
                <c:pt idx="94">
                  <c:v>-22.005976</c:v>
                </c:pt>
                <c:pt idx="95">
                  <c:v>-21.757359000000001</c:v>
                </c:pt>
                <c:pt idx="96">
                  <c:v>-21.444023000000001</c:v>
                </c:pt>
                <c:pt idx="97">
                  <c:v>-21.200068999999999</c:v>
                </c:pt>
                <c:pt idx="98">
                  <c:v>-21.134841999999999</c:v>
                </c:pt>
                <c:pt idx="99">
                  <c:v>-21.274737999999999</c:v>
                </c:pt>
                <c:pt idx="100">
                  <c:v>-21.719308999999999</c:v>
                </c:pt>
                <c:pt idx="101">
                  <c:v>-22.321176999999999</c:v>
                </c:pt>
                <c:pt idx="102">
                  <c:v>-23.155569</c:v>
                </c:pt>
                <c:pt idx="103">
                  <c:v>-24.331022000000001</c:v>
                </c:pt>
                <c:pt idx="104">
                  <c:v>-25.61533</c:v>
                </c:pt>
                <c:pt idx="105">
                  <c:v>-26.962349</c:v>
                </c:pt>
                <c:pt idx="106">
                  <c:v>-28.436556</c:v>
                </c:pt>
                <c:pt idx="107">
                  <c:v>-28.603632000000001</c:v>
                </c:pt>
                <c:pt idx="108">
                  <c:v>-27.781544</c:v>
                </c:pt>
                <c:pt idx="109">
                  <c:v>-26.138742000000001</c:v>
                </c:pt>
                <c:pt idx="110">
                  <c:v>-24.853404999999999</c:v>
                </c:pt>
                <c:pt idx="111">
                  <c:v>-23.456282000000002</c:v>
                </c:pt>
                <c:pt idx="112">
                  <c:v>-22.019724</c:v>
                </c:pt>
                <c:pt idx="113">
                  <c:v>-20.873522000000001</c:v>
                </c:pt>
                <c:pt idx="114">
                  <c:v>-19.965197</c:v>
                </c:pt>
                <c:pt idx="115">
                  <c:v>-19.011892</c:v>
                </c:pt>
                <c:pt idx="116">
                  <c:v>-18.041081999999999</c:v>
                </c:pt>
                <c:pt idx="117">
                  <c:v>-17.274709999999999</c:v>
                </c:pt>
                <c:pt idx="118">
                  <c:v>-16.577681999999999</c:v>
                </c:pt>
                <c:pt idx="119">
                  <c:v>-16.036632999999998</c:v>
                </c:pt>
                <c:pt idx="120">
                  <c:v>-15.537069000000001</c:v>
                </c:pt>
                <c:pt idx="121">
                  <c:v>-15.037039</c:v>
                </c:pt>
                <c:pt idx="122">
                  <c:v>-14.438566</c:v>
                </c:pt>
                <c:pt idx="123">
                  <c:v>-13.922670999999999</c:v>
                </c:pt>
                <c:pt idx="124">
                  <c:v>-13.476982</c:v>
                </c:pt>
                <c:pt idx="125">
                  <c:v>-13.024818</c:v>
                </c:pt>
                <c:pt idx="126">
                  <c:v>-12.578986</c:v>
                </c:pt>
                <c:pt idx="127">
                  <c:v>-12.173222000000001</c:v>
                </c:pt>
                <c:pt idx="128">
                  <c:v>-11.835931</c:v>
                </c:pt>
                <c:pt idx="129">
                  <c:v>-11.478707</c:v>
                </c:pt>
                <c:pt idx="130">
                  <c:v>-11.155077</c:v>
                </c:pt>
                <c:pt idx="131">
                  <c:v>-10.846079</c:v>
                </c:pt>
                <c:pt idx="132">
                  <c:v>-10.501108</c:v>
                </c:pt>
                <c:pt idx="133">
                  <c:v>-10.149972</c:v>
                </c:pt>
                <c:pt idx="134">
                  <c:v>-9.8582543999999999</c:v>
                </c:pt>
                <c:pt idx="135">
                  <c:v>-9.4939736999999997</c:v>
                </c:pt>
                <c:pt idx="136">
                  <c:v>-9.2363090999999997</c:v>
                </c:pt>
                <c:pt idx="137">
                  <c:v>-9.0190067000000003</c:v>
                </c:pt>
                <c:pt idx="138">
                  <c:v>-8.8404570000000007</c:v>
                </c:pt>
                <c:pt idx="139">
                  <c:v>-8.5796404000000006</c:v>
                </c:pt>
                <c:pt idx="140">
                  <c:v>-8.3203688000000007</c:v>
                </c:pt>
                <c:pt idx="141">
                  <c:v>-8.0277709999999995</c:v>
                </c:pt>
                <c:pt idx="142">
                  <c:v>-7.8023037999999998</c:v>
                </c:pt>
                <c:pt idx="143">
                  <c:v>-7.5849608999999996</c:v>
                </c:pt>
                <c:pt idx="144">
                  <c:v>-7.4124279</c:v>
                </c:pt>
                <c:pt idx="145">
                  <c:v>-7.1126990000000001</c:v>
                </c:pt>
                <c:pt idx="146">
                  <c:v>-7.0458045</c:v>
                </c:pt>
                <c:pt idx="147">
                  <c:v>-6.9802154999999999</c:v>
                </c:pt>
                <c:pt idx="148">
                  <c:v>-7.175662</c:v>
                </c:pt>
                <c:pt idx="149">
                  <c:v>-7.1335807000000004</c:v>
                </c:pt>
                <c:pt idx="150">
                  <c:v>-7.1380906</c:v>
                </c:pt>
                <c:pt idx="151">
                  <c:v>-7.1193875999999996</c:v>
                </c:pt>
                <c:pt idx="152">
                  <c:v>-7.0659380000000001</c:v>
                </c:pt>
                <c:pt idx="153">
                  <c:v>-6.9031405000000001</c:v>
                </c:pt>
                <c:pt idx="154">
                  <c:v>-6.8098359000000004</c:v>
                </c:pt>
                <c:pt idx="155">
                  <c:v>-6.7612829000000003</c:v>
                </c:pt>
                <c:pt idx="156">
                  <c:v>-6.8795232999999998</c:v>
                </c:pt>
                <c:pt idx="157">
                  <c:v>-6.9593166999999996</c:v>
                </c:pt>
                <c:pt idx="158">
                  <c:v>-7.0615019999999999</c:v>
                </c:pt>
                <c:pt idx="159">
                  <c:v>-7.0910082000000001</c:v>
                </c:pt>
                <c:pt idx="160">
                  <c:v>-7.1758914000000003</c:v>
                </c:pt>
                <c:pt idx="161">
                  <c:v>-7.1499952999999996</c:v>
                </c:pt>
                <c:pt idx="162">
                  <c:v>-7.133419</c:v>
                </c:pt>
                <c:pt idx="163">
                  <c:v>-7.2337284000000004</c:v>
                </c:pt>
                <c:pt idx="164">
                  <c:v>-7.3720321999999996</c:v>
                </c:pt>
                <c:pt idx="165">
                  <c:v>-7.3810921</c:v>
                </c:pt>
                <c:pt idx="166">
                  <c:v>-7.5240077999999997</c:v>
                </c:pt>
                <c:pt idx="167">
                  <c:v>-7.5759897</c:v>
                </c:pt>
                <c:pt idx="168">
                  <c:v>-7.7182002000000001</c:v>
                </c:pt>
                <c:pt idx="169">
                  <c:v>-7.6706580999999998</c:v>
                </c:pt>
                <c:pt idx="170">
                  <c:v>-7.7434029999999998</c:v>
                </c:pt>
                <c:pt idx="171">
                  <c:v>-7.8325882</c:v>
                </c:pt>
                <c:pt idx="172">
                  <c:v>-7.9311552000000001</c:v>
                </c:pt>
                <c:pt idx="173">
                  <c:v>-7.8357596000000003</c:v>
                </c:pt>
                <c:pt idx="174">
                  <c:v>-7.7388358000000004</c:v>
                </c:pt>
                <c:pt idx="175">
                  <c:v>-7.6527957999999998</c:v>
                </c:pt>
                <c:pt idx="176">
                  <c:v>-7.6815838999999997</c:v>
                </c:pt>
                <c:pt idx="177">
                  <c:v>-7.624352</c:v>
                </c:pt>
                <c:pt idx="178">
                  <c:v>-7.6111902999999996</c:v>
                </c:pt>
                <c:pt idx="179">
                  <c:v>-7.6199554999999997</c:v>
                </c:pt>
                <c:pt idx="180">
                  <c:v>-7.7786020999999996</c:v>
                </c:pt>
                <c:pt idx="181">
                  <c:v>-7.7755194000000003</c:v>
                </c:pt>
                <c:pt idx="182">
                  <c:v>-7.6980801000000003</c:v>
                </c:pt>
                <c:pt idx="183">
                  <c:v>-7.4178362</c:v>
                </c:pt>
                <c:pt idx="184">
                  <c:v>-7.1926069000000004</c:v>
                </c:pt>
                <c:pt idx="185">
                  <c:v>-7.0651574000000004</c:v>
                </c:pt>
                <c:pt idx="186">
                  <c:v>-6.9149418000000002</c:v>
                </c:pt>
                <c:pt idx="187">
                  <c:v>-6.8043370000000003</c:v>
                </c:pt>
                <c:pt idx="188">
                  <c:v>-6.6235999999999997</c:v>
                </c:pt>
                <c:pt idx="189">
                  <c:v>-6.5539360000000002</c:v>
                </c:pt>
                <c:pt idx="190">
                  <c:v>-6.4675096999999999</c:v>
                </c:pt>
                <c:pt idx="191">
                  <c:v>-6.3771772000000002</c:v>
                </c:pt>
                <c:pt idx="192">
                  <c:v>-6.3283787</c:v>
                </c:pt>
                <c:pt idx="193">
                  <c:v>-6.1939826</c:v>
                </c:pt>
                <c:pt idx="194">
                  <c:v>-6.0730658000000002</c:v>
                </c:pt>
                <c:pt idx="195">
                  <c:v>-5.8666543999999998</c:v>
                </c:pt>
                <c:pt idx="196">
                  <c:v>-5.7542315000000004</c:v>
                </c:pt>
                <c:pt idx="197">
                  <c:v>-5.5679350000000003</c:v>
                </c:pt>
                <c:pt idx="198">
                  <c:v>-5.4083104000000004</c:v>
                </c:pt>
                <c:pt idx="199">
                  <c:v>-5.2113313999999997</c:v>
                </c:pt>
                <c:pt idx="200">
                  <c:v>-5.1832222999999997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E5-4CAE-8578-981AAA3F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1744"/>
        <c:axId val="113233920"/>
      </c:scatterChart>
      <c:valAx>
        <c:axId val="113231744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233920"/>
        <c:crosses val="autoZero"/>
        <c:crossBetween val="midCat"/>
        <c:majorUnit val="1"/>
      </c:valAx>
      <c:valAx>
        <c:axId val="113233920"/>
        <c:scaling>
          <c:orientation val="minMax"/>
          <c:max val="0"/>
          <c:min val="-2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231744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4949598265549819"/>
          <c:y val="0.12277595508894722"/>
          <c:w val="0.31219552896503627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2GHz IF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Response'!$F$3:$F$103</c:f>
              <c:numCache>
                <c:formatCode>General</c:formatCode>
                <c:ptCount val="101"/>
                <c:pt idx="0">
                  <c:v>-1.6532636999999999</c:v>
                </c:pt>
                <c:pt idx="1">
                  <c:v>-9.3928556000000007</c:v>
                </c:pt>
                <c:pt idx="2">
                  <c:v>-14.567603999999999</c:v>
                </c:pt>
                <c:pt idx="3">
                  <c:v>-17.458437</c:v>
                </c:pt>
                <c:pt idx="4">
                  <c:v>-13.937169000000001</c:v>
                </c:pt>
                <c:pt idx="5">
                  <c:v>-13.71209</c:v>
                </c:pt>
                <c:pt idx="6">
                  <c:v>-13.954931</c:v>
                </c:pt>
                <c:pt idx="7">
                  <c:v>-15.44017</c:v>
                </c:pt>
                <c:pt idx="8">
                  <c:v>-15.823891</c:v>
                </c:pt>
                <c:pt idx="9">
                  <c:v>-17.203047000000002</c:v>
                </c:pt>
                <c:pt idx="10">
                  <c:v>-17.346692999999998</c:v>
                </c:pt>
                <c:pt idx="11">
                  <c:v>-18.291965000000001</c:v>
                </c:pt>
                <c:pt idx="12">
                  <c:v>-18.854702</c:v>
                </c:pt>
                <c:pt idx="13">
                  <c:v>-19.872221</c:v>
                </c:pt>
                <c:pt idx="14">
                  <c:v>-21.101513000000001</c:v>
                </c:pt>
                <c:pt idx="15">
                  <c:v>-23.028296000000001</c:v>
                </c:pt>
                <c:pt idx="16">
                  <c:v>-26.897282000000001</c:v>
                </c:pt>
                <c:pt idx="17">
                  <c:v>-30.191008</c:v>
                </c:pt>
                <c:pt idx="18">
                  <c:v>-31.115024999999999</c:v>
                </c:pt>
                <c:pt idx="19">
                  <c:v>-31.743175999999998</c:v>
                </c:pt>
                <c:pt idx="20">
                  <c:v>-30.630977999999999</c:v>
                </c:pt>
                <c:pt idx="21">
                  <c:v>-30.104596999999998</c:v>
                </c:pt>
                <c:pt idx="22">
                  <c:v>-28.074891999999998</c:v>
                </c:pt>
                <c:pt idx="23">
                  <c:v>-27.357536</c:v>
                </c:pt>
                <c:pt idx="24">
                  <c:v>-26.965309000000001</c:v>
                </c:pt>
                <c:pt idx="25">
                  <c:v>-24.751218999999999</c:v>
                </c:pt>
                <c:pt idx="26">
                  <c:v>-22.775473000000002</c:v>
                </c:pt>
                <c:pt idx="27">
                  <c:v>-20.331562000000002</c:v>
                </c:pt>
                <c:pt idx="28">
                  <c:v>-19.407173</c:v>
                </c:pt>
                <c:pt idx="29">
                  <c:v>-18.281161999999998</c:v>
                </c:pt>
                <c:pt idx="30">
                  <c:v>-17.925861000000001</c:v>
                </c:pt>
                <c:pt idx="31">
                  <c:v>-17.257057</c:v>
                </c:pt>
                <c:pt idx="32">
                  <c:v>-17.028766999999998</c:v>
                </c:pt>
                <c:pt idx="33">
                  <c:v>-16.684891</c:v>
                </c:pt>
                <c:pt idx="34">
                  <c:v>-16.53388</c:v>
                </c:pt>
                <c:pt idx="35">
                  <c:v>-16.226956999999999</c:v>
                </c:pt>
                <c:pt idx="36">
                  <c:v>-15.948534</c:v>
                </c:pt>
                <c:pt idx="37">
                  <c:v>-15.864566999999999</c:v>
                </c:pt>
                <c:pt idx="38">
                  <c:v>-15.682653999999999</c:v>
                </c:pt>
                <c:pt idx="39">
                  <c:v>-15.692318</c:v>
                </c:pt>
                <c:pt idx="40">
                  <c:v>-15.589153</c:v>
                </c:pt>
                <c:pt idx="41">
                  <c:v>-15.83794</c:v>
                </c:pt>
                <c:pt idx="42">
                  <c:v>-16.040065999999999</c:v>
                </c:pt>
                <c:pt idx="43">
                  <c:v>-16.415780999999999</c:v>
                </c:pt>
                <c:pt idx="44">
                  <c:v>-16.705601000000001</c:v>
                </c:pt>
                <c:pt idx="45">
                  <c:v>-17.090720999999998</c:v>
                </c:pt>
                <c:pt idx="46">
                  <c:v>-17.464039</c:v>
                </c:pt>
                <c:pt idx="47">
                  <c:v>-17.748173000000001</c:v>
                </c:pt>
                <c:pt idx="48">
                  <c:v>-17.811903000000001</c:v>
                </c:pt>
                <c:pt idx="49">
                  <c:v>-17.709575999999998</c:v>
                </c:pt>
                <c:pt idx="50">
                  <c:v>-17.427582000000001</c:v>
                </c:pt>
                <c:pt idx="51">
                  <c:v>-16.914389</c:v>
                </c:pt>
                <c:pt idx="52">
                  <c:v>-16.305515</c:v>
                </c:pt>
                <c:pt idx="53">
                  <c:v>-15.490556</c:v>
                </c:pt>
                <c:pt idx="54">
                  <c:v>-14.873298999999999</c:v>
                </c:pt>
                <c:pt idx="55">
                  <c:v>-14.156180000000001</c:v>
                </c:pt>
                <c:pt idx="56">
                  <c:v>-13.603064</c:v>
                </c:pt>
                <c:pt idx="57">
                  <c:v>-13.027931000000001</c:v>
                </c:pt>
                <c:pt idx="58">
                  <c:v>-12.53342</c:v>
                </c:pt>
                <c:pt idx="59">
                  <c:v>-12.079171000000001</c:v>
                </c:pt>
                <c:pt idx="60">
                  <c:v>-11.692966</c:v>
                </c:pt>
                <c:pt idx="61">
                  <c:v>-11.31141</c:v>
                </c:pt>
                <c:pt idx="62">
                  <c:v>-10.955468</c:v>
                </c:pt>
                <c:pt idx="63">
                  <c:v>-10.562583999999999</c:v>
                </c:pt>
                <c:pt idx="64">
                  <c:v>-10.241916</c:v>
                </c:pt>
                <c:pt idx="65">
                  <c:v>-9.9893093000000004</c:v>
                </c:pt>
                <c:pt idx="66">
                  <c:v>-9.8834896000000008</c:v>
                </c:pt>
                <c:pt idx="67">
                  <c:v>-9.8429231999999995</c:v>
                </c:pt>
                <c:pt idx="68">
                  <c:v>-9.8849564000000001</c:v>
                </c:pt>
                <c:pt idx="69">
                  <c:v>-9.9631433000000005</c:v>
                </c:pt>
                <c:pt idx="70">
                  <c:v>-10.091832</c:v>
                </c:pt>
                <c:pt idx="71">
                  <c:v>-10.259536000000001</c:v>
                </c:pt>
                <c:pt idx="72">
                  <c:v>-10.477404</c:v>
                </c:pt>
                <c:pt idx="73">
                  <c:v>-10.764689000000001</c:v>
                </c:pt>
                <c:pt idx="74">
                  <c:v>-11.12552</c:v>
                </c:pt>
                <c:pt idx="75">
                  <c:v>-11.60047</c:v>
                </c:pt>
                <c:pt idx="76">
                  <c:v>-12.207898999999999</c:v>
                </c:pt>
                <c:pt idx="77">
                  <c:v>-12.929548</c:v>
                </c:pt>
                <c:pt idx="78">
                  <c:v>-13.748181000000001</c:v>
                </c:pt>
                <c:pt idx="79">
                  <c:v>-14.686102</c:v>
                </c:pt>
                <c:pt idx="80">
                  <c:v>-15.810264</c:v>
                </c:pt>
                <c:pt idx="81">
                  <c:v>-17.141093999999999</c:v>
                </c:pt>
                <c:pt idx="82">
                  <c:v>-18.682669000000001</c:v>
                </c:pt>
                <c:pt idx="83">
                  <c:v>-20.373076999999999</c:v>
                </c:pt>
                <c:pt idx="84">
                  <c:v>-22.380666999999999</c:v>
                </c:pt>
                <c:pt idx="85">
                  <c:v>-24.529689999999999</c:v>
                </c:pt>
                <c:pt idx="86">
                  <c:v>-26.747978</c:v>
                </c:pt>
                <c:pt idx="87">
                  <c:v>-28.610956000000002</c:v>
                </c:pt>
                <c:pt idx="88">
                  <c:v>-29.948195999999999</c:v>
                </c:pt>
                <c:pt idx="89">
                  <c:v>-30.560403999999998</c:v>
                </c:pt>
                <c:pt idx="90">
                  <c:v>-29.845925999999999</c:v>
                </c:pt>
                <c:pt idx="91">
                  <c:v>-28.294122999999999</c:v>
                </c:pt>
                <c:pt idx="92">
                  <c:v>-26.194735999999999</c:v>
                </c:pt>
                <c:pt idx="93">
                  <c:v>-24.366491</c:v>
                </c:pt>
                <c:pt idx="94">
                  <c:v>-22.671257000000001</c:v>
                </c:pt>
                <c:pt idx="95">
                  <c:v>-21.108243999999999</c:v>
                </c:pt>
                <c:pt idx="96">
                  <c:v>-19.906980999999998</c:v>
                </c:pt>
                <c:pt idx="97">
                  <c:v>-18.951557000000001</c:v>
                </c:pt>
                <c:pt idx="98">
                  <c:v>-18.279028</c:v>
                </c:pt>
                <c:pt idx="99">
                  <c:v>-17.731195</c:v>
                </c:pt>
                <c:pt idx="100">
                  <c:v>-17.441369999999999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51-4831-9320-1ED6D22C315C}"/>
            </c:ext>
          </c:extLst>
        </c:ser>
        <c:ser>
          <c:idx val="0"/>
          <c:order val="1"/>
          <c:tx>
            <c:v>2GHz IF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Response'!$P$3:$P$103</c:f>
              <c:numCache>
                <c:formatCode>General</c:formatCode>
                <c:ptCount val="101"/>
                <c:pt idx="0">
                  <c:v>-1.5725473999999999</c:v>
                </c:pt>
                <c:pt idx="1">
                  <c:v>-9.4282454999999992</c:v>
                </c:pt>
                <c:pt idx="2">
                  <c:v>-14.340400000000001</c:v>
                </c:pt>
                <c:pt idx="3">
                  <c:v>-17.195885000000001</c:v>
                </c:pt>
                <c:pt idx="4">
                  <c:v>-13.482798000000001</c:v>
                </c:pt>
                <c:pt idx="5">
                  <c:v>-13.148260000000001</c:v>
                </c:pt>
                <c:pt idx="6">
                  <c:v>-13.290024000000001</c:v>
                </c:pt>
                <c:pt idx="7">
                  <c:v>-14.242571999999999</c:v>
                </c:pt>
                <c:pt idx="8">
                  <c:v>-14.977116000000001</c:v>
                </c:pt>
                <c:pt idx="9">
                  <c:v>-16.422084999999999</c:v>
                </c:pt>
                <c:pt idx="10">
                  <c:v>-17.622810000000001</c:v>
                </c:pt>
                <c:pt idx="11">
                  <c:v>-18.824553000000002</c:v>
                </c:pt>
                <c:pt idx="12">
                  <c:v>-20.173062999999999</c:v>
                </c:pt>
                <c:pt idx="13">
                  <c:v>-21.629550999999999</c:v>
                </c:pt>
                <c:pt idx="14">
                  <c:v>-22.939084999999999</c:v>
                </c:pt>
                <c:pt idx="15">
                  <c:v>-23.858623999999999</c:v>
                </c:pt>
                <c:pt idx="16">
                  <c:v>-25.966498999999999</c:v>
                </c:pt>
                <c:pt idx="17">
                  <c:v>-27.228151</c:v>
                </c:pt>
                <c:pt idx="18">
                  <c:v>-28.502993</c:v>
                </c:pt>
                <c:pt idx="19">
                  <c:v>-27.349233999999999</c:v>
                </c:pt>
                <c:pt idx="20">
                  <c:v>-26.557981000000002</c:v>
                </c:pt>
                <c:pt idx="21">
                  <c:v>-24.929316</c:v>
                </c:pt>
                <c:pt idx="22">
                  <c:v>-23.773228</c:v>
                </c:pt>
                <c:pt idx="23">
                  <c:v>-22.745488999999999</c:v>
                </c:pt>
                <c:pt idx="24">
                  <c:v>-22.030943000000001</c:v>
                </c:pt>
                <c:pt idx="25">
                  <c:v>-21.147258999999998</c:v>
                </c:pt>
                <c:pt idx="26">
                  <c:v>-20.276371000000001</c:v>
                </c:pt>
                <c:pt idx="27">
                  <c:v>-18.871922999999999</c:v>
                </c:pt>
                <c:pt idx="28">
                  <c:v>-17.958929000000001</c:v>
                </c:pt>
                <c:pt idx="29">
                  <c:v>-16.974678000000001</c:v>
                </c:pt>
                <c:pt idx="30">
                  <c:v>-16.571524</c:v>
                </c:pt>
                <c:pt idx="31">
                  <c:v>-15.91438</c:v>
                </c:pt>
                <c:pt idx="32">
                  <c:v>-15.742374999999999</c:v>
                </c:pt>
                <c:pt idx="33">
                  <c:v>-15.486755</c:v>
                </c:pt>
                <c:pt idx="34">
                  <c:v>-15.432646999999999</c:v>
                </c:pt>
                <c:pt idx="35">
                  <c:v>-15.144812999999999</c:v>
                </c:pt>
                <c:pt idx="36">
                  <c:v>-14.923012999999999</c:v>
                </c:pt>
                <c:pt idx="37">
                  <c:v>-14.787053999999999</c:v>
                </c:pt>
                <c:pt idx="38">
                  <c:v>-14.696688</c:v>
                </c:pt>
                <c:pt idx="39">
                  <c:v>-14.735848000000001</c:v>
                </c:pt>
                <c:pt idx="40">
                  <c:v>-14.788141</c:v>
                </c:pt>
                <c:pt idx="41">
                  <c:v>-15.038888</c:v>
                </c:pt>
                <c:pt idx="42">
                  <c:v>-15.255094</c:v>
                </c:pt>
                <c:pt idx="43">
                  <c:v>-15.558127000000001</c:v>
                </c:pt>
                <c:pt idx="44">
                  <c:v>-15.825068</c:v>
                </c:pt>
                <c:pt idx="45">
                  <c:v>-16.139641000000001</c:v>
                </c:pt>
                <c:pt idx="46">
                  <c:v>-16.413482999999999</c:v>
                </c:pt>
                <c:pt idx="47">
                  <c:v>-16.63843</c:v>
                </c:pt>
                <c:pt idx="48">
                  <c:v>-16.709444000000001</c:v>
                </c:pt>
                <c:pt idx="49">
                  <c:v>-16.681695999999999</c:v>
                </c:pt>
                <c:pt idx="50">
                  <c:v>-16.480127</c:v>
                </c:pt>
                <c:pt idx="51">
                  <c:v>-16.122748999999999</c:v>
                </c:pt>
                <c:pt idx="52">
                  <c:v>-15.735405</c:v>
                </c:pt>
                <c:pt idx="53">
                  <c:v>-15.156079999999999</c:v>
                </c:pt>
                <c:pt idx="54">
                  <c:v>-14.629177</c:v>
                </c:pt>
                <c:pt idx="55">
                  <c:v>-13.963148</c:v>
                </c:pt>
                <c:pt idx="56">
                  <c:v>-13.408592000000001</c:v>
                </c:pt>
                <c:pt idx="57">
                  <c:v>-12.832706999999999</c:v>
                </c:pt>
                <c:pt idx="58">
                  <c:v>-12.269012999999999</c:v>
                </c:pt>
                <c:pt idx="59">
                  <c:v>-11.748472</c:v>
                </c:pt>
                <c:pt idx="60">
                  <c:v>-11.305304</c:v>
                </c:pt>
                <c:pt idx="61">
                  <c:v>-10.939399999999999</c:v>
                </c:pt>
                <c:pt idx="62">
                  <c:v>-10.603478000000001</c:v>
                </c:pt>
                <c:pt idx="63">
                  <c:v>-10.283417999999999</c:v>
                </c:pt>
                <c:pt idx="64">
                  <c:v>-10.006959999999999</c:v>
                </c:pt>
                <c:pt idx="65">
                  <c:v>-9.7931098999999993</c:v>
                </c:pt>
                <c:pt idx="66">
                  <c:v>-9.6862106000000008</c:v>
                </c:pt>
                <c:pt idx="67">
                  <c:v>-9.6428346999999999</c:v>
                </c:pt>
                <c:pt idx="68">
                  <c:v>-9.7079839999999997</c:v>
                </c:pt>
                <c:pt idx="69">
                  <c:v>-9.8312874000000008</c:v>
                </c:pt>
                <c:pt idx="70">
                  <c:v>-10.03379</c:v>
                </c:pt>
                <c:pt idx="71">
                  <c:v>-10.304537</c:v>
                </c:pt>
                <c:pt idx="72">
                  <c:v>-10.680598</c:v>
                </c:pt>
                <c:pt idx="73">
                  <c:v>-11.164285</c:v>
                </c:pt>
                <c:pt idx="74">
                  <c:v>-11.718163000000001</c:v>
                </c:pt>
                <c:pt idx="75">
                  <c:v>-12.270787</c:v>
                </c:pt>
                <c:pt idx="76">
                  <c:v>-12.802485000000001</c:v>
                </c:pt>
                <c:pt idx="77">
                  <c:v>-13.195282000000001</c:v>
                </c:pt>
                <c:pt idx="78">
                  <c:v>-13.575077</c:v>
                </c:pt>
                <c:pt idx="79">
                  <c:v>-13.924949</c:v>
                </c:pt>
                <c:pt idx="80">
                  <c:v>-14.49217</c:v>
                </c:pt>
                <c:pt idx="81">
                  <c:v>-15.202211999999999</c:v>
                </c:pt>
                <c:pt idx="82">
                  <c:v>-16.115877000000001</c:v>
                </c:pt>
                <c:pt idx="83">
                  <c:v>-17.127009999999999</c:v>
                </c:pt>
                <c:pt idx="84">
                  <c:v>-18.356627</c:v>
                </c:pt>
                <c:pt idx="85">
                  <c:v>-19.687252000000001</c:v>
                </c:pt>
                <c:pt idx="86">
                  <c:v>-21.139399000000001</c:v>
                </c:pt>
                <c:pt idx="87">
                  <c:v>-22.525473000000002</c:v>
                </c:pt>
                <c:pt idx="88">
                  <c:v>-23.679113000000001</c:v>
                </c:pt>
                <c:pt idx="89">
                  <c:v>-24.364794</c:v>
                </c:pt>
                <c:pt idx="90">
                  <c:v>-24.273851000000001</c:v>
                </c:pt>
                <c:pt idx="91">
                  <c:v>-23.800377000000001</c:v>
                </c:pt>
                <c:pt idx="92">
                  <c:v>-22.939995</c:v>
                </c:pt>
                <c:pt idx="93">
                  <c:v>-22.191607999999999</c:v>
                </c:pt>
                <c:pt idx="94">
                  <c:v>-21.217890000000001</c:v>
                </c:pt>
                <c:pt idx="95">
                  <c:v>-20.366236000000001</c:v>
                </c:pt>
                <c:pt idx="96">
                  <c:v>-19.565393</c:v>
                </c:pt>
                <c:pt idx="97">
                  <c:v>-18.866282999999999</c:v>
                </c:pt>
                <c:pt idx="98">
                  <c:v>-18.212562999999999</c:v>
                </c:pt>
                <c:pt idx="99">
                  <c:v>-17.605288000000002</c:v>
                </c:pt>
                <c:pt idx="100">
                  <c:v>-17.288533999999999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51-4831-9320-1ED6D22C3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18432"/>
        <c:axId val="114420352"/>
      </c:scatterChart>
      <c:valAx>
        <c:axId val="114418432"/>
        <c:scaling>
          <c:orientation val="minMax"/>
          <c:max val="1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20352"/>
        <c:crosses val="autoZero"/>
        <c:crossBetween val="midCat"/>
        <c:majorUnit val="1"/>
      </c:valAx>
      <c:valAx>
        <c:axId val="114420352"/>
        <c:scaling>
          <c:orientation val="minMax"/>
          <c:max val="0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1843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383081962618461"/>
          <c:y val="0.66446900195873004"/>
          <c:w val="0.41883021891079197"/>
          <c:h val="0.1348845260328884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IP3: +20dBm Sine Wave LO (dBm)</a:t>
            </a:r>
          </a:p>
        </c:rich>
      </c:tx>
      <c:layout>
        <c:manualLayout>
          <c:xMode val="edge"/>
          <c:yMode val="edge"/>
          <c:x val="0.2963391541953944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'IP3'!$N$5:$N$103</c:f>
              <c:numCache>
                <c:formatCode>General</c:formatCode>
                <c:ptCount val="99"/>
                <c:pt idx="0">
                  <c:v>13.379645</c:v>
                </c:pt>
                <c:pt idx="1">
                  <c:v>13.434298</c:v>
                </c:pt>
                <c:pt idx="2">
                  <c:v>13.827124</c:v>
                </c:pt>
                <c:pt idx="3">
                  <c:v>14.91682</c:v>
                </c:pt>
                <c:pt idx="4">
                  <c:v>15.79219</c:v>
                </c:pt>
                <c:pt idx="5">
                  <c:v>16.532442</c:v>
                </c:pt>
                <c:pt idx="6">
                  <c:v>16.517405</c:v>
                </c:pt>
                <c:pt idx="7">
                  <c:v>16.582709999999999</c:v>
                </c:pt>
                <c:pt idx="8">
                  <c:v>16.23621</c:v>
                </c:pt>
                <c:pt idx="9">
                  <c:v>15.475368</c:v>
                </c:pt>
                <c:pt idx="10">
                  <c:v>14.296429</c:v>
                </c:pt>
                <c:pt idx="11">
                  <c:v>13.204732</c:v>
                </c:pt>
                <c:pt idx="12">
                  <c:v>13.263901000000001</c:v>
                </c:pt>
                <c:pt idx="13">
                  <c:v>13.861485</c:v>
                </c:pt>
                <c:pt idx="14">
                  <c:v>14.444188</c:v>
                </c:pt>
                <c:pt idx="15">
                  <c:v>14.530787999999999</c:v>
                </c:pt>
                <c:pt idx="16">
                  <c:v>14.734023000000001</c:v>
                </c:pt>
                <c:pt idx="17">
                  <c:v>15.46124</c:v>
                </c:pt>
                <c:pt idx="18">
                  <c:v>16.019569000000001</c:v>
                </c:pt>
                <c:pt idx="19">
                  <c:v>15.959683999999999</c:v>
                </c:pt>
                <c:pt idx="20">
                  <c:v>15.443377999999999</c:v>
                </c:pt>
                <c:pt idx="21">
                  <c:v>15.535693999999999</c:v>
                </c:pt>
                <c:pt idx="22">
                  <c:v>15.889421</c:v>
                </c:pt>
                <c:pt idx="23">
                  <c:v>15.949467</c:v>
                </c:pt>
                <c:pt idx="24">
                  <c:v>16.130768</c:v>
                </c:pt>
                <c:pt idx="25">
                  <c:v>16.192537000000002</c:v>
                </c:pt>
                <c:pt idx="26">
                  <c:v>15.939635000000001</c:v>
                </c:pt>
                <c:pt idx="27">
                  <c:v>14.77482</c:v>
                </c:pt>
                <c:pt idx="28">
                  <c:v>14.685530999999999</c:v>
                </c:pt>
                <c:pt idx="29">
                  <c:v>15.219569999999999</c:v>
                </c:pt>
                <c:pt idx="30">
                  <c:v>15.723293999999999</c:v>
                </c:pt>
                <c:pt idx="31">
                  <c:v>15.765943999999999</c:v>
                </c:pt>
                <c:pt idx="32">
                  <c:v>16.068548</c:v>
                </c:pt>
                <c:pt idx="33">
                  <c:v>16.887454999999999</c:v>
                </c:pt>
                <c:pt idx="34">
                  <c:v>17.570710999999999</c:v>
                </c:pt>
                <c:pt idx="35">
                  <c:v>18.075455000000002</c:v>
                </c:pt>
                <c:pt idx="36">
                  <c:v>18.526385999999999</c:v>
                </c:pt>
                <c:pt idx="37">
                  <c:v>18.692457000000001</c:v>
                </c:pt>
                <c:pt idx="38">
                  <c:v>18.46903</c:v>
                </c:pt>
                <c:pt idx="39">
                  <c:v>18.645809</c:v>
                </c:pt>
                <c:pt idx="40">
                  <c:v>18.921682000000001</c:v>
                </c:pt>
                <c:pt idx="41">
                  <c:v>19.190446999999999</c:v>
                </c:pt>
                <c:pt idx="42">
                  <c:v>18.813905999999999</c:v>
                </c:pt>
                <c:pt idx="43">
                  <c:v>18.552643</c:v>
                </c:pt>
                <c:pt idx="44">
                  <c:v>18.614746</c:v>
                </c:pt>
                <c:pt idx="45">
                  <c:v>18.702148000000001</c:v>
                </c:pt>
                <c:pt idx="46">
                  <c:v>19.410527999999999</c:v>
                </c:pt>
                <c:pt idx="47">
                  <c:v>20.823643000000001</c:v>
                </c:pt>
                <c:pt idx="48">
                  <c:v>21.893916999999998</c:v>
                </c:pt>
                <c:pt idx="49">
                  <c:v>22.01342</c:v>
                </c:pt>
                <c:pt idx="50">
                  <c:v>20.844294000000001</c:v>
                </c:pt>
                <c:pt idx="51">
                  <c:v>20.024198999999999</c:v>
                </c:pt>
                <c:pt idx="52">
                  <c:v>19.419397</c:v>
                </c:pt>
                <c:pt idx="53">
                  <c:v>19.336860999999999</c:v>
                </c:pt>
                <c:pt idx="54">
                  <c:v>19.344709000000002</c:v>
                </c:pt>
                <c:pt idx="55">
                  <c:v>19.000457999999998</c:v>
                </c:pt>
                <c:pt idx="56">
                  <c:v>18.321102</c:v>
                </c:pt>
                <c:pt idx="57">
                  <c:v>17.194948</c:v>
                </c:pt>
                <c:pt idx="58">
                  <c:v>16.443591999999999</c:v>
                </c:pt>
                <c:pt idx="59">
                  <c:v>15.940721</c:v>
                </c:pt>
                <c:pt idx="60">
                  <c:v>15.714589999999999</c:v>
                </c:pt>
                <c:pt idx="61">
                  <c:v>15.379545999999999</c:v>
                </c:pt>
                <c:pt idx="62">
                  <c:v>15.353241000000001</c:v>
                </c:pt>
                <c:pt idx="63">
                  <c:v>15.249407</c:v>
                </c:pt>
                <c:pt idx="64">
                  <c:v>15.705254999999999</c:v>
                </c:pt>
                <c:pt idx="65">
                  <c:v>16.094090999999999</c:v>
                </c:pt>
                <c:pt idx="66">
                  <c:v>16.513024999999999</c:v>
                </c:pt>
                <c:pt idx="67">
                  <c:v>16.376792999999999</c:v>
                </c:pt>
                <c:pt idx="68">
                  <c:v>16.414289</c:v>
                </c:pt>
                <c:pt idx="69">
                  <c:v>16.762287000000001</c:v>
                </c:pt>
                <c:pt idx="70">
                  <c:v>17.152616999999999</c:v>
                </c:pt>
                <c:pt idx="71">
                  <c:v>17.334655999999999</c:v>
                </c:pt>
                <c:pt idx="72">
                  <c:v>17.517005999999999</c:v>
                </c:pt>
                <c:pt idx="73">
                  <c:v>17.628938999999999</c:v>
                </c:pt>
                <c:pt idx="74">
                  <c:v>17.518609999999999</c:v>
                </c:pt>
                <c:pt idx="75">
                  <c:v>17.245229999999999</c:v>
                </c:pt>
                <c:pt idx="76">
                  <c:v>16.857033000000001</c:v>
                </c:pt>
                <c:pt idx="77">
                  <c:v>17.020890999999999</c:v>
                </c:pt>
                <c:pt idx="78">
                  <c:v>17.374511999999999</c:v>
                </c:pt>
                <c:pt idx="79">
                  <c:v>18.080895999999999</c:v>
                </c:pt>
                <c:pt idx="80">
                  <c:v>18.243174</c:v>
                </c:pt>
                <c:pt idx="81">
                  <c:v>17.767298</c:v>
                </c:pt>
                <c:pt idx="82">
                  <c:v>16.899882999999999</c:v>
                </c:pt>
                <c:pt idx="83">
                  <c:v>16.653687999999999</c:v>
                </c:pt>
                <c:pt idx="84">
                  <c:v>16.922875999999999</c:v>
                </c:pt>
                <c:pt idx="85">
                  <c:v>17.115027999999999</c:v>
                </c:pt>
                <c:pt idx="86">
                  <c:v>16.530949</c:v>
                </c:pt>
                <c:pt idx="87">
                  <c:v>16.018778000000001</c:v>
                </c:pt>
                <c:pt idx="88">
                  <c:v>15.383279</c:v>
                </c:pt>
                <c:pt idx="89">
                  <c:v>15.048120000000001</c:v>
                </c:pt>
                <c:pt idx="90">
                  <c:v>14.392529</c:v>
                </c:pt>
                <c:pt idx="91">
                  <c:v>14.308417</c:v>
                </c:pt>
                <c:pt idx="92">
                  <c:v>13.728668000000001</c:v>
                </c:pt>
                <c:pt idx="93">
                  <c:v>13.567575</c:v>
                </c:pt>
                <c:pt idx="94">
                  <c:v>12.735852</c:v>
                </c:pt>
                <c:pt idx="95">
                  <c:v>12.537354000000001</c:v>
                </c:pt>
                <c:pt idx="96">
                  <c:v>11.822749</c:v>
                </c:pt>
                <c:pt idx="97">
                  <c:v>11.860512</c:v>
                </c:pt>
                <c:pt idx="98">
                  <c:v>11.816404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0B-4121-88AC-F8CF36374EB5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'IP3'!$AK$5:$AK$103</c:f>
              <c:numCache>
                <c:formatCode>General</c:formatCode>
                <c:ptCount val="99"/>
                <c:pt idx="0">
                  <c:v>16.396267000000002</c:v>
                </c:pt>
                <c:pt idx="1">
                  <c:v>17.047958000000001</c:v>
                </c:pt>
                <c:pt idx="2">
                  <c:v>18.189342</c:v>
                </c:pt>
                <c:pt idx="3">
                  <c:v>19.743860000000002</c:v>
                </c:pt>
                <c:pt idx="4">
                  <c:v>19.573013</c:v>
                </c:pt>
                <c:pt idx="5">
                  <c:v>18.866689999999998</c:v>
                </c:pt>
                <c:pt idx="6">
                  <c:v>17.993943999999999</c:v>
                </c:pt>
                <c:pt idx="7">
                  <c:v>18.821916999999999</c:v>
                </c:pt>
                <c:pt idx="8">
                  <c:v>19.223434000000001</c:v>
                </c:pt>
                <c:pt idx="9">
                  <c:v>18.607400999999999</c:v>
                </c:pt>
                <c:pt idx="10">
                  <c:v>17.476500999999999</c:v>
                </c:pt>
                <c:pt idx="11">
                  <c:v>16.960819000000001</c:v>
                </c:pt>
                <c:pt idx="12">
                  <c:v>17.001950999999998</c:v>
                </c:pt>
                <c:pt idx="13">
                  <c:v>16.603123</c:v>
                </c:pt>
                <c:pt idx="14">
                  <c:v>15.752082</c:v>
                </c:pt>
                <c:pt idx="15">
                  <c:v>14.520331000000001</c:v>
                </c:pt>
                <c:pt idx="16">
                  <c:v>13.661960000000001</c:v>
                </c:pt>
                <c:pt idx="17">
                  <c:v>14.349958000000001</c:v>
                </c:pt>
                <c:pt idx="18">
                  <c:v>16.127839999999999</c:v>
                </c:pt>
                <c:pt idx="19">
                  <c:v>18.028728000000001</c:v>
                </c:pt>
                <c:pt idx="20">
                  <c:v>18.655611</c:v>
                </c:pt>
                <c:pt idx="21">
                  <c:v>18.74231</c:v>
                </c:pt>
                <c:pt idx="22">
                  <c:v>18.471640000000001</c:v>
                </c:pt>
                <c:pt idx="23">
                  <c:v>17.973773999999999</c:v>
                </c:pt>
                <c:pt idx="24">
                  <c:v>17.874476999999999</c:v>
                </c:pt>
                <c:pt idx="25">
                  <c:v>18.455769</c:v>
                </c:pt>
                <c:pt idx="26">
                  <c:v>18.776036999999999</c:v>
                </c:pt>
                <c:pt idx="27">
                  <c:v>19.403701999999999</c:v>
                </c:pt>
                <c:pt idx="28">
                  <c:v>19.329508000000001</c:v>
                </c:pt>
                <c:pt idx="29">
                  <c:v>19.458300000000001</c:v>
                </c:pt>
                <c:pt idx="30">
                  <c:v>18.525879</c:v>
                </c:pt>
                <c:pt idx="31">
                  <c:v>18.116610999999999</c:v>
                </c:pt>
                <c:pt idx="32">
                  <c:v>19.071739000000001</c:v>
                </c:pt>
                <c:pt idx="33">
                  <c:v>19.489280999999998</c:v>
                </c:pt>
                <c:pt idx="34">
                  <c:v>19.119883000000002</c:v>
                </c:pt>
                <c:pt idx="35">
                  <c:v>17.644881999999999</c:v>
                </c:pt>
                <c:pt idx="36">
                  <c:v>16.876100999999998</c:v>
                </c:pt>
                <c:pt idx="37">
                  <c:v>16.772928</c:v>
                </c:pt>
                <c:pt idx="38">
                  <c:v>16.902177999999999</c:v>
                </c:pt>
                <c:pt idx="39">
                  <c:v>17.691133000000001</c:v>
                </c:pt>
                <c:pt idx="40">
                  <c:v>18.835556</c:v>
                </c:pt>
                <c:pt idx="41">
                  <c:v>19.305451999999999</c:v>
                </c:pt>
                <c:pt idx="42">
                  <c:v>18.977112000000002</c:v>
                </c:pt>
                <c:pt idx="43">
                  <c:v>18.362921</c:v>
                </c:pt>
                <c:pt idx="44">
                  <c:v>18.385469000000001</c:v>
                </c:pt>
                <c:pt idx="45">
                  <c:v>18.789656000000001</c:v>
                </c:pt>
                <c:pt idx="46">
                  <c:v>19.477003</c:v>
                </c:pt>
                <c:pt idx="47">
                  <c:v>20.011109999999999</c:v>
                </c:pt>
                <c:pt idx="48">
                  <c:v>20.446145999999999</c:v>
                </c:pt>
                <c:pt idx="49">
                  <c:v>20.547917999999999</c:v>
                </c:pt>
                <c:pt idx="50">
                  <c:v>20.501842</c:v>
                </c:pt>
                <c:pt idx="51">
                  <c:v>19.953731999999999</c:v>
                </c:pt>
                <c:pt idx="52">
                  <c:v>19.085996999999999</c:v>
                </c:pt>
                <c:pt idx="53">
                  <c:v>18.557691999999999</c:v>
                </c:pt>
                <c:pt idx="54">
                  <c:v>18.435583000000001</c:v>
                </c:pt>
                <c:pt idx="55">
                  <c:v>18.345980000000001</c:v>
                </c:pt>
                <c:pt idx="56">
                  <c:v>17.970155999999999</c:v>
                </c:pt>
                <c:pt idx="57">
                  <c:v>17.333849000000001</c:v>
                </c:pt>
                <c:pt idx="58">
                  <c:v>17.254550999999999</c:v>
                </c:pt>
                <c:pt idx="59">
                  <c:v>17.446262000000001</c:v>
                </c:pt>
                <c:pt idx="60">
                  <c:v>18.363121</c:v>
                </c:pt>
                <c:pt idx="61">
                  <c:v>19.445094999999998</c:v>
                </c:pt>
                <c:pt idx="62">
                  <c:v>20.801479</c:v>
                </c:pt>
                <c:pt idx="63">
                  <c:v>20.390993000000002</c:v>
                </c:pt>
                <c:pt idx="64">
                  <c:v>19.304510000000001</c:v>
                </c:pt>
                <c:pt idx="65">
                  <c:v>17.831993000000001</c:v>
                </c:pt>
                <c:pt idx="66">
                  <c:v>17.760113</c:v>
                </c:pt>
                <c:pt idx="67">
                  <c:v>17.882231000000001</c:v>
                </c:pt>
                <c:pt idx="68">
                  <c:v>18.075153</c:v>
                </c:pt>
                <c:pt idx="69">
                  <c:v>17.886168000000001</c:v>
                </c:pt>
                <c:pt idx="70">
                  <c:v>17.377316</c:v>
                </c:pt>
                <c:pt idx="71">
                  <c:v>16.613963999999999</c:v>
                </c:pt>
                <c:pt idx="72">
                  <c:v>16.686411</c:v>
                </c:pt>
                <c:pt idx="73">
                  <c:v>17.103718000000001</c:v>
                </c:pt>
                <c:pt idx="74">
                  <c:v>17.324335000000001</c:v>
                </c:pt>
                <c:pt idx="75">
                  <c:v>17.066873999999999</c:v>
                </c:pt>
                <c:pt idx="76">
                  <c:v>16.792957000000001</c:v>
                </c:pt>
                <c:pt idx="77">
                  <c:v>17.067609999999998</c:v>
                </c:pt>
                <c:pt idx="78">
                  <c:v>17.356549999999999</c:v>
                </c:pt>
                <c:pt idx="79">
                  <c:v>17.677268999999999</c:v>
                </c:pt>
                <c:pt idx="80">
                  <c:v>17.915222</c:v>
                </c:pt>
                <c:pt idx="81">
                  <c:v>17.770847</c:v>
                </c:pt>
                <c:pt idx="82">
                  <c:v>17.852737000000001</c:v>
                </c:pt>
                <c:pt idx="83">
                  <c:v>18.065671999999999</c:v>
                </c:pt>
                <c:pt idx="84">
                  <c:v>18.745194999999999</c:v>
                </c:pt>
                <c:pt idx="85">
                  <c:v>19.065203</c:v>
                </c:pt>
                <c:pt idx="86">
                  <c:v>18.404623000000001</c:v>
                </c:pt>
                <c:pt idx="87">
                  <c:v>17.460705000000001</c:v>
                </c:pt>
                <c:pt idx="88">
                  <c:v>16.341127</c:v>
                </c:pt>
                <c:pt idx="89">
                  <c:v>16.169250000000002</c:v>
                </c:pt>
                <c:pt idx="90">
                  <c:v>15.872128999999999</c:v>
                </c:pt>
                <c:pt idx="91">
                  <c:v>15.974689</c:v>
                </c:pt>
                <c:pt idx="92">
                  <c:v>15.472801</c:v>
                </c:pt>
                <c:pt idx="93">
                  <c:v>15.483753</c:v>
                </c:pt>
                <c:pt idx="94">
                  <c:v>14.756727</c:v>
                </c:pt>
                <c:pt idx="95">
                  <c:v>14.537341</c:v>
                </c:pt>
                <c:pt idx="96">
                  <c:v>13.62579</c:v>
                </c:pt>
                <c:pt idx="97">
                  <c:v>13.525228</c:v>
                </c:pt>
                <c:pt idx="98">
                  <c:v>13.436294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0B-4121-88AC-F8CF3637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1"/>
      </c:valAx>
      <c:valAx>
        <c:axId val="114492928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831461197733616"/>
          <c:y val="0.64239253337529423"/>
          <c:w val="0.31406220500054366"/>
          <c:h val="0.130201812665270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2IF x 1LO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+20dBm Sine Wave LO - 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2.8159999999999998</c:v>
                </c:pt>
                <c:pt idx="1">
                  <c:v>2.9588571428571</c:v>
                </c:pt>
                <c:pt idx="2">
                  <c:v>3.1017142857143001</c:v>
                </c:pt>
                <c:pt idx="3">
                  <c:v>3.2445714285714002</c:v>
                </c:pt>
                <c:pt idx="4">
                  <c:v>3.3874285714285999</c:v>
                </c:pt>
                <c:pt idx="5">
                  <c:v>3.5302857142857</c:v>
                </c:pt>
                <c:pt idx="6">
                  <c:v>3.6731428571429001</c:v>
                </c:pt>
                <c:pt idx="7">
                  <c:v>3.8159999999999998</c:v>
                </c:pt>
                <c:pt idx="8">
                  <c:v>3.9588571428571</c:v>
                </c:pt>
                <c:pt idx="9">
                  <c:v>4.1017142857143005</c:v>
                </c:pt>
                <c:pt idx="10">
                  <c:v>4.2445714285714002</c:v>
                </c:pt>
                <c:pt idx="11">
                  <c:v>4.3874285714286003</c:v>
                </c:pt>
                <c:pt idx="12">
                  <c:v>4.5302857142857</c:v>
                </c:pt>
                <c:pt idx="13">
                  <c:v>4.6731428571429001</c:v>
                </c:pt>
                <c:pt idx="14">
                  <c:v>4.8159999999999998</c:v>
                </c:pt>
                <c:pt idx="15">
                  <c:v>4.9588571428570996</c:v>
                </c:pt>
                <c:pt idx="16">
                  <c:v>5.1017142857143005</c:v>
                </c:pt>
                <c:pt idx="17">
                  <c:v>5.2445714285713994</c:v>
                </c:pt>
                <c:pt idx="18">
                  <c:v>5.3874285714286003</c:v>
                </c:pt>
                <c:pt idx="19">
                  <c:v>5.5302857142857</c:v>
                </c:pt>
                <c:pt idx="20">
                  <c:v>5.6731428571429001</c:v>
                </c:pt>
                <c:pt idx="21">
                  <c:v>5.8159999999999998</c:v>
                </c:pt>
                <c:pt idx="22">
                  <c:v>5.9588571428570996</c:v>
                </c:pt>
                <c:pt idx="23">
                  <c:v>6.1017142857143005</c:v>
                </c:pt>
                <c:pt idx="24">
                  <c:v>6.2445714285713994</c:v>
                </c:pt>
                <c:pt idx="25">
                  <c:v>6.3874285714286003</c:v>
                </c:pt>
                <c:pt idx="26">
                  <c:v>6.5302857142857</c:v>
                </c:pt>
                <c:pt idx="27">
                  <c:v>6.6731428571429001</c:v>
                </c:pt>
                <c:pt idx="28">
                  <c:v>6.8159999999999998</c:v>
                </c:pt>
                <c:pt idx="29">
                  <c:v>6.9588571428570996</c:v>
                </c:pt>
                <c:pt idx="30">
                  <c:v>7.1017142857143005</c:v>
                </c:pt>
                <c:pt idx="31">
                  <c:v>7.2445714285713994</c:v>
                </c:pt>
                <c:pt idx="32">
                  <c:v>7.3874285714286003</c:v>
                </c:pt>
                <c:pt idx="33">
                  <c:v>7.5302857142857</c:v>
                </c:pt>
                <c:pt idx="34">
                  <c:v>7.6731428571429001</c:v>
                </c:pt>
                <c:pt idx="35">
                  <c:v>7.8159999999999998</c:v>
                </c:pt>
                <c:pt idx="36">
                  <c:v>7.9588571428570996</c:v>
                </c:pt>
                <c:pt idx="37">
                  <c:v>8.1017142857142996</c:v>
                </c:pt>
                <c:pt idx="38">
                  <c:v>8.2445714285713994</c:v>
                </c:pt>
                <c:pt idx="39">
                  <c:v>8.3874285714286003</c:v>
                </c:pt>
                <c:pt idx="40">
                  <c:v>8.5302857142857</c:v>
                </c:pt>
                <c:pt idx="41">
                  <c:v>8.673142857142901</c:v>
                </c:pt>
                <c:pt idx="42">
                  <c:v>8.8160000000000007</c:v>
                </c:pt>
                <c:pt idx="43">
                  <c:v>8.9588571428570987</c:v>
                </c:pt>
                <c:pt idx="44">
                  <c:v>9.1017142857142996</c:v>
                </c:pt>
                <c:pt idx="45">
                  <c:v>9.2445714285713994</c:v>
                </c:pt>
                <c:pt idx="46">
                  <c:v>9.3874285714286003</c:v>
                </c:pt>
                <c:pt idx="47">
                  <c:v>9.5302857142857</c:v>
                </c:pt>
                <c:pt idx="48">
                  <c:v>9.673142857142901</c:v>
                </c:pt>
                <c:pt idx="49">
                  <c:v>9.8160000000000007</c:v>
                </c:pt>
                <c:pt idx="50">
                  <c:v>9.9588571428570987</c:v>
                </c:pt>
                <c:pt idx="51">
                  <c:v>10.101714285714001</c:v>
                </c:pt>
                <c:pt idx="52">
                  <c:v>10.244571428571</c:v>
                </c:pt>
                <c:pt idx="53">
                  <c:v>10.387428571429</c:v>
                </c:pt>
                <c:pt idx="54">
                  <c:v>10.530285714285998</c:v>
                </c:pt>
                <c:pt idx="55">
                  <c:v>10.673142857143</c:v>
                </c:pt>
                <c:pt idx="56">
                  <c:v>10.816000000000001</c:v>
                </c:pt>
                <c:pt idx="57">
                  <c:v>10.958857142857001</c:v>
                </c:pt>
                <c:pt idx="58">
                  <c:v>11.101714285714001</c:v>
                </c:pt>
                <c:pt idx="59">
                  <c:v>11.244571428571</c:v>
                </c:pt>
                <c:pt idx="60">
                  <c:v>11.387428571429</c:v>
                </c:pt>
                <c:pt idx="61">
                  <c:v>11.530285714285998</c:v>
                </c:pt>
                <c:pt idx="62">
                  <c:v>11.673142857143</c:v>
                </c:pt>
                <c:pt idx="63">
                  <c:v>11.816000000000001</c:v>
                </c:pt>
                <c:pt idx="64">
                  <c:v>11.958857142857001</c:v>
                </c:pt>
                <c:pt idx="65">
                  <c:v>12.101714285714001</c:v>
                </c:pt>
                <c:pt idx="66">
                  <c:v>12.244571428571</c:v>
                </c:pt>
                <c:pt idx="67">
                  <c:v>12.387428571429</c:v>
                </c:pt>
                <c:pt idx="68">
                  <c:v>12.530285714285998</c:v>
                </c:pt>
                <c:pt idx="69">
                  <c:v>12.673142857143</c:v>
                </c:pt>
                <c:pt idx="70">
                  <c:v>12.816000000000001</c:v>
                </c:pt>
                <c:pt idx="71">
                  <c:v>12.958857142857001</c:v>
                </c:pt>
                <c:pt idx="72">
                  <c:v>13.101714285714001</c:v>
                </c:pt>
                <c:pt idx="73">
                  <c:v>13.244571428571</c:v>
                </c:pt>
                <c:pt idx="74">
                  <c:v>13.387428571429</c:v>
                </c:pt>
                <c:pt idx="75">
                  <c:v>13.530285714285998</c:v>
                </c:pt>
                <c:pt idx="76">
                  <c:v>13.673142857143</c:v>
                </c:pt>
                <c:pt idx="77">
                  <c:v>13.816000000000001</c:v>
                </c:pt>
                <c:pt idx="78">
                  <c:v>13.958857142857001</c:v>
                </c:pt>
                <c:pt idx="79">
                  <c:v>14.101714285714001</c:v>
                </c:pt>
                <c:pt idx="80">
                  <c:v>14.244571428571</c:v>
                </c:pt>
                <c:pt idx="81">
                  <c:v>14.387428571429</c:v>
                </c:pt>
                <c:pt idx="82">
                  <c:v>14.530285714285998</c:v>
                </c:pt>
                <c:pt idx="83">
                  <c:v>14.673142857143</c:v>
                </c:pt>
                <c:pt idx="84">
                  <c:v>14.816000000000001</c:v>
                </c:pt>
                <c:pt idx="85">
                  <c:v>14.958857142857001</c:v>
                </c:pt>
                <c:pt idx="86">
                  <c:v>15.101714285714001</c:v>
                </c:pt>
                <c:pt idx="87">
                  <c:v>15.244571428571</c:v>
                </c:pt>
                <c:pt idx="88">
                  <c:v>15.387428571429</c:v>
                </c:pt>
                <c:pt idx="89">
                  <c:v>15.530285714285998</c:v>
                </c:pt>
                <c:pt idx="90">
                  <c:v>15.673142857143</c:v>
                </c:pt>
                <c:pt idx="91">
                  <c:v>15.816000000000001</c:v>
                </c:pt>
                <c:pt idx="92">
                  <c:v>15.958857142857001</c:v>
                </c:pt>
                <c:pt idx="93">
                  <c:v>16.101714285713999</c:v>
                </c:pt>
                <c:pt idx="94">
                  <c:v>16.244571428571</c:v>
                </c:pt>
                <c:pt idx="95">
                  <c:v>16.387428571429002</c:v>
                </c:pt>
                <c:pt idx="96">
                  <c:v>16.530285714285998</c:v>
                </c:pt>
                <c:pt idx="97">
                  <c:v>16.673142857142999</c:v>
                </c:pt>
                <c:pt idx="98">
                  <c:v>16.815999999999999</c:v>
                </c:pt>
              </c:numCache>
            </c:numRef>
          </c:xVal>
          <c:yVal>
            <c:numRef>
              <c:f>'2Ix1L'!$G$5:$G$103</c:f>
              <c:numCache>
                <c:formatCode>General</c:formatCode>
                <c:ptCount val="99"/>
                <c:pt idx="0">
                  <c:v>-44.403084</c:v>
                </c:pt>
                <c:pt idx="1">
                  <c:v>-48.767901999999999</c:v>
                </c:pt>
                <c:pt idx="2">
                  <c:v>-54.161456999999999</c:v>
                </c:pt>
                <c:pt idx="3">
                  <c:v>-58.717503000000001</c:v>
                </c:pt>
                <c:pt idx="4">
                  <c:v>-62.578418999999997</c:v>
                </c:pt>
                <c:pt idx="5">
                  <c:v>-64.195819999999998</c:v>
                </c:pt>
                <c:pt idx="6">
                  <c:v>-63.419742999999997</c:v>
                </c:pt>
                <c:pt idx="7">
                  <c:v>-60.263137999999998</c:v>
                </c:pt>
                <c:pt idx="8">
                  <c:v>-58.065086000000001</c:v>
                </c:pt>
                <c:pt idx="9">
                  <c:v>-57.803573999999998</c:v>
                </c:pt>
                <c:pt idx="10">
                  <c:v>-58.008674999999997</c:v>
                </c:pt>
                <c:pt idx="11">
                  <c:v>-58.962100999999997</c:v>
                </c:pt>
                <c:pt idx="12">
                  <c:v>-59.249470000000002</c:v>
                </c:pt>
                <c:pt idx="13">
                  <c:v>-60.744694000000003</c:v>
                </c:pt>
                <c:pt idx="14">
                  <c:v>-61.376750999999999</c:v>
                </c:pt>
                <c:pt idx="15">
                  <c:v>-60.688847000000003</c:v>
                </c:pt>
                <c:pt idx="16">
                  <c:v>-59.698977999999997</c:v>
                </c:pt>
                <c:pt idx="17">
                  <c:v>-58.662799999999997</c:v>
                </c:pt>
                <c:pt idx="18">
                  <c:v>-60.669746000000004</c:v>
                </c:pt>
                <c:pt idx="19">
                  <c:v>-61.242286999999997</c:v>
                </c:pt>
                <c:pt idx="20">
                  <c:v>-64.502113000000008</c:v>
                </c:pt>
                <c:pt idx="21">
                  <c:v>-69.163100999999997</c:v>
                </c:pt>
                <c:pt idx="22">
                  <c:v>-71.192886000000001</c:v>
                </c:pt>
                <c:pt idx="23">
                  <c:v>-74.001418999999999</c:v>
                </c:pt>
                <c:pt idx="24">
                  <c:v>-74.845436000000007</c:v>
                </c:pt>
                <c:pt idx="25">
                  <c:v>-74.674048999999997</c:v>
                </c:pt>
                <c:pt idx="26">
                  <c:v>-71.283469999999994</c:v>
                </c:pt>
                <c:pt idx="27">
                  <c:v>-66.578059999999994</c:v>
                </c:pt>
                <c:pt idx="28">
                  <c:v>-65.537261999999998</c:v>
                </c:pt>
                <c:pt idx="29">
                  <c:v>-64.695380999999998</c:v>
                </c:pt>
                <c:pt idx="30">
                  <c:v>-64.837879000000001</c:v>
                </c:pt>
                <c:pt idx="31">
                  <c:v>-68.78768199999999</c:v>
                </c:pt>
                <c:pt idx="32">
                  <c:v>-73.627869000000004</c:v>
                </c:pt>
                <c:pt idx="33">
                  <c:v>-74.118401000000006</c:v>
                </c:pt>
                <c:pt idx="34">
                  <c:v>-69.845909000000006</c:v>
                </c:pt>
                <c:pt idx="35">
                  <c:v>-64.716319999999996</c:v>
                </c:pt>
                <c:pt idx="36">
                  <c:v>-64.040680000000009</c:v>
                </c:pt>
                <c:pt idx="37">
                  <c:v>-66.688271</c:v>
                </c:pt>
                <c:pt idx="38">
                  <c:v>-68.839302000000004</c:v>
                </c:pt>
                <c:pt idx="39">
                  <c:v>-69.074814000000003</c:v>
                </c:pt>
                <c:pt idx="40">
                  <c:v>-68.186596000000009</c:v>
                </c:pt>
                <c:pt idx="41">
                  <c:v>-66.538925000000006</c:v>
                </c:pt>
                <c:pt idx="42">
                  <c:v>-66.098557</c:v>
                </c:pt>
                <c:pt idx="43">
                  <c:v>-66.020935000000009</c:v>
                </c:pt>
                <c:pt idx="44">
                  <c:v>-68.081469999999996</c:v>
                </c:pt>
                <c:pt idx="45">
                  <c:v>-71.043639999999996</c:v>
                </c:pt>
                <c:pt idx="46">
                  <c:v>-74.078772999999998</c:v>
                </c:pt>
                <c:pt idx="47">
                  <c:v>-77.950644999999994</c:v>
                </c:pt>
                <c:pt idx="48">
                  <c:v>-81.071372999999994</c:v>
                </c:pt>
                <c:pt idx="49">
                  <c:v>-79.347565000000003</c:v>
                </c:pt>
                <c:pt idx="50">
                  <c:v>-75.166747999999998</c:v>
                </c:pt>
                <c:pt idx="51">
                  <c:v>-69.990379000000004</c:v>
                </c:pt>
                <c:pt idx="52">
                  <c:v>-68.426898999999992</c:v>
                </c:pt>
                <c:pt idx="53">
                  <c:v>-66.860748000000001</c:v>
                </c:pt>
                <c:pt idx="54">
                  <c:v>-65.041720999999995</c:v>
                </c:pt>
                <c:pt idx="55">
                  <c:v>-63.472675000000002</c:v>
                </c:pt>
                <c:pt idx="56">
                  <c:v>-62.917968999999999</c:v>
                </c:pt>
                <c:pt idx="57">
                  <c:v>-62.928485999999999</c:v>
                </c:pt>
                <c:pt idx="58">
                  <c:v>-62.474666999999997</c:v>
                </c:pt>
                <c:pt idx="59">
                  <c:v>-61.503765000000001</c:v>
                </c:pt>
                <c:pt idx="60">
                  <c:v>-59.994377</c:v>
                </c:pt>
                <c:pt idx="61">
                  <c:v>-58.914444000000003</c:v>
                </c:pt>
                <c:pt idx="62">
                  <c:v>-58.589393999999999</c:v>
                </c:pt>
                <c:pt idx="63">
                  <c:v>-61.861789999999999</c:v>
                </c:pt>
                <c:pt idx="64">
                  <c:v>-69.867553999999998</c:v>
                </c:pt>
                <c:pt idx="65">
                  <c:v>-74.779471999999998</c:v>
                </c:pt>
                <c:pt idx="66">
                  <c:v>-76.521384999999995</c:v>
                </c:pt>
                <c:pt idx="67">
                  <c:v>-75.636948000000004</c:v>
                </c:pt>
                <c:pt idx="68">
                  <c:v>-77.115775999999997</c:v>
                </c:pt>
                <c:pt idx="69">
                  <c:v>-77.429764000000006</c:v>
                </c:pt>
                <c:pt idx="70">
                  <c:v>-77.923676</c:v>
                </c:pt>
                <c:pt idx="71">
                  <c:v>-77.742439000000005</c:v>
                </c:pt>
                <c:pt idx="72">
                  <c:v>-77.365996999999993</c:v>
                </c:pt>
                <c:pt idx="73">
                  <c:v>-72.911957000000001</c:v>
                </c:pt>
                <c:pt idx="74">
                  <c:v>-68.561950999999993</c:v>
                </c:pt>
                <c:pt idx="75">
                  <c:v>-64.773066999999998</c:v>
                </c:pt>
                <c:pt idx="76">
                  <c:v>-62.785454000000001</c:v>
                </c:pt>
                <c:pt idx="77">
                  <c:v>-61.722954000000001</c:v>
                </c:pt>
                <c:pt idx="78">
                  <c:v>-61.581707000000002</c:v>
                </c:pt>
                <c:pt idx="79">
                  <c:v>-61.870685999999999</c:v>
                </c:pt>
                <c:pt idx="80">
                  <c:v>-63.258701000000002</c:v>
                </c:pt>
                <c:pt idx="81">
                  <c:v>-65.093544000000009</c:v>
                </c:pt>
                <c:pt idx="82">
                  <c:v>-65.299819999999997</c:v>
                </c:pt>
                <c:pt idx="83">
                  <c:v>-64.370273999999995</c:v>
                </c:pt>
                <c:pt idx="84">
                  <c:v>-61.209377000000003</c:v>
                </c:pt>
                <c:pt idx="85">
                  <c:v>-59.138451000000003</c:v>
                </c:pt>
                <c:pt idx="86">
                  <c:v>-56.021487999999998</c:v>
                </c:pt>
                <c:pt idx="87">
                  <c:v>-54.135798999999999</c:v>
                </c:pt>
                <c:pt idx="88">
                  <c:v>-52.725563000000001</c:v>
                </c:pt>
                <c:pt idx="89">
                  <c:v>-51.210087000000001</c:v>
                </c:pt>
                <c:pt idx="90">
                  <c:v>-49.594807000000003</c:v>
                </c:pt>
                <c:pt idx="91">
                  <c:v>-47.686619</c:v>
                </c:pt>
                <c:pt idx="92">
                  <c:v>-46.607593999999999</c:v>
                </c:pt>
                <c:pt idx="93">
                  <c:v>-45.647357999999997</c:v>
                </c:pt>
                <c:pt idx="94">
                  <c:v>-44.692138999999997</c:v>
                </c:pt>
                <c:pt idx="95">
                  <c:v>-43.243381999999997</c:v>
                </c:pt>
                <c:pt idx="96">
                  <c:v>-41.822960000000002</c:v>
                </c:pt>
                <c:pt idx="97">
                  <c:v>-40.288882999999998</c:v>
                </c:pt>
                <c:pt idx="98">
                  <c:v>-39.412933000000002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E-40E0-97BB-1D9A2668ECDE}"/>
            </c:ext>
          </c:extLst>
        </c:ser>
        <c:ser>
          <c:idx val="2"/>
          <c:order val="1"/>
          <c:tx>
            <c:v>+20dBm Sine Wave LO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2.8159999999999998</c:v>
                </c:pt>
                <c:pt idx="1">
                  <c:v>2.9588571428571</c:v>
                </c:pt>
                <c:pt idx="2">
                  <c:v>3.1017142857143001</c:v>
                </c:pt>
                <c:pt idx="3">
                  <c:v>3.2445714285714002</c:v>
                </c:pt>
                <c:pt idx="4">
                  <c:v>3.3874285714285999</c:v>
                </c:pt>
                <c:pt idx="5">
                  <c:v>3.5302857142857</c:v>
                </c:pt>
                <c:pt idx="6">
                  <c:v>3.6731428571429001</c:v>
                </c:pt>
                <c:pt idx="7">
                  <c:v>3.8159999999999998</c:v>
                </c:pt>
                <c:pt idx="8">
                  <c:v>3.9588571428571</c:v>
                </c:pt>
                <c:pt idx="9">
                  <c:v>4.1017142857143005</c:v>
                </c:pt>
                <c:pt idx="10">
                  <c:v>4.2445714285714002</c:v>
                </c:pt>
                <c:pt idx="11">
                  <c:v>4.3874285714286003</c:v>
                </c:pt>
                <c:pt idx="12">
                  <c:v>4.5302857142857</c:v>
                </c:pt>
                <c:pt idx="13">
                  <c:v>4.6731428571429001</c:v>
                </c:pt>
                <c:pt idx="14">
                  <c:v>4.8159999999999998</c:v>
                </c:pt>
                <c:pt idx="15">
                  <c:v>4.9588571428570996</c:v>
                </c:pt>
                <c:pt idx="16">
                  <c:v>5.1017142857143005</c:v>
                </c:pt>
                <c:pt idx="17">
                  <c:v>5.2445714285713994</c:v>
                </c:pt>
                <c:pt idx="18">
                  <c:v>5.3874285714286003</c:v>
                </c:pt>
                <c:pt idx="19">
                  <c:v>5.5302857142857</c:v>
                </c:pt>
                <c:pt idx="20">
                  <c:v>5.6731428571429001</c:v>
                </c:pt>
                <c:pt idx="21">
                  <c:v>5.8159999999999998</c:v>
                </c:pt>
                <c:pt idx="22">
                  <c:v>5.9588571428570996</c:v>
                </c:pt>
                <c:pt idx="23">
                  <c:v>6.1017142857143005</c:v>
                </c:pt>
                <c:pt idx="24">
                  <c:v>6.2445714285713994</c:v>
                </c:pt>
                <c:pt idx="25">
                  <c:v>6.3874285714286003</c:v>
                </c:pt>
                <c:pt idx="26">
                  <c:v>6.5302857142857</c:v>
                </c:pt>
                <c:pt idx="27">
                  <c:v>6.6731428571429001</c:v>
                </c:pt>
                <c:pt idx="28">
                  <c:v>6.8159999999999998</c:v>
                </c:pt>
                <c:pt idx="29">
                  <c:v>6.9588571428570996</c:v>
                </c:pt>
                <c:pt idx="30">
                  <c:v>7.1017142857143005</c:v>
                </c:pt>
                <c:pt idx="31">
                  <c:v>7.2445714285713994</c:v>
                </c:pt>
                <c:pt idx="32">
                  <c:v>7.3874285714286003</c:v>
                </c:pt>
                <c:pt idx="33">
                  <c:v>7.5302857142857</c:v>
                </c:pt>
                <c:pt idx="34">
                  <c:v>7.6731428571429001</c:v>
                </c:pt>
                <c:pt idx="35">
                  <c:v>7.8159999999999998</c:v>
                </c:pt>
                <c:pt idx="36">
                  <c:v>7.9588571428570996</c:v>
                </c:pt>
                <c:pt idx="37">
                  <c:v>8.1017142857142996</c:v>
                </c:pt>
                <c:pt idx="38">
                  <c:v>8.2445714285713994</c:v>
                </c:pt>
                <c:pt idx="39">
                  <c:v>8.3874285714286003</c:v>
                </c:pt>
                <c:pt idx="40">
                  <c:v>8.5302857142857</c:v>
                </c:pt>
                <c:pt idx="41">
                  <c:v>8.673142857142901</c:v>
                </c:pt>
                <c:pt idx="42">
                  <c:v>8.8160000000000007</c:v>
                </c:pt>
                <c:pt idx="43">
                  <c:v>8.9588571428570987</c:v>
                </c:pt>
                <c:pt idx="44">
                  <c:v>9.1017142857142996</c:v>
                </c:pt>
                <c:pt idx="45">
                  <c:v>9.2445714285713994</c:v>
                </c:pt>
                <c:pt idx="46">
                  <c:v>9.3874285714286003</c:v>
                </c:pt>
                <c:pt idx="47">
                  <c:v>9.5302857142857</c:v>
                </c:pt>
                <c:pt idx="48">
                  <c:v>9.673142857142901</c:v>
                </c:pt>
                <c:pt idx="49">
                  <c:v>9.8160000000000007</c:v>
                </c:pt>
                <c:pt idx="50">
                  <c:v>9.9588571428570987</c:v>
                </c:pt>
                <c:pt idx="51">
                  <c:v>10.101714285714001</c:v>
                </c:pt>
                <c:pt idx="52">
                  <c:v>10.244571428571</c:v>
                </c:pt>
                <c:pt idx="53">
                  <c:v>10.387428571429</c:v>
                </c:pt>
                <c:pt idx="54">
                  <c:v>10.530285714285998</c:v>
                </c:pt>
                <c:pt idx="55">
                  <c:v>10.673142857143</c:v>
                </c:pt>
                <c:pt idx="56">
                  <c:v>10.816000000000001</c:v>
                </c:pt>
                <c:pt idx="57">
                  <c:v>10.958857142857001</c:v>
                </c:pt>
                <c:pt idx="58">
                  <c:v>11.101714285714001</c:v>
                </c:pt>
                <c:pt idx="59">
                  <c:v>11.244571428571</c:v>
                </c:pt>
                <c:pt idx="60">
                  <c:v>11.387428571429</c:v>
                </c:pt>
                <c:pt idx="61">
                  <c:v>11.530285714285998</c:v>
                </c:pt>
                <c:pt idx="62">
                  <c:v>11.673142857143</c:v>
                </c:pt>
                <c:pt idx="63">
                  <c:v>11.816000000000001</c:v>
                </c:pt>
                <c:pt idx="64">
                  <c:v>11.958857142857001</c:v>
                </c:pt>
                <c:pt idx="65">
                  <c:v>12.101714285714001</c:v>
                </c:pt>
                <c:pt idx="66">
                  <c:v>12.244571428571</c:v>
                </c:pt>
                <c:pt idx="67">
                  <c:v>12.387428571429</c:v>
                </c:pt>
                <c:pt idx="68">
                  <c:v>12.530285714285998</c:v>
                </c:pt>
                <c:pt idx="69">
                  <c:v>12.673142857143</c:v>
                </c:pt>
                <c:pt idx="70">
                  <c:v>12.816000000000001</c:v>
                </c:pt>
                <c:pt idx="71">
                  <c:v>12.958857142857001</c:v>
                </c:pt>
                <c:pt idx="72">
                  <c:v>13.101714285714001</c:v>
                </c:pt>
                <c:pt idx="73">
                  <c:v>13.244571428571</c:v>
                </c:pt>
                <c:pt idx="74">
                  <c:v>13.387428571429</c:v>
                </c:pt>
                <c:pt idx="75">
                  <c:v>13.530285714285998</c:v>
                </c:pt>
                <c:pt idx="76">
                  <c:v>13.673142857143</c:v>
                </c:pt>
                <c:pt idx="77">
                  <c:v>13.816000000000001</c:v>
                </c:pt>
                <c:pt idx="78">
                  <c:v>13.958857142857001</c:v>
                </c:pt>
                <c:pt idx="79">
                  <c:v>14.101714285714001</c:v>
                </c:pt>
                <c:pt idx="80">
                  <c:v>14.244571428571</c:v>
                </c:pt>
                <c:pt idx="81">
                  <c:v>14.387428571429</c:v>
                </c:pt>
                <c:pt idx="82">
                  <c:v>14.530285714285998</c:v>
                </c:pt>
                <c:pt idx="83">
                  <c:v>14.673142857143</c:v>
                </c:pt>
                <c:pt idx="84">
                  <c:v>14.816000000000001</c:v>
                </c:pt>
                <c:pt idx="85">
                  <c:v>14.958857142857001</c:v>
                </c:pt>
                <c:pt idx="86">
                  <c:v>15.101714285714001</c:v>
                </c:pt>
                <c:pt idx="87">
                  <c:v>15.244571428571</c:v>
                </c:pt>
                <c:pt idx="88">
                  <c:v>15.387428571429</c:v>
                </c:pt>
                <c:pt idx="89">
                  <c:v>15.530285714285998</c:v>
                </c:pt>
                <c:pt idx="90">
                  <c:v>15.673142857143</c:v>
                </c:pt>
                <c:pt idx="91">
                  <c:v>15.816000000000001</c:v>
                </c:pt>
                <c:pt idx="92">
                  <c:v>15.958857142857001</c:v>
                </c:pt>
                <c:pt idx="93">
                  <c:v>16.101714285713999</c:v>
                </c:pt>
                <c:pt idx="94">
                  <c:v>16.244571428571</c:v>
                </c:pt>
                <c:pt idx="95">
                  <c:v>16.387428571429002</c:v>
                </c:pt>
                <c:pt idx="96">
                  <c:v>16.530285714285998</c:v>
                </c:pt>
                <c:pt idx="97">
                  <c:v>16.673142857142999</c:v>
                </c:pt>
                <c:pt idx="98">
                  <c:v>16.815999999999999</c:v>
                </c:pt>
              </c:numCache>
            </c:numRef>
          </c:xVal>
          <c:yVal>
            <c:numRef>
              <c:f>'2Ix1L'!$O$5:$O$103</c:f>
              <c:numCache>
                <c:formatCode>General</c:formatCode>
                <c:ptCount val="99"/>
                <c:pt idx="0">
                  <c:v>-50.892116999999999</c:v>
                </c:pt>
                <c:pt idx="1">
                  <c:v>-52.959083999999997</c:v>
                </c:pt>
                <c:pt idx="2">
                  <c:v>-54.832766999999997</c:v>
                </c:pt>
                <c:pt idx="3">
                  <c:v>-55.81673</c:v>
                </c:pt>
                <c:pt idx="4">
                  <c:v>-57.462017000000003</c:v>
                </c:pt>
                <c:pt idx="5">
                  <c:v>-61.796658000000001</c:v>
                </c:pt>
                <c:pt idx="6">
                  <c:v>-67.40052</c:v>
                </c:pt>
                <c:pt idx="7">
                  <c:v>-69.083374000000006</c:v>
                </c:pt>
                <c:pt idx="8">
                  <c:v>-68.842635999999999</c:v>
                </c:pt>
                <c:pt idx="9">
                  <c:v>-71.268783999999997</c:v>
                </c:pt>
                <c:pt idx="10">
                  <c:v>-69.687019000000006</c:v>
                </c:pt>
                <c:pt idx="11">
                  <c:v>-69.252448999999999</c:v>
                </c:pt>
                <c:pt idx="12">
                  <c:v>-65.759708000000003</c:v>
                </c:pt>
                <c:pt idx="13">
                  <c:v>-68.950512000000003</c:v>
                </c:pt>
                <c:pt idx="14">
                  <c:v>-73.259925999999993</c:v>
                </c:pt>
                <c:pt idx="15">
                  <c:v>-75.232383999999996</c:v>
                </c:pt>
                <c:pt idx="16">
                  <c:v>-74.976906</c:v>
                </c:pt>
                <c:pt idx="17">
                  <c:v>-70.017264999999995</c:v>
                </c:pt>
                <c:pt idx="18">
                  <c:v>-69.081351999999995</c:v>
                </c:pt>
                <c:pt idx="19">
                  <c:v>-68.820896000000005</c:v>
                </c:pt>
                <c:pt idx="20">
                  <c:v>-70.496178</c:v>
                </c:pt>
                <c:pt idx="21">
                  <c:v>-69.943129999999996</c:v>
                </c:pt>
                <c:pt idx="22">
                  <c:v>-70.056258999999997</c:v>
                </c:pt>
                <c:pt idx="23">
                  <c:v>-69.317313999999996</c:v>
                </c:pt>
                <c:pt idx="24">
                  <c:v>-68.208931000000007</c:v>
                </c:pt>
                <c:pt idx="25">
                  <c:v>-67.644694999999999</c:v>
                </c:pt>
                <c:pt idx="26">
                  <c:v>-66.710177999999999</c:v>
                </c:pt>
                <c:pt idx="27">
                  <c:v>-66.402195000000006</c:v>
                </c:pt>
                <c:pt idx="28">
                  <c:v>-71.145072999999996</c:v>
                </c:pt>
                <c:pt idx="29">
                  <c:v>-71.300162999999998</c:v>
                </c:pt>
                <c:pt idx="30">
                  <c:v>-69.590301999999994</c:v>
                </c:pt>
                <c:pt idx="31">
                  <c:v>-62.008170999999997</c:v>
                </c:pt>
                <c:pt idx="32">
                  <c:v>-60.126575000000003</c:v>
                </c:pt>
                <c:pt idx="33">
                  <c:v>-58.259124999999997</c:v>
                </c:pt>
                <c:pt idx="34">
                  <c:v>-56.863667</c:v>
                </c:pt>
                <c:pt idx="35">
                  <c:v>-55.956783000000001</c:v>
                </c:pt>
                <c:pt idx="36">
                  <c:v>-56.880423999999998</c:v>
                </c:pt>
                <c:pt idx="37">
                  <c:v>-58.733181000000002</c:v>
                </c:pt>
                <c:pt idx="38">
                  <c:v>-61.081603999999999</c:v>
                </c:pt>
                <c:pt idx="39">
                  <c:v>-63.493023000000001</c:v>
                </c:pt>
                <c:pt idx="40">
                  <c:v>-66.589489</c:v>
                </c:pt>
                <c:pt idx="41">
                  <c:v>-67.718997999999999</c:v>
                </c:pt>
                <c:pt idx="42">
                  <c:v>-67.890770000000003</c:v>
                </c:pt>
                <c:pt idx="43">
                  <c:v>-68.442939999999993</c:v>
                </c:pt>
                <c:pt idx="44">
                  <c:v>-70.352920999999995</c:v>
                </c:pt>
                <c:pt idx="45">
                  <c:v>-72.242476999999994</c:v>
                </c:pt>
                <c:pt idx="46">
                  <c:v>-73.149405999999999</c:v>
                </c:pt>
                <c:pt idx="47">
                  <c:v>-73.587081999999995</c:v>
                </c:pt>
                <c:pt idx="48">
                  <c:v>-75.732460000000003</c:v>
                </c:pt>
                <c:pt idx="49">
                  <c:v>-75.081954999999994</c:v>
                </c:pt>
                <c:pt idx="50">
                  <c:v>-73.487815999999995</c:v>
                </c:pt>
                <c:pt idx="51">
                  <c:v>-70.584250999999995</c:v>
                </c:pt>
                <c:pt idx="52">
                  <c:v>-69.151154000000005</c:v>
                </c:pt>
                <c:pt idx="53">
                  <c:v>-69.190551999999997</c:v>
                </c:pt>
                <c:pt idx="54">
                  <c:v>-69.331207000000006</c:v>
                </c:pt>
                <c:pt idx="55">
                  <c:v>-71.155929999999998</c:v>
                </c:pt>
                <c:pt idx="56">
                  <c:v>-71.687201999999999</c:v>
                </c:pt>
                <c:pt idx="57">
                  <c:v>-70.024551000000002</c:v>
                </c:pt>
                <c:pt idx="58">
                  <c:v>-67.121048000000002</c:v>
                </c:pt>
                <c:pt idx="59">
                  <c:v>-65.748336999999992</c:v>
                </c:pt>
                <c:pt idx="60">
                  <c:v>-68.630382999999995</c:v>
                </c:pt>
                <c:pt idx="61">
                  <c:v>-73.908974000000001</c:v>
                </c:pt>
                <c:pt idx="62">
                  <c:v>-78.525222999999997</c:v>
                </c:pt>
                <c:pt idx="63">
                  <c:v>-82.215027000000006</c:v>
                </c:pt>
                <c:pt idx="64">
                  <c:v>-81.679726000000002</c:v>
                </c:pt>
                <c:pt idx="65">
                  <c:v>-79.451988</c:v>
                </c:pt>
                <c:pt idx="66">
                  <c:v>-74.142455999999996</c:v>
                </c:pt>
                <c:pt idx="67">
                  <c:v>-69.358504999999994</c:v>
                </c:pt>
                <c:pt idx="68">
                  <c:v>-66.12364199999999</c:v>
                </c:pt>
                <c:pt idx="69">
                  <c:v>-64.332153000000005</c:v>
                </c:pt>
                <c:pt idx="70">
                  <c:v>-63.580860000000001</c:v>
                </c:pt>
                <c:pt idx="71">
                  <c:v>-62.701656</c:v>
                </c:pt>
                <c:pt idx="72">
                  <c:v>-61.472416000000003</c:v>
                </c:pt>
                <c:pt idx="73">
                  <c:v>-61.621307000000002</c:v>
                </c:pt>
                <c:pt idx="74">
                  <c:v>-63.278458000000001</c:v>
                </c:pt>
                <c:pt idx="75">
                  <c:v>-65.764732000000009</c:v>
                </c:pt>
                <c:pt idx="76">
                  <c:v>-66.609088999999997</c:v>
                </c:pt>
                <c:pt idx="77">
                  <c:v>-65.955826000000002</c:v>
                </c:pt>
                <c:pt idx="78">
                  <c:v>-64.791267000000005</c:v>
                </c:pt>
                <c:pt idx="79">
                  <c:v>-63.614037000000003</c:v>
                </c:pt>
                <c:pt idx="80">
                  <c:v>-62.607647</c:v>
                </c:pt>
                <c:pt idx="81">
                  <c:v>-61.271487999999998</c:v>
                </c:pt>
                <c:pt idx="82">
                  <c:v>-61.269038999999999</c:v>
                </c:pt>
                <c:pt idx="83">
                  <c:v>-61.706778999999997</c:v>
                </c:pt>
                <c:pt idx="84">
                  <c:v>-62.92342</c:v>
                </c:pt>
                <c:pt idx="85">
                  <c:v>-62.801357000000003</c:v>
                </c:pt>
                <c:pt idx="86">
                  <c:v>-62.002968000000003</c:v>
                </c:pt>
                <c:pt idx="87">
                  <c:v>-61.013714</c:v>
                </c:pt>
                <c:pt idx="88">
                  <c:v>-61.244914999999999</c:v>
                </c:pt>
                <c:pt idx="89">
                  <c:v>-60.910750999999998</c:v>
                </c:pt>
                <c:pt idx="90">
                  <c:v>-60.179676000000001</c:v>
                </c:pt>
                <c:pt idx="91">
                  <c:v>-58.984848</c:v>
                </c:pt>
                <c:pt idx="92">
                  <c:v>-58.007038000000001</c:v>
                </c:pt>
                <c:pt idx="93">
                  <c:v>-57.423034999999999</c:v>
                </c:pt>
                <c:pt idx="94">
                  <c:v>-56.503554999999999</c:v>
                </c:pt>
                <c:pt idx="95">
                  <c:v>-56.134281000000001</c:v>
                </c:pt>
                <c:pt idx="96">
                  <c:v>-54.673523000000003</c:v>
                </c:pt>
                <c:pt idx="97">
                  <c:v>-53.089184000000003</c:v>
                </c:pt>
                <c:pt idx="98">
                  <c:v>-51.658969999999997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0E-40E0-97BB-1D9A2668E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67424"/>
        <c:axId val="114569600"/>
      </c:scatterChart>
      <c:valAx>
        <c:axId val="114567424"/>
        <c:scaling>
          <c:orientation val="minMax"/>
          <c:max val="13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569600"/>
        <c:crosses val="autoZero"/>
        <c:crossBetween val="midCat"/>
        <c:majorUnit val="1"/>
      </c:valAx>
      <c:valAx>
        <c:axId val="1145696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5674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0879707729228783"/>
          <c:y val="0.130553732866725"/>
          <c:w val="0.60640061792192268"/>
          <c:h val="0.1176002478856809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0.75 GHz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3825897273314822"/>
          <c:y val="2.687372411781860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2133189488"/>
          <c:y val="0.1100116652085156"/>
          <c:w val="0.76542713682528862"/>
          <c:h val="0.7038655584718577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CLvsLO!$F$2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CLvsLO!$F$5:$F$205</c:f>
              <c:numCache>
                <c:formatCode>General</c:formatCode>
                <c:ptCount val="201"/>
                <c:pt idx="0">
                  <c:v>-10.651399</c:v>
                </c:pt>
                <c:pt idx="1">
                  <c:v>-10.378386000000001</c:v>
                </c:pt>
                <c:pt idx="2">
                  <c:v>-10.12894</c:v>
                </c:pt>
                <c:pt idx="3">
                  <c:v>-9.7506886000000002</c:v>
                </c:pt>
                <c:pt idx="4">
                  <c:v>-9.5241717999999995</c:v>
                </c:pt>
                <c:pt idx="5">
                  <c:v>-9.2261982000000007</c:v>
                </c:pt>
                <c:pt idx="6">
                  <c:v>-9.0730714999999993</c:v>
                </c:pt>
                <c:pt idx="7">
                  <c:v>-8.8206167000000004</c:v>
                </c:pt>
                <c:pt idx="8">
                  <c:v>-8.6949196000000004</c:v>
                </c:pt>
                <c:pt idx="9">
                  <c:v>-8.5097617999999997</c:v>
                </c:pt>
                <c:pt idx="10">
                  <c:v>-8.4283514000000004</c:v>
                </c:pt>
                <c:pt idx="11">
                  <c:v>-8.2467041000000005</c:v>
                </c:pt>
                <c:pt idx="12">
                  <c:v>-8.1782360000000001</c:v>
                </c:pt>
                <c:pt idx="13">
                  <c:v>-8.0355243999999999</c:v>
                </c:pt>
                <c:pt idx="14">
                  <c:v>-7.9917870000000004</c:v>
                </c:pt>
                <c:pt idx="15">
                  <c:v>-7.8766660999999996</c:v>
                </c:pt>
                <c:pt idx="16">
                  <c:v>-7.8585504999999998</c:v>
                </c:pt>
                <c:pt idx="17">
                  <c:v>-7.7595257999999996</c:v>
                </c:pt>
                <c:pt idx="18">
                  <c:v>-7.7775254</c:v>
                </c:pt>
                <c:pt idx="19">
                  <c:v>-7.6692371000000001</c:v>
                </c:pt>
                <c:pt idx="20">
                  <c:v>-7.6555562000000004</c:v>
                </c:pt>
                <c:pt idx="21">
                  <c:v>-7.6070399000000002</c:v>
                </c:pt>
                <c:pt idx="22">
                  <c:v>-7.6375035999999996</c:v>
                </c:pt>
                <c:pt idx="23">
                  <c:v>-7.5962056999999996</c:v>
                </c:pt>
                <c:pt idx="24">
                  <c:v>-7.6338844000000003</c:v>
                </c:pt>
                <c:pt idx="25">
                  <c:v>-7.6173840000000004</c:v>
                </c:pt>
                <c:pt idx="26">
                  <c:v>-7.6274737999999997</c:v>
                </c:pt>
                <c:pt idx="27">
                  <c:v>-7.5955157</c:v>
                </c:pt>
                <c:pt idx="28">
                  <c:v>-7.5953983999999997</c:v>
                </c:pt>
                <c:pt idx="29">
                  <c:v>-7.5816407000000003</c:v>
                </c:pt>
                <c:pt idx="30">
                  <c:v>-7.5990967999999999</c:v>
                </c:pt>
                <c:pt idx="31">
                  <c:v>-7.6027354999999996</c:v>
                </c:pt>
                <c:pt idx="32">
                  <c:v>-7.6155586</c:v>
                </c:pt>
                <c:pt idx="33">
                  <c:v>-7.6294065</c:v>
                </c:pt>
                <c:pt idx="34">
                  <c:v>-7.6259093</c:v>
                </c:pt>
                <c:pt idx="35">
                  <c:v>-7.6361451000000002</c:v>
                </c:pt>
                <c:pt idx="36">
                  <c:v>-7.6384482</c:v>
                </c:pt>
                <c:pt idx="37">
                  <c:v>-7.6674341999999998</c:v>
                </c:pt>
                <c:pt idx="38">
                  <c:v>-7.6828431999999998</c:v>
                </c:pt>
                <c:pt idx="39">
                  <c:v>-7.7343301999999996</c:v>
                </c:pt>
                <c:pt idx="40">
                  <c:v>-7.7647881999999999</c:v>
                </c:pt>
                <c:pt idx="41">
                  <c:v>-7.8282638000000002</c:v>
                </c:pt>
                <c:pt idx="42">
                  <c:v>-7.8327532</c:v>
                </c:pt>
                <c:pt idx="43">
                  <c:v>-7.8811564000000001</c:v>
                </c:pt>
                <c:pt idx="44">
                  <c:v>-7.9146894999999997</c:v>
                </c:pt>
                <c:pt idx="45">
                  <c:v>-7.9728971</c:v>
                </c:pt>
                <c:pt idx="46">
                  <c:v>-7.9849838999999996</c:v>
                </c:pt>
                <c:pt idx="47">
                  <c:v>-8.0587310999999993</c:v>
                </c:pt>
                <c:pt idx="48">
                  <c:v>-8.1005935999999998</c:v>
                </c:pt>
                <c:pt idx="49">
                  <c:v>-8.1231480000000005</c:v>
                </c:pt>
                <c:pt idx="50">
                  <c:v>-8.1382359999999991</c:v>
                </c:pt>
                <c:pt idx="51">
                  <c:v>-8.1610651000000001</c:v>
                </c:pt>
                <c:pt idx="52">
                  <c:v>-8.1498795000000008</c:v>
                </c:pt>
                <c:pt idx="53">
                  <c:v>-8.1361942000000003</c:v>
                </c:pt>
                <c:pt idx="54">
                  <c:v>-8.1435642000000001</c:v>
                </c:pt>
                <c:pt idx="55">
                  <c:v>-8.1131162999999997</c:v>
                </c:pt>
                <c:pt idx="56">
                  <c:v>-8.1188927</c:v>
                </c:pt>
                <c:pt idx="57">
                  <c:v>-8.0866652000000006</c:v>
                </c:pt>
                <c:pt idx="58">
                  <c:v>-8.0956287000000007</c:v>
                </c:pt>
                <c:pt idx="59">
                  <c:v>-8.0853900999999997</c:v>
                </c:pt>
                <c:pt idx="60">
                  <c:v>-8.0742139999999996</c:v>
                </c:pt>
                <c:pt idx="61">
                  <c:v>-8.0468434999999996</c:v>
                </c:pt>
                <c:pt idx="62">
                  <c:v>-8.0345172999999992</c:v>
                </c:pt>
                <c:pt idx="63">
                  <c:v>-7.9754562</c:v>
                </c:pt>
                <c:pt idx="64">
                  <c:v>-7.9488478000000002</c:v>
                </c:pt>
                <c:pt idx="65">
                  <c:v>-7.8840427000000002</c:v>
                </c:pt>
                <c:pt idx="66">
                  <c:v>-7.8202724000000003</c:v>
                </c:pt>
                <c:pt idx="67">
                  <c:v>-7.8022580000000001</c:v>
                </c:pt>
                <c:pt idx="68">
                  <c:v>-7.7587371000000003</c:v>
                </c:pt>
                <c:pt idx="69">
                  <c:v>-7.7207952000000004</c:v>
                </c:pt>
                <c:pt idx="70">
                  <c:v>-7.7264933999999998</c:v>
                </c:pt>
                <c:pt idx="71">
                  <c:v>-7.7218546999999997</c:v>
                </c:pt>
                <c:pt idx="72">
                  <c:v>-7.7232265</c:v>
                </c:pt>
                <c:pt idx="73">
                  <c:v>-7.6950263999999997</c:v>
                </c:pt>
                <c:pt idx="74">
                  <c:v>-7.7062777999999996</c:v>
                </c:pt>
                <c:pt idx="75">
                  <c:v>-7.7229213999999997</c:v>
                </c:pt>
                <c:pt idx="76">
                  <c:v>-7.6879301</c:v>
                </c:pt>
                <c:pt idx="77">
                  <c:v>-7.6860466000000001</c:v>
                </c:pt>
                <c:pt idx="78">
                  <c:v>-7.7253122000000003</c:v>
                </c:pt>
                <c:pt idx="79">
                  <c:v>-7.6946149000000004</c:v>
                </c:pt>
                <c:pt idx="80">
                  <c:v>-7.7012124000000002</c:v>
                </c:pt>
                <c:pt idx="81">
                  <c:v>-7.7514957999999998</c:v>
                </c:pt>
                <c:pt idx="82">
                  <c:v>-7.7512568999999996</c:v>
                </c:pt>
                <c:pt idx="83">
                  <c:v>-7.7943444</c:v>
                </c:pt>
                <c:pt idx="84">
                  <c:v>-7.7892770999999996</c:v>
                </c:pt>
                <c:pt idx="85">
                  <c:v>-7.7968731</c:v>
                </c:pt>
                <c:pt idx="86">
                  <c:v>-7.797142</c:v>
                </c:pt>
                <c:pt idx="87">
                  <c:v>-7.7815075</c:v>
                </c:pt>
                <c:pt idx="88">
                  <c:v>-7.7704848999999996</c:v>
                </c:pt>
                <c:pt idx="89">
                  <c:v>-7.7498379000000002</c:v>
                </c:pt>
                <c:pt idx="90">
                  <c:v>-7.7237749000000004</c:v>
                </c:pt>
                <c:pt idx="91">
                  <c:v>-7.7257189999999998</c:v>
                </c:pt>
                <c:pt idx="92">
                  <c:v>-7.7092995999999996</c:v>
                </c:pt>
                <c:pt idx="93">
                  <c:v>-7.6975068999999996</c:v>
                </c:pt>
                <c:pt idx="94">
                  <c:v>-7.7540579000000003</c:v>
                </c:pt>
                <c:pt idx="95">
                  <c:v>-7.7451363000000004</c:v>
                </c:pt>
                <c:pt idx="96">
                  <c:v>-7.7595004999999997</c:v>
                </c:pt>
                <c:pt idx="97">
                  <c:v>-7.7713966000000001</c:v>
                </c:pt>
                <c:pt idx="98">
                  <c:v>-7.7939730000000003</c:v>
                </c:pt>
                <c:pt idx="99">
                  <c:v>-7.812335</c:v>
                </c:pt>
                <c:pt idx="100">
                  <c:v>-7.8330975</c:v>
                </c:pt>
                <c:pt idx="101">
                  <c:v>-7.8797959999999998</c:v>
                </c:pt>
                <c:pt idx="102">
                  <c:v>-7.9203329</c:v>
                </c:pt>
                <c:pt idx="103">
                  <c:v>-7.9164247999999997</c:v>
                </c:pt>
                <c:pt idx="104">
                  <c:v>-7.9421973000000001</c:v>
                </c:pt>
                <c:pt idx="105">
                  <c:v>-7.9659547999999996</c:v>
                </c:pt>
                <c:pt idx="106">
                  <c:v>-7.9568824999999999</c:v>
                </c:pt>
                <c:pt idx="107">
                  <c:v>-7.9609556000000001</c:v>
                </c:pt>
                <c:pt idx="108">
                  <c:v>-7.9767980999999999</c:v>
                </c:pt>
                <c:pt idx="109">
                  <c:v>-7.9786090999999999</c:v>
                </c:pt>
                <c:pt idx="110">
                  <c:v>-8.0046558000000001</c:v>
                </c:pt>
                <c:pt idx="111">
                  <c:v>-8.0017700000000005</c:v>
                </c:pt>
                <c:pt idx="112">
                  <c:v>-8.0374497999999992</c:v>
                </c:pt>
                <c:pt idx="113">
                  <c:v>-8.0603131999999995</c:v>
                </c:pt>
                <c:pt idx="114">
                  <c:v>-8.0866364999999991</c:v>
                </c:pt>
                <c:pt idx="115">
                  <c:v>-8.1104689000000008</c:v>
                </c:pt>
                <c:pt idx="116">
                  <c:v>-8.0866469999999993</c:v>
                </c:pt>
                <c:pt idx="117">
                  <c:v>-8.1413268999999993</c:v>
                </c:pt>
                <c:pt idx="118">
                  <c:v>-8.1531734</c:v>
                </c:pt>
                <c:pt idx="119">
                  <c:v>-8.1410359999999997</c:v>
                </c:pt>
                <c:pt idx="120">
                  <c:v>-8.1700114999999993</c:v>
                </c:pt>
                <c:pt idx="121">
                  <c:v>-8.2348441999999995</c:v>
                </c:pt>
                <c:pt idx="122">
                  <c:v>-8.2328195999999991</c:v>
                </c:pt>
                <c:pt idx="123">
                  <c:v>-8.2605476000000007</c:v>
                </c:pt>
                <c:pt idx="124">
                  <c:v>-8.3028192999999995</c:v>
                </c:pt>
                <c:pt idx="125">
                  <c:v>-8.3272542999999999</c:v>
                </c:pt>
                <c:pt idx="126">
                  <c:v>-8.3575239000000003</c:v>
                </c:pt>
                <c:pt idx="127">
                  <c:v>-8.3574704999999998</c:v>
                </c:pt>
                <c:pt idx="128">
                  <c:v>-8.4462194000000004</c:v>
                </c:pt>
                <c:pt idx="129">
                  <c:v>-8.4895972999999998</c:v>
                </c:pt>
                <c:pt idx="130">
                  <c:v>-8.5476445999999999</c:v>
                </c:pt>
                <c:pt idx="131">
                  <c:v>-8.612031</c:v>
                </c:pt>
                <c:pt idx="132">
                  <c:v>-8.6961346000000006</c:v>
                </c:pt>
                <c:pt idx="133">
                  <c:v>-8.7355833000000001</c:v>
                </c:pt>
                <c:pt idx="134">
                  <c:v>-8.8010234999999994</c:v>
                </c:pt>
                <c:pt idx="135">
                  <c:v>-8.8461618000000009</c:v>
                </c:pt>
                <c:pt idx="136">
                  <c:v>-8.8838653999999995</c:v>
                </c:pt>
                <c:pt idx="137">
                  <c:v>-8.9226922999999996</c:v>
                </c:pt>
                <c:pt idx="138">
                  <c:v>-8.9491376999999996</c:v>
                </c:pt>
                <c:pt idx="139">
                  <c:v>-8.9903364000000003</c:v>
                </c:pt>
                <c:pt idx="140">
                  <c:v>-9.0163221</c:v>
                </c:pt>
                <c:pt idx="141">
                  <c:v>-9.0717210999999995</c:v>
                </c:pt>
                <c:pt idx="142">
                  <c:v>-9.1201868000000008</c:v>
                </c:pt>
                <c:pt idx="143">
                  <c:v>-9.1480694000000007</c:v>
                </c:pt>
                <c:pt idx="144">
                  <c:v>-9.1890516000000009</c:v>
                </c:pt>
                <c:pt idx="145">
                  <c:v>-9.2164830999999996</c:v>
                </c:pt>
                <c:pt idx="146">
                  <c:v>-9.2653666000000001</c:v>
                </c:pt>
                <c:pt idx="147">
                  <c:v>-9.2802352999999993</c:v>
                </c:pt>
                <c:pt idx="148">
                  <c:v>-9.3099880000000006</c:v>
                </c:pt>
                <c:pt idx="149">
                  <c:v>-9.3340034000000003</c:v>
                </c:pt>
                <c:pt idx="150">
                  <c:v>-9.3410338999999993</c:v>
                </c:pt>
                <c:pt idx="151">
                  <c:v>-9.3594255000000004</c:v>
                </c:pt>
                <c:pt idx="152">
                  <c:v>-9.3548784000000005</c:v>
                </c:pt>
                <c:pt idx="153">
                  <c:v>-9.3616705000000007</c:v>
                </c:pt>
                <c:pt idx="154">
                  <c:v>-9.3580998999999991</c:v>
                </c:pt>
                <c:pt idx="155">
                  <c:v>-9.3538283999999994</c:v>
                </c:pt>
                <c:pt idx="156">
                  <c:v>-9.2988377</c:v>
                </c:pt>
                <c:pt idx="157">
                  <c:v>-9.3153161999999998</c:v>
                </c:pt>
                <c:pt idx="158">
                  <c:v>-9.2987508999999999</c:v>
                </c:pt>
                <c:pt idx="159">
                  <c:v>-9.2541188999999999</c:v>
                </c:pt>
                <c:pt idx="160">
                  <c:v>-9.2792320000000004</c:v>
                </c:pt>
                <c:pt idx="161">
                  <c:v>-9.2712869999999992</c:v>
                </c:pt>
                <c:pt idx="162">
                  <c:v>-9.2435378999999998</c:v>
                </c:pt>
                <c:pt idx="163">
                  <c:v>-9.2481050000000007</c:v>
                </c:pt>
                <c:pt idx="164">
                  <c:v>-9.2758588999999994</c:v>
                </c:pt>
                <c:pt idx="165">
                  <c:v>-9.2818670000000001</c:v>
                </c:pt>
                <c:pt idx="166">
                  <c:v>-9.2902936999999994</c:v>
                </c:pt>
                <c:pt idx="167">
                  <c:v>-9.3225756000000004</c:v>
                </c:pt>
                <c:pt idx="168">
                  <c:v>-9.3520555000000005</c:v>
                </c:pt>
                <c:pt idx="169">
                  <c:v>-9.3521318000000004</c:v>
                </c:pt>
                <c:pt idx="170">
                  <c:v>-9.3557682</c:v>
                </c:pt>
                <c:pt idx="171">
                  <c:v>-9.3835973999999993</c:v>
                </c:pt>
                <c:pt idx="172">
                  <c:v>-9.3789128999999996</c:v>
                </c:pt>
                <c:pt idx="173">
                  <c:v>-9.3636798999999993</c:v>
                </c:pt>
                <c:pt idx="174">
                  <c:v>-9.3992386000000003</c:v>
                </c:pt>
                <c:pt idx="175">
                  <c:v>-9.4103660999999992</c:v>
                </c:pt>
                <c:pt idx="176">
                  <c:v>-9.4361019000000006</c:v>
                </c:pt>
                <c:pt idx="177">
                  <c:v>-9.4696073999999992</c:v>
                </c:pt>
                <c:pt idx="178">
                  <c:v>-9.5238008000000001</c:v>
                </c:pt>
                <c:pt idx="179">
                  <c:v>-9.5337066999999998</c:v>
                </c:pt>
                <c:pt idx="180">
                  <c:v>-9.5724602000000001</c:v>
                </c:pt>
                <c:pt idx="181">
                  <c:v>-9.6089821000000004</c:v>
                </c:pt>
                <c:pt idx="182">
                  <c:v>-9.6535367999999995</c:v>
                </c:pt>
                <c:pt idx="183">
                  <c:v>-9.6817007000000004</c:v>
                </c:pt>
                <c:pt idx="184">
                  <c:v>-9.7432537000000004</c:v>
                </c:pt>
                <c:pt idx="185">
                  <c:v>-9.7841653999999991</c:v>
                </c:pt>
                <c:pt idx="186">
                  <c:v>-9.8322114999999997</c:v>
                </c:pt>
                <c:pt idx="187">
                  <c:v>-9.8409203999999999</c:v>
                </c:pt>
                <c:pt idx="188">
                  <c:v>-9.8920460000000006</c:v>
                </c:pt>
                <c:pt idx="189">
                  <c:v>-9.9393510999999997</c:v>
                </c:pt>
                <c:pt idx="190">
                  <c:v>-9.9839792000000003</c:v>
                </c:pt>
                <c:pt idx="191">
                  <c:v>-10.042114</c:v>
                </c:pt>
                <c:pt idx="192">
                  <c:v>-10.122275999999999</c:v>
                </c:pt>
                <c:pt idx="193">
                  <c:v>-10.152132999999999</c:v>
                </c:pt>
                <c:pt idx="194">
                  <c:v>-10.214909</c:v>
                </c:pt>
                <c:pt idx="195">
                  <c:v>-10.269244</c:v>
                </c:pt>
                <c:pt idx="196">
                  <c:v>-10.318210000000001</c:v>
                </c:pt>
                <c:pt idx="197">
                  <c:v>-10.387096</c:v>
                </c:pt>
                <c:pt idx="198">
                  <c:v>-10.439266999999999</c:v>
                </c:pt>
                <c:pt idx="199">
                  <c:v>-10.454338999999999</c:v>
                </c:pt>
                <c:pt idx="200">
                  <c:v>-10.476875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61-437B-BA1D-4849937C91C3}"/>
            </c:ext>
          </c:extLst>
        </c:ser>
        <c:ser>
          <c:idx val="2"/>
          <c:order val="1"/>
          <c:tx>
            <c:strRef>
              <c:f>CLvsLO!$G$2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CLvsLO!$G$5:$G$205</c:f>
              <c:numCache>
                <c:formatCode>General</c:formatCode>
                <c:ptCount val="201"/>
                <c:pt idx="0">
                  <c:v>-11.546614</c:v>
                </c:pt>
                <c:pt idx="1">
                  <c:v>-11.235617</c:v>
                </c:pt>
                <c:pt idx="2">
                  <c:v>-10.968693</c:v>
                </c:pt>
                <c:pt idx="3">
                  <c:v>-10.553533</c:v>
                </c:pt>
                <c:pt idx="4">
                  <c:v>-10.309443999999999</c:v>
                </c:pt>
                <c:pt idx="5">
                  <c:v>-9.9870529000000001</c:v>
                </c:pt>
                <c:pt idx="6">
                  <c:v>-9.8375015000000001</c:v>
                </c:pt>
                <c:pt idx="7">
                  <c:v>-9.5414370999999996</c:v>
                </c:pt>
                <c:pt idx="8">
                  <c:v>-9.4113358999999992</c:v>
                </c:pt>
                <c:pt idx="9">
                  <c:v>-9.1884879999999995</c:v>
                </c:pt>
                <c:pt idx="10">
                  <c:v>-9.1172799999999992</c:v>
                </c:pt>
                <c:pt idx="11">
                  <c:v>-8.9067744999999992</c:v>
                </c:pt>
                <c:pt idx="12">
                  <c:v>-8.8631162999999997</c:v>
                </c:pt>
                <c:pt idx="13">
                  <c:v>-8.7018661000000002</c:v>
                </c:pt>
                <c:pt idx="14">
                  <c:v>-8.6841097000000005</c:v>
                </c:pt>
                <c:pt idx="15">
                  <c:v>-8.5470667000000002</c:v>
                </c:pt>
                <c:pt idx="16">
                  <c:v>-8.5451546</c:v>
                </c:pt>
                <c:pt idx="17">
                  <c:v>-8.4181252000000004</c:v>
                </c:pt>
                <c:pt idx="18">
                  <c:v>-8.4415665000000004</c:v>
                </c:pt>
                <c:pt idx="19">
                  <c:v>-8.3086728999999995</c:v>
                </c:pt>
                <c:pt idx="20">
                  <c:v>-8.2993202000000004</c:v>
                </c:pt>
                <c:pt idx="21">
                  <c:v>-8.2350224999999995</c:v>
                </c:pt>
                <c:pt idx="22">
                  <c:v>-8.2754201999999992</c:v>
                </c:pt>
                <c:pt idx="23">
                  <c:v>-8.2274484999999995</c:v>
                </c:pt>
                <c:pt idx="24">
                  <c:v>-8.2672062000000004</c:v>
                </c:pt>
                <c:pt idx="25">
                  <c:v>-8.2480601999999994</c:v>
                </c:pt>
                <c:pt idx="26">
                  <c:v>-8.2659683000000008</c:v>
                </c:pt>
                <c:pt idx="27">
                  <c:v>-8.2275189999999991</c:v>
                </c:pt>
                <c:pt idx="28">
                  <c:v>-8.2344989999999996</c:v>
                </c:pt>
                <c:pt idx="29">
                  <c:v>-8.2227782999999999</c:v>
                </c:pt>
                <c:pt idx="30">
                  <c:v>-8.2417107000000005</c:v>
                </c:pt>
                <c:pt idx="31">
                  <c:v>-8.2479695999999993</c:v>
                </c:pt>
                <c:pt idx="32">
                  <c:v>-8.2598351999999995</c:v>
                </c:pt>
                <c:pt idx="33">
                  <c:v>-8.2773781</c:v>
                </c:pt>
                <c:pt idx="34">
                  <c:v>-8.2674626999999994</c:v>
                </c:pt>
                <c:pt idx="35">
                  <c:v>-8.2896233000000006</c:v>
                </c:pt>
                <c:pt idx="36">
                  <c:v>-8.2794951999999995</c:v>
                </c:pt>
                <c:pt idx="37">
                  <c:v>-8.3130731999999998</c:v>
                </c:pt>
                <c:pt idx="38">
                  <c:v>-8.3265247000000002</c:v>
                </c:pt>
                <c:pt idx="39">
                  <c:v>-8.3798141000000008</c:v>
                </c:pt>
                <c:pt idx="40">
                  <c:v>-8.3965920999999994</c:v>
                </c:pt>
                <c:pt idx="41">
                  <c:v>-8.4807787000000001</c:v>
                </c:pt>
                <c:pt idx="42">
                  <c:v>-8.4825029000000001</c:v>
                </c:pt>
                <c:pt idx="43">
                  <c:v>-8.5390777999999994</c:v>
                </c:pt>
                <c:pt idx="44">
                  <c:v>-8.5772419000000006</c:v>
                </c:pt>
                <c:pt idx="45">
                  <c:v>-8.6518049000000001</c:v>
                </c:pt>
                <c:pt idx="46">
                  <c:v>-8.6614217999999994</c:v>
                </c:pt>
                <c:pt idx="47">
                  <c:v>-8.7453412999999998</c:v>
                </c:pt>
                <c:pt idx="48">
                  <c:v>-8.7868338000000001</c:v>
                </c:pt>
                <c:pt idx="49">
                  <c:v>-8.8182925999999995</c:v>
                </c:pt>
                <c:pt idx="50">
                  <c:v>-8.8385086000000008</c:v>
                </c:pt>
                <c:pt idx="51">
                  <c:v>-8.8659248000000002</c:v>
                </c:pt>
                <c:pt idx="52">
                  <c:v>-8.8639164000000008</c:v>
                </c:pt>
                <c:pt idx="53">
                  <c:v>-8.8487501000000002</c:v>
                </c:pt>
                <c:pt idx="54">
                  <c:v>-8.8778324000000008</c:v>
                </c:pt>
                <c:pt idx="55">
                  <c:v>-8.8516425999999999</c:v>
                </c:pt>
                <c:pt idx="56">
                  <c:v>-8.8762884</c:v>
                </c:pt>
                <c:pt idx="57">
                  <c:v>-8.8622923</c:v>
                </c:pt>
                <c:pt idx="58">
                  <c:v>-8.9002800000000004</c:v>
                </c:pt>
                <c:pt idx="59">
                  <c:v>-8.9010076999999992</c:v>
                </c:pt>
                <c:pt idx="60">
                  <c:v>-8.8980111999999991</c:v>
                </c:pt>
                <c:pt idx="61">
                  <c:v>-8.8618869999999994</c:v>
                </c:pt>
                <c:pt idx="62">
                  <c:v>-8.8364867999999994</c:v>
                </c:pt>
                <c:pt idx="63">
                  <c:v>-8.7488069999999993</c:v>
                </c:pt>
                <c:pt idx="64">
                  <c:v>-8.6992063999999996</c:v>
                </c:pt>
                <c:pt idx="65">
                  <c:v>-8.6127099999999999</c:v>
                </c:pt>
                <c:pt idx="66">
                  <c:v>-8.5215634999999992</c:v>
                </c:pt>
                <c:pt idx="67">
                  <c:v>-8.4925984999999997</c:v>
                </c:pt>
                <c:pt idx="68">
                  <c:v>-8.4330359000000001</c:v>
                </c:pt>
                <c:pt idx="69">
                  <c:v>-8.3849049000000004</c:v>
                </c:pt>
                <c:pt idx="70">
                  <c:v>-8.3867016000000003</c:v>
                </c:pt>
                <c:pt idx="71">
                  <c:v>-8.3774967</c:v>
                </c:pt>
                <c:pt idx="72">
                  <c:v>-8.3764467000000007</c:v>
                </c:pt>
                <c:pt idx="73">
                  <c:v>-8.3508586999999999</c:v>
                </c:pt>
                <c:pt idx="74">
                  <c:v>-8.3480930000000004</c:v>
                </c:pt>
                <c:pt idx="75">
                  <c:v>-8.3604622000000006</c:v>
                </c:pt>
                <c:pt idx="76">
                  <c:v>-8.3212069999999994</c:v>
                </c:pt>
                <c:pt idx="77">
                  <c:v>-8.3035984000000003</c:v>
                </c:pt>
                <c:pt idx="78">
                  <c:v>-8.3447055999999993</c:v>
                </c:pt>
                <c:pt idx="79">
                  <c:v>-8.3116026000000005</c:v>
                </c:pt>
                <c:pt idx="80">
                  <c:v>-8.3137673999999997</c:v>
                </c:pt>
                <c:pt idx="81">
                  <c:v>-8.3701000000000008</c:v>
                </c:pt>
                <c:pt idx="82">
                  <c:v>-8.3610658999999998</c:v>
                </c:pt>
                <c:pt idx="83">
                  <c:v>-8.4090489999999996</c:v>
                </c:pt>
                <c:pt idx="84">
                  <c:v>-8.4078301999999994</c:v>
                </c:pt>
                <c:pt idx="85">
                  <c:v>-8.4112120000000008</c:v>
                </c:pt>
                <c:pt idx="86">
                  <c:v>-8.4174890999999992</c:v>
                </c:pt>
                <c:pt idx="87">
                  <c:v>-8.4075413000000001</c:v>
                </c:pt>
                <c:pt idx="88">
                  <c:v>-8.3939838000000009</c:v>
                </c:pt>
                <c:pt idx="89">
                  <c:v>-8.3802509000000001</c:v>
                </c:pt>
                <c:pt idx="90">
                  <c:v>-8.3572434999999992</c:v>
                </c:pt>
                <c:pt idx="91">
                  <c:v>-8.3610057999999992</c:v>
                </c:pt>
                <c:pt idx="92">
                  <c:v>-8.3527088000000003</c:v>
                </c:pt>
                <c:pt idx="93">
                  <c:v>-8.3380612999999997</c:v>
                </c:pt>
                <c:pt idx="94">
                  <c:v>-8.4022217000000001</c:v>
                </c:pt>
                <c:pt idx="95">
                  <c:v>-8.3961334000000001</c:v>
                </c:pt>
                <c:pt idx="96">
                  <c:v>-8.4166737000000005</c:v>
                </c:pt>
                <c:pt idx="97">
                  <c:v>-8.4364480999999998</c:v>
                </c:pt>
                <c:pt idx="98">
                  <c:v>-8.4626389</c:v>
                </c:pt>
                <c:pt idx="99">
                  <c:v>-8.4860106000000002</c:v>
                </c:pt>
                <c:pt idx="100">
                  <c:v>-8.5159464000000007</c:v>
                </c:pt>
                <c:pt idx="101">
                  <c:v>-8.5581923</c:v>
                </c:pt>
                <c:pt idx="102">
                  <c:v>-8.6027164000000003</c:v>
                </c:pt>
                <c:pt idx="103">
                  <c:v>-8.5968914000000005</c:v>
                </c:pt>
                <c:pt idx="104">
                  <c:v>-8.6160574000000008</c:v>
                </c:pt>
                <c:pt idx="105">
                  <c:v>-8.6361237000000006</c:v>
                </c:pt>
                <c:pt idx="106">
                  <c:v>-8.6191148999999996</c:v>
                </c:pt>
                <c:pt idx="107">
                  <c:v>-8.6175098000000006</c:v>
                </c:pt>
                <c:pt idx="108">
                  <c:v>-8.6315030999999998</c:v>
                </c:pt>
                <c:pt idx="109">
                  <c:v>-8.6267356999999993</c:v>
                </c:pt>
                <c:pt idx="110">
                  <c:v>-8.6495236999999996</c:v>
                </c:pt>
                <c:pt idx="111">
                  <c:v>-8.6438713000000007</c:v>
                </c:pt>
                <c:pt idx="112">
                  <c:v>-8.6717749000000008</c:v>
                </c:pt>
                <c:pt idx="113">
                  <c:v>-8.6911249000000002</c:v>
                </c:pt>
                <c:pt idx="114">
                  <c:v>-8.7074450999999993</c:v>
                </c:pt>
                <c:pt idx="115">
                  <c:v>-8.7244033999999999</c:v>
                </c:pt>
                <c:pt idx="116">
                  <c:v>-8.6960868999999992</c:v>
                </c:pt>
                <c:pt idx="117">
                  <c:v>-8.7449522000000002</c:v>
                </c:pt>
                <c:pt idx="118">
                  <c:v>-8.7512177999999992</c:v>
                </c:pt>
                <c:pt idx="119">
                  <c:v>-8.7381144000000006</c:v>
                </c:pt>
                <c:pt idx="120">
                  <c:v>-8.7656021000000006</c:v>
                </c:pt>
                <c:pt idx="121">
                  <c:v>-8.8341560000000001</c:v>
                </c:pt>
                <c:pt idx="122">
                  <c:v>-8.8333548999999998</c:v>
                </c:pt>
                <c:pt idx="123">
                  <c:v>-8.8674239999999998</c:v>
                </c:pt>
                <c:pt idx="124">
                  <c:v>-8.9156321999999992</c:v>
                </c:pt>
                <c:pt idx="125">
                  <c:v>-8.9449805999999992</c:v>
                </c:pt>
                <c:pt idx="126">
                  <c:v>-8.9818554000000006</c:v>
                </c:pt>
                <c:pt idx="127">
                  <c:v>-8.9868907999999994</c:v>
                </c:pt>
                <c:pt idx="128">
                  <c:v>-9.0828266000000006</c:v>
                </c:pt>
                <c:pt idx="129">
                  <c:v>-9.1374663999999992</c:v>
                </c:pt>
                <c:pt idx="130">
                  <c:v>-9.2063273999999993</c:v>
                </c:pt>
                <c:pt idx="131">
                  <c:v>-9.2804202999999994</c:v>
                </c:pt>
                <c:pt idx="132">
                  <c:v>-9.3747959000000005</c:v>
                </c:pt>
                <c:pt idx="133">
                  <c:v>-9.4197501999999993</c:v>
                </c:pt>
                <c:pt idx="134">
                  <c:v>-9.4899673</c:v>
                </c:pt>
                <c:pt idx="135">
                  <c:v>-9.5288571999999991</c:v>
                </c:pt>
                <c:pt idx="136">
                  <c:v>-9.5585003000000004</c:v>
                </c:pt>
                <c:pt idx="137">
                  <c:v>-9.5915356000000003</c:v>
                </c:pt>
                <c:pt idx="138">
                  <c:v>-9.6074704999999998</c:v>
                </c:pt>
                <c:pt idx="139">
                  <c:v>-9.6393394000000008</c:v>
                </c:pt>
                <c:pt idx="140">
                  <c:v>-9.6581811999999996</c:v>
                </c:pt>
                <c:pt idx="141">
                  <c:v>-9.7092609000000003</c:v>
                </c:pt>
                <c:pt idx="142">
                  <c:v>-9.7569579999999991</c:v>
                </c:pt>
                <c:pt idx="143">
                  <c:v>-9.7829428000000007</c:v>
                </c:pt>
                <c:pt idx="144">
                  <c:v>-9.8217592000000007</c:v>
                </c:pt>
                <c:pt idx="145">
                  <c:v>-9.8444299999999991</c:v>
                </c:pt>
                <c:pt idx="146">
                  <c:v>-9.8895359000000003</c:v>
                </c:pt>
                <c:pt idx="147">
                  <c:v>-9.8966284000000009</c:v>
                </c:pt>
                <c:pt idx="148">
                  <c:v>-9.9228258</c:v>
                </c:pt>
                <c:pt idx="149">
                  <c:v>-9.9442415000000004</c:v>
                </c:pt>
                <c:pt idx="150">
                  <c:v>-9.9602728000000003</c:v>
                </c:pt>
                <c:pt idx="151">
                  <c:v>-9.9798259999999992</c:v>
                </c:pt>
                <c:pt idx="152">
                  <c:v>-9.9738854999999997</c:v>
                </c:pt>
                <c:pt idx="153">
                  <c:v>-9.9775658000000007</c:v>
                </c:pt>
                <c:pt idx="154">
                  <c:v>-9.9694213999999999</c:v>
                </c:pt>
                <c:pt idx="155">
                  <c:v>-9.9625702</c:v>
                </c:pt>
                <c:pt idx="156">
                  <c:v>-9.9054718000000008</c:v>
                </c:pt>
                <c:pt idx="157">
                  <c:v>-9.9300890000000006</c:v>
                </c:pt>
                <c:pt idx="158">
                  <c:v>-9.9247112000000008</c:v>
                </c:pt>
                <c:pt idx="159">
                  <c:v>-9.8970690000000001</c:v>
                </c:pt>
                <c:pt idx="160">
                  <c:v>-9.9384584</c:v>
                </c:pt>
                <c:pt idx="161">
                  <c:v>-9.9432153999999997</c:v>
                </c:pt>
                <c:pt idx="162">
                  <c:v>-9.9240799000000006</c:v>
                </c:pt>
                <c:pt idx="163">
                  <c:v>-9.9467440000000007</c:v>
                </c:pt>
                <c:pt idx="164">
                  <c:v>-9.9846267999999991</c:v>
                </c:pt>
                <c:pt idx="165">
                  <c:v>-9.9933137999999992</c:v>
                </c:pt>
                <c:pt idx="166">
                  <c:v>-10.009383</c:v>
                </c:pt>
                <c:pt idx="167">
                  <c:v>-10.044480999999999</c:v>
                </c:pt>
                <c:pt idx="168">
                  <c:v>-10.072449000000001</c:v>
                </c:pt>
                <c:pt idx="169">
                  <c:v>-10.067907999999999</c:v>
                </c:pt>
                <c:pt idx="170">
                  <c:v>-10.073408000000001</c:v>
                </c:pt>
                <c:pt idx="171">
                  <c:v>-10.116301</c:v>
                </c:pt>
                <c:pt idx="172">
                  <c:v>-10.123773</c:v>
                </c:pt>
                <c:pt idx="173">
                  <c:v>-10.113351</c:v>
                </c:pt>
                <c:pt idx="174">
                  <c:v>-10.159737</c:v>
                </c:pt>
                <c:pt idx="175">
                  <c:v>-10.178088000000001</c:v>
                </c:pt>
                <c:pt idx="176">
                  <c:v>-10.203645</c:v>
                </c:pt>
                <c:pt idx="177">
                  <c:v>-10.235666999999999</c:v>
                </c:pt>
                <c:pt idx="178">
                  <c:v>-10.289742</c:v>
                </c:pt>
                <c:pt idx="179">
                  <c:v>-10.299996</c:v>
                </c:pt>
                <c:pt idx="180">
                  <c:v>-10.339807</c:v>
                </c:pt>
                <c:pt idx="181">
                  <c:v>-10.376441</c:v>
                </c:pt>
                <c:pt idx="182">
                  <c:v>-10.419127</c:v>
                </c:pt>
                <c:pt idx="183">
                  <c:v>-10.446453999999999</c:v>
                </c:pt>
                <c:pt idx="184">
                  <c:v>-10.518219</c:v>
                </c:pt>
                <c:pt idx="185">
                  <c:v>-10.570786</c:v>
                </c:pt>
                <c:pt idx="186">
                  <c:v>-10.619007</c:v>
                </c:pt>
                <c:pt idx="187">
                  <c:v>-10.636708</c:v>
                </c:pt>
                <c:pt idx="188">
                  <c:v>-10.702902999999999</c:v>
                </c:pt>
                <c:pt idx="189">
                  <c:v>-10.756489</c:v>
                </c:pt>
                <c:pt idx="190">
                  <c:v>-10.800850000000001</c:v>
                </c:pt>
                <c:pt idx="191">
                  <c:v>-10.872572</c:v>
                </c:pt>
                <c:pt idx="192">
                  <c:v>-10.969389</c:v>
                </c:pt>
                <c:pt idx="193">
                  <c:v>-11.001571</c:v>
                </c:pt>
                <c:pt idx="194">
                  <c:v>-11.060587999999999</c:v>
                </c:pt>
                <c:pt idx="195">
                  <c:v>-11.117952000000001</c:v>
                </c:pt>
                <c:pt idx="196">
                  <c:v>-11.175240000000001</c:v>
                </c:pt>
                <c:pt idx="197">
                  <c:v>-11.257351999999999</c:v>
                </c:pt>
                <c:pt idx="198">
                  <c:v>-11.326107</c:v>
                </c:pt>
                <c:pt idx="199">
                  <c:v>-11.359705999999999</c:v>
                </c:pt>
                <c:pt idx="200">
                  <c:v>-11.398274000000001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61-437B-BA1D-4849937C91C3}"/>
            </c:ext>
          </c:extLst>
        </c:ser>
        <c:ser>
          <c:idx val="0"/>
          <c:order val="2"/>
          <c:tx>
            <c:strRef>
              <c:f>CLvsLO!$H$2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CLvsLO!$H$5:$H$205</c:f>
              <c:numCache>
                <c:formatCode>General</c:formatCode>
                <c:ptCount val="201"/>
                <c:pt idx="0">
                  <c:v>-12.232644000000001</c:v>
                </c:pt>
                <c:pt idx="1">
                  <c:v>-11.856719</c:v>
                </c:pt>
                <c:pt idx="2">
                  <c:v>-11.535138999999999</c:v>
                </c:pt>
                <c:pt idx="3">
                  <c:v>-11.05714</c:v>
                </c:pt>
                <c:pt idx="4">
                  <c:v>-10.761661999999999</c:v>
                </c:pt>
                <c:pt idx="5">
                  <c:v>-10.408194</c:v>
                </c:pt>
                <c:pt idx="6">
                  <c:v>-10.255188</c:v>
                </c:pt>
                <c:pt idx="7">
                  <c:v>-9.9195355999999997</c:v>
                </c:pt>
                <c:pt idx="8">
                  <c:v>-9.7740010999999996</c:v>
                </c:pt>
                <c:pt idx="9">
                  <c:v>-9.5037278999999995</c:v>
                </c:pt>
                <c:pt idx="10">
                  <c:v>-9.4369001000000008</c:v>
                </c:pt>
                <c:pt idx="11">
                  <c:v>-9.1899700000000006</c:v>
                </c:pt>
                <c:pt idx="12">
                  <c:v>-9.1634358999999996</c:v>
                </c:pt>
                <c:pt idx="13">
                  <c:v>-8.9774598999999995</c:v>
                </c:pt>
                <c:pt idx="14">
                  <c:v>-8.9860573000000006</c:v>
                </c:pt>
                <c:pt idx="15">
                  <c:v>-8.8206653999999993</c:v>
                </c:pt>
                <c:pt idx="16">
                  <c:v>-8.8330354999999994</c:v>
                </c:pt>
                <c:pt idx="17">
                  <c:v>-8.6753015999999992</c:v>
                </c:pt>
                <c:pt idx="18">
                  <c:v>-8.7109021999999996</c:v>
                </c:pt>
                <c:pt idx="19">
                  <c:v>-8.5494938000000005</c:v>
                </c:pt>
                <c:pt idx="20">
                  <c:v>-8.5535183000000004</c:v>
                </c:pt>
                <c:pt idx="21">
                  <c:v>-8.4715518999999997</c:v>
                </c:pt>
                <c:pt idx="22">
                  <c:v>-8.5232600999999999</c:v>
                </c:pt>
                <c:pt idx="23">
                  <c:v>-8.4651441999999992</c:v>
                </c:pt>
                <c:pt idx="24">
                  <c:v>-8.5087805000000003</c:v>
                </c:pt>
                <c:pt idx="25">
                  <c:v>-8.4826411999999998</c:v>
                </c:pt>
                <c:pt idx="26">
                  <c:v>-8.5225000000000009</c:v>
                </c:pt>
                <c:pt idx="27">
                  <c:v>-8.4786023999999998</c:v>
                </c:pt>
                <c:pt idx="28">
                  <c:v>-8.5002241000000005</c:v>
                </c:pt>
                <c:pt idx="29">
                  <c:v>-8.5021485999999999</c:v>
                </c:pt>
                <c:pt idx="30">
                  <c:v>-8.5333939000000001</c:v>
                </c:pt>
                <c:pt idx="31">
                  <c:v>-8.5423965000000006</c:v>
                </c:pt>
                <c:pt idx="32">
                  <c:v>-8.5611525000000004</c:v>
                </c:pt>
                <c:pt idx="33">
                  <c:v>-8.5850028999999992</c:v>
                </c:pt>
                <c:pt idx="34">
                  <c:v>-8.5718498000000007</c:v>
                </c:pt>
                <c:pt idx="35">
                  <c:v>-8.6076602999999992</c:v>
                </c:pt>
                <c:pt idx="36">
                  <c:v>-8.5901413000000009</c:v>
                </c:pt>
                <c:pt idx="37">
                  <c:v>-8.6308316999999999</c:v>
                </c:pt>
                <c:pt idx="38">
                  <c:v>-8.6414118000000002</c:v>
                </c:pt>
                <c:pt idx="39">
                  <c:v>-8.6961516999999997</c:v>
                </c:pt>
                <c:pt idx="40">
                  <c:v>-8.6914139000000006</c:v>
                </c:pt>
                <c:pt idx="41">
                  <c:v>-8.7861919000000004</c:v>
                </c:pt>
                <c:pt idx="42">
                  <c:v>-8.7798499999999997</c:v>
                </c:pt>
                <c:pt idx="43">
                  <c:v>-8.8364142999999995</c:v>
                </c:pt>
                <c:pt idx="44">
                  <c:v>-8.8718195000000009</c:v>
                </c:pt>
                <c:pt idx="45">
                  <c:v>-8.9615269000000009</c:v>
                </c:pt>
                <c:pt idx="46">
                  <c:v>-8.9664906999999996</c:v>
                </c:pt>
                <c:pt idx="47">
                  <c:v>-9.0548134000000005</c:v>
                </c:pt>
                <c:pt idx="48">
                  <c:v>-9.0930748000000001</c:v>
                </c:pt>
                <c:pt idx="49">
                  <c:v>-9.1329308000000005</c:v>
                </c:pt>
                <c:pt idx="50">
                  <c:v>-9.1607684999999996</c:v>
                </c:pt>
                <c:pt idx="51">
                  <c:v>-9.2019357999999993</c:v>
                </c:pt>
                <c:pt idx="52">
                  <c:v>-9.2212800999999995</c:v>
                </c:pt>
                <c:pt idx="53">
                  <c:v>-9.2174367999999998</c:v>
                </c:pt>
                <c:pt idx="54">
                  <c:v>-9.2790669999999995</c:v>
                </c:pt>
                <c:pt idx="55">
                  <c:v>-9.2655581999999992</c:v>
                </c:pt>
                <c:pt idx="56">
                  <c:v>-9.3099957</c:v>
                </c:pt>
                <c:pt idx="57">
                  <c:v>-9.3097782000000002</c:v>
                </c:pt>
                <c:pt idx="58">
                  <c:v>-9.3632469</c:v>
                </c:pt>
                <c:pt idx="59">
                  <c:v>-9.3583955999999997</c:v>
                </c:pt>
                <c:pt idx="60">
                  <c:v>-9.3420638999999994</c:v>
                </c:pt>
                <c:pt idx="61">
                  <c:v>-9.2837048000000006</c:v>
                </c:pt>
                <c:pt idx="62">
                  <c:v>-9.2394619000000002</c:v>
                </c:pt>
                <c:pt idx="63">
                  <c:v>-9.1280774999999998</c:v>
                </c:pt>
                <c:pt idx="64">
                  <c:v>-9.0610932999999996</c:v>
                </c:pt>
                <c:pt idx="65">
                  <c:v>-8.9582795999999991</c:v>
                </c:pt>
                <c:pt idx="66">
                  <c:v>-8.8397903000000007</c:v>
                </c:pt>
                <c:pt idx="67">
                  <c:v>-8.7973166000000003</c:v>
                </c:pt>
                <c:pt idx="68">
                  <c:v>-8.7107905999999993</c:v>
                </c:pt>
                <c:pt idx="69">
                  <c:v>-8.6432132999999993</c:v>
                </c:pt>
                <c:pt idx="70">
                  <c:v>-8.6394157000000007</c:v>
                </c:pt>
                <c:pt idx="71">
                  <c:v>-8.6220645999999999</c:v>
                </c:pt>
                <c:pt idx="72">
                  <c:v>-8.6137381000000008</c:v>
                </c:pt>
                <c:pt idx="73">
                  <c:v>-8.5913038000000004</c:v>
                </c:pt>
                <c:pt idx="74">
                  <c:v>-8.5771827999999992</c:v>
                </c:pt>
                <c:pt idx="75">
                  <c:v>-8.5864334000000007</c:v>
                </c:pt>
                <c:pt idx="76">
                  <c:v>-8.5473242000000003</c:v>
                </c:pt>
                <c:pt idx="77">
                  <c:v>-8.5196694999999991</c:v>
                </c:pt>
                <c:pt idx="78">
                  <c:v>-8.5743361</c:v>
                </c:pt>
                <c:pt idx="79">
                  <c:v>-8.5454539999999994</c:v>
                </c:pt>
                <c:pt idx="80">
                  <c:v>-8.5490112000000007</c:v>
                </c:pt>
                <c:pt idx="81">
                  <c:v>-8.6130104000000003</c:v>
                </c:pt>
                <c:pt idx="82">
                  <c:v>-8.5956907000000005</c:v>
                </c:pt>
                <c:pt idx="83">
                  <c:v>-8.6494417000000006</c:v>
                </c:pt>
                <c:pt idx="84">
                  <c:v>-8.6517686999999999</c:v>
                </c:pt>
                <c:pt idx="85">
                  <c:v>-8.6504382999999994</c:v>
                </c:pt>
                <c:pt idx="86">
                  <c:v>-8.6623859000000003</c:v>
                </c:pt>
                <c:pt idx="87">
                  <c:v>-8.6563739999999996</c:v>
                </c:pt>
                <c:pt idx="88">
                  <c:v>-8.6359338999999995</c:v>
                </c:pt>
                <c:pt idx="89">
                  <c:v>-8.6277723000000002</c:v>
                </c:pt>
                <c:pt idx="90">
                  <c:v>-8.6082210999999997</c:v>
                </c:pt>
                <c:pt idx="91">
                  <c:v>-8.6221332999999998</c:v>
                </c:pt>
                <c:pt idx="92">
                  <c:v>-8.6287613000000007</c:v>
                </c:pt>
                <c:pt idx="93">
                  <c:v>-8.6140757000000008</c:v>
                </c:pt>
                <c:pt idx="94">
                  <c:v>-8.6873713000000006</c:v>
                </c:pt>
                <c:pt idx="95">
                  <c:v>-8.6837739999999997</c:v>
                </c:pt>
                <c:pt idx="96">
                  <c:v>-8.7052297999999997</c:v>
                </c:pt>
                <c:pt idx="97">
                  <c:v>-8.7307892000000002</c:v>
                </c:pt>
                <c:pt idx="98">
                  <c:v>-8.7562113000000004</c:v>
                </c:pt>
                <c:pt idx="99">
                  <c:v>-8.7795676999999994</c:v>
                </c:pt>
                <c:pt idx="100">
                  <c:v>-8.8140315999999999</c:v>
                </c:pt>
                <c:pt idx="101">
                  <c:v>-8.8435106000000001</c:v>
                </c:pt>
                <c:pt idx="102">
                  <c:v>-8.8852376999999994</c:v>
                </c:pt>
                <c:pt idx="103">
                  <c:v>-8.8696756000000008</c:v>
                </c:pt>
                <c:pt idx="104">
                  <c:v>-8.8771152000000004</c:v>
                </c:pt>
                <c:pt idx="105">
                  <c:v>-8.8897638000000008</c:v>
                </c:pt>
                <c:pt idx="106">
                  <c:v>-8.8627005000000008</c:v>
                </c:pt>
                <c:pt idx="107">
                  <c:v>-8.8530330999999993</c:v>
                </c:pt>
                <c:pt idx="108">
                  <c:v>-8.8652239000000002</c:v>
                </c:pt>
                <c:pt idx="109">
                  <c:v>-8.8534117000000006</c:v>
                </c:pt>
                <c:pt idx="110">
                  <c:v>-8.8672552000000007</c:v>
                </c:pt>
                <c:pt idx="111">
                  <c:v>-8.8548554999999993</c:v>
                </c:pt>
                <c:pt idx="112">
                  <c:v>-8.8724173999999998</c:v>
                </c:pt>
                <c:pt idx="113">
                  <c:v>-8.8882121999999999</c:v>
                </c:pt>
                <c:pt idx="114">
                  <c:v>-8.8936843999999997</c:v>
                </c:pt>
                <c:pt idx="115">
                  <c:v>-8.9069242000000006</c:v>
                </c:pt>
                <c:pt idx="116">
                  <c:v>-8.8768920999999992</c:v>
                </c:pt>
                <c:pt idx="117">
                  <c:v>-8.9223814000000008</c:v>
                </c:pt>
                <c:pt idx="118">
                  <c:v>-8.9250240000000005</c:v>
                </c:pt>
                <c:pt idx="119">
                  <c:v>-8.9110364999999998</c:v>
                </c:pt>
                <c:pt idx="120">
                  <c:v>-8.9375848999999992</c:v>
                </c:pt>
                <c:pt idx="121">
                  <c:v>-9.0132054999999998</c:v>
                </c:pt>
                <c:pt idx="122">
                  <c:v>-9.0172129000000005</c:v>
                </c:pt>
                <c:pt idx="123">
                  <c:v>-9.0588674999999999</c:v>
                </c:pt>
                <c:pt idx="124">
                  <c:v>-9.1191701999999992</c:v>
                </c:pt>
                <c:pt idx="125">
                  <c:v>-9.1591529999999999</c:v>
                </c:pt>
                <c:pt idx="126">
                  <c:v>-9.2082577000000008</c:v>
                </c:pt>
                <c:pt idx="127">
                  <c:v>-9.2203941</c:v>
                </c:pt>
                <c:pt idx="128">
                  <c:v>-9.3316917000000004</c:v>
                </c:pt>
                <c:pt idx="129">
                  <c:v>-9.4062157000000006</c:v>
                </c:pt>
                <c:pt idx="130">
                  <c:v>-9.4913644999999995</c:v>
                </c:pt>
                <c:pt idx="131">
                  <c:v>-9.5778713</c:v>
                </c:pt>
                <c:pt idx="132">
                  <c:v>-9.6860552000000002</c:v>
                </c:pt>
                <c:pt idx="133">
                  <c:v>-9.7391795999999999</c:v>
                </c:pt>
                <c:pt idx="134">
                  <c:v>-9.8169365000000006</c:v>
                </c:pt>
                <c:pt idx="135">
                  <c:v>-9.8463592999999996</c:v>
                </c:pt>
                <c:pt idx="136">
                  <c:v>-9.8658304000000001</c:v>
                </c:pt>
                <c:pt idx="137">
                  <c:v>-9.9003409999999992</c:v>
                </c:pt>
                <c:pt idx="138">
                  <c:v>-9.9116649999999993</c:v>
                </c:pt>
                <c:pt idx="139">
                  <c:v>-9.934412</c:v>
                </c:pt>
                <c:pt idx="140">
                  <c:v>-9.9476937999999997</c:v>
                </c:pt>
                <c:pt idx="141">
                  <c:v>-9.9942616999999991</c:v>
                </c:pt>
                <c:pt idx="142">
                  <c:v>-10.045999999999999</c:v>
                </c:pt>
                <c:pt idx="143">
                  <c:v>-10.070338</c:v>
                </c:pt>
                <c:pt idx="144">
                  <c:v>-10.101941</c:v>
                </c:pt>
                <c:pt idx="145">
                  <c:v>-10.129697999999999</c:v>
                </c:pt>
                <c:pt idx="146">
                  <c:v>-10.187792</c:v>
                </c:pt>
                <c:pt idx="147">
                  <c:v>-10.197279</c:v>
                </c:pt>
                <c:pt idx="148">
                  <c:v>-10.223117</c:v>
                </c:pt>
                <c:pt idx="149">
                  <c:v>-10.25366</c:v>
                </c:pt>
                <c:pt idx="150">
                  <c:v>-10.286469</c:v>
                </c:pt>
                <c:pt idx="151">
                  <c:v>-10.307276</c:v>
                </c:pt>
                <c:pt idx="152">
                  <c:v>-10.292738</c:v>
                </c:pt>
                <c:pt idx="153">
                  <c:v>-10.30044</c:v>
                </c:pt>
                <c:pt idx="154">
                  <c:v>-10.309348</c:v>
                </c:pt>
                <c:pt idx="155">
                  <c:v>-10.32164</c:v>
                </c:pt>
                <c:pt idx="156">
                  <c:v>-10.279773</c:v>
                </c:pt>
                <c:pt idx="157">
                  <c:v>-10.322869000000001</c:v>
                </c:pt>
                <c:pt idx="158">
                  <c:v>-10.342452</c:v>
                </c:pt>
                <c:pt idx="159">
                  <c:v>-10.341554</c:v>
                </c:pt>
                <c:pt idx="160">
                  <c:v>-10.396554999999999</c:v>
                </c:pt>
                <c:pt idx="161">
                  <c:v>-10.406851</c:v>
                </c:pt>
                <c:pt idx="162">
                  <c:v>-10.398971</c:v>
                </c:pt>
                <c:pt idx="163">
                  <c:v>-10.444706999999999</c:v>
                </c:pt>
                <c:pt idx="164">
                  <c:v>-10.484140999999999</c:v>
                </c:pt>
                <c:pt idx="165">
                  <c:v>-10.479509999999999</c:v>
                </c:pt>
                <c:pt idx="166">
                  <c:v>-10.495061</c:v>
                </c:pt>
                <c:pt idx="167">
                  <c:v>-10.533340000000001</c:v>
                </c:pt>
                <c:pt idx="168">
                  <c:v>-10.553812000000001</c:v>
                </c:pt>
                <c:pt idx="169">
                  <c:v>-10.539429</c:v>
                </c:pt>
                <c:pt idx="170">
                  <c:v>-10.559797</c:v>
                </c:pt>
                <c:pt idx="171">
                  <c:v>-10.632126</c:v>
                </c:pt>
                <c:pt idx="172">
                  <c:v>-10.653206000000001</c:v>
                </c:pt>
                <c:pt idx="173">
                  <c:v>-10.639521</c:v>
                </c:pt>
                <c:pt idx="174">
                  <c:v>-10.691392</c:v>
                </c:pt>
                <c:pt idx="175">
                  <c:v>-10.709978</c:v>
                </c:pt>
                <c:pt idx="176">
                  <c:v>-10.733574000000001</c:v>
                </c:pt>
                <c:pt idx="177">
                  <c:v>-10.765003</c:v>
                </c:pt>
                <c:pt idx="178">
                  <c:v>-10.82037</c:v>
                </c:pt>
                <c:pt idx="179">
                  <c:v>-10.842022</c:v>
                </c:pt>
                <c:pt idx="180">
                  <c:v>-10.896661</c:v>
                </c:pt>
                <c:pt idx="181">
                  <c:v>-10.94168</c:v>
                </c:pt>
                <c:pt idx="182">
                  <c:v>-10.980988999999999</c:v>
                </c:pt>
                <c:pt idx="183">
                  <c:v>-11.018011</c:v>
                </c:pt>
                <c:pt idx="184">
                  <c:v>-11.118508</c:v>
                </c:pt>
                <c:pt idx="185">
                  <c:v>-11.197613</c:v>
                </c:pt>
                <c:pt idx="186">
                  <c:v>-11.240689</c:v>
                </c:pt>
                <c:pt idx="187">
                  <c:v>-11.269923</c:v>
                </c:pt>
                <c:pt idx="188">
                  <c:v>-11.354012000000001</c:v>
                </c:pt>
                <c:pt idx="189">
                  <c:v>-11.406673</c:v>
                </c:pt>
                <c:pt idx="190">
                  <c:v>-11.440018</c:v>
                </c:pt>
                <c:pt idx="191">
                  <c:v>-11.549066</c:v>
                </c:pt>
                <c:pt idx="192">
                  <c:v>-11.715040999999999</c:v>
                </c:pt>
                <c:pt idx="193">
                  <c:v>-11.784504</c:v>
                </c:pt>
                <c:pt idx="194">
                  <c:v>-11.852387999999999</c:v>
                </c:pt>
                <c:pt idx="195">
                  <c:v>-11.944113</c:v>
                </c:pt>
                <c:pt idx="196">
                  <c:v>-12.05551</c:v>
                </c:pt>
                <c:pt idx="197">
                  <c:v>-12.185551</c:v>
                </c:pt>
                <c:pt idx="198">
                  <c:v>-12.321014999999999</c:v>
                </c:pt>
                <c:pt idx="199">
                  <c:v>-12.437181000000001</c:v>
                </c:pt>
                <c:pt idx="200">
                  <c:v>-12.54041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61-437B-BA1D-4849937C91C3}"/>
            </c:ext>
          </c:extLst>
        </c:ser>
        <c:ser>
          <c:idx val="3"/>
          <c:order val="3"/>
          <c:tx>
            <c:strRef>
              <c:f>CLvsLO!$I$2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CLvsLO!$I$5:$I$205</c:f>
              <c:numCache>
                <c:formatCode>General</c:formatCode>
                <c:ptCount val="201"/>
                <c:pt idx="0">
                  <c:v>-12.874539</c:v>
                </c:pt>
                <c:pt idx="1">
                  <c:v>-12.503552000000001</c:v>
                </c:pt>
                <c:pt idx="2">
                  <c:v>-12.157641999999999</c:v>
                </c:pt>
                <c:pt idx="3">
                  <c:v>-11.682392</c:v>
                </c:pt>
                <c:pt idx="4">
                  <c:v>-11.425312999999999</c:v>
                </c:pt>
                <c:pt idx="5">
                  <c:v>-10.998507</c:v>
                </c:pt>
                <c:pt idx="6">
                  <c:v>-10.812849999999999</c:v>
                </c:pt>
                <c:pt idx="7">
                  <c:v>-10.543272999999999</c:v>
                </c:pt>
                <c:pt idx="8">
                  <c:v>-10.418393999999999</c:v>
                </c:pt>
                <c:pt idx="9">
                  <c:v>-10.219884</c:v>
                </c:pt>
                <c:pt idx="10">
                  <c:v>-10.087929000000001</c:v>
                </c:pt>
                <c:pt idx="11">
                  <c:v>-9.9023532999999997</c:v>
                </c:pt>
                <c:pt idx="12">
                  <c:v>-9.7601557000000003</c:v>
                </c:pt>
                <c:pt idx="13">
                  <c:v>-9.5779599999999991</c:v>
                </c:pt>
                <c:pt idx="14">
                  <c:v>-9.4506016000000006</c:v>
                </c:pt>
                <c:pt idx="15">
                  <c:v>-9.3237208999999996</c:v>
                </c:pt>
                <c:pt idx="16">
                  <c:v>-9.2269010999999992</c:v>
                </c:pt>
                <c:pt idx="17">
                  <c:v>-9.1640768000000001</c:v>
                </c:pt>
                <c:pt idx="18">
                  <c:v>-9.0790004999999994</c:v>
                </c:pt>
                <c:pt idx="19">
                  <c:v>-9.0650472999999998</c:v>
                </c:pt>
                <c:pt idx="20">
                  <c:v>-9.1032285999999996</c:v>
                </c:pt>
                <c:pt idx="21">
                  <c:v>-9.1110667999999997</c:v>
                </c:pt>
                <c:pt idx="22">
                  <c:v>-9.1539049000000006</c:v>
                </c:pt>
                <c:pt idx="23">
                  <c:v>-9.1979036000000001</c:v>
                </c:pt>
                <c:pt idx="24">
                  <c:v>-9.1871071000000004</c:v>
                </c:pt>
                <c:pt idx="25">
                  <c:v>-9.1992922000000004</c:v>
                </c:pt>
                <c:pt idx="26">
                  <c:v>-9.1759290999999994</c:v>
                </c:pt>
                <c:pt idx="27">
                  <c:v>-9.2129621999999998</c:v>
                </c:pt>
                <c:pt idx="28">
                  <c:v>-9.1687364999999996</c:v>
                </c:pt>
                <c:pt idx="29">
                  <c:v>-9.2328261999999999</c:v>
                </c:pt>
                <c:pt idx="30">
                  <c:v>-9.211525</c:v>
                </c:pt>
                <c:pt idx="31">
                  <c:v>-9.2413483000000003</c:v>
                </c:pt>
                <c:pt idx="32">
                  <c:v>-9.2191486000000005</c:v>
                </c:pt>
                <c:pt idx="33">
                  <c:v>-9.3119698</c:v>
                </c:pt>
                <c:pt idx="34">
                  <c:v>-9.2836008000000003</c:v>
                </c:pt>
                <c:pt idx="35">
                  <c:v>-9.3437222999999996</c:v>
                </c:pt>
                <c:pt idx="36">
                  <c:v>-9.3400841000000003</c:v>
                </c:pt>
                <c:pt idx="37">
                  <c:v>-9.3725634000000007</c:v>
                </c:pt>
                <c:pt idx="38">
                  <c:v>-9.4140911000000003</c:v>
                </c:pt>
                <c:pt idx="39">
                  <c:v>-9.4541091999999995</c:v>
                </c:pt>
                <c:pt idx="40">
                  <c:v>-9.4762868999999998</c:v>
                </c:pt>
                <c:pt idx="41">
                  <c:v>-9.5849104000000001</c:v>
                </c:pt>
                <c:pt idx="42">
                  <c:v>-9.6156492</c:v>
                </c:pt>
                <c:pt idx="43">
                  <c:v>-9.6413498000000004</c:v>
                </c:pt>
                <c:pt idx="44">
                  <c:v>-9.7120323000000006</c:v>
                </c:pt>
                <c:pt idx="45">
                  <c:v>-9.7002821000000008</c:v>
                </c:pt>
                <c:pt idx="46">
                  <c:v>-9.7940216000000007</c:v>
                </c:pt>
                <c:pt idx="47">
                  <c:v>-9.8323526000000001</c:v>
                </c:pt>
                <c:pt idx="48">
                  <c:v>-9.9134712</c:v>
                </c:pt>
                <c:pt idx="49">
                  <c:v>-9.9539966999999994</c:v>
                </c:pt>
                <c:pt idx="50">
                  <c:v>-10.017303</c:v>
                </c:pt>
                <c:pt idx="51">
                  <c:v>-10.056357999999999</c:v>
                </c:pt>
                <c:pt idx="52">
                  <c:v>-10.104252000000001</c:v>
                </c:pt>
                <c:pt idx="53">
                  <c:v>-10.115062</c:v>
                </c:pt>
                <c:pt idx="54">
                  <c:v>-10.193500999999999</c:v>
                </c:pt>
                <c:pt idx="55">
                  <c:v>-10.239171000000001</c:v>
                </c:pt>
                <c:pt idx="56">
                  <c:v>-10.197495999999999</c:v>
                </c:pt>
                <c:pt idx="57">
                  <c:v>-10.225377999999999</c:v>
                </c:pt>
                <c:pt idx="58">
                  <c:v>-10.1523</c:v>
                </c:pt>
                <c:pt idx="59">
                  <c:v>-10.076548000000001</c:v>
                </c:pt>
                <c:pt idx="60">
                  <c:v>-9.9694233000000008</c:v>
                </c:pt>
                <c:pt idx="61">
                  <c:v>-9.8459214999999993</c:v>
                </c:pt>
                <c:pt idx="62">
                  <c:v>-9.6909828000000005</c:v>
                </c:pt>
                <c:pt idx="63">
                  <c:v>-9.5963764000000005</c:v>
                </c:pt>
                <c:pt idx="64">
                  <c:v>-9.4335708999999994</c:v>
                </c:pt>
                <c:pt idx="65">
                  <c:v>-9.3843756000000003</c:v>
                </c:pt>
                <c:pt idx="66">
                  <c:v>-9.3159045999999996</c:v>
                </c:pt>
                <c:pt idx="67">
                  <c:v>-9.3250246000000008</c:v>
                </c:pt>
                <c:pt idx="68">
                  <c:v>-9.3335141999999998</c:v>
                </c:pt>
                <c:pt idx="69">
                  <c:v>-9.3150749000000008</c:v>
                </c:pt>
                <c:pt idx="70">
                  <c:v>-9.3986835000000006</c:v>
                </c:pt>
                <c:pt idx="71">
                  <c:v>-9.4045486</c:v>
                </c:pt>
                <c:pt idx="72">
                  <c:v>-9.3745060000000002</c:v>
                </c:pt>
                <c:pt idx="73">
                  <c:v>-9.3963938000000002</c:v>
                </c:pt>
                <c:pt idx="74">
                  <c:v>-9.4005078999999991</c:v>
                </c:pt>
                <c:pt idx="75">
                  <c:v>-9.3775090999999993</c:v>
                </c:pt>
                <c:pt idx="76">
                  <c:v>-9.4269409</c:v>
                </c:pt>
                <c:pt idx="77">
                  <c:v>-9.3781146999999994</c:v>
                </c:pt>
                <c:pt idx="78">
                  <c:v>-9.3940553999999992</c:v>
                </c:pt>
                <c:pt idx="79">
                  <c:v>-9.4057455000000001</c:v>
                </c:pt>
                <c:pt idx="80">
                  <c:v>-9.3917265000000008</c:v>
                </c:pt>
                <c:pt idx="81">
                  <c:v>-9.4268370000000008</c:v>
                </c:pt>
                <c:pt idx="82">
                  <c:v>-9.4469814000000003</c:v>
                </c:pt>
                <c:pt idx="83">
                  <c:v>-9.4300622999999995</c:v>
                </c:pt>
                <c:pt idx="84">
                  <c:v>-9.4904232000000004</c:v>
                </c:pt>
                <c:pt idx="85">
                  <c:v>-9.4487991000000005</c:v>
                </c:pt>
                <c:pt idx="86">
                  <c:v>-9.484477</c:v>
                </c:pt>
                <c:pt idx="87">
                  <c:v>-9.5314627000000005</c:v>
                </c:pt>
                <c:pt idx="88">
                  <c:v>-9.5530548</c:v>
                </c:pt>
                <c:pt idx="89">
                  <c:v>-9.5780592000000002</c:v>
                </c:pt>
                <c:pt idx="90">
                  <c:v>-9.5867032999999999</c:v>
                </c:pt>
                <c:pt idx="91">
                  <c:v>-9.5797585999999999</c:v>
                </c:pt>
                <c:pt idx="92">
                  <c:v>-9.6296520000000001</c:v>
                </c:pt>
                <c:pt idx="93">
                  <c:v>-9.6002940999999993</c:v>
                </c:pt>
                <c:pt idx="94">
                  <c:v>-9.6147822999999999</c:v>
                </c:pt>
                <c:pt idx="95">
                  <c:v>-9.6277418000000008</c:v>
                </c:pt>
                <c:pt idx="96">
                  <c:v>-9.5956296999999999</c:v>
                </c:pt>
                <c:pt idx="97">
                  <c:v>-9.5948696000000009</c:v>
                </c:pt>
                <c:pt idx="98">
                  <c:v>-9.5948314999999997</c:v>
                </c:pt>
                <c:pt idx="99">
                  <c:v>-9.5577992999999992</c:v>
                </c:pt>
                <c:pt idx="100">
                  <c:v>-9.5498189999999994</c:v>
                </c:pt>
                <c:pt idx="101">
                  <c:v>-9.5433722000000003</c:v>
                </c:pt>
                <c:pt idx="102">
                  <c:v>-9.4910487999999997</c:v>
                </c:pt>
                <c:pt idx="103">
                  <c:v>-9.4916839999999993</c:v>
                </c:pt>
                <c:pt idx="104">
                  <c:v>-9.4563874999999999</c:v>
                </c:pt>
                <c:pt idx="105">
                  <c:v>-9.4820727999999992</c:v>
                </c:pt>
                <c:pt idx="106">
                  <c:v>-9.4323806999999995</c:v>
                </c:pt>
                <c:pt idx="107">
                  <c:v>-9.3987656000000008</c:v>
                </c:pt>
                <c:pt idx="108">
                  <c:v>-9.4008664999999993</c:v>
                </c:pt>
                <c:pt idx="109">
                  <c:v>-9.3718281000000001</c:v>
                </c:pt>
                <c:pt idx="110">
                  <c:v>-9.3508749000000009</c:v>
                </c:pt>
                <c:pt idx="111">
                  <c:v>-9.3590078000000005</c:v>
                </c:pt>
                <c:pt idx="112">
                  <c:v>-9.3717289000000008</c:v>
                </c:pt>
                <c:pt idx="113">
                  <c:v>-9.3885840999999992</c:v>
                </c:pt>
                <c:pt idx="114">
                  <c:v>-9.4168873000000008</c:v>
                </c:pt>
                <c:pt idx="115">
                  <c:v>-9.4073744000000001</c:v>
                </c:pt>
                <c:pt idx="116">
                  <c:v>-9.4111519000000001</c:v>
                </c:pt>
                <c:pt idx="117">
                  <c:v>-9.4840689000000005</c:v>
                </c:pt>
                <c:pt idx="118">
                  <c:v>-9.5352039000000008</c:v>
                </c:pt>
                <c:pt idx="119">
                  <c:v>-9.5634098000000005</c:v>
                </c:pt>
                <c:pt idx="120">
                  <c:v>-9.6464043000000004</c:v>
                </c:pt>
                <c:pt idx="121">
                  <c:v>-9.7680673999999996</c:v>
                </c:pt>
                <c:pt idx="122">
                  <c:v>-9.8161144</c:v>
                </c:pt>
                <c:pt idx="123">
                  <c:v>-9.8403769000000008</c:v>
                </c:pt>
                <c:pt idx="124">
                  <c:v>-9.9444579999999991</c:v>
                </c:pt>
                <c:pt idx="125">
                  <c:v>-10.031573</c:v>
                </c:pt>
                <c:pt idx="126">
                  <c:v>-10.111077</c:v>
                </c:pt>
                <c:pt idx="127">
                  <c:v>-10.13815</c:v>
                </c:pt>
                <c:pt idx="128">
                  <c:v>-10.273781</c:v>
                </c:pt>
                <c:pt idx="129">
                  <c:v>-10.385192</c:v>
                </c:pt>
                <c:pt idx="130">
                  <c:v>-10.456576</c:v>
                </c:pt>
                <c:pt idx="131">
                  <c:v>-10.498605</c:v>
                </c:pt>
                <c:pt idx="132">
                  <c:v>-10.586045</c:v>
                </c:pt>
                <c:pt idx="133">
                  <c:v>-10.658302000000001</c:v>
                </c:pt>
                <c:pt idx="134">
                  <c:v>-10.78983</c:v>
                </c:pt>
                <c:pt idx="135">
                  <c:v>-10.858999000000001</c:v>
                </c:pt>
                <c:pt idx="136">
                  <c:v>-10.896280000000001</c:v>
                </c:pt>
                <c:pt idx="137">
                  <c:v>-10.995297000000001</c:v>
                </c:pt>
                <c:pt idx="138">
                  <c:v>-11.092737</c:v>
                </c:pt>
                <c:pt idx="139">
                  <c:v>-11.139756999999999</c:v>
                </c:pt>
                <c:pt idx="140">
                  <c:v>-11.166926</c:v>
                </c:pt>
                <c:pt idx="141">
                  <c:v>-11.256494999999999</c:v>
                </c:pt>
                <c:pt idx="142">
                  <c:v>-11.39054</c:v>
                </c:pt>
                <c:pt idx="143">
                  <c:v>-11.407849000000001</c:v>
                </c:pt>
                <c:pt idx="144">
                  <c:v>-11.399559</c:v>
                </c:pt>
                <c:pt idx="145">
                  <c:v>-11.484353</c:v>
                </c:pt>
                <c:pt idx="146">
                  <c:v>-11.582342000000001</c:v>
                </c:pt>
                <c:pt idx="147">
                  <c:v>-11.568759</c:v>
                </c:pt>
                <c:pt idx="148">
                  <c:v>-11.571064</c:v>
                </c:pt>
                <c:pt idx="149">
                  <c:v>-11.604036000000001</c:v>
                </c:pt>
                <c:pt idx="150">
                  <c:v>-11.686629</c:v>
                </c:pt>
                <c:pt idx="151">
                  <c:v>-11.796411000000001</c:v>
                </c:pt>
                <c:pt idx="152">
                  <c:v>-11.824001000000001</c:v>
                </c:pt>
                <c:pt idx="153">
                  <c:v>-11.869645999999999</c:v>
                </c:pt>
                <c:pt idx="154">
                  <c:v>-11.91408</c:v>
                </c:pt>
                <c:pt idx="155">
                  <c:v>-11.951843999999999</c:v>
                </c:pt>
                <c:pt idx="156">
                  <c:v>-11.883437000000001</c:v>
                </c:pt>
                <c:pt idx="157">
                  <c:v>-11.846311999999999</c:v>
                </c:pt>
                <c:pt idx="158">
                  <c:v>-11.884921</c:v>
                </c:pt>
                <c:pt idx="159">
                  <c:v>-11.949061</c:v>
                </c:pt>
                <c:pt idx="160">
                  <c:v>-11.996468999999999</c:v>
                </c:pt>
                <c:pt idx="161">
                  <c:v>-11.956547</c:v>
                </c:pt>
                <c:pt idx="162">
                  <c:v>-11.966965999999999</c:v>
                </c:pt>
                <c:pt idx="163">
                  <c:v>-12.001194999999999</c:v>
                </c:pt>
                <c:pt idx="164">
                  <c:v>-12.002262</c:v>
                </c:pt>
                <c:pt idx="165">
                  <c:v>-11.945976</c:v>
                </c:pt>
                <c:pt idx="166">
                  <c:v>-12.051638000000001</c:v>
                </c:pt>
                <c:pt idx="167">
                  <c:v>-12.202177000000001</c:v>
                </c:pt>
                <c:pt idx="168">
                  <c:v>-12.265485</c:v>
                </c:pt>
                <c:pt idx="169">
                  <c:v>-12.247087000000001</c:v>
                </c:pt>
                <c:pt idx="170">
                  <c:v>-12.279548</c:v>
                </c:pt>
                <c:pt idx="171">
                  <c:v>-12.345475</c:v>
                </c:pt>
                <c:pt idx="172">
                  <c:v>-12.376576999999999</c:v>
                </c:pt>
                <c:pt idx="173">
                  <c:v>-12.408581999999999</c:v>
                </c:pt>
                <c:pt idx="174">
                  <c:v>-12.49803</c:v>
                </c:pt>
                <c:pt idx="175">
                  <c:v>-12.576661</c:v>
                </c:pt>
                <c:pt idx="176">
                  <c:v>-12.696165000000001</c:v>
                </c:pt>
                <c:pt idx="177">
                  <c:v>-12.743382</c:v>
                </c:pt>
                <c:pt idx="178">
                  <c:v>-12.701403000000001</c:v>
                </c:pt>
                <c:pt idx="179">
                  <c:v>-12.768883000000001</c:v>
                </c:pt>
                <c:pt idx="180">
                  <c:v>-13.059131000000001</c:v>
                </c:pt>
                <c:pt idx="181">
                  <c:v>-13.215280999999999</c:v>
                </c:pt>
                <c:pt idx="182">
                  <c:v>-13.256755</c:v>
                </c:pt>
                <c:pt idx="183">
                  <c:v>-13.362164</c:v>
                </c:pt>
                <c:pt idx="184">
                  <c:v>-13.557919999999999</c:v>
                </c:pt>
                <c:pt idx="185">
                  <c:v>-13.560840000000001</c:v>
                </c:pt>
                <c:pt idx="186">
                  <c:v>-13.592482</c:v>
                </c:pt>
                <c:pt idx="187">
                  <c:v>-13.950329999999999</c:v>
                </c:pt>
                <c:pt idx="188">
                  <c:v>-14.469315999999999</c:v>
                </c:pt>
                <c:pt idx="189">
                  <c:v>-14.701064000000001</c:v>
                </c:pt>
                <c:pt idx="190">
                  <c:v>-14.795610999999999</c:v>
                </c:pt>
                <c:pt idx="191">
                  <c:v>-15.018361000000001</c:v>
                </c:pt>
                <c:pt idx="192">
                  <c:v>-15.281554</c:v>
                </c:pt>
                <c:pt idx="193">
                  <c:v>-15.48305</c:v>
                </c:pt>
                <c:pt idx="194">
                  <c:v>-15.808547000000001</c:v>
                </c:pt>
                <c:pt idx="195">
                  <c:v>-16.250498</c:v>
                </c:pt>
                <c:pt idx="196">
                  <c:v>-16.679770999999999</c:v>
                </c:pt>
                <c:pt idx="197">
                  <c:v>-16.957723999999999</c:v>
                </c:pt>
                <c:pt idx="198">
                  <c:v>-17.024087999999999</c:v>
                </c:pt>
                <c:pt idx="199">
                  <c:v>-17.064609999999998</c:v>
                </c:pt>
                <c:pt idx="200">
                  <c:v>-17.074346999999999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61-437B-BA1D-4849937C91C3}"/>
            </c:ext>
          </c:extLst>
        </c:ser>
        <c:ser>
          <c:idx val="4"/>
          <c:order val="4"/>
          <c:tx>
            <c:strRef>
              <c:f>CLvsLO!$J$2</c:f>
              <c:strCache>
                <c:ptCount val="1"/>
                <c:pt idx="0">
                  <c:v>+10 dBm</c:v>
                </c:pt>
              </c:strCache>
              <c:extLst xmlns:c15="http://schemas.microsoft.com/office/drawing/2012/chart"/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  <c:extLst xmlns:c15="http://schemas.microsoft.com/office/drawing/2012/chart"/>
            </c:numRef>
          </c:xVal>
          <c:yVal>
            <c:numRef>
              <c:f>CLvsLO!$J$5:$J$205</c:f>
              <c:numCache>
                <c:formatCode>General</c:formatCode>
                <c:ptCount val="201"/>
                <c:pt idx="0">
                  <c:v>-17.442274000000001</c:v>
                </c:pt>
                <c:pt idx="1">
                  <c:v>-17.272375</c:v>
                </c:pt>
                <c:pt idx="2">
                  <c:v>-17.005631999999999</c:v>
                </c:pt>
                <c:pt idx="3">
                  <c:v>-16.563859999999998</c:v>
                </c:pt>
                <c:pt idx="4">
                  <c:v>-15.885237</c:v>
                </c:pt>
                <c:pt idx="5">
                  <c:v>-15.173703</c:v>
                </c:pt>
                <c:pt idx="6">
                  <c:v>-14.782662</c:v>
                </c:pt>
                <c:pt idx="7">
                  <c:v>-14.368331</c:v>
                </c:pt>
                <c:pt idx="8">
                  <c:v>-14.098610000000001</c:v>
                </c:pt>
                <c:pt idx="9">
                  <c:v>-13.760065000000001</c:v>
                </c:pt>
                <c:pt idx="10">
                  <c:v>-13.561702</c:v>
                </c:pt>
                <c:pt idx="11">
                  <c:v>-13.241585000000001</c:v>
                </c:pt>
                <c:pt idx="12">
                  <c:v>-13.075994</c:v>
                </c:pt>
                <c:pt idx="13">
                  <c:v>-12.918210999999999</c:v>
                </c:pt>
                <c:pt idx="14">
                  <c:v>-12.932760999999999</c:v>
                </c:pt>
                <c:pt idx="15">
                  <c:v>-12.85422</c:v>
                </c:pt>
                <c:pt idx="16">
                  <c:v>-12.841965999999999</c:v>
                </c:pt>
                <c:pt idx="17">
                  <c:v>-12.783918999999999</c:v>
                </c:pt>
                <c:pt idx="18">
                  <c:v>-12.734404</c:v>
                </c:pt>
                <c:pt idx="19">
                  <c:v>-12.707204000000001</c:v>
                </c:pt>
                <c:pt idx="20">
                  <c:v>-12.822585</c:v>
                </c:pt>
                <c:pt idx="21">
                  <c:v>-12.931419999999999</c:v>
                </c:pt>
                <c:pt idx="22">
                  <c:v>-12.983133</c:v>
                </c:pt>
                <c:pt idx="23">
                  <c:v>-12.962604000000001</c:v>
                </c:pt>
                <c:pt idx="24">
                  <c:v>-12.915678</c:v>
                </c:pt>
                <c:pt idx="25">
                  <c:v>-12.920057999999999</c:v>
                </c:pt>
                <c:pt idx="26">
                  <c:v>-12.951078000000001</c:v>
                </c:pt>
                <c:pt idx="27">
                  <c:v>-13.037540999999999</c:v>
                </c:pt>
                <c:pt idx="28">
                  <c:v>-13.069008999999999</c:v>
                </c:pt>
                <c:pt idx="29">
                  <c:v>-13.151789000000001</c:v>
                </c:pt>
                <c:pt idx="30">
                  <c:v>-13.146936</c:v>
                </c:pt>
                <c:pt idx="31">
                  <c:v>-13.140155</c:v>
                </c:pt>
                <c:pt idx="32">
                  <c:v>-13.130991</c:v>
                </c:pt>
                <c:pt idx="33">
                  <c:v>-13.334072000000001</c:v>
                </c:pt>
                <c:pt idx="34">
                  <c:v>-13.444520000000001</c:v>
                </c:pt>
                <c:pt idx="35">
                  <c:v>-13.443281000000001</c:v>
                </c:pt>
                <c:pt idx="36">
                  <c:v>-13.327005</c:v>
                </c:pt>
                <c:pt idx="37">
                  <c:v>-13.38827</c:v>
                </c:pt>
                <c:pt idx="38">
                  <c:v>-13.478351999999999</c:v>
                </c:pt>
                <c:pt idx="39">
                  <c:v>-13.423572999999999</c:v>
                </c:pt>
                <c:pt idx="40">
                  <c:v>-13.502689999999999</c:v>
                </c:pt>
                <c:pt idx="41">
                  <c:v>-13.806981</c:v>
                </c:pt>
                <c:pt idx="42">
                  <c:v>-13.973440999999999</c:v>
                </c:pt>
                <c:pt idx="43">
                  <c:v>-13.868873000000001</c:v>
                </c:pt>
                <c:pt idx="44">
                  <c:v>-13.855807</c:v>
                </c:pt>
                <c:pt idx="45">
                  <c:v>-13.906433</c:v>
                </c:pt>
                <c:pt idx="46">
                  <c:v>-14.02979</c:v>
                </c:pt>
                <c:pt idx="47">
                  <c:v>-14.072924</c:v>
                </c:pt>
                <c:pt idx="48">
                  <c:v>-14.238008000000001</c:v>
                </c:pt>
                <c:pt idx="49">
                  <c:v>-14.383445</c:v>
                </c:pt>
                <c:pt idx="50">
                  <c:v>-14.352653999999999</c:v>
                </c:pt>
                <c:pt idx="51">
                  <c:v>-14.21834</c:v>
                </c:pt>
                <c:pt idx="52">
                  <c:v>-14.158682000000001</c:v>
                </c:pt>
                <c:pt idx="53">
                  <c:v>-14.208487999999999</c:v>
                </c:pt>
                <c:pt idx="54">
                  <c:v>-14.380248</c:v>
                </c:pt>
                <c:pt idx="55">
                  <c:v>-14.497092</c:v>
                </c:pt>
                <c:pt idx="56">
                  <c:v>-14.377744</c:v>
                </c:pt>
                <c:pt idx="57">
                  <c:v>-14.269757999999999</c:v>
                </c:pt>
                <c:pt idx="58">
                  <c:v>-14.159044</c:v>
                </c:pt>
                <c:pt idx="59">
                  <c:v>-14.129292</c:v>
                </c:pt>
                <c:pt idx="60">
                  <c:v>-14.078916</c:v>
                </c:pt>
                <c:pt idx="61">
                  <c:v>-14.077470999999999</c:v>
                </c:pt>
                <c:pt idx="62">
                  <c:v>-14.144985999999999</c:v>
                </c:pt>
                <c:pt idx="63">
                  <c:v>-14.063789</c:v>
                </c:pt>
                <c:pt idx="64">
                  <c:v>-13.666850999999999</c:v>
                </c:pt>
                <c:pt idx="65">
                  <c:v>-13.418037999999999</c:v>
                </c:pt>
                <c:pt idx="66">
                  <c:v>-13.342433</c:v>
                </c:pt>
                <c:pt idx="67">
                  <c:v>-13.312813999999999</c:v>
                </c:pt>
                <c:pt idx="68">
                  <c:v>-13.329345</c:v>
                </c:pt>
                <c:pt idx="69">
                  <c:v>-13.453782</c:v>
                </c:pt>
                <c:pt idx="70">
                  <c:v>-13.574697</c:v>
                </c:pt>
                <c:pt idx="71">
                  <c:v>-13.453842</c:v>
                </c:pt>
                <c:pt idx="72">
                  <c:v>-13.356757</c:v>
                </c:pt>
                <c:pt idx="73">
                  <c:v>-13.385127000000001</c:v>
                </c:pt>
                <c:pt idx="74">
                  <c:v>-13.462102</c:v>
                </c:pt>
                <c:pt idx="75">
                  <c:v>-13.693835999999999</c:v>
                </c:pt>
                <c:pt idx="76">
                  <c:v>-14.028736</c:v>
                </c:pt>
                <c:pt idx="77">
                  <c:v>-13.887584</c:v>
                </c:pt>
                <c:pt idx="78">
                  <c:v>-13.717091</c:v>
                </c:pt>
                <c:pt idx="79">
                  <c:v>-13.770276000000001</c:v>
                </c:pt>
                <c:pt idx="80">
                  <c:v>-13.818699000000001</c:v>
                </c:pt>
                <c:pt idx="81">
                  <c:v>-13.697203999999999</c:v>
                </c:pt>
                <c:pt idx="82">
                  <c:v>-13.729981</c:v>
                </c:pt>
                <c:pt idx="83">
                  <c:v>-13.81676</c:v>
                </c:pt>
                <c:pt idx="84">
                  <c:v>-13.751391</c:v>
                </c:pt>
                <c:pt idx="85">
                  <c:v>-13.454637999999999</c:v>
                </c:pt>
                <c:pt idx="86">
                  <c:v>-13.468814</c:v>
                </c:pt>
                <c:pt idx="87">
                  <c:v>-13.609047</c:v>
                </c:pt>
                <c:pt idx="88">
                  <c:v>-13.554417000000001</c:v>
                </c:pt>
                <c:pt idx="89">
                  <c:v>-13.367747</c:v>
                </c:pt>
                <c:pt idx="90">
                  <c:v>-13.2041</c:v>
                </c:pt>
                <c:pt idx="91">
                  <c:v>-13.120730999999999</c:v>
                </c:pt>
                <c:pt idx="92">
                  <c:v>-13.126642</c:v>
                </c:pt>
                <c:pt idx="93">
                  <c:v>-13.063428999999999</c:v>
                </c:pt>
                <c:pt idx="94">
                  <c:v>-13.006387</c:v>
                </c:pt>
                <c:pt idx="95">
                  <c:v>-12.963051999999999</c:v>
                </c:pt>
                <c:pt idx="96">
                  <c:v>-12.929968000000001</c:v>
                </c:pt>
                <c:pt idx="97">
                  <c:v>-12.889078</c:v>
                </c:pt>
                <c:pt idx="98">
                  <c:v>-12.882434</c:v>
                </c:pt>
                <c:pt idx="99">
                  <c:v>-12.931362999999999</c:v>
                </c:pt>
                <c:pt idx="100">
                  <c:v>-13.039542000000001</c:v>
                </c:pt>
                <c:pt idx="101">
                  <c:v>-12.975595999999999</c:v>
                </c:pt>
                <c:pt idx="102">
                  <c:v>-12.828277</c:v>
                </c:pt>
                <c:pt idx="103">
                  <c:v>-12.865072</c:v>
                </c:pt>
                <c:pt idx="104">
                  <c:v>-13.036526</c:v>
                </c:pt>
                <c:pt idx="105">
                  <c:v>-13.127886999999999</c:v>
                </c:pt>
                <c:pt idx="106">
                  <c:v>-13.07972</c:v>
                </c:pt>
                <c:pt idx="107">
                  <c:v>-13.123172</c:v>
                </c:pt>
                <c:pt idx="108">
                  <c:v>-13.253708</c:v>
                </c:pt>
                <c:pt idx="109">
                  <c:v>-13.257657999999999</c:v>
                </c:pt>
                <c:pt idx="110">
                  <c:v>-13.304755999999999</c:v>
                </c:pt>
                <c:pt idx="111">
                  <c:v>-13.499431</c:v>
                </c:pt>
                <c:pt idx="112">
                  <c:v>-13.798513</c:v>
                </c:pt>
                <c:pt idx="113">
                  <c:v>-14.025062999999999</c:v>
                </c:pt>
                <c:pt idx="114">
                  <c:v>-14.129694000000001</c:v>
                </c:pt>
                <c:pt idx="115">
                  <c:v>-14.179933</c:v>
                </c:pt>
                <c:pt idx="116">
                  <c:v>-14.344027000000001</c:v>
                </c:pt>
                <c:pt idx="117">
                  <c:v>-14.633520000000001</c:v>
                </c:pt>
                <c:pt idx="118">
                  <c:v>-14.829597</c:v>
                </c:pt>
                <c:pt idx="119">
                  <c:v>-15.028762</c:v>
                </c:pt>
                <c:pt idx="120">
                  <c:v>-15.437887</c:v>
                </c:pt>
                <c:pt idx="121">
                  <c:v>-15.915630999999999</c:v>
                </c:pt>
                <c:pt idx="122">
                  <c:v>-16.114296</c:v>
                </c:pt>
                <c:pt idx="123">
                  <c:v>-16.210108000000002</c:v>
                </c:pt>
                <c:pt idx="124">
                  <c:v>-16.611536000000001</c:v>
                </c:pt>
                <c:pt idx="125">
                  <c:v>-17.096436000000001</c:v>
                </c:pt>
                <c:pt idx="126">
                  <c:v>-17.410627000000002</c:v>
                </c:pt>
                <c:pt idx="127">
                  <c:v>-17.599139999999998</c:v>
                </c:pt>
                <c:pt idx="128">
                  <c:v>-18.047771000000001</c:v>
                </c:pt>
                <c:pt idx="129">
                  <c:v>-18.489183000000001</c:v>
                </c:pt>
                <c:pt idx="130">
                  <c:v>-18.768398000000001</c:v>
                </c:pt>
                <c:pt idx="131">
                  <c:v>-18.901827000000001</c:v>
                </c:pt>
                <c:pt idx="132">
                  <c:v>-19.178806000000002</c:v>
                </c:pt>
                <c:pt idx="133">
                  <c:v>-19.540545999999999</c:v>
                </c:pt>
                <c:pt idx="134">
                  <c:v>-19.855243999999999</c:v>
                </c:pt>
                <c:pt idx="135">
                  <c:v>-20.038822</c:v>
                </c:pt>
                <c:pt idx="136">
                  <c:v>-20.188728000000001</c:v>
                </c:pt>
                <c:pt idx="137">
                  <c:v>-20.450872</c:v>
                </c:pt>
                <c:pt idx="138">
                  <c:v>-20.631133999999999</c:v>
                </c:pt>
                <c:pt idx="139">
                  <c:v>-20.677095000000001</c:v>
                </c:pt>
                <c:pt idx="140">
                  <c:v>-20.666879999999999</c:v>
                </c:pt>
                <c:pt idx="141">
                  <c:v>-20.836210000000001</c:v>
                </c:pt>
                <c:pt idx="142">
                  <c:v>-21.003830000000001</c:v>
                </c:pt>
                <c:pt idx="143">
                  <c:v>-20.997177000000001</c:v>
                </c:pt>
                <c:pt idx="144">
                  <c:v>-20.964312</c:v>
                </c:pt>
                <c:pt idx="145">
                  <c:v>-21.061543</c:v>
                </c:pt>
                <c:pt idx="146">
                  <c:v>-21.197899</c:v>
                </c:pt>
                <c:pt idx="147">
                  <c:v>-21.137713999999999</c:v>
                </c:pt>
                <c:pt idx="148">
                  <c:v>-21.054632000000002</c:v>
                </c:pt>
                <c:pt idx="149">
                  <c:v>-21.041661999999999</c:v>
                </c:pt>
                <c:pt idx="150">
                  <c:v>-21.100334</c:v>
                </c:pt>
                <c:pt idx="151">
                  <c:v>-21.156047999999998</c:v>
                </c:pt>
                <c:pt idx="152">
                  <c:v>-21.138311000000002</c:v>
                </c:pt>
                <c:pt idx="153">
                  <c:v>-21.112518000000001</c:v>
                </c:pt>
                <c:pt idx="154">
                  <c:v>-21.121555000000001</c:v>
                </c:pt>
                <c:pt idx="155">
                  <c:v>-21.122488000000001</c:v>
                </c:pt>
                <c:pt idx="156">
                  <c:v>-20.996787999999999</c:v>
                </c:pt>
                <c:pt idx="157">
                  <c:v>-20.841442000000001</c:v>
                </c:pt>
                <c:pt idx="158">
                  <c:v>-20.855511</c:v>
                </c:pt>
                <c:pt idx="159">
                  <c:v>-20.925992999999998</c:v>
                </c:pt>
                <c:pt idx="160">
                  <c:v>-20.946705000000001</c:v>
                </c:pt>
                <c:pt idx="161">
                  <c:v>-20.834108000000001</c:v>
                </c:pt>
                <c:pt idx="162">
                  <c:v>-20.864380000000001</c:v>
                </c:pt>
                <c:pt idx="163">
                  <c:v>-20.919512000000001</c:v>
                </c:pt>
                <c:pt idx="164">
                  <c:v>-20.878311</c:v>
                </c:pt>
                <c:pt idx="165">
                  <c:v>-20.787137999999999</c:v>
                </c:pt>
                <c:pt idx="166">
                  <c:v>-20.909094</c:v>
                </c:pt>
                <c:pt idx="167">
                  <c:v>-21.093416000000001</c:v>
                </c:pt>
                <c:pt idx="168">
                  <c:v>-21.126852</c:v>
                </c:pt>
                <c:pt idx="169">
                  <c:v>-21.081942000000002</c:v>
                </c:pt>
                <c:pt idx="170">
                  <c:v>-21.094031999999999</c:v>
                </c:pt>
                <c:pt idx="171">
                  <c:v>-21.118929000000001</c:v>
                </c:pt>
                <c:pt idx="172">
                  <c:v>-21.116682000000001</c:v>
                </c:pt>
                <c:pt idx="173">
                  <c:v>-21.118399</c:v>
                </c:pt>
                <c:pt idx="174">
                  <c:v>-21.170363999999999</c:v>
                </c:pt>
                <c:pt idx="175">
                  <c:v>-21.211924</c:v>
                </c:pt>
                <c:pt idx="176">
                  <c:v>-21.269058000000001</c:v>
                </c:pt>
                <c:pt idx="177">
                  <c:v>-21.284506</c:v>
                </c:pt>
                <c:pt idx="178">
                  <c:v>-21.250997999999999</c:v>
                </c:pt>
                <c:pt idx="179">
                  <c:v>-21.271383</c:v>
                </c:pt>
                <c:pt idx="180">
                  <c:v>-21.383219</c:v>
                </c:pt>
                <c:pt idx="181">
                  <c:v>-21.438745000000001</c:v>
                </c:pt>
                <c:pt idx="182">
                  <c:v>-21.459551000000001</c:v>
                </c:pt>
                <c:pt idx="183">
                  <c:v>-21.528770000000002</c:v>
                </c:pt>
                <c:pt idx="184">
                  <c:v>-21.621314999999999</c:v>
                </c:pt>
                <c:pt idx="185">
                  <c:v>-21.639838999999998</c:v>
                </c:pt>
                <c:pt idx="186">
                  <c:v>-21.663281999999999</c:v>
                </c:pt>
                <c:pt idx="187">
                  <c:v>-21.785824000000002</c:v>
                </c:pt>
                <c:pt idx="188">
                  <c:v>-21.989536000000001</c:v>
                </c:pt>
                <c:pt idx="189">
                  <c:v>-22.087368000000001</c:v>
                </c:pt>
                <c:pt idx="190">
                  <c:v>-22.131651000000002</c:v>
                </c:pt>
                <c:pt idx="191">
                  <c:v>-22.226900000000001</c:v>
                </c:pt>
                <c:pt idx="192">
                  <c:v>-22.339628000000001</c:v>
                </c:pt>
                <c:pt idx="193">
                  <c:v>-22.415113000000002</c:v>
                </c:pt>
                <c:pt idx="194">
                  <c:v>-22.547256000000001</c:v>
                </c:pt>
                <c:pt idx="195">
                  <c:v>-22.715588</c:v>
                </c:pt>
                <c:pt idx="196">
                  <c:v>-22.884802000000001</c:v>
                </c:pt>
                <c:pt idx="197">
                  <c:v>-23.010456000000001</c:v>
                </c:pt>
                <c:pt idx="198">
                  <c:v>-23.064043000000002</c:v>
                </c:pt>
                <c:pt idx="199">
                  <c:v>-23.092873000000001</c:v>
                </c:pt>
                <c:pt idx="200">
                  <c:v>-23.108101000000001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B261-437B-BA1D-4849937C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+1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1.06</c:v>
                      </c:pt>
                      <c:pt idx="2">
                        <c:v>1.1200000000000001</c:v>
                      </c:pt>
                      <c:pt idx="3">
                        <c:v>1.18</c:v>
                      </c:pt>
                      <c:pt idx="4">
                        <c:v>1.24</c:v>
                      </c:pt>
                      <c:pt idx="5">
                        <c:v>1.3</c:v>
                      </c:pt>
                      <c:pt idx="6">
                        <c:v>1.36</c:v>
                      </c:pt>
                      <c:pt idx="7">
                        <c:v>1.42</c:v>
                      </c:pt>
                      <c:pt idx="8">
                        <c:v>1.48</c:v>
                      </c:pt>
                      <c:pt idx="9">
                        <c:v>1.54</c:v>
                      </c:pt>
                      <c:pt idx="10">
                        <c:v>1.6</c:v>
                      </c:pt>
                      <c:pt idx="11">
                        <c:v>1.66</c:v>
                      </c:pt>
                      <c:pt idx="12">
                        <c:v>1.72</c:v>
                      </c:pt>
                      <c:pt idx="13">
                        <c:v>1.78</c:v>
                      </c:pt>
                      <c:pt idx="14">
                        <c:v>1.84</c:v>
                      </c:pt>
                      <c:pt idx="15">
                        <c:v>1.9</c:v>
                      </c:pt>
                      <c:pt idx="16">
                        <c:v>1.96</c:v>
                      </c:pt>
                      <c:pt idx="17">
                        <c:v>2.02</c:v>
                      </c:pt>
                      <c:pt idx="18">
                        <c:v>2.08</c:v>
                      </c:pt>
                      <c:pt idx="19">
                        <c:v>2.14</c:v>
                      </c:pt>
                      <c:pt idx="20">
                        <c:v>2.2000000000000002</c:v>
                      </c:pt>
                      <c:pt idx="21">
                        <c:v>2.2599999999999998</c:v>
                      </c:pt>
                      <c:pt idx="22">
                        <c:v>2.3199999999999998</c:v>
                      </c:pt>
                      <c:pt idx="23">
                        <c:v>2.38</c:v>
                      </c:pt>
                      <c:pt idx="24">
                        <c:v>2.44</c:v>
                      </c:pt>
                      <c:pt idx="25">
                        <c:v>2.5</c:v>
                      </c:pt>
                      <c:pt idx="26">
                        <c:v>2.56</c:v>
                      </c:pt>
                      <c:pt idx="27">
                        <c:v>2.62</c:v>
                      </c:pt>
                      <c:pt idx="28">
                        <c:v>2.68</c:v>
                      </c:pt>
                      <c:pt idx="29">
                        <c:v>2.74</c:v>
                      </c:pt>
                      <c:pt idx="30">
                        <c:v>2.8</c:v>
                      </c:pt>
                      <c:pt idx="31">
                        <c:v>2.86</c:v>
                      </c:pt>
                      <c:pt idx="32">
                        <c:v>2.92</c:v>
                      </c:pt>
                      <c:pt idx="33">
                        <c:v>2.98</c:v>
                      </c:pt>
                      <c:pt idx="34">
                        <c:v>3.04</c:v>
                      </c:pt>
                      <c:pt idx="35">
                        <c:v>3.1</c:v>
                      </c:pt>
                      <c:pt idx="36">
                        <c:v>3.16</c:v>
                      </c:pt>
                      <c:pt idx="37">
                        <c:v>3.22</c:v>
                      </c:pt>
                      <c:pt idx="38">
                        <c:v>3.28</c:v>
                      </c:pt>
                      <c:pt idx="39">
                        <c:v>3.34</c:v>
                      </c:pt>
                      <c:pt idx="40">
                        <c:v>3.4</c:v>
                      </c:pt>
                      <c:pt idx="41">
                        <c:v>3.46</c:v>
                      </c:pt>
                      <c:pt idx="42">
                        <c:v>3.52</c:v>
                      </c:pt>
                      <c:pt idx="43">
                        <c:v>3.58</c:v>
                      </c:pt>
                      <c:pt idx="44">
                        <c:v>3.64</c:v>
                      </c:pt>
                      <c:pt idx="45">
                        <c:v>3.7</c:v>
                      </c:pt>
                      <c:pt idx="46">
                        <c:v>3.76</c:v>
                      </c:pt>
                      <c:pt idx="47">
                        <c:v>3.82</c:v>
                      </c:pt>
                      <c:pt idx="48">
                        <c:v>3.88</c:v>
                      </c:pt>
                      <c:pt idx="49">
                        <c:v>3.94</c:v>
                      </c:pt>
                      <c:pt idx="50">
                        <c:v>4</c:v>
                      </c:pt>
                      <c:pt idx="51">
                        <c:v>4.0599999999999996</c:v>
                      </c:pt>
                      <c:pt idx="52">
                        <c:v>4.12</c:v>
                      </c:pt>
                      <c:pt idx="53">
                        <c:v>4.18</c:v>
                      </c:pt>
                      <c:pt idx="54">
                        <c:v>4.24</c:v>
                      </c:pt>
                      <c:pt idx="55">
                        <c:v>4.3</c:v>
                      </c:pt>
                      <c:pt idx="56">
                        <c:v>4.3600000000000003</c:v>
                      </c:pt>
                      <c:pt idx="57">
                        <c:v>4.42</c:v>
                      </c:pt>
                      <c:pt idx="58">
                        <c:v>4.4800000000000004</c:v>
                      </c:pt>
                      <c:pt idx="59">
                        <c:v>4.54</c:v>
                      </c:pt>
                      <c:pt idx="60">
                        <c:v>4.5999999999999996</c:v>
                      </c:pt>
                      <c:pt idx="61">
                        <c:v>4.66</c:v>
                      </c:pt>
                      <c:pt idx="62">
                        <c:v>4.72</c:v>
                      </c:pt>
                      <c:pt idx="63">
                        <c:v>4.78</c:v>
                      </c:pt>
                      <c:pt idx="64">
                        <c:v>4.84</c:v>
                      </c:pt>
                      <c:pt idx="65">
                        <c:v>4.9000000000000004</c:v>
                      </c:pt>
                      <c:pt idx="66">
                        <c:v>4.96</c:v>
                      </c:pt>
                      <c:pt idx="67">
                        <c:v>5.0199999999999996</c:v>
                      </c:pt>
                      <c:pt idx="68">
                        <c:v>5.08</c:v>
                      </c:pt>
                      <c:pt idx="69">
                        <c:v>5.14</c:v>
                      </c:pt>
                      <c:pt idx="70">
                        <c:v>5.2</c:v>
                      </c:pt>
                      <c:pt idx="71">
                        <c:v>5.26</c:v>
                      </c:pt>
                      <c:pt idx="72">
                        <c:v>5.32</c:v>
                      </c:pt>
                      <c:pt idx="73">
                        <c:v>5.38</c:v>
                      </c:pt>
                      <c:pt idx="74">
                        <c:v>5.44</c:v>
                      </c:pt>
                      <c:pt idx="75">
                        <c:v>5.5</c:v>
                      </c:pt>
                      <c:pt idx="76">
                        <c:v>5.56</c:v>
                      </c:pt>
                      <c:pt idx="77">
                        <c:v>5.62</c:v>
                      </c:pt>
                      <c:pt idx="78">
                        <c:v>5.68</c:v>
                      </c:pt>
                      <c:pt idx="79">
                        <c:v>5.74</c:v>
                      </c:pt>
                      <c:pt idx="80">
                        <c:v>5.8</c:v>
                      </c:pt>
                      <c:pt idx="81">
                        <c:v>5.86</c:v>
                      </c:pt>
                      <c:pt idx="82">
                        <c:v>5.92</c:v>
                      </c:pt>
                      <c:pt idx="83">
                        <c:v>5.98</c:v>
                      </c:pt>
                      <c:pt idx="84">
                        <c:v>6.04</c:v>
                      </c:pt>
                      <c:pt idx="85">
                        <c:v>6.1</c:v>
                      </c:pt>
                      <c:pt idx="86">
                        <c:v>6.16</c:v>
                      </c:pt>
                      <c:pt idx="87">
                        <c:v>6.22</c:v>
                      </c:pt>
                      <c:pt idx="88">
                        <c:v>6.28</c:v>
                      </c:pt>
                      <c:pt idx="89">
                        <c:v>6.34</c:v>
                      </c:pt>
                      <c:pt idx="90">
                        <c:v>6.4</c:v>
                      </c:pt>
                      <c:pt idx="91">
                        <c:v>6.46</c:v>
                      </c:pt>
                      <c:pt idx="92">
                        <c:v>6.52</c:v>
                      </c:pt>
                      <c:pt idx="93">
                        <c:v>6.58</c:v>
                      </c:pt>
                      <c:pt idx="94">
                        <c:v>6.64</c:v>
                      </c:pt>
                      <c:pt idx="95">
                        <c:v>6.7</c:v>
                      </c:pt>
                      <c:pt idx="96">
                        <c:v>6.76</c:v>
                      </c:pt>
                      <c:pt idx="97">
                        <c:v>6.82</c:v>
                      </c:pt>
                      <c:pt idx="98">
                        <c:v>6.88</c:v>
                      </c:pt>
                      <c:pt idx="99">
                        <c:v>6.94</c:v>
                      </c:pt>
                      <c:pt idx="100">
                        <c:v>7</c:v>
                      </c:pt>
                      <c:pt idx="101">
                        <c:v>7.06</c:v>
                      </c:pt>
                      <c:pt idx="102">
                        <c:v>7.12</c:v>
                      </c:pt>
                      <c:pt idx="103">
                        <c:v>7.18</c:v>
                      </c:pt>
                      <c:pt idx="104">
                        <c:v>7.24</c:v>
                      </c:pt>
                      <c:pt idx="105">
                        <c:v>7.3</c:v>
                      </c:pt>
                      <c:pt idx="106">
                        <c:v>7.36</c:v>
                      </c:pt>
                      <c:pt idx="107">
                        <c:v>7.42</c:v>
                      </c:pt>
                      <c:pt idx="108">
                        <c:v>7.48</c:v>
                      </c:pt>
                      <c:pt idx="109">
                        <c:v>7.54</c:v>
                      </c:pt>
                      <c:pt idx="110">
                        <c:v>7.6</c:v>
                      </c:pt>
                      <c:pt idx="111">
                        <c:v>7.66</c:v>
                      </c:pt>
                      <c:pt idx="112">
                        <c:v>7.72</c:v>
                      </c:pt>
                      <c:pt idx="113">
                        <c:v>7.78</c:v>
                      </c:pt>
                      <c:pt idx="114">
                        <c:v>7.84</c:v>
                      </c:pt>
                      <c:pt idx="115">
                        <c:v>7.9</c:v>
                      </c:pt>
                      <c:pt idx="116">
                        <c:v>7.96</c:v>
                      </c:pt>
                      <c:pt idx="117">
                        <c:v>8.02</c:v>
                      </c:pt>
                      <c:pt idx="118">
                        <c:v>8.08</c:v>
                      </c:pt>
                      <c:pt idx="119">
                        <c:v>8.14</c:v>
                      </c:pt>
                      <c:pt idx="120">
                        <c:v>8.1999999999999993</c:v>
                      </c:pt>
                      <c:pt idx="121">
                        <c:v>8.26</c:v>
                      </c:pt>
                      <c:pt idx="122">
                        <c:v>8.32</c:v>
                      </c:pt>
                      <c:pt idx="123">
                        <c:v>8.3800000000000008</c:v>
                      </c:pt>
                      <c:pt idx="124">
                        <c:v>8.44</c:v>
                      </c:pt>
                      <c:pt idx="125">
                        <c:v>8.5</c:v>
                      </c:pt>
                      <c:pt idx="126">
                        <c:v>8.56</c:v>
                      </c:pt>
                      <c:pt idx="127">
                        <c:v>8.6199999999999992</c:v>
                      </c:pt>
                      <c:pt idx="128">
                        <c:v>8.68</c:v>
                      </c:pt>
                      <c:pt idx="129">
                        <c:v>8.74</c:v>
                      </c:pt>
                      <c:pt idx="130">
                        <c:v>8.8000000000000007</c:v>
                      </c:pt>
                      <c:pt idx="131">
                        <c:v>8.86</c:v>
                      </c:pt>
                      <c:pt idx="132">
                        <c:v>8.92</c:v>
                      </c:pt>
                      <c:pt idx="133">
                        <c:v>8.98</c:v>
                      </c:pt>
                      <c:pt idx="134">
                        <c:v>9.0399999999999991</c:v>
                      </c:pt>
                      <c:pt idx="135">
                        <c:v>9.1</c:v>
                      </c:pt>
                      <c:pt idx="136">
                        <c:v>9.16</c:v>
                      </c:pt>
                      <c:pt idx="137">
                        <c:v>9.2200000000000006</c:v>
                      </c:pt>
                      <c:pt idx="138">
                        <c:v>9.2799999999999994</c:v>
                      </c:pt>
                      <c:pt idx="139">
                        <c:v>9.34</c:v>
                      </c:pt>
                      <c:pt idx="140">
                        <c:v>9.4</c:v>
                      </c:pt>
                      <c:pt idx="141">
                        <c:v>9.4600000000000009</c:v>
                      </c:pt>
                      <c:pt idx="142">
                        <c:v>9.52</c:v>
                      </c:pt>
                      <c:pt idx="143">
                        <c:v>9.58</c:v>
                      </c:pt>
                      <c:pt idx="144">
                        <c:v>9.64</c:v>
                      </c:pt>
                      <c:pt idx="145">
                        <c:v>9.6999999999999993</c:v>
                      </c:pt>
                      <c:pt idx="146">
                        <c:v>9.76</c:v>
                      </c:pt>
                      <c:pt idx="147">
                        <c:v>9.82</c:v>
                      </c:pt>
                      <c:pt idx="148">
                        <c:v>9.8800000000000008</c:v>
                      </c:pt>
                      <c:pt idx="149">
                        <c:v>9.94</c:v>
                      </c:pt>
                      <c:pt idx="150">
                        <c:v>10</c:v>
                      </c:pt>
                      <c:pt idx="151">
                        <c:v>10.06</c:v>
                      </c:pt>
                      <c:pt idx="152">
                        <c:v>10.119999999999999</c:v>
                      </c:pt>
                      <c:pt idx="153">
                        <c:v>10.18</c:v>
                      </c:pt>
                      <c:pt idx="154">
                        <c:v>10.24</c:v>
                      </c:pt>
                      <c:pt idx="155">
                        <c:v>10.3</c:v>
                      </c:pt>
                      <c:pt idx="156">
                        <c:v>10.36</c:v>
                      </c:pt>
                      <c:pt idx="157">
                        <c:v>10.42</c:v>
                      </c:pt>
                      <c:pt idx="158">
                        <c:v>10.48</c:v>
                      </c:pt>
                      <c:pt idx="159">
                        <c:v>10.54</c:v>
                      </c:pt>
                      <c:pt idx="160">
                        <c:v>10.6</c:v>
                      </c:pt>
                      <c:pt idx="161">
                        <c:v>10.66</c:v>
                      </c:pt>
                      <c:pt idx="162">
                        <c:v>10.72</c:v>
                      </c:pt>
                      <c:pt idx="163">
                        <c:v>10.78</c:v>
                      </c:pt>
                      <c:pt idx="164">
                        <c:v>10.84</c:v>
                      </c:pt>
                      <c:pt idx="165">
                        <c:v>10.9</c:v>
                      </c:pt>
                      <c:pt idx="166">
                        <c:v>10.96</c:v>
                      </c:pt>
                      <c:pt idx="167">
                        <c:v>11.02</c:v>
                      </c:pt>
                      <c:pt idx="168">
                        <c:v>11.08</c:v>
                      </c:pt>
                      <c:pt idx="169">
                        <c:v>11.14</c:v>
                      </c:pt>
                      <c:pt idx="170">
                        <c:v>11.2</c:v>
                      </c:pt>
                      <c:pt idx="171">
                        <c:v>11.26</c:v>
                      </c:pt>
                      <c:pt idx="172">
                        <c:v>11.32</c:v>
                      </c:pt>
                      <c:pt idx="173">
                        <c:v>11.38</c:v>
                      </c:pt>
                      <c:pt idx="174">
                        <c:v>11.44</c:v>
                      </c:pt>
                      <c:pt idx="175">
                        <c:v>11.5</c:v>
                      </c:pt>
                      <c:pt idx="176">
                        <c:v>11.56</c:v>
                      </c:pt>
                      <c:pt idx="177">
                        <c:v>11.62</c:v>
                      </c:pt>
                      <c:pt idx="178">
                        <c:v>11.68</c:v>
                      </c:pt>
                      <c:pt idx="179">
                        <c:v>11.74</c:v>
                      </c:pt>
                      <c:pt idx="180">
                        <c:v>11.8</c:v>
                      </c:pt>
                      <c:pt idx="181">
                        <c:v>11.86</c:v>
                      </c:pt>
                      <c:pt idx="182">
                        <c:v>11.92</c:v>
                      </c:pt>
                      <c:pt idx="183">
                        <c:v>11.98</c:v>
                      </c:pt>
                      <c:pt idx="184">
                        <c:v>12.04</c:v>
                      </c:pt>
                      <c:pt idx="185">
                        <c:v>12.1</c:v>
                      </c:pt>
                      <c:pt idx="186">
                        <c:v>12.16</c:v>
                      </c:pt>
                      <c:pt idx="187">
                        <c:v>12.22</c:v>
                      </c:pt>
                      <c:pt idx="188">
                        <c:v>12.28</c:v>
                      </c:pt>
                      <c:pt idx="189">
                        <c:v>12.34</c:v>
                      </c:pt>
                      <c:pt idx="190">
                        <c:v>12.4</c:v>
                      </c:pt>
                      <c:pt idx="191">
                        <c:v>12.46</c:v>
                      </c:pt>
                      <c:pt idx="192">
                        <c:v>12.52</c:v>
                      </c:pt>
                      <c:pt idx="193">
                        <c:v>12.58</c:v>
                      </c:pt>
                      <c:pt idx="194">
                        <c:v>12.64</c:v>
                      </c:pt>
                      <c:pt idx="195">
                        <c:v>12.7</c:v>
                      </c:pt>
                      <c:pt idx="196">
                        <c:v>12.76</c:v>
                      </c:pt>
                      <c:pt idx="197">
                        <c:v>12.82</c:v>
                      </c:pt>
                      <c:pt idx="198">
                        <c:v>12.88</c:v>
                      </c:pt>
                      <c:pt idx="199">
                        <c:v>12.94</c:v>
                      </c:pt>
                      <c:pt idx="200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56B9-4CC2-BEBB-F32677BC522C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1"/>
      </c:valAx>
      <c:valAx>
        <c:axId val="114783744"/>
        <c:scaling>
          <c:orientation val="minMax"/>
          <c:max val="-6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3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9364123419186278"/>
          <c:y val="0.47405183727034123"/>
          <c:w val="0.20378989579248014"/>
          <c:h val="0.32599336541265678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Power: 0.75 GHz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3530706595050646"/>
          <c:y val="1.85403907844852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2133189488"/>
          <c:y val="9.6004666083406243E-2"/>
          <c:w val="0.76542713682528862"/>
          <c:h val="0.70398366870807827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CLvsLO!$Q$2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CLvsLO!$Q$5:$Q$205</c:f>
              <c:numCache>
                <c:formatCode>General</c:formatCode>
                <c:ptCount val="201"/>
                <c:pt idx="0">
                  <c:v>-12.463832</c:v>
                </c:pt>
                <c:pt idx="1">
                  <c:v>-12.173541</c:v>
                </c:pt>
                <c:pt idx="2">
                  <c:v>-11.862800999999999</c:v>
                </c:pt>
                <c:pt idx="3">
                  <c:v>-11.430355</c:v>
                </c:pt>
                <c:pt idx="4">
                  <c:v>-11.145249</c:v>
                </c:pt>
                <c:pt idx="5">
                  <c:v>-10.778781</c:v>
                </c:pt>
                <c:pt idx="6">
                  <c:v>-10.507736</c:v>
                </c:pt>
                <c:pt idx="7">
                  <c:v>-10.192753</c:v>
                </c:pt>
                <c:pt idx="8">
                  <c:v>-9.9634398999999991</c:v>
                </c:pt>
                <c:pt idx="9">
                  <c:v>-9.6818360999999999</c:v>
                </c:pt>
                <c:pt idx="10">
                  <c:v>-9.4821606000000003</c:v>
                </c:pt>
                <c:pt idx="11">
                  <c:v>-9.2448750000000004</c:v>
                </c:pt>
                <c:pt idx="12">
                  <c:v>-9.0928506999999996</c:v>
                </c:pt>
                <c:pt idx="13">
                  <c:v>-8.9019098000000003</c:v>
                </c:pt>
                <c:pt idx="14">
                  <c:v>-8.7875233000000001</c:v>
                </c:pt>
                <c:pt idx="15">
                  <c:v>-8.6300278000000006</c:v>
                </c:pt>
                <c:pt idx="16">
                  <c:v>-8.5126591000000005</c:v>
                </c:pt>
                <c:pt idx="17">
                  <c:v>-8.3412761999999994</c:v>
                </c:pt>
                <c:pt idx="18">
                  <c:v>-8.2549828999999999</c:v>
                </c:pt>
                <c:pt idx="19">
                  <c:v>-8.0842705000000006</c:v>
                </c:pt>
                <c:pt idx="20">
                  <c:v>-7.9705477</c:v>
                </c:pt>
                <c:pt idx="21">
                  <c:v>-7.8851528000000002</c:v>
                </c:pt>
                <c:pt idx="22">
                  <c:v>-7.8193206999999996</c:v>
                </c:pt>
                <c:pt idx="23">
                  <c:v>-7.7093414999999998</c:v>
                </c:pt>
                <c:pt idx="24">
                  <c:v>-7.6683073000000004</c:v>
                </c:pt>
                <c:pt idx="25">
                  <c:v>-7.5894808999999999</c:v>
                </c:pt>
                <c:pt idx="26">
                  <c:v>-7.5330892</c:v>
                </c:pt>
                <c:pt idx="27">
                  <c:v>-7.484756</c:v>
                </c:pt>
                <c:pt idx="28">
                  <c:v>-7.4695343999999997</c:v>
                </c:pt>
                <c:pt idx="29">
                  <c:v>-7.4606475999999997</c:v>
                </c:pt>
                <c:pt idx="30">
                  <c:v>-7.4826169</c:v>
                </c:pt>
                <c:pt idx="31">
                  <c:v>-7.4916429999999998</c:v>
                </c:pt>
                <c:pt idx="32">
                  <c:v>-7.4990195999999996</c:v>
                </c:pt>
                <c:pt idx="33">
                  <c:v>-7.5042672000000001</c:v>
                </c:pt>
                <c:pt idx="34">
                  <c:v>-7.4771618999999996</c:v>
                </c:pt>
                <c:pt idx="35">
                  <c:v>-7.4745597999999998</c:v>
                </c:pt>
                <c:pt idx="36">
                  <c:v>-7.4697208000000002</c:v>
                </c:pt>
                <c:pt idx="37">
                  <c:v>-7.4915104000000001</c:v>
                </c:pt>
                <c:pt idx="38">
                  <c:v>-7.5114159999999996</c:v>
                </c:pt>
                <c:pt idx="39">
                  <c:v>-7.5773802000000003</c:v>
                </c:pt>
                <c:pt idx="40">
                  <c:v>-7.6012529999999998</c:v>
                </c:pt>
                <c:pt idx="41">
                  <c:v>-7.6635017000000003</c:v>
                </c:pt>
                <c:pt idx="42">
                  <c:v>-7.6669922000000001</c:v>
                </c:pt>
                <c:pt idx="43">
                  <c:v>-7.7083411000000002</c:v>
                </c:pt>
                <c:pt idx="44">
                  <c:v>-7.7200011999999996</c:v>
                </c:pt>
                <c:pt idx="45">
                  <c:v>-7.7631892999999996</c:v>
                </c:pt>
                <c:pt idx="46">
                  <c:v>-7.7458982000000001</c:v>
                </c:pt>
                <c:pt idx="47">
                  <c:v>-7.7765293</c:v>
                </c:pt>
                <c:pt idx="48">
                  <c:v>-7.7802606000000001</c:v>
                </c:pt>
                <c:pt idx="49">
                  <c:v>-7.7685699000000001</c:v>
                </c:pt>
                <c:pt idx="50">
                  <c:v>-7.7681855999999998</c:v>
                </c:pt>
                <c:pt idx="51">
                  <c:v>-7.7788262000000001</c:v>
                </c:pt>
                <c:pt idx="52">
                  <c:v>-7.7756724000000004</c:v>
                </c:pt>
                <c:pt idx="53">
                  <c:v>-7.7823586000000002</c:v>
                </c:pt>
                <c:pt idx="54">
                  <c:v>-7.7971792000000004</c:v>
                </c:pt>
                <c:pt idx="55">
                  <c:v>-7.7974081000000002</c:v>
                </c:pt>
                <c:pt idx="56">
                  <c:v>-7.8079963000000001</c:v>
                </c:pt>
                <c:pt idx="57">
                  <c:v>-7.7910461</c:v>
                </c:pt>
                <c:pt idx="58">
                  <c:v>-7.8075862000000003</c:v>
                </c:pt>
                <c:pt idx="59">
                  <c:v>-7.8101668000000002</c:v>
                </c:pt>
                <c:pt idx="60">
                  <c:v>-7.8121017999999998</c:v>
                </c:pt>
                <c:pt idx="61">
                  <c:v>-7.8415936999999998</c:v>
                </c:pt>
                <c:pt idx="62">
                  <c:v>-7.8804197</c:v>
                </c:pt>
                <c:pt idx="63">
                  <c:v>-7.8949040999999998</c:v>
                </c:pt>
                <c:pt idx="64">
                  <c:v>-7.9729323000000001</c:v>
                </c:pt>
                <c:pt idx="65">
                  <c:v>-7.9805117000000001</c:v>
                </c:pt>
                <c:pt idx="66">
                  <c:v>-7.9794459</c:v>
                </c:pt>
                <c:pt idx="67">
                  <c:v>-8.0270252000000006</c:v>
                </c:pt>
                <c:pt idx="68">
                  <c:v>-8.0074071999999994</c:v>
                </c:pt>
                <c:pt idx="69">
                  <c:v>-7.9843016000000002</c:v>
                </c:pt>
                <c:pt idx="70">
                  <c:v>-8.0298805000000009</c:v>
                </c:pt>
                <c:pt idx="71">
                  <c:v>-8.0316515000000006</c:v>
                </c:pt>
                <c:pt idx="72">
                  <c:v>-8.0522442000000005</c:v>
                </c:pt>
                <c:pt idx="73">
                  <c:v>-8.0384206999999996</c:v>
                </c:pt>
                <c:pt idx="74">
                  <c:v>-8.0456123000000002</c:v>
                </c:pt>
                <c:pt idx="75">
                  <c:v>-8.0282906999999994</c:v>
                </c:pt>
                <c:pt idx="76">
                  <c:v>-7.9709805999999999</c:v>
                </c:pt>
                <c:pt idx="77">
                  <c:v>-7.9181666000000002</c:v>
                </c:pt>
                <c:pt idx="78">
                  <c:v>-7.8911952999999997</c:v>
                </c:pt>
                <c:pt idx="79">
                  <c:v>-7.8275208000000003</c:v>
                </c:pt>
                <c:pt idx="80">
                  <c:v>-7.7804111999999996</c:v>
                </c:pt>
                <c:pt idx="81">
                  <c:v>-7.7840891000000001</c:v>
                </c:pt>
                <c:pt idx="82">
                  <c:v>-7.7616277</c:v>
                </c:pt>
                <c:pt idx="83">
                  <c:v>-7.7838526000000003</c:v>
                </c:pt>
                <c:pt idx="84">
                  <c:v>-7.7688803999999996</c:v>
                </c:pt>
                <c:pt idx="85">
                  <c:v>-7.8073597000000001</c:v>
                </c:pt>
                <c:pt idx="86">
                  <c:v>-7.8266286999999997</c:v>
                </c:pt>
                <c:pt idx="87">
                  <c:v>-7.836246</c:v>
                </c:pt>
                <c:pt idx="88">
                  <c:v>-7.8630313999999997</c:v>
                </c:pt>
                <c:pt idx="89">
                  <c:v>-7.8486123000000001</c:v>
                </c:pt>
                <c:pt idx="90">
                  <c:v>-7.8307308999999998</c:v>
                </c:pt>
                <c:pt idx="91">
                  <c:v>-7.8377109000000003</c:v>
                </c:pt>
                <c:pt idx="92">
                  <c:v>-7.8171244</c:v>
                </c:pt>
                <c:pt idx="93">
                  <c:v>-7.8208899000000001</c:v>
                </c:pt>
                <c:pt idx="94">
                  <c:v>-7.8822106999999999</c:v>
                </c:pt>
                <c:pt idx="95">
                  <c:v>-7.8857302999999996</c:v>
                </c:pt>
                <c:pt idx="96">
                  <c:v>-7.9161606000000004</c:v>
                </c:pt>
                <c:pt idx="97">
                  <c:v>-7.9321856000000004</c:v>
                </c:pt>
                <c:pt idx="98">
                  <c:v>-7.9647354999999997</c:v>
                </c:pt>
                <c:pt idx="99">
                  <c:v>-7.9863524000000004</c:v>
                </c:pt>
                <c:pt idx="100">
                  <c:v>-8.0020275000000005</c:v>
                </c:pt>
                <c:pt idx="101">
                  <c:v>-8.0556307</c:v>
                </c:pt>
                <c:pt idx="102">
                  <c:v>-8.0958366000000002</c:v>
                </c:pt>
                <c:pt idx="103">
                  <c:v>-8.1010542000000001</c:v>
                </c:pt>
                <c:pt idx="104">
                  <c:v>-8.1371880000000001</c:v>
                </c:pt>
                <c:pt idx="105">
                  <c:v>-8.1722031000000008</c:v>
                </c:pt>
                <c:pt idx="106">
                  <c:v>-8.1836786000000004</c:v>
                </c:pt>
                <c:pt idx="107">
                  <c:v>-8.2066239999999997</c:v>
                </c:pt>
                <c:pt idx="108">
                  <c:v>-8.2342490999999995</c:v>
                </c:pt>
                <c:pt idx="109">
                  <c:v>-8.2443247</c:v>
                </c:pt>
                <c:pt idx="110">
                  <c:v>-8.2679986999999997</c:v>
                </c:pt>
                <c:pt idx="111">
                  <c:v>-8.2570876999999996</c:v>
                </c:pt>
                <c:pt idx="112">
                  <c:v>-8.2803707000000006</c:v>
                </c:pt>
                <c:pt idx="113">
                  <c:v>-8.2758579000000001</c:v>
                </c:pt>
                <c:pt idx="114">
                  <c:v>-8.3029375000000005</c:v>
                </c:pt>
                <c:pt idx="115">
                  <c:v>-8.3110961999999997</c:v>
                </c:pt>
                <c:pt idx="116">
                  <c:v>-8.2838287000000008</c:v>
                </c:pt>
                <c:pt idx="117">
                  <c:v>-8.3352813999999995</c:v>
                </c:pt>
                <c:pt idx="118">
                  <c:v>-8.3457737000000005</c:v>
                </c:pt>
                <c:pt idx="119">
                  <c:v>-8.3280630000000002</c:v>
                </c:pt>
                <c:pt idx="120">
                  <c:v>-8.3535833000000004</c:v>
                </c:pt>
                <c:pt idx="121">
                  <c:v>-8.4111185000000006</c:v>
                </c:pt>
                <c:pt idx="122">
                  <c:v>-8.4145441000000005</c:v>
                </c:pt>
                <c:pt idx="123">
                  <c:v>-8.4301127999999999</c:v>
                </c:pt>
                <c:pt idx="124">
                  <c:v>-8.4760255999999998</c:v>
                </c:pt>
                <c:pt idx="125">
                  <c:v>-8.5169811000000006</c:v>
                </c:pt>
                <c:pt idx="126">
                  <c:v>-8.5401668999999991</c:v>
                </c:pt>
                <c:pt idx="127">
                  <c:v>-8.5636071999999999</c:v>
                </c:pt>
                <c:pt idx="128">
                  <c:v>-8.6717271999999994</c:v>
                </c:pt>
                <c:pt idx="129">
                  <c:v>-8.7194652999999995</c:v>
                </c:pt>
                <c:pt idx="130">
                  <c:v>-8.7834529999999997</c:v>
                </c:pt>
                <c:pt idx="131">
                  <c:v>-8.847683</c:v>
                </c:pt>
                <c:pt idx="132">
                  <c:v>-8.9115304999999996</c:v>
                </c:pt>
                <c:pt idx="133">
                  <c:v>-8.9357395000000004</c:v>
                </c:pt>
                <c:pt idx="134">
                  <c:v>-8.9634771000000004</c:v>
                </c:pt>
                <c:pt idx="135">
                  <c:v>-8.9734669</c:v>
                </c:pt>
                <c:pt idx="136">
                  <c:v>-8.9716147999999993</c:v>
                </c:pt>
                <c:pt idx="137">
                  <c:v>-8.9559727000000002</c:v>
                </c:pt>
                <c:pt idx="138">
                  <c:v>-8.9312859000000007</c:v>
                </c:pt>
                <c:pt idx="139">
                  <c:v>-8.9236746</c:v>
                </c:pt>
                <c:pt idx="140">
                  <c:v>-8.9023246999999994</c:v>
                </c:pt>
                <c:pt idx="141">
                  <c:v>-8.9236488000000005</c:v>
                </c:pt>
                <c:pt idx="142">
                  <c:v>-8.9467496999999998</c:v>
                </c:pt>
                <c:pt idx="143">
                  <c:v>-8.9663342999999998</c:v>
                </c:pt>
                <c:pt idx="144">
                  <c:v>-9.0145292000000001</c:v>
                </c:pt>
                <c:pt idx="145">
                  <c:v>-9.0575819000000006</c:v>
                </c:pt>
                <c:pt idx="146">
                  <c:v>-9.1340436999999994</c:v>
                </c:pt>
                <c:pt idx="147">
                  <c:v>-9.1758795000000006</c:v>
                </c:pt>
                <c:pt idx="148">
                  <c:v>-9.2405118999999996</c:v>
                </c:pt>
                <c:pt idx="149">
                  <c:v>-9.2936563000000003</c:v>
                </c:pt>
                <c:pt idx="150">
                  <c:v>-9.3250360000000008</c:v>
                </c:pt>
                <c:pt idx="151">
                  <c:v>-9.3676682000000007</c:v>
                </c:pt>
                <c:pt idx="152">
                  <c:v>-9.3897408999999996</c:v>
                </c:pt>
                <c:pt idx="153">
                  <c:v>-9.4231844000000002</c:v>
                </c:pt>
                <c:pt idx="154">
                  <c:v>-9.4465485000000005</c:v>
                </c:pt>
                <c:pt idx="155">
                  <c:v>-9.4619961000000004</c:v>
                </c:pt>
                <c:pt idx="156">
                  <c:v>-9.4319143000000008</c:v>
                </c:pt>
                <c:pt idx="157">
                  <c:v>-9.4544411000000004</c:v>
                </c:pt>
                <c:pt idx="158">
                  <c:v>-9.4341124999999995</c:v>
                </c:pt>
                <c:pt idx="159">
                  <c:v>-9.3759002999999996</c:v>
                </c:pt>
                <c:pt idx="160">
                  <c:v>-9.3746424000000008</c:v>
                </c:pt>
                <c:pt idx="161">
                  <c:v>-9.3423432999999996</c:v>
                </c:pt>
                <c:pt idx="162">
                  <c:v>-9.3053217000000004</c:v>
                </c:pt>
                <c:pt idx="163">
                  <c:v>-9.2858476999999997</c:v>
                </c:pt>
                <c:pt idx="164">
                  <c:v>-9.3053130999999993</c:v>
                </c:pt>
                <c:pt idx="165">
                  <c:v>-9.3125333999999995</c:v>
                </c:pt>
                <c:pt idx="166">
                  <c:v>-9.3161544999999997</c:v>
                </c:pt>
                <c:pt idx="167">
                  <c:v>-9.3532715</c:v>
                </c:pt>
                <c:pt idx="168">
                  <c:v>-9.3849687999999993</c:v>
                </c:pt>
                <c:pt idx="169">
                  <c:v>-9.3966370000000001</c:v>
                </c:pt>
                <c:pt idx="170">
                  <c:v>-9.4158392000000006</c:v>
                </c:pt>
                <c:pt idx="171">
                  <c:v>-9.4454650999999998</c:v>
                </c:pt>
                <c:pt idx="172">
                  <c:v>-9.4421320000000009</c:v>
                </c:pt>
                <c:pt idx="173">
                  <c:v>-9.4392052</c:v>
                </c:pt>
                <c:pt idx="174">
                  <c:v>-9.4695139000000008</c:v>
                </c:pt>
                <c:pt idx="175">
                  <c:v>-9.4825391999999997</c:v>
                </c:pt>
                <c:pt idx="176">
                  <c:v>-9.5015326000000009</c:v>
                </c:pt>
                <c:pt idx="177">
                  <c:v>-9.5295304999999999</c:v>
                </c:pt>
                <c:pt idx="178">
                  <c:v>-9.5803203999999997</c:v>
                </c:pt>
                <c:pt idx="179">
                  <c:v>-9.5826043999999992</c:v>
                </c:pt>
                <c:pt idx="180">
                  <c:v>-9.6207627999999996</c:v>
                </c:pt>
                <c:pt idx="181">
                  <c:v>-9.6473417000000001</c:v>
                </c:pt>
                <c:pt idx="182">
                  <c:v>-9.6883277999999997</c:v>
                </c:pt>
                <c:pt idx="183">
                  <c:v>-9.7143973999999993</c:v>
                </c:pt>
                <c:pt idx="184">
                  <c:v>-9.7739744000000002</c:v>
                </c:pt>
                <c:pt idx="185">
                  <c:v>-9.7963619000000008</c:v>
                </c:pt>
                <c:pt idx="186">
                  <c:v>-9.8510399</c:v>
                </c:pt>
                <c:pt idx="187">
                  <c:v>-9.8551473999999999</c:v>
                </c:pt>
                <c:pt idx="188">
                  <c:v>-9.9035768999999991</c:v>
                </c:pt>
                <c:pt idx="189">
                  <c:v>-9.9369897999999992</c:v>
                </c:pt>
                <c:pt idx="190">
                  <c:v>-9.9806699999999999</c:v>
                </c:pt>
                <c:pt idx="191">
                  <c:v>-10.028167</c:v>
                </c:pt>
                <c:pt idx="192">
                  <c:v>-10.083175000000001</c:v>
                </c:pt>
                <c:pt idx="193">
                  <c:v>-10.094849</c:v>
                </c:pt>
                <c:pt idx="194">
                  <c:v>-10.144482999999999</c:v>
                </c:pt>
                <c:pt idx="195">
                  <c:v>-10.180035</c:v>
                </c:pt>
                <c:pt idx="196">
                  <c:v>-10.218859999999999</c:v>
                </c:pt>
                <c:pt idx="197">
                  <c:v>-10.282602000000001</c:v>
                </c:pt>
                <c:pt idx="198">
                  <c:v>-10.324137</c:v>
                </c:pt>
                <c:pt idx="199">
                  <c:v>-10.339864</c:v>
                </c:pt>
                <c:pt idx="200">
                  <c:v>-10.361281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14-40A3-8FF3-7129B99B2001}"/>
            </c:ext>
          </c:extLst>
        </c:ser>
        <c:ser>
          <c:idx val="2"/>
          <c:order val="1"/>
          <c:tx>
            <c:strRef>
              <c:f>CLvsLO!$R$2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CLvsLO!$R$5:$R$205</c:f>
              <c:numCache>
                <c:formatCode>General</c:formatCode>
                <c:ptCount val="201"/>
                <c:pt idx="0">
                  <c:v>-13.257228</c:v>
                </c:pt>
                <c:pt idx="1">
                  <c:v>-12.936394</c:v>
                </c:pt>
                <c:pt idx="2">
                  <c:v>-12.60853</c:v>
                </c:pt>
                <c:pt idx="3">
                  <c:v>-12.145761</c:v>
                </c:pt>
                <c:pt idx="4">
                  <c:v>-11.858677999999999</c:v>
                </c:pt>
                <c:pt idx="5">
                  <c:v>-11.477039</c:v>
                </c:pt>
                <c:pt idx="6">
                  <c:v>-11.214572</c:v>
                </c:pt>
                <c:pt idx="7">
                  <c:v>-10.879220999999999</c:v>
                </c:pt>
                <c:pt idx="8">
                  <c:v>-10.660850999999999</c:v>
                </c:pt>
                <c:pt idx="9">
                  <c:v>-10.353934000000001</c:v>
                </c:pt>
                <c:pt idx="10">
                  <c:v>-10.165405</c:v>
                </c:pt>
                <c:pt idx="11">
                  <c:v>-9.9135159999999996</c:v>
                </c:pt>
                <c:pt idx="12">
                  <c:v>-9.7733249999999998</c:v>
                </c:pt>
                <c:pt idx="13">
                  <c:v>-9.5632152999999995</c:v>
                </c:pt>
                <c:pt idx="14">
                  <c:v>-9.4571275999999997</c:v>
                </c:pt>
                <c:pt idx="15">
                  <c:v>-9.2847442999999998</c:v>
                </c:pt>
                <c:pt idx="16">
                  <c:v>-9.1668567999999997</c:v>
                </c:pt>
                <c:pt idx="17">
                  <c:v>-8.9782008999999992</c:v>
                </c:pt>
                <c:pt idx="18">
                  <c:v>-8.8993464000000007</c:v>
                </c:pt>
                <c:pt idx="19">
                  <c:v>-8.7220963999999999</c:v>
                </c:pt>
                <c:pt idx="20">
                  <c:v>-8.6101627000000001</c:v>
                </c:pt>
                <c:pt idx="21">
                  <c:v>-8.5262718</c:v>
                </c:pt>
                <c:pt idx="22">
                  <c:v>-8.4708214000000002</c:v>
                </c:pt>
                <c:pt idx="23">
                  <c:v>-8.3603801999999998</c:v>
                </c:pt>
                <c:pt idx="24">
                  <c:v>-8.3254994999999994</c:v>
                </c:pt>
                <c:pt idx="25">
                  <c:v>-8.2481364999999993</c:v>
                </c:pt>
                <c:pt idx="26">
                  <c:v>-8.2052546</c:v>
                </c:pt>
                <c:pt idx="27">
                  <c:v>-8.1623801999999994</c:v>
                </c:pt>
                <c:pt idx="28">
                  <c:v>-8.1571102</c:v>
                </c:pt>
                <c:pt idx="29">
                  <c:v>-8.1610002999999995</c:v>
                </c:pt>
                <c:pt idx="30">
                  <c:v>-8.1915826999999997</c:v>
                </c:pt>
                <c:pt idx="31">
                  <c:v>-8.1967487000000006</c:v>
                </c:pt>
                <c:pt idx="32">
                  <c:v>-8.2033453000000005</c:v>
                </c:pt>
                <c:pt idx="33">
                  <c:v>-8.2076043999999992</c:v>
                </c:pt>
                <c:pt idx="34">
                  <c:v>-8.1771908</c:v>
                </c:pt>
                <c:pt idx="35">
                  <c:v>-8.1900539000000006</c:v>
                </c:pt>
                <c:pt idx="36">
                  <c:v>-8.2084340999999998</c:v>
                </c:pt>
                <c:pt idx="37">
                  <c:v>-8.2591962999999993</c:v>
                </c:pt>
                <c:pt idx="38">
                  <c:v>-8.3083086000000002</c:v>
                </c:pt>
                <c:pt idx="39">
                  <c:v>-8.4101438999999996</c:v>
                </c:pt>
                <c:pt idx="40">
                  <c:v>-8.4434395000000002</c:v>
                </c:pt>
                <c:pt idx="41">
                  <c:v>-8.5246925000000005</c:v>
                </c:pt>
                <c:pt idx="42">
                  <c:v>-8.5380324999999999</c:v>
                </c:pt>
                <c:pt idx="43">
                  <c:v>-8.5811042999999998</c:v>
                </c:pt>
                <c:pt idx="44">
                  <c:v>-8.5824470999999996</c:v>
                </c:pt>
                <c:pt idx="45">
                  <c:v>-8.6317844000000008</c:v>
                </c:pt>
                <c:pt idx="46">
                  <c:v>-8.6068324999999994</c:v>
                </c:pt>
                <c:pt idx="47">
                  <c:v>-8.6233071999999993</c:v>
                </c:pt>
                <c:pt idx="48">
                  <c:v>-8.6191692</c:v>
                </c:pt>
                <c:pt idx="49">
                  <c:v>-8.5989237000000003</c:v>
                </c:pt>
                <c:pt idx="50">
                  <c:v>-8.5888691000000001</c:v>
                </c:pt>
                <c:pt idx="51">
                  <c:v>-8.5842676000000004</c:v>
                </c:pt>
                <c:pt idx="52">
                  <c:v>-8.5692301000000004</c:v>
                </c:pt>
                <c:pt idx="53">
                  <c:v>-8.5615968999999996</c:v>
                </c:pt>
                <c:pt idx="54">
                  <c:v>-8.5713328999999998</c:v>
                </c:pt>
                <c:pt idx="55">
                  <c:v>-8.5619621000000006</c:v>
                </c:pt>
                <c:pt idx="56">
                  <c:v>-8.5695639000000003</c:v>
                </c:pt>
                <c:pt idx="57">
                  <c:v>-8.5514449999999993</c:v>
                </c:pt>
                <c:pt idx="58">
                  <c:v>-8.5719328000000008</c:v>
                </c:pt>
                <c:pt idx="59">
                  <c:v>-8.5739125999999999</c:v>
                </c:pt>
                <c:pt idx="60">
                  <c:v>-8.5687008000000002</c:v>
                </c:pt>
                <c:pt idx="61">
                  <c:v>-8.5870332999999999</c:v>
                </c:pt>
                <c:pt idx="62">
                  <c:v>-8.6157521999999993</c:v>
                </c:pt>
                <c:pt idx="63">
                  <c:v>-8.6059693999999993</c:v>
                </c:pt>
                <c:pt idx="64">
                  <c:v>-8.6639584999999997</c:v>
                </c:pt>
                <c:pt idx="65">
                  <c:v>-8.6581220999999999</c:v>
                </c:pt>
                <c:pt idx="66">
                  <c:v>-8.6377602000000007</c:v>
                </c:pt>
                <c:pt idx="67">
                  <c:v>-8.6870364999999996</c:v>
                </c:pt>
                <c:pt idx="68">
                  <c:v>-8.6703185999999999</c:v>
                </c:pt>
                <c:pt idx="69">
                  <c:v>-8.6578627000000008</c:v>
                </c:pt>
                <c:pt idx="70">
                  <c:v>-8.7177439000000003</c:v>
                </c:pt>
                <c:pt idx="71">
                  <c:v>-8.7303256999999999</c:v>
                </c:pt>
                <c:pt idx="72">
                  <c:v>-8.7525882999999993</c:v>
                </c:pt>
                <c:pt idx="73">
                  <c:v>-8.7367896999999992</c:v>
                </c:pt>
                <c:pt idx="74">
                  <c:v>-8.7295531999999998</c:v>
                </c:pt>
                <c:pt idx="75">
                  <c:v>-8.7039995000000001</c:v>
                </c:pt>
                <c:pt idx="76">
                  <c:v>-8.6327867999999999</c:v>
                </c:pt>
                <c:pt idx="77">
                  <c:v>-8.5645418000000006</c:v>
                </c:pt>
                <c:pt idx="78">
                  <c:v>-8.5325413000000001</c:v>
                </c:pt>
                <c:pt idx="79">
                  <c:v>-8.4556923000000008</c:v>
                </c:pt>
                <c:pt idx="80">
                  <c:v>-8.3976468999999998</c:v>
                </c:pt>
                <c:pt idx="81">
                  <c:v>-8.3961611000000005</c:v>
                </c:pt>
                <c:pt idx="82">
                  <c:v>-8.3590392999999992</c:v>
                </c:pt>
                <c:pt idx="83">
                  <c:v>-8.3753299999999999</c:v>
                </c:pt>
                <c:pt idx="84">
                  <c:v>-8.3552464999999998</c:v>
                </c:pt>
                <c:pt idx="85">
                  <c:v>-8.3838977999999997</c:v>
                </c:pt>
                <c:pt idx="86">
                  <c:v>-8.4032736000000003</c:v>
                </c:pt>
                <c:pt idx="87">
                  <c:v>-8.4118948000000007</c:v>
                </c:pt>
                <c:pt idx="88">
                  <c:v>-8.4387025999999992</c:v>
                </c:pt>
                <c:pt idx="89">
                  <c:v>-8.4300975999999999</c:v>
                </c:pt>
                <c:pt idx="90">
                  <c:v>-8.4152050000000003</c:v>
                </c:pt>
                <c:pt idx="91">
                  <c:v>-8.4344950000000001</c:v>
                </c:pt>
                <c:pt idx="92">
                  <c:v>-8.4256762999999992</c:v>
                </c:pt>
                <c:pt idx="93">
                  <c:v>-8.4368590999999995</c:v>
                </c:pt>
                <c:pt idx="94">
                  <c:v>-8.5118732000000001</c:v>
                </c:pt>
                <c:pt idx="95">
                  <c:v>-8.5219488000000005</c:v>
                </c:pt>
                <c:pt idx="96">
                  <c:v>-8.5590296000000006</c:v>
                </c:pt>
                <c:pt idx="97">
                  <c:v>-8.5814800000000009</c:v>
                </c:pt>
                <c:pt idx="98">
                  <c:v>-8.6176928999999998</c:v>
                </c:pt>
                <c:pt idx="99">
                  <c:v>-8.6485243000000001</c:v>
                </c:pt>
                <c:pt idx="100">
                  <c:v>-8.6751746999999995</c:v>
                </c:pt>
                <c:pt idx="101">
                  <c:v>-8.7282981999999993</c:v>
                </c:pt>
                <c:pt idx="102">
                  <c:v>-8.7782506999999992</c:v>
                </c:pt>
                <c:pt idx="103">
                  <c:v>-8.7857970999999999</c:v>
                </c:pt>
                <c:pt idx="104">
                  <c:v>-8.8216886999999993</c:v>
                </c:pt>
                <c:pt idx="105">
                  <c:v>-8.8539200000000005</c:v>
                </c:pt>
                <c:pt idx="106">
                  <c:v>-8.8604813</c:v>
                </c:pt>
                <c:pt idx="107">
                  <c:v>-8.8759899000000004</c:v>
                </c:pt>
                <c:pt idx="108">
                  <c:v>-8.8940515999999992</c:v>
                </c:pt>
                <c:pt idx="109">
                  <c:v>-8.8930644999999995</c:v>
                </c:pt>
                <c:pt idx="110">
                  <c:v>-8.9094286</c:v>
                </c:pt>
                <c:pt idx="111">
                  <c:v>-8.8921576000000009</c:v>
                </c:pt>
                <c:pt idx="112">
                  <c:v>-8.9147338999999999</c:v>
                </c:pt>
                <c:pt idx="113">
                  <c:v>-8.91465</c:v>
                </c:pt>
                <c:pt idx="114">
                  <c:v>-8.9394025999999993</c:v>
                </c:pt>
                <c:pt idx="115">
                  <c:v>-8.9521598999999998</c:v>
                </c:pt>
                <c:pt idx="116">
                  <c:v>-8.9243354999999998</c:v>
                </c:pt>
                <c:pt idx="117">
                  <c:v>-8.9722548</c:v>
                </c:pt>
                <c:pt idx="118">
                  <c:v>-8.9763707999999998</c:v>
                </c:pt>
                <c:pt idx="119">
                  <c:v>-8.9529905000000003</c:v>
                </c:pt>
                <c:pt idx="120">
                  <c:v>-8.9733038000000001</c:v>
                </c:pt>
                <c:pt idx="121">
                  <c:v>-9.030735</c:v>
                </c:pt>
                <c:pt idx="122">
                  <c:v>-9.0296000999999997</c:v>
                </c:pt>
                <c:pt idx="123">
                  <c:v>-9.0480862000000002</c:v>
                </c:pt>
                <c:pt idx="124">
                  <c:v>-9.0939999</c:v>
                </c:pt>
                <c:pt idx="125">
                  <c:v>-9.1325997999999995</c:v>
                </c:pt>
                <c:pt idx="126">
                  <c:v>-9.1521187000000008</c:v>
                </c:pt>
                <c:pt idx="127">
                  <c:v>-9.1652860999999994</c:v>
                </c:pt>
                <c:pt idx="128">
                  <c:v>-9.2621535999999995</c:v>
                </c:pt>
                <c:pt idx="129">
                  <c:v>-9.2963047000000003</c:v>
                </c:pt>
                <c:pt idx="130">
                  <c:v>-9.3422240999999993</c:v>
                </c:pt>
                <c:pt idx="131">
                  <c:v>-9.3903245999999996</c:v>
                </c:pt>
                <c:pt idx="132">
                  <c:v>-9.4405441000000003</c:v>
                </c:pt>
                <c:pt idx="133">
                  <c:v>-9.4524393</c:v>
                </c:pt>
                <c:pt idx="134">
                  <c:v>-9.4788151000000003</c:v>
                </c:pt>
                <c:pt idx="135">
                  <c:v>-9.4863175999999996</c:v>
                </c:pt>
                <c:pt idx="136">
                  <c:v>-9.4933767000000007</c:v>
                </c:pt>
                <c:pt idx="137">
                  <c:v>-9.4957504000000004</c:v>
                </c:pt>
                <c:pt idx="138">
                  <c:v>-9.4916734999999992</c:v>
                </c:pt>
                <c:pt idx="139">
                  <c:v>-9.5056486000000007</c:v>
                </c:pt>
                <c:pt idx="140">
                  <c:v>-9.5091248000000004</c:v>
                </c:pt>
                <c:pt idx="141">
                  <c:v>-9.5544825000000007</c:v>
                </c:pt>
                <c:pt idx="142">
                  <c:v>-9.6062078</c:v>
                </c:pt>
                <c:pt idx="143">
                  <c:v>-9.6450367000000004</c:v>
                </c:pt>
                <c:pt idx="144">
                  <c:v>-9.7063197999999993</c:v>
                </c:pt>
                <c:pt idx="145">
                  <c:v>-9.7627573000000005</c:v>
                </c:pt>
                <c:pt idx="146">
                  <c:v>-9.8497094999999995</c:v>
                </c:pt>
                <c:pt idx="147">
                  <c:v>-9.8894196000000001</c:v>
                </c:pt>
                <c:pt idx="148">
                  <c:v>-9.9519072000000008</c:v>
                </c:pt>
                <c:pt idx="149">
                  <c:v>-10.00863</c:v>
                </c:pt>
                <c:pt idx="150">
                  <c:v>-10.040710000000001</c:v>
                </c:pt>
                <c:pt idx="151">
                  <c:v>-10.072175</c:v>
                </c:pt>
                <c:pt idx="152">
                  <c:v>-10.082692</c:v>
                </c:pt>
                <c:pt idx="153">
                  <c:v>-10.103802999999999</c:v>
                </c:pt>
                <c:pt idx="154">
                  <c:v>-10.112679</c:v>
                </c:pt>
                <c:pt idx="155">
                  <c:v>-10.11214</c:v>
                </c:pt>
                <c:pt idx="156">
                  <c:v>-10.060803999999999</c:v>
                </c:pt>
                <c:pt idx="157">
                  <c:v>-10.076468</c:v>
                </c:pt>
                <c:pt idx="158">
                  <c:v>-10.051997</c:v>
                </c:pt>
                <c:pt idx="159">
                  <c:v>-9.9958153000000003</c:v>
                </c:pt>
                <c:pt idx="160">
                  <c:v>-10.005625999999999</c:v>
                </c:pt>
                <c:pt idx="161">
                  <c:v>-9.9899529999999999</c:v>
                </c:pt>
                <c:pt idx="162">
                  <c:v>-9.9692907000000002</c:v>
                </c:pt>
                <c:pt idx="163">
                  <c:v>-9.9795970999999994</c:v>
                </c:pt>
                <c:pt idx="164">
                  <c:v>-10.013624999999999</c:v>
                </c:pt>
                <c:pt idx="165">
                  <c:v>-10.030586</c:v>
                </c:pt>
                <c:pt idx="166">
                  <c:v>-10.046343</c:v>
                </c:pt>
                <c:pt idx="167">
                  <c:v>-10.089532999999999</c:v>
                </c:pt>
                <c:pt idx="168">
                  <c:v>-10.119595</c:v>
                </c:pt>
                <c:pt idx="169">
                  <c:v>-10.129901</c:v>
                </c:pt>
                <c:pt idx="170">
                  <c:v>-10.150333</c:v>
                </c:pt>
                <c:pt idx="171">
                  <c:v>-10.187056999999999</c:v>
                </c:pt>
                <c:pt idx="172">
                  <c:v>-10.181312</c:v>
                </c:pt>
                <c:pt idx="173">
                  <c:v>-10.172440999999999</c:v>
                </c:pt>
                <c:pt idx="174">
                  <c:v>-10.204986999999999</c:v>
                </c:pt>
                <c:pt idx="175">
                  <c:v>-10.219874000000001</c:v>
                </c:pt>
                <c:pt idx="176">
                  <c:v>-10.239127</c:v>
                </c:pt>
                <c:pt idx="177">
                  <c:v>-10.266811000000001</c:v>
                </c:pt>
                <c:pt idx="178">
                  <c:v>-10.319369999999999</c:v>
                </c:pt>
                <c:pt idx="179">
                  <c:v>-10.320249</c:v>
                </c:pt>
                <c:pt idx="180">
                  <c:v>-10.35568</c:v>
                </c:pt>
                <c:pt idx="181">
                  <c:v>-10.375456</c:v>
                </c:pt>
                <c:pt idx="182">
                  <c:v>-10.408068</c:v>
                </c:pt>
                <c:pt idx="183">
                  <c:v>-10.433992</c:v>
                </c:pt>
                <c:pt idx="184">
                  <c:v>-10.503234000000001</c:v>
                </c:pt>
                <c:pt idx="185">
                  <c:v>-10.526285</c:v>
                </c:pt>
                <c:pt idx="186">
                  <c:v>-10.575995000000001</c:v>
                </c:pt>
                <c:pt idx="187">
                  <c:v>-10.584192</c:v>
                </c:pt>
                <c:pt idx="188">
                  <c:v>-10.631589999999999</c:v>
                </c:pt>
                <c:pt idx="189">
                  <c:v>-10.655597999999999</c:v>
                </c:pt>
                <c:pt idx="190">
                  <c:v>-10.692909999999999</c:v>
                </c:pt>
                <c:pt idx="191">
                  <c:v>-10.749212999999999</c:v>
                </c:pt>
                <c:pt idx="192">
                  <c:v>-10.812699</c:v>
                </c:pt>
                <c:pt idx="193">
                  <c:v>-10.819552</c:v>
                </c:pt>
                <c:pt idx="194">
                  <c:v>-10.868134</c:v>
                </c:pt>
                <c:pt idx="195">
                  <c:v>-10.914901</c:v>
                </c:pt>
                <c:pt idx="196">
                  <c:v>-10.963502</c:v>
                </c:pt>
                <c:pt idx="197">
                  <c:v>-11.040369</c:v>
                </c:pt>
                <c:pt idx="198">
                  <c:v>-11.0976</c:v>
                </c:pt>
                <c:pt idx="199">
                  <c:v>-11.125757</c:v>
                </c:pt>
                <c:pt idx="200">
                  <c:v>-11.152616999999999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14-40A3-8FF3-7129B99B2001}"/>
            </c:ext>
          </c:extLst>
        </c:ser>
        <c:ser>
          <c:idx val="3"/>
          <c:order val="2"/>
          <c:tx>
            <c:strRef>
              <c:f>CLvsLO!$S$2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CLvsLO!$S$5:$S$205</c:f>
              <c:numCache>
                <c:formatCode>General</c:formatCode>
                <c:ptCount val="201"/>
                <c:pt idx="0">
                  <c:v>-13.711436000000001</c:v>
                </c:pt>
                <c:pt idx="1">
                  <c:v>-13.353265</c:v>
                </c:pt>
                <c:pt idx="2">
                  <c:v>-12.995673</c:v>
                </c:pt>
                <c:pt idx="3">
                  <c:v>-12.494937</c:v>
                </c:pt>
                <c:pt idx="4">
                  <c:v>-12.196375</c:v>
                </c:pt>
                <c:pt idx="5">
                  <c:v>-11.802381</c:v>
                </c:pt>
                <c:pt idx="6">
                  <c:v>-11.549117000000001</c:v>
                </c:pt>
                <c:pt idx="7">
                  <c:v>-11.196968999999999</c:v>
                </c:pt>
                <c:pt idx="8">
                  <c:v>-10.984515999999999</c:v>
                </c:pt>
                <c:pt idx="9">
                  <c:v>-10.646041</c:v>
                </c:pt>
                <c:pt idx="10">
                  <c:v>-10.4664</c:v>
                </c:pt>
                <c:pt idx="11">
                  <c:v>-10.193113</c:v>
                </c:pt>
                <c:pt idx="12">
                  <c:v>-10.062541</c:v>
                </c:pt>
                <c:pt idx="13">
                  <c:v>-9.8390722000000004</c:v>
                </c:pt>
                <c:pt idx="14">
                  <c:v>-9.7415876000000008</c:v>
                </c:pt>
                <c:pt idx="15">
                  <c:v>-9.549118</c:v>
                </c:pt>
                <c:pt idx="16">
                  <c:v>-9.4438057000000004</c:v>
                </c:pt>
                <c:pt idx="17">
                  <c:v>-9.2396306999999993</c:v>
                </c:pt>
                <c:pt idx="18">
                  <c:v>-9.1745377000000001</c:v>
                </c:pt>
                <c:pt idx="19">
                  <c:v>-8.9902849000000007</c:v>
                </c:pt>
                <c:pt idx="20">
                  <c:v>-8.8967962000000007</c:v>
                </c:pt>
                <c:pt idx="21">
                  <c:v>-8.8108635</c:v>
                </c:pt>
                <c:pt idx="22">
                  <c:v>-8.7801808999999995</c:v>
                </c:pt>
                <c:pt idx="23">
                  <c:v>-8.6706141999999993</c:v>
                </c:pt>
                <c:pt idx="24">
                  <c:v>-8.6520557</c:v>
                </c:pt>
                <c:pt idx="25">
                  <c:v>-8.5720997000000008</c:v>
                </c:pt>
                <c:pt idx="26">
                  <c:v>-8.5407008999999992</c:v>
                </c:pt>
                <c:pt idx="27">
                  <c:v>-8.4923514999999998</c:v>
                </c:pt>
                <c:pt idx="28">
                  <c:v>-8.4931526000000002</c:v>
                </c:pt>
                <c:pt idx="29">
                  <c:v>-8.5055847</c:v>
                </c:pt>
                <c:pt idx="30">
                  <c:v>-8.5447140000000008</c:v>
                </c:pt>
                <c:pt idx="31">
                  <c:v>-8.5572576999999992</c:v>
                </c:pt>
                <c:pt idx="32">
                  <c:v>-8.5678139000000009</c:v>
                </c:pt>
                <c:pt idx="33">
                  <c:v>-8.5889214999999997</c:v>
                </c:pt>
                <c:pt idx="34">
                  <c:v>-8.5780238999999998</c:v>
                </c:pt>
                <c:pt idx="35">
                  <c:v>-8.6287613000000007</c:v>
                </c:pt>
                <c:pt idx="36">
                  <c:v>-8.6885691000000005</c:v>
                </c:pt>
                <c:pt idx="37">
                  <c:v>-8.8116322</c:v>
                </c:pt>
                <c:pt idx="38">
                  <c:v>-8.9025973999999994</c:v>
                </c:pt>
                <c:pt idx="39">
                  <c:v>-9.0324688000000002</c:v>
                </c:pt>
                <c:pt idx="40">
                  <c:v>-9.0918206999999995</c:v>
                </c:pt>
                <c:pt idx="41">
                  <c:v>-9.1810141000000005</c:v>
                </c:pt>
                <c:pt idx="42">
                  <c:v>-9.1892204</c:v>
                </c:pt>
                <c:pt idx="43">
                  <c:v>-9.2207173999999998</c:v>
                </c:pt>
                <c:pt idx="44">
                  <c:v>-9.2190828000000007</c:v>
                </c:pt>
                <c:pt idx="45">
                  <c:v>-9.2496290000000005</c:v>
                </c:pt>
                <c:pt idx="46">
                  <c:v>-9.2093553999999997</c:v>
                </c:pt>
                <c:pt idx="47">
                  <c:v>-9.1925477999999998</c:v>
                </c:pt>
                <c:pt idx="48">
                  <c:v>-9.1620722000000008</c:v>
                </c:pt>
                <c:pt idx="49">
                  <c:v>-9.1170282</c:v>
                </c:pt>
                <c:pt idx="50">
                  <c:v>-9.0843495999999995</c:v>
                </c:pt>
                <c:pt idx="51">
                  <c:v>-9.0638819000000002</c:v>
                </c:pt>
                <c:pt idx="52">
                  <c:v>-9.0317401999999998</c:v>
                </c:pt>
                <c:pt idx="53">
                  <c:v>-9.0118437</c:v>
                </c:pt>
                <c:pt idx="54">
                  <c:v>-9.0108738000000006</c:v>
                </c:pt>
                <c:pt idx="55">
                  <c:v>-8.9852246999999998</c:v>
                </c:pt>
                <c:pt idx="56">
                  <c:v>-8.9824476000000004</c:v>
                </c:pt>
                <c:pt idx="57">
                  <c:v>-8.9566469000000009</c:v>
                </c:pt>
                <c:pt idx="58">
                  <c:v>-8.9717789000000003</c:v>
                </c:pt>
                <c:pt idx="59">
                  <c:v>-8.9645805000000003</c:v>
                </c:pt>
                <c:pt idx="60">
                  <c:v>-8.9455185000000004</c:v>
                </c:pt>
                <c:pt idx="61">
                  <c:v>-8.9354267000000007</c:v>
                </c:pt>
                <c:pt idx="62">
                  <c:v>-8.9421291000000007</c:v>
                </c:pt>
                <c:pt idx="63">
                  <c:v>-8.9056739999999994</c:v>
                </c:pt>
                <c:pt idx="64">
                  <c:v>-8.9423037000000001</c:v>
                </c:pt>
                <c:pt idx="65">
                  <c:v>-8.9283657000000005</c:v>
                </c:pt>
                <c:pt idx="66">
                  <c:v>-8.9042376999999995</c:v>
                </c:pt>
                <c:pt idx="67">
                  <c:v>-8.9621077000000007</c:v>
                </c:pt>
                <c:pt idx="68">
                  <c:v>-8.9528122000000003</c:v>
                </c:pt>
                <c:pt idx="69">
                  <c:v>-8.9522008999999994</c:v>
                </c:pt>
                <c:pt idx="70">
                  <c:v>-9.0256223999999996</c:v>
                </c:pt>
                <c:pt idx="71">
                  <c:v>-9.0400419000000003</c:v>
                </c:pt>
                <c:pt idx="72">
                  <c:v>-9.0583276999999995</c:v>
                </c:pt>
                <c:pt idx="73">
                  <c:v>-9.0344791000000004</c:v>
                </c:pt>
                <c:pt idx="74">
                  <c:v>-9.0064211000000007</c:v>
                </c:pt>
                <c:pt idx="75">
                  <c:v>-8.9660443999999995</c:v>
                </c:pt>
                <c:pt idx="76">
                  <c:v>-8.8816775999999997</c:v>
                </c:pt>
                <c:pt idx="77">
                  <c:v>-8.8032389000000002</c:v>
                </c:pt>
                <c:pt idx="78">
                  <c:v>-8.7703114000000006</c:v>
                </c:pt>
                <c:pt idx="79">
                  <c:v>-8.6878232999999998</c:v>
                </c:pt>
                <c:pt idx="80">
                  <c:v>-8.6233357999999996</c:v>
                </c:pt>
                <c:pt idx="81">
                  <c:v>-8.6145324999999993</c:v>
                </c:pt>
                <c:pt idx="82">
                  <c:v>-8.5555344000000009</c:v>
                </c:pt>
                <c:pt idx="83">
                  <c:v>-8.5650387000000006</c:v>
                </c:pt>
                <c:pt idx="84">
                  <c:v>-8.5346012000000009</c:v>
                </c:pt>
                <c:pt idx="85">
                  <c:v>-8.5458344999999998</c:v>
                </c:pt>
                <c:pt idx="86">
                  <c:v>-8.5638474999999996</c:v>
                </c:pt>
                <c:pt idx="87">
                  <c:v>-8.5700597999999992</c:v>
                </c:pt>
                <c:pt idx="88">
                  <c:v>-8.5948048000000004</c:v>
                </c:pt>
                <c:pt idx="89">
                  <c:v>-8.5942450000000008</c:v>
                </c:pt>
                <c:pt idx="90">
                  <c:v>-8.5896872999999996</c:v>
                </c:pt>
                <c:pt idx="91">
                  <c:v>-8.6277255999999998</c:v>
                </c:pt>
                <c:pt idx="92">
                  <c:v>-8.6350136000000006</c:v>
                </c:pt>
                <c:pt idx="93">
                  <c:v>-8.6554059999999993</c:v>
                </c:pt>
                <c:pt idx="94">
                  <c:v>-8.7468909999999997</c:v>
                </c:pt>
                <c:pt idx="95">
                  <c:v>-8.7672738999999993</c:v>
                </c:pt>
                <c:pt idx="96">
                  <c:v>-8.8124008000000007</c:v>
                </c:pt>
                <c:pt idx="97">
                  <c:v>-8.8446636000000005</c:v>
                </c:pt>
                <c:pt idx="98">
                  <c:v>-8.8859385999999994</c:v>
                </c:pt>
                <c:pt idx="99">
                  <c:v>-8.9258375000000001</c:v>
                </c:pt>
                <c:pt idx="100">
                  <c:v>-8.9578933999999997</c:v>
                </c:pt>
                <c:pt idx="101">
                  <c:v>-9.0083941999999997</c:v>
                </c:pt>
                <c:pt idx="102">
                  <c:v>-9.0654801999999997</c:v>
                </c:pt>
                <c:pt idx="103">
                  <c:v>-9.0679245000000002</c:v>
                </c:pt>
                <c:pt idx="104">
                  <c:v>-9.0975809000000005</c:v>
                </c:pt>
                <c:pt idx="105">
                  <c:v>-9.1228570999999992</c:v>
                </c:pt>
                <c:pt idx="106">
                  <c:v>-9.1149845000000003</c:v>
                </c:pt>
                <c:pt idx="107">
                  <c:v>-9.1208829999999992</c:v>
                </c:pt>
                <c:pt idx="108">
                  <c:v>-9.1312970999999994</c:v>
                </c:pt>
                <c:pt idx="109">
                  <c:v>-9.1186199000000006</c:v>
                </c:pt>
                <c:pt idx="110">
                  <c:v>-9.1309117999999998</c:v>
                </c:pt>
                <c:pt idx="111">
                  <c:v>-9.1144341999999998</c:v>
                </c:pt>
                <c:pt idx="112">
                  <c:v>-9.1372938000000001</c:v>
                </c:pt>
                <c:pt idx="113">
                  <c:v>-9.1408968000000002</c:v>
                </c:pt>
                <c:pt idx="114">
                  <c:v>-9.1623669000000003</c:v>
                </c:pt>
                <c:pt idx="115">
                  <c:v>-9.1794423999999992</c:v>
                </c:pt>
                <c:pt idx="116">
                  <c:v>-9.1487598000000006</c:v>
                </c:pt>
                <c:pt idx="117">
                  <c:v>-9.1909217999999999</c:v>
                </c:pt>
                <c:pt idx="118">
                  <c:v>-9.1908054000000003</c:v>
                </c:pt>
                <c:pt idx="119">
                  <c:v>-9.1639146999999994</c:v>
                </c:pt>
                <c:pt idx="120">
                  <c:v>-9.1817665000000002</c:v>
                </c:pt>
                <c:pt idx="121">
                  <c:v>-9.2369576000000002</c:v>
                </c:pt>
                <c:pt idx="122">
                  <c:v>-9.2288751999999992</c:v>
                </c:pt>
                <c:pt idx="123">
                  <c:v>-9.2460097999999995</c:v>
                </c:pt>
                <c:pt idx="124">
                  <c:v>-9.2860888999999993</c:v>
                </c:pt>
                <c:pt idx="125">
                  <c:v>-9.3126841000000002</c:v>
                </c:pt>
                <c:pt idx="126">
                  <c:v>-9.3238821000000005</c:v>
                </c:pt>
                <c:pt idx="127">
                  <c:v>-9.3193283000000005</c:v>
                </c:pt>
                <c:pt idx="128">
                  <c:v>-9.404458</c:v>
                </c:pt>
                <c:pt idx="129">
                  <c:v>-9.4295072999999991</c:v>
                </c:pt>
                <c:pt idx="130">
                  <c:v>-9.4622659999999996</c:v>
                </c:pt>
                <c:pt idx="131">
                  <c:v>-9.5027428</c:v>
                </c:pt>
                <c:pt idx="132">
                  <c:v>-9.5519218000000006</c:v>
                </c:pt>
                <c:pt idx="133">
                  <c:v>-9.5682878000000002</c:v>
                </c:pt>
                <c:pt idx="134">
                  <c:v>-9.6088819999999995</c:v>
                </c:pt>
                <c:pt idx="135">
                  <c:v>-9.6283255000000008</c:v>
                </c:pt>
                <c:pt idx="136">
                  <c:v>-9.6574840999999996</c:v>
                </c:pt>
                <c:pt idx="137">
                  <c:v>-9.7040776999999991</c:v>
                </c:pt>
                <c:pt idx="138">
                  <c:v>-9.7405872000000002</c:v>
                </c:pt>
                <c:pt idx="139">
                  <c:v>-9.7863503000000005</c:v>
                </c:pt>
                <c:pt idx="140">
                  <c:v>-9.8233546999999994</c:v>
                </c:pt>
                <c:pt idx="141">
                  <c:v>-9.9088764000000005</c:v>
                </c:pt>
                <c:pt idx="142">
                  <c:v>-10.002814000000001</c:v>
                </c:pt>
                <c:pt idx="143">
                  <c:v>-10.063253</c:v>
                </c:pt>
                <c:pt idx="144">
                  <c:v>-10.143433</c:v>
                </c:pt>
                <c:pt idx="145">
                  <c:v>-10.224434</c:v>
                </c:pt>
                <c:pt idx="146">
                  <c:v>-10.325668</c:v>
                </c:pt>
                <c:pt idx="147">
                  <c:v>-10.353524</c:v>
                </c:pt>
                <c:pt idx="148">
                  <c:v>-10.401795</c:v>
                </c:pt>
                <c:pt idx="149">
                  <c:v>-10.454767</c:v>
                </c:pt>
                <c:pt idx="150">
                  <c:v>-10.4796</c:v>
                </c:pt>
                <c:pt idx="151">
                  <c:v>-10.482201</c:v>
                </c:pt>
                <c:pt idx="152">
                  <c:v>-10.466516</c:v>
                </c:pt>
                <c:pt idx="153">
                  <c:v>-10.476444000000001</c:v>
                </c:pt>
                <c:pt idx="154">
                  <c:v>-10.480703999999999</c:v>
                </c:pt>
                <c:pt idx="155">
                  <c:v>-10.477746</c:v>
                </c:pt>
                <c:pt idx="156">
                  <c:v>-10.419472000000001</c:v>
                </c:pt>
                <c:pt idx="157">
                  <c:v>-10.440856999999999</c:v>
                </c:pt>
                <c:pt idx="158">
                  <c:v>-10.430237</c:v>
                </c:pt>
                <c:pt idx="159">
                  <c:v>-10.391422</c:v>
                </c:pt>
                <c:pt idx="160">
                  <c:v>-10.412936999999999</c:v>
                </c:pt>
                <c:pt idx="161">
                  <c:v>-10.418053</c:v>
                </c:pt>
                <c:pt idx="162">
                  <c:v>-10.424829000000001</c:v>
                </c:pt>
                <c:pt idx="163">
                  <c:v>-10.470757000000001</c:v>
                </c:pt>
                <c:pt idx="164">
                  <c:v>-10.509916</c:v>
                </c:pt>
                <c:pt idx="165">
                  <c:v>-10.525547</c:v>
                </c:pt>
                <c:pt idx="166">
                  <c:v>-10.549782</c:v>
                </c:pt>
                <c:pt idx="167">
                  <c:v>-10.595584000000001</c:v>
                </c:pt>
                <c:pt idx="168">
                  <c:v>-10.615686</c:v>
                </c:pt>
                <c:pt idx="169">
                  <c:v>-10.623543</c:v>
                </c:pt>
                <c:pt idx="170">
                  <c:v>-10.660771</c:v>
                </c:pt>
                <c:pt idx="171">
                  <c:v>-10.715709</c:v>
                </c:pt>
                <c:pt idx="172">
                  <c:v>-10.707697</c:v>
                </c:pt>
                <c:pt idx="173">
                  <c:v>-10.689234000000001</c:v>
                </c:pt>
                <c:pt idx="174">
                  <c:v>-10.726988</c:v>
                </c:pt>
                <c:pt idx="175">
                  <c:v>-10.742201</c:v>
                </c:pt>
                <c:pt idx="176">
                  <c:v>-10.76064</c:v>
                </c:pt>
                <c:pt idx="177">
                  <c:v>-10.787407999999999</c:v>
                </c:pt>
                <c:pt idx="178">
                  <c:v>-10.842402999999999</c:v>
                </c:pt>
                <c:pt idx="179">
                  <c:v>-10.853486</c:v>
                </c:pt>
                <c:pt idx="180">
                  <c:v>-10.896969</c:v>
                </c:pt>
                <c:pt idx="181">
                  <c:v>-10.912687</c:v>
                </c:pt>
                <c:pt idx="182">
                  <c:v>-10.942119999999999</c:v>
                </c:pt>
                <c:pt idx="183">
                  <c:v>-10.993359999999999</c:v>
                </c:pt>
                <c:pt idx="184">
                  <c:v>-11.103268999999999</c:v>
                </c:pt>
                <c:pt idx="185">
                  <c:v>-11.136502</c:v>
                </c:pt>
                <c:pt idx="186">
                  <c:v>-11.175754</c:v>
                </c:pt>
                <c:pt idx="187">
                  <c:v>-11.193661000000001</c:v>
                </c:pt>
                <c:pt idx="188">
                  <c:v>-11.249597</c:v>
                </c:pt>
                <c:pt idx="189">
                  <c:v>-11.256924</c:v>
                </c:pt>
                <c:pt idx="190">
                  <c:v>-11.298468</c:v>
                </c:pt>
                <c:pt idx="191">
                  <c:v>-11.425075</c:v>
                </c:pt>
                <c:pt idx="192">
                  <c:v>-11.561973</c:v>
                </c:pt>
                <c:pt idx="193">
                  <c:v>-11.578419999999999</c:v>
                </c:pt>
                <c:pt idx="194">
                  <c:v>-11.631987000000001</c:v>
                </c:pt>
                <c:pt idx="195">
                  <c:v>-11.727805</c:v>
                </c:pt>
                <c:pt idx="196">
                  <c:v>-11.838437000000001</c:v>
                </c:pt>
                <c:pt idx="197">
                  <c:v>-11.974761000000001</c:v>
                </c:pt>
                <c:pt idx="198">
                  <c:v>-12.117236999999999</c:v>
                </c:pt>
                <c:pt idx="199">
                  <c:v>-12.232015000000001</c:v>
                </c:pt>
                <c:pt idx="200">
                  <c:v>-12.30898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14-40A3-8FF3-7129B99B2001}"/>
            </c:ext>
          </c:extLst>
        </c:ser>
        <c:ser>
          <c:idx val="5"/>
          <c:order val="3"/>
          <c:tx>
            <c:strRef>
              <c:f>CLvsLO!$T$2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CLvsLO!$T$5:$T$205</c:f>
              <c:numCache>
                <c:formatCode>General</c:formatCode>
                <c:ptCount val="201"/>
                <c:pt idx="0">
                  <c:v>-14.190027000000001</c:v>
                </c:pt>
                <c:pt idx="1">
                  <c:v>-13.925102000000001</c:v>
                </c:pt>
                <c:pt idx="2">
                  <c:v>-13.613495</c:v>
                </c:pt>
                <c:pt idx="3">
                  <c:v>-13.235777000000001</c:v>
                </c:pt>
                <c:pt idx="4">
                  <c:v>-12.905737999999999</c:v>
                </c:pt>
                <c:pt idx="5">
                  <c:v>-12.555047999999999</c:v>
                </c:pt>
                <c:pt idx="6">
                  <c:v>-12.251531999999999</c:v>
                </c:pt>
                <c:pt idx="7">
                  <c:v>-11.994102</c:v>
                </c:pt>
                <c:pt idx="8">
                  <c:v>-11.727176</c:v>
                </c:pt>
                <c:pt idx="9">
                  <c:v>-11.505929</c:v>
                </c:pt>
                <c:pt idx="10">
                  <c:v>-11.228752</c:v>
                </c:pt>
                <c:pt idx="11">
                  <c:v>-11.027063999999999</c:v>
                </c:pt>
                <c:pt idx="12">
                  <c:v>-10.765055</c:v>
                </c:pt>
                <c:pt idx="13">
                  <c:v>-10.589278</c:v>
                </c:pt>
                <c:pt idx="14">
                  <c:v>-10.380504</c:v>
                </c:pt>
                <c:pt idx="15">
                  <c:v>-10.241819</c:v>
                </c:pt>
                <c:pt idx="16">
                  <c:v>-10.082520000000001</c:v>
                </c:pt>
                <c:pt idx="17">
                  <c:v>-9.9817104000000008</c:v>
                </c:pt>
                <c:pt idx="18">
                  <c:v>-9.8190059999999999</c:v>
                </c:pt>
                <c:pt idx="19">
                  <c:v>-9.7278108999999997</c:v>
                </c:pt>
                <c:pt idx="20">
                  <c:v>-9.6682901000000001</c:v>
                </c:pt>
                <c:pt idx="21">
                  <c:v>-9.5994673000000006</c:v>
                </c:pt>
                <c:pt idx="22">
                  <c:v>-9.5504979999999993</c:v>
                </c:pt>
                <c:pt idx="23">
                  <c:v>-9.5252017999999996</c:v>
                </c:pt>
                <c:pt idx="24">
                  <c:v>-9.4954699999999992</c:v>
                </c:pt>
                <c:pt idx="25">
                  <c:v>-9.4986248</c:v>
                </c:pt>
                <c:pt idx="26">
                  <c:v>-9.5100373999999999</c:v>
                </c:pt>
                <c:pt idx="27">
                  <c:v>-9.5617800000000006</c:v>
                </c:pt>
                <c:pt idx="28">
                  <c:v>-9.5778894000000001</c:v>
                </c:pt>
                <c:pt idx="29">
                  <c:v>-9.6680945999999999</c:v>
                </c:pt>
                <c:pt idx="30">
                  <c:v>-9.7417355000000008</c:v>
                </c:pt>
                <c:pt idx="31">
                  <c:v>-9.8435755</c:v>
                </c:pt>
                <c:pt idx="32">
                  <c:v>-9.9523325000000007</c:v>
                </c:pt>
                <c:pt idx="33">
                  <c:v>-10.156053999999999</c:v>
                </c:pt>
                <c:pt idx="34">
                  <c:v>-10.272626000000001</c:v>
                </c:pt>
                <c:pt idx="35">
                  <c:v>-10.381477</c:v>
                </c:pt>
                <c:pt idx="36">
                  <c:v>-10.450994</c:v>
                </c:pt>
                <c:pt idx="37">
                  <c:v>-10.511065</c:v>
                </c:pt>
                <c:pt idx="38">
                  <c:v>-10.539206</c:v>
                </c:pt>
                <c:pt idx="39">
                  <c:v>-10.500734</c:v>
                </c:pt>
                <c:pt idx="40">
                  <c:v>-10.468973</c:v>
                </c:pt>
                <c:pt idx="41">
                  <c:v>-10.45152</c:v>
                </c:pt>
                <c:pt idx="42">
                  <c:v>-10.362947</c:v>
                </c:pt>
                <c:pt idx="43">
                  <c:v>-10.263335</c:v>
                </c:pt>
                <c:pt idx="44">
                  <c:v>-10.192496999999999</c:v>
                </c:pt>
                <c:pt idx="45">
                  <c:v>-10.079155999999999</c:v>
                </c:pt>
                <c:pt idx="46">
                  <c:v>-10.028057</c:v>
                </c:pt>
                <c:pt idx="47">
                  <c:v>-9.9657344999999999</c:v>
                </c:pt>
                <c:pt idx="48">
                  <c:v>-9.9211425999999996</c:v>
                </c:pt>
                <c:pt idx="49">
                  <c:v>-9.8895406999999995</c:v>
                </c:pt>
                <c:pt idx="50">
                  <c:v>-9.8227177000000001</c:v>
                </c:pt>
                <c:pt idx="51">
                  <c:v>-9.7883329000000003</c:v>
                </c:pt>
                <c:pt idx="52">
                  <c:v>-9.7485075000000005</c:v>
                </c:pt>
                <c:pt idx="53">
                  <c:v>-9.6994781000000003</c:v>
                </c:pt>
                <c:pt idx="54">
                  <c:v>-9.7162371000000007</c:v>
                </c:pt>
                <c:pt idx="55">
                  <c:v>-9.7258768</c:v>
                </c:pt>
                <c:pt idx="56">
                  <c:v>-9.6779671</c:v>
                </c:pt>
                <c:pt idx="57">
                  <c:v>-9.6924437999999995</c:v>
                </c:pt>
                <c:pt idx="58">
                  <c:v>-9.6447344000000008</c:v>
                </c:pt>
                <c:pt idx="59">
                  <c:v>-9.6267033000000009</c:v>
                </c:pt>
                <c:pt idx="60">
                  <c:v>-9.6018419000000002</c:v>
                </c:pt>
                <c:pt idx="61">
                  <c:v>-9.5744580999999993</c:v>
                </c:pt>
                <c:pt idx="62">
                  <c:v>-9.5637550000000005</c:v>
                </c:pt>
                <c:pt idx="63">
                  <c:v>-9.5849408999999994</c:v>
                </c:pt>
                <c:pt idx="64">
                  <c:v>-9.5623111999999999</c:v>
                </c:pt>
                <c:pt idx="65">
                  <c:v>-9.6080798999999999</c:v>
                </c:pt>
                <c:pt idx="66">
                  <c:v>-9.6266441</c:v>
                </c:pt>
                <c:pt idx="67">
                  <c:v>-9.6883669000000001</c:v>
                </c:pt>
                <c:pt idx="68">
                  <c:v>-9.7027760000000001</c:v>
                </c:pt>
                <c:pt idx="69">
                  <c:v>-9.6844301000000002</c:v>
                </c:pt>
                <c:pt idx="70">
                  <c:v>-9.7236109000000006</c:v>
                </c:pt>
                <c:pt idx="71">
                  <c:v>-9.6818352000000001</c:v>
                </c:pt>
                <c:pt idx="72">
                  <c:v>-9.5940951999999999</c:v>
                </c:pt>
                <c:pt idx="73">
                  <c:v>-9.5477971999999998</c:v>
                </c:pt>
                <c:pt idx="74">
                  <c:v>-9.4774779999999996</c:v>
                </c:pt>
                <c:pt idx="75">
                  <c:v>-9.4050817000000002</c:v>
                </c:pt>
                <c:pt idx="76">
                  <c:v>-9.3592081</c:v>
                </c:pt>
                <c:pt idx="77">
                  <c:v>-9.2572679999999998</c:v>
                </c:pt>
                <c:pt idx="78">
                  <c:v>-9.2368430999999998</c:v>
                </c:pt>
                <c:pt idx="79">
                  <c:v>-9.1902723000000002</c:v>
                </c:pt>
                <c:pt idx="80">
                  <c:v>-9.1341599999999996</c:v>
                </c:pt>
                <c:pt idx="81">
                  <c:v>-9.1452551</c:v>
                </c:pt>
                <c:pt idx="82">
                  <c:v>-9.1268014999999991</c:v>
                </c:pt>
                <c:pt idx="83">
                  <c:v>-9.1216153999999996</c:v>
                </c:pt>
                <c:pt idx="84">
                  <c:v>-9.1475095999999994</c:v>
                </c:pt>
                <c:pt idx="85">
                  <c:v>-9.1328955000000001</c:v>
                </c:pt>
                <c:pt idx="86">
                  <c:v>-9.1866807999999995</c:v>
                </c:pt>
                <c:pt idx="87">
                  <c:v>-9.2363815000000002</c:v>
                </c:pt>
                <c:pt idx="88">
                  <c:v>-9.2873640000000002</c:v>
                </c:pt>
                <c:pt idx="89">
                  <c:v>-9.3654699000000008</c:v>
                </c:pt>
                <c:pt idx="90">
                  <c:v>-9.4157372000000006</c:v>
                </c:pt>
                <c:pt idx="91">
                  <c:v>-9.4750890999999999</c:v>
                </c:pt>
                <c:pt idx="92">
                  <c:v>-9.5708818000000004</c:v>
                </c:pt>
                <c:pt idx="93">
                  <c:v>-9.5726317999999999</c:v>
                </c:pt>
                <c:pt idx="94">
                  <c:v>-9.6381197000000007</c:v>
                </c:pt>
                <c:pt idx="95">
                  <c:v>-9.6645678999999998</c:v>
                </c:pt>
                <c:pt idx="96">
                  <c:v>-9.6642056000000007</c:v>
                </c:pt>
                <c:pt idx="97">
                  <c:v>-9.6897535000000001</c:v>
                </c:pt>
                <c:pt idx="98">
                  <c:v>-9.7068481000000002</c:v>
                </c:pt>
                <c:pt idx="99">
                  <c:v>-9.6971740999999998</c:v>
                </c:pt>
                <c:pt idx="100">
                  <c:v>-9.7062082000000007</c:v>
                </c:pt>
                <c:pt idx="101">
                  <c:v>-9.7203865</c:v>
                </c:pt>
                <c:pt idx="102">
                  <c:v>-9.7032489999999996</c:v>
                </c:pt>
                <c:pt idx="103">
                  <c:v>-9.7197207999999993</c:v>
                </c:pt>
                <c:pt idx="104">
                  <c:v>-9.7114992000000004</c:v>
                </c:pt>
                <c:pt idx="105">
                  <c:v>-9.7452421000000005</c:v>
                </c:pt>
                <c:pt idx="106">
                  <c:v>-9.7107963999999996</c:v>
                </c:pt>
                <c:pt idx="107">
                  <c:v>-9.7111073000000001</c:v>
                </c:pt>
                <c:pt idx="108">
                  <c:v>-9.7300024000000001</c:v>
                </c:pt>
                <c:pt idx="109">
                  <c:v>-9.7119607999999999</c:v>
                </c:pt>
                <c:pt idx="110">
                  <c:v>-9.7185173000000002</c:v>
                </c:pt>
                <c:pt idx="111">
                  <c:v>-9.7286081000000006</c:v>
                </c:pt>
                <c:pt idx="112">
                  <c:v>-9.7392892999999994</c:v>
                </c:pt>
                <c:pt idx="113">
                  <c:v>-9.7320937999999995</c:v>
                </c:pt>
                <c:pt idx="114">
                  <c:v>-9.7358560999999995</c:v>
                </c:pt>
                <c:pt idx="115">
                  <c:v>-9.7092151999999992</c:v>
                </c:pt>
                <c:pt idx="116">
                  <c:v>-9.6750450000000008</c:v>
                </c:pt>
                <c:pt idx="117">
                  <c:v>-9.7101450000000007</c:v>
                </c:pt>
                <c:pt idx="118">
                  <c:v>-9.7298001999999997</c:v>
                </c:pt>
                <c:pt idx="119">
                  <c:v>-9.7166900999999992</c:v>
                </c:pt>
                <c:pt idx="120">
                  <c:v>-9.7654581</c:v>
                </c:pt>
                <c:pt idx="121">
                  <c:v>-9.8501624999999997</c:v>
                </c:pt>
                <c:pt idx="122">
                  <c:v>-9.8440808999999998</c:v>
                </c:pt>
                <c:pt idx="123">
                  <c:v>-9.8402356999999991</c:v>
                </c:pt>
                <c:pt idx="124">
                  <c:v>-9.9075851000000004</c:v>
                </c:pt>
                <c:pt idx="125">
                  <c:v>-9.9486732</c:v>
                </c:pt>
                <c:pt idx="126">
                  <c:v>-9.9781256000000003</c:v>
                </c:pt>
                <c:pt idx="127">
                  <c:v>-9.9624243000000003</c:v>
                </c:pt>
                <c:pt idx="128">
                  <c:v>-10.071959</c:v>
                </c:pt>
                <c:pt idx="129">
                  <c:v>-10.167581</c:v>
                </c:pt>
                <c:pt idx="130">
                  <c:v>-10.223627</c:v>
                </c:pt>
                <c:pt idx="131">
                  <c:v>-10.276486</c:v>
                </c:pt>
                <c:pt idx="132">
                  <c:v>-10.410237</c:v>
                </c:pt>
                <c:pt idx="133">
                  <c:v>-10.539465999999999</c:v>
                </c:pt>
                <c:pt idx="134">
                  <c:v>-10.699835</c:v>
                </c:pt>
                <c:pt idx="135">
                  <c:v>-10.794508</c:v>
                </c:pt>
                <c:pt idx="136">
                  <c:v>-10.889805000000001</c:v>
                </c:pt>
                <c:pt idx="137">
                  <c:v>-11.058043</c:v>
                </c:pt>
                <c:pt idx="138">
                  <c:v>-11.190436999999999</c:v>
                </c:pt>
                <c:pt idx="139">
                  <c:v>-11.265435999999999</c:v>
                </c:pt>
                <c:pt idx="140">
                  <c:v>-11.356173</c:v>
                </c:pt>
                <c:pt idx="141">
                  <c:v>-11.512040000000001</c:v>
                </c:pt>
                <c:pt idx="142">
                  <c:v>-11.645175999999999</c:v>
                </c:pt>
                <c:pt idx="143">
                  <c:v>-11.645064</c:v>
                </c:pt>
                <c:pt idx="144">
                  <c:v>-11.652632000000001</c:v>
                </c:pt>
                <c:pt idx="145">
                  <c:v>-11.724907</c:v>
                </c:pt>
                <c:pt idx="146">
                  <c:v>-11.759010999999999</c:v>
                </c:pt>
                <c:pt idx="147">
                  <c:v>-11.681105000000001</c:v>
                </c:pt>
                <c:pt idx="148">
                  <c:v>-11.652547999999999</c:v>
                </c:pt>
                <c:pt idx="149">
                  <c:v>-11.681011</c:v>
                </c:pt>
                <c:pt idx="150">
                  <c:v>-11.716874000000001</c:v>
                </c:pt>
                <c:pt idx="151">
                  <c:v>-11.767351</c:v>
                </c:pt>
                <c:pt idx="152">
                  <c:v>-11.756627</c:v>
                </c:pt>
                <c:pt idx="153">
                  <c:v>-11.771722</c:v>
                </c:pt>
                <c:pt idx="154">
                  <c:v>-11.785883</c:v>
                </c:pt>
                <c:pt idx="155">
                  <c:v>-11.810922</c:v>
                </c:pt>
                <c:pt idx="156">
                  <c:v>-11.742406000000001</c:v>
                </c:pt>
                <c:pt idx="157">
                  <c:v>-11.769140999999999</c:v>
                </c:pt>
                <c:pt idx="158">
                  <c:v>-11.884543000000001</c:v>
                </c:pt>
                <c:pt idx="159">
                  <c:v>-11.985621</c:v>
                </c:pt>
                <c:pt idx="160">
                  <c:v>-12.036415999999999</c:v>
                </c:pt>
                <c:pt idx="161">
                  <c:v>-12.03336</c:v>
                </c:pt>
                <c:pt idx="162">
                  <c:v>-12.090846000000001</c:v>
                </c:pt>
                <c:pt idx="163">
                  <c:v>-12.152581</c:v>
                </c:pt>
                <c:pt idx="164">
                  <c:v>-12.147914</c:v>
                </c:pt>
                <c:pt idx="165">
                  <c:v>-12.163456999999999</c:v>
                </c:pt>
                <c:pt idx="166">
                  <c:v>-12.329656999999999</c:v>
                </c:pt>
                <c:pt idx="167">
                  <c:v>-12.444654999999999</c:v>
                </c:pt>
                <c:pt idx="168">
                  <c:v>-12.445846</c:v>
                </c:pt>
                <c:pt idx="169">
                  <c:v>-12.429452</c:v>
                </c:pt>
                <c:pt idx="170">
                  <c:v>-12.491529</c:v>
                </c:pt>
                <c:pt idx="171">
                  <c:v>-12.564174</c:v>
                </c:pt>
                <c:pt idx="172">
                  <c:v>-12.610950000000001</c:v>
                </c:pt>
                <c:pt idx="173">
                  <c:v>-12.66056</c:v>
                </c:pt>
                <c:pt idx="174">
                  <c:v>-12.770147</c:v>
                </c:pt>
                <c:pt idx="175">
                  <c:v>-12.864519</c:v>
                </c:pt>
                <c:pt idx="176">
                  <c:v>-12.962522999999999</c:v>
                </c:pt>
                <c:pt idx="177">
                  <c:v>-12.945224</c:v>
                </c:pt>
                <c:pt idx="178">
                  <c:v>-12.940658000000001</c:v>
                </c:pt>
                <c:pt idx="179">
                  <c:v>-13.137153</c:v>
                </c:pt>
                <c:pt idx="180">
                  <c:v>-13.452969</c:v>
                </c:pt>
                <c:pt idx="181">
                  <c:v>-13.496097000000001</c:v>
                </c:pt>
                <c:pt idx="182">
                  <c:v>-13.515734999999999</c:v>
                </c:pt>
                <c:pt idx="183">
                  <c:v>-13.663415000000001</c:v>
                </c:pt>
                <c:pt idx="184">
                  <c:v>-13.809590999999999</c:v>
                </c:pt>
                <c:pt idx="185">
                  <c:v>-13.769802</c:v>
                </c:pt>
                <c:pt idx="186">
                  <c:v>-13.968586999999999</c:v>
                </c:pt>
                <c:pt idx="187">
                  <c:v>-14.487378</c:v>
                </c:pt>
                <c:pt idx="188">
                  <c:v>-14.916181999999999</c:v>
                </c:pt>
                <c:pt idx="189">
                  <c:v>-14.972248</c:v>
                </c:pt>
                <c:pt idx="190">
                  <c:v>-15.01685</c:v>
                </c:pt>
                <c:pt idx="191">
                  <c:v>-15.272541</c:v>
                </c:pt>
                <c:pt idx="192">
                  <c:v>-15.497498</c:v>
                </c:pt>
                <c:pt idx="193">
                  <c:v>-15.6974</c:v>
                </c:pt>
                <c:pt idx="194">
                  <c:v>-16.05076</c:v>
                </c:pt>
                <c:pt idx="195">
                  <c:v>-16.456002999999999</c:v>
                </c:pt>
                <c:pt idx="196">
                  <c:v>-16.728225999999999</c:v>
                </c:pt>
                <c:pt idx="197">
                  <c:v>-16.814522</c:v>
                </c:pt>
                <c:pt idx="198">
                  <c:v>-16.747114</c:v>
                </c:pt>
                <c:pt idx="199">
                  <c:v>-16.687704</c:v>
                </c:pt>
                <c:pt idx="200">
                  <c:v>-16.591567999999999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14-40A3-8FF3-7129B99B2001}"/>
            </c:ext>
          </c:extLst>
        </c:ser>
        <c:ser>
          <c:idx val="0"/>
          <c:order val="4"/>
          <c:tx>
            <c:strRef>
              <c:f>CLvsLO!$U$2</c:f>
              <c:strCache>
                <c:ptCount val="1"/>
                <c:pt idx="0">
                  <c:v>+10 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CLvsLO!$P$5:$P$205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CLvsLO!$U$5:$U$205</c:f>
              <c:numCache>
                <c:formatCode>General</c:formatCode>
                <c:ptCount val="201"/>
                <c:pt idx="0">
                  <c:v>-17.323844999999999</c:v>
                </c:pt>
                <c:pt idx="1">
                  <c:v>-17.350676</c:v>
                </c:pt>
                <c:pt idx="2">
                  <c:v>-17.29101</c:v>
                </c:pt>
                <c:pt idx="3">
                  <c:v>-17.140730000000001</c:v>
                </c:pt>
                <c:pt idx="4">
                  <c:v>-16.608381000000001</c:v>
                </c:pt>
                <c:pt idx="5">
                  <c:v>-16.153399</c:v>
                </c:pt>
                <c:pt idx="6">
                  <c:v>-15.839498000000001</c:v>
                </c:pt>
                <c:pt idx="7">
                  <c:v>-15.538614000000001</c:v>
                </c:pt>
                <c:pt idx="8">
                  <c:v>-15.229276</c:v>
                </c:pt>
                <c:pt idx="9">
                  <c:v>-14.960898</c:v>
                </c:pt>
                <c:pt idx="10">
                  <c:v>-14.642721999999999</c:v>
                </c:pt>
                <c:pt idx="11">
                  <c:v>-14.356171</c:v>
                </c:pt>
                <c:pt idx="12">
                  <c:v>-14.085775</c:v>
                </c:pt>
                <c:pt idx="13">
                  <c:v>-13.964041</c:v>
                </c:pt>
                <c:pt idx="14">
                  <c:v>-13.830187</c:v>
                </c:pt>
                <c:pt idx="15">
                  <c:v>-13.742991</c:v>
                </c:pt>
                <c:pt idx="16">
                  <c:v>-13.600258</c:v>
                </c:pt>
                <c:pt idx="17">
                  <c:v>-13.546498</c:v>
                </c:pt>
                <c:pt idx="18">
                  <c:v>-13.385697</c:v>
                </c:pt>
                <c:pt idx="19">
                  <c:v>-13.31767</c:v>
                </c:pt>
                <c:pt idx="20">
                  <c:v>-13.305106</c:v>
                </c:pt>
                <c:pt idx="21">
                  <c:v>-13.291577</c:v>
                </c:pt>
                <c:pt idx="22">
                  <c:v>-13.198136999999999</c:v>
                </c:pt>
                <c:pt idx="23">
                  <c:v>-13.120339</c:v>
                </c:pt>
                <c:pt idx="24">
                  <c:v>-13.007607999999999</c:v>
                </c:pt>
                <c:pt idx="25">
                  <c:v>-12.931291</c:v>
                </c:pt>
                <c:pt idx="26">
                  <c:v>-12.868316</c:v>
                </c:pt>
                <c:pt idx="27">
                  <c:v>-12.876030999999999</c:v>
                </c:pt>
                <c:pt idx="28">
                  <c:v>-12.837375</c:v>
                </c:pt>
                <c:pt idx="29">
                  <c:v>-12.851698000000001</c:v>
                </c:pt>
                <c:pt idx="30">
                  <c:v>-12.813354</c:v>
                </c:pt>
                <c:pt idx="31">
                  <c:v>-12.782983</c:v>
                </c:pt>
                <c:pt idx="32">
                  <c:v>-12.774535</c:v>
                </c:pt>
                <c:pt idx="33">
                  <c:v>-12.883772</c:v>
                </c:pt>
                <c:pt idx="34">
                  <c:v>-12.908336</c:v>
                </c:pt>
                <c:pt idx="35">
                  <c:v>-12.938784</c:v>
                </c:pt>
                <c:pt idx="36">
                  <c:v>-12.979938000000001</c:v>
                </c:pt>
                <c:pt idx="37">
                  <c:v>-13.086057</c:v>
                </c:pt>
                <c:pt idx="38">
                  <c:v>-13.21377</c:v>
                </c:pt>
                <c:pt idx="39">
                  <c:v>-13.338863</c:v>
                </c:pt>
                <c:pt idx="40">
                  <c:v>-13.512293</c:v>
                </c:pt>
                <c:pt idx="41">
                  <c:v>-13.742132</c:v>
                </c:pt>
                <c:pt idx="42">
                  <c:v>-13.869719</c:v>
                </c:pt>
                <c:pt idx="43">
                  <c:v>-13.829007000000001</c:v>
                </c:pt>
                <c:pt idx="44">
                  <c:v>-13.748347000000001</c:v>
                </c:pt>
                <c:pt idx="45">
                  <c:v>-13.616085999999999</c:v>
                </c:pt>
                <c:pt idx="46">
                  <c:v>-13.498155000000001</c:v>
                </c:pt>
                <c:pt idx="47">
                  <c:v>-13.310853</c:v>
                </c:pt>
                <c:pt idx="48">
                  <c:v>-13.210836</c:v>
                </c:pt>
                <c:pt idx="49">
                  <c:v>-13.135001000000001</c:v>
                </c:pt>
                <c:pt idx="50">
                  <c:v>-12.994287</c:v>
                </c:pt>
                <c:pt idx="51">
                  <c:v>-12.891602000000001</c:v>
                </c:pt>
                <c:pt idx="52">
                  <c:v>-12.856989</c:v>
                </c:pt>
                <c:pt idx="53">
                  <c:v>-12.879811999999999</c:v>
                </c:pt>
                <c:pt idx="54">
                  <c:v>-12.984235</c:v>
                </c:pt>
                <c:pt idx="55">
                  <c:v>-13.037591000000001</c:v>
                </c:pt>
                <c:pt idx="56">
                  <c:v>-12.963392000000001</c:v>
                </c:pt>
                <c:pt idx="57">
                  <c:v>-12.918269</c:v>
                </c:pt>
                <c:pt idx="58">
                  <c:v>-12.885103000000001</c:v>
                </c:pt>
                <c:pt idx="59">
                  <c:v>-12.89045</c:v>
                </c:pt>
                <c:pt idx="60">
                  <c:v>-12.87377</c:v>
                </c:pt>
                <c:pt idx="61">
                  <c:v>-12.872265000000001</c:v>
                </c:pt>
                <c:pt idx="62">
                  <c:v>-12.921374</c:v>
                </c:pt>
                <c:pt idx="63">
                  <c:v>-12.849833</c:v>
                </c:pt>
                <c:pt idx="64">
                  <c:v>-12.629625000000001</c:v>
                </c:pt>
                <c:pt idx="65">
                  <c:v>-12.567905</c:v>
                </c:pt>
                <c:pt idx="66">
                  <c:v>-12.632841000000001</c:v>
                </c:pt>
                <c:pt idx="67">
                  <c:v>-12.739354000000001</c:v>
                </c:pt>
                <c:pt idx="68">
                  <c:v>-12.856374000000001</c:v>
                </c:pt>
                <c:pt idx="69">
                  <c:v>-12.998877</c:v>
                </c:pt>
                <c:pt idx="70">
                  <c:v>-13.102826</c:v>
                </c:pt>
                <c:pt idx="71">
                  <c:v>-13.010128999999999</c:v>
                </c:pt>
                <c:pt idx="72">
                  <c:v>-12.94683</c:v>
                </c:pt>
                <c:pt idx="73">
                  <c:v>-12.954051</c:v>
                </c:pt>
                <c:pt idx="74">
                  <c:v>-12.978004</c:v>
                </c:pt>
                <c:pt idx="75">
                  <c:v>-13.115558</c:v>
                </c:pt>
                <c:pt idx="76">
                  <c:v>-13.237791</c:v>
                </c:pt>
                <c:pt idx="77">
                  <c:v>-12.985049999999999</c:v>
                </c:pt>
                <c:pt idx="78">
                  <c:v>-12.826513</c:v>
                </c:pt>
                <c:pt idx="79">
                  <c:v>-12.848587999999999</c:v>
                </c:pt>
                <c:pt idx="80">
                  <c:v>-12.802640999999999</c:v>
                </c:pt>
                <c:pt idx="81">
                  <c:v>-12.656237000000001</c:v>
                </c:pt>
                <c:pt idx="82">
                  <c:v>-12.644266</c:v>
                </c:pt>
                <c:pt idx="83">
                  <c:v>-12.651617999999999</c:v>
                </c:pt>
                <c:pt idx="84">
                  <c:v>-12.485486</c:v>
                </c:pt>
                <c:pt idx="85">
                  <c:v>-12.253902</c:v>
                </c:pt>
                <c:pt idx="86">
                  <c:v>-12.314375999999999</c:v>
                </c:pt>
                <c:pt idx="87">
                  <c:v>-12.407465</c:v>
                </c:pt>
                <c:pt idx="88">
                  <c:v>-12.370106</c:v>
                </c:pt>
                <c:pt idx="89">
                  <c:v>-12.315936000000001</c:v>
                </c:pt>
                <c:pt idx="90">
                  <c:v>-12.292058000000001</c:v>
                </c:pt>
                <c:pt idx="91">
                  <c:v>-12.335896</c:v>
                </c:pt>
                <c:pt idx="92">
                  <c:v>-12.415512</c:v>
                </c:pt>
                <c:pt idx="93">
                  <c:v>-12.387373999999999</c:v>
                </c:pt>
                <c:pt idx="94">
                  <c:v>-12.412538</c:v>
                </c:pt>
                <c:pt idx="95">
                  <c:v>-12.422981999999999</c:v>
                </c:pt>
                <c:pt idx="96">
                  <c:v>-12.453811</c:v>
                </c:pt>
                <c:pt idx="97">
                  <c:v>-12.478588999999999</c:v>
                </c:pt>
                <c:pt idx="98">
                  <c:v>-12.530079000000001</c:v>
                </c:pt>
                <c:pt idx="99">
                  <c:v>-12.610595</c:v>
                </c:pt>
                <c:pt idx="100">
                  <c:v>-12.698048999999999</c:v>
                </c:pt>
                <c:pt idx="101">
                  <c:v>-12.655453</c:v>
                </c:pt>
                <c:pt idx="102">
                  <c:v>-12.656947000000001</c:v>
                </c:pt>
                <c:pt idx="103">
                  <c:v>-12.840609000000001</c:v>
                </c:pt>
                <c:pt idx="104">
                  <c:v>-13.05233</c:v>
                </c:pt>
                <c:pt idx="105">
                  <c:v>-13.148643</c:v>
                </c:pt>
                <c:pt idx="106">
                  <c:v>-13.185383</c:v>
                </c:pt>
                <c:pt idx="107">
                  <c:v>-13.349874</c:v>
                </c:pt>
                <c:pt idx="108">
                  <c:v>-13.553756999999999</c:v>
                </c:pt>
                <c:pt idx="109">
                  <c:v>-13.633150000000001</c:v>
                </c:pt>
                <c:pt idx="110">
                  <c:v>-13.843168</c:v>
                </c:pt>
                <c:pt idx="111">
                  <c:v>-14.183292</c:v>
                </c:pt>
                <c:pt idx="112">
                  <c:v>-14.543881000000001</c:v>
                </c:pt>
                <c:pt idx="113">
                  <c:v>-14.763476000000001</c:v>
                </c:pt>
                <c:pt idx="114">
                  <c:v>-14.879269000000001</c:v>
                </c:pt>
                <c:pt idx="115">
                  <c:v>-15.013449</c:v>
                </c:pt>
                <c:pt idx="116">
                  <c:v>-15.279849</c:v>
                </c:pt>
                <c:pt idx="117">
                  <c:v>-15.622144</c:v>
                </c:pt>
                <c:pt idx="118">
                  <c:v>-15.866408</c:v>
                </c:pt>
                <c:pt idx="119">
                  <c:v>-16.166409999999999</c:v>
                </c:pt>
                <c:pt idx="120">
                  <c:v>-16.643339000000001</c:v>
                </c:pt>
                <c:pt idx="121">
                  <c:v>-17.046028</c:v>
                </c:pt>
                <c:pt idx="122">
                  <c:v>-17.132959</c:v>
                </c:pt>
                <c:pt idx="123">
                  <c:v>-17.251154</c:v>
                </c:pt>
                <c:pt idx="124">
                  <c:v>-17.706700999999999</c:v>
                </c:pt>
                <c:pt idx="125">
                  <c:v>-18.103003000000001</c:v>
                </c:pt>
                <c:pt idx="126">
                  <c:v>-18.290361000000001</c:v>
                </c:pt>
                <c:pt idx="127">
                  <c:v>-18.445719</c:v>
                </c:pt>
                <c:pt idx="128">
                  <c:v>-18.864726999999998</c:v>
                </c:pt>
                <c:pt idx="129">
                  <c:v>-19.174752999999999</c:v>
                </c:pt>
                <c:pt idx="130">
                  <c:v>-19.307354</c:v>
                </c:pt>
                <c:pt idx="131">
                  <c:v>-19.37426</c:v>
                </c:pt>
                <c:pt idx="132">
                  <c:v>-19.641173999999999</c:v>
                </c:pt>
                <c:pt idx="133">
                  <c:v>-19.929518000000002</c:v>
                </c:pt>
                <c:pt idx="134">
                  <c:v>-20.139765000000001</c:v>
                </c:pt>
                <c:pt idx="135">
                  <c:v>-20.242695000000001</c:v>
                </c:pt>
                <c:pt idx="136">
                  <c:v>-20.371206000000001</c:v>
                </c:pt>
                <c:pt idx="137">
                  <c:v>-20.609760000000001</c:v>
                </c:pt>
                <c:pt idx="138">
                  <c:v>-20.739849</c:v>
                </c:pt>
                <c:pt idx="139">
                  <c:v>-20.740952</c:v>
                </c:pt>
                <c:pt idx="140">
                  <c:v>-20.754389</c:v>
                </c:pt>
                <c:pt idx="141">
                  <c:v>-20.950136000000001</c:v>
                </c:pt>
                <c:pt idx="142">
                  <c:v>-21.058057999999999</c:v>
                </c:pt>
                <c:pt idx="143">
                  <c:v>-20.987309</c:v>
                </c:pt>
                <c:pt idx="144">
                  <c:v>-20.947127999999999</c:v>
                </c:pt>
                <c:pt idx="145">
                  <c:v>-21.058641000000001</c:v>
                </c:pt>
                <c:pt idx="146">
                  <c:v>-21.125544000000001</c:v>
                </c:pt>
                <c:pt idx="147">
                  <c:v>-20.984349999999999</c:v>
                </c:pt>
                <c:pt idx="148">
                  <c:v>-20.893889999999999</c:v>
                </c:pt>
                <c:pt idx="149">
                  <c:v>-20.936623000000001</c:v>
                </c:pt>
                <c:pt idx="150">
                  <c:v>-21.003928999999999</c:v>
                </c:pt>
                <c:pt idx="151">
                  <c:v>-21.049681</c:v>
                </c:pt>
                <c:pt idx="152">
                  <c:v>-21.006781</c:v>
                </c:pt>
                <c:pt idx="153">
                  <c:v>-21.002123000000001</c:v>
                </c:pt>
                <c:pt idx="154">
                  <c:v>-21.033996999999999</c:v>
                </c:pt>
                <c:pt idx="155">
                  <c:v>-21.03688</c:v>
                </c:pt>
                <c:pt idx="156">
                  <c:v>-20.900003000000002</c:v>
                </c:pt>
                <c:pt idx="157">
                  <c:v>-20.879981999999998</c:v>
                </c:pt>
                <c:pt idx="158">
                  <c:v>-21.044377999999998</c:v>
                </c:pt>
                <c:pt idx="159">
                  <c:v>-21.143190000000001</c:v>
                </c:pt>
                <c:pt idx="160">
                  <c:v>-21.159061000000001</c:v>
                </c:pt>
                <c:pt idx="161">
                  <c:v>-21.122913</c:v>
                </c:pt>
                <c:pt idx="162">
                  <c:v>-21.254635</c:v>
                </c:pt>
                <c:pt idx="163">
                  <c:v>-21.292812000000001</c:v>
                </c:pt>
                <c:pt idx="164">
                  <c:v>-21.265369</c:v>
                </c:pt>
                <c:pt idx="165">
                  <c:v>-21.269732999999999</c:v>
                </c:pt>
                <c:pt idx="166">
                  <c:v>-21.464290999999999</c:v>
                </c:pt>
                <c:pt idx="167">
                  <c:v>-21.575945000000001</c:v>
                </c:pt>
                <c:pt idx="168">
                  <c:v>-21.559989999999999</c:v>
                </c:pt>
                <c:pt idx="169">
                  <c:v>-21.530049999999999</c:v>
                </c:pt>
                <c:pt idx="170">
                  <c:v>-21.552102999999999</c:v>
                </c:pt>
                <c:pt idx="171">
                  <c:v>-21.571791000000001</c:v>
                </c:pt>
                <c:pt idx="172">
                  <c:v>-21.568645</c:v>
                </c:pt>
                <c:pt idx="173">
                  <c:v>-21.576022999999999</c:v>
                </c:pt>
                <c:pt idx="174">
                  <c:v>-21.622173</c:v>
                </c:pt>
                <c:pt idx="175">
                  <c:v>-21.648340000000001</c:v>
                </c:pt>
                <c:pt idx="176">
                  <c:v>-21.667546999999999</c:v>
                </c:pt>
                <c:pt idx="177">
                  <c:v>-21.649598999999998</c:v>
                </c:pt>
                <c:pt idx="178">
                  <c:v>-21.642439</c:v>
                </c:pt>
                <c:pt idx="179">
                  <c:v>-21.681957000000001</c:v>
                </c:pt>
                <c:pt idx="180">
                  <c:v>-21.752763999999999</c:v>
                </c:pt>
                <c:pt idx="181">
                  <c:v>-21.755379000000001</c:v>
                </c:pt>
                <c:pt idx="182">
                  <c:v>-21.761797000000001</c:v>
                </c:pt>
                <c:pt idx="183">
                  <c:v>-21.816381</c:v>
                </c:pt>
                <c:pt idx="184">
                  <c:v>-21.852453000000001</c:v>
                </c:pt>
                <c:pt idx="185">
                  <c:v>-21.854548000000001</c:v>
                </c:pt>
                <c:pt idx="186">
                  <c:v>-21.906597000000001</c:v>
                </c:pt>
                <c:pt idx="187">
                  <c:v>-22.026879999999998</c:v>
                </c:pt>
                <c:pt idx="188">
                  <c:v>-22.139914999999998</c:v>
                </c:pt>
                <c:pt idx="189">
                  <c:v>-22.166886999999999</c:v>
                </c:pt>
                <c:pt idx="190">
                  <c:v>-22.186969999999999</c:v>
                </c:pt>
                <c:pt idx="191">
                  <c:v>-22.266361</c:v>
                </c:pt>
                <c:pt idx="192">
                  <c:v>-22.343506000000001</c:v>
                </c:pt>
                <c:pt idx="193">
                  <c:v>-22.400490000000001</c:v>
                </c:pt>
                <c:pt idx="194">
                  <c:v>-22.513722999999999</c:v>
                </c:pt>
                <c:pt idx="195">
                  <c:v>-22.634402999999999</c:v>
                </c:pt>
                <c:pt idx="196">
                  <c:v>-22.737209</c:v>
                </c:pt>
                <c:pt idx="197">
                  <c:v>-22.796199999999999</c:v>
                </c:pt>
                <c:pt idx="198">
                  <c:v>-22.814117</c:v>
                </c:pt>
                <c:pt idx="199">
                  <c:v>-22.818071</c:v>
                </c:pt>
                <c:pt idx="200">
                  <c:v>-22.810261000000001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E8-46C6-8D57-3AF0D99D9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1"/>
      </c:valAx>
      <c:valAx>
        <c:axId val="116071808"/>
        <c:scaling>
          <c:orientation val="minMax"/>
          <c:max val="-6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 val="autoZero"/>
        <c:crossBetween val="midCat"/>
        <c:majorUnit val="3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515652940578542"/>
          <c:y val="0.45606918926800827"/>
          <c:w val="0.20378989579248014"/>
          <c:h val="0.33988225430154562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12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Response'!$I$3:$I$103</c:f>
              <c:numCache>
                <c:formatCode>General</c:formatCode>
                <c:ptCount val="101"/>
                <c:pt idx="0">
                  <c:v>-15.694140899999999</c:v>
                </c:pt>
                <c:pt idx="1">
                  <c:v>-10.3448239</c:v>
                </c:pt>
                <c:pt idx="2">
                  <c:v>-3.7617559000000007</c:v>
                </c:pt>
                <c:pt idx="3">
                  <c:v>-2.0293019000000001</c:v>
                </c:pt>
                <c:pt idx="4">
                  <c:v>-0.47841389999999961</c:v>
                </c:pt>
                <c:pt idx="5">
                  <c:v>-0.11828610000000062</c:v>
                </c:pt>
                <c:pt idx="6">
                  <c:v>-2.1921100000000138E-2</c:v>
                </c:pt>
                <c:pt idx="7">
                  <c:v>0</c:v>
                </c:pt>
                <c:pt idx="8">
                  <c:v>-3.6478000000000677E-2</c:v>
                </c:pt>
                <c:pt idx="9">
                  <c:v>-7.4002200000000684E-2</c:v>
                </c:pt>
                <c:pt idx="10">
                  <c:v>-9.0509400000000184E-2</c:v>
                </c:pt>
                <c:pt idx="11">
                  <c:v>-7.7310499999999394E-2</c:v>
                </c:pt>
                <c:pt idx="12">
                  <c:v>-0.10269539999999999</c:v>
                </c:pt>
                <c:pt idx="13">
                  <c:v>-0.11159699999999972</c:v>
                </c:pt>
                <c:pt idx="14">
                  <c:v>-0.14265149999999949</c:v>
                </c:pt>
                <c:pt idx="15">
                  <c:v>-0.18202490000000004</c:v>
                </c:pt>
                <c:pt idx="16">
                  <c:v>-0.27250489999999949</c:v>
                </c:pt>
                <c:pt idx="17">
                  <c:v>-0.44551889999999972</c:v>
                </c:pt>
                <c:pt idx="18">
                  <c:v>-0.64038689999999932</c:v>
                </c:pt>
                <c:pt idx="19">
                  <c:v>-0.87901090000000082</c:v>
                </c:pt>
                <c:pt idx="20">
                  <c:v>-1.1253928999999996</c:v>
                </c:pt>
                <c:pt idx="21">
                  <c:v>-1.3683469000000006</c:v>
                </c:pt>
                <c:pt idx="22">
                  <c:v>-1.5232749000000005</c:v>
                </c:pt>
                <c:pt idx="23">
                  <c:v>-1.6032319000000008</c:v>
                </c:pt>
                <c:pt idx="24">
                  <c:v>-1.6471139000000008</c:v>
                </c:pt>
                <c:pt idx="25">
                  <c:v>-1.6770849000000005</c:v>
                </c:pt>
                <c:pt idx="26">
                  <c:v>-1.6622898999999993</c:v>
                </c:pt>
                <c:pt idx="27">
                  <c:v>-1.6941819000000002</c:v>
                </c:pt>
                <c:pt idx="28">
                  <c:v>-1.7843268999999999</c:v>
                </c:pt>
                <c:pt idx="29">
                  <c:v>-1.9372138999999997</c:v>
                </c:pt>
                <c:pt idx="30">
                  <c:v>-2.0338838999999993</c:v>
                </c:pt>
                <c:pt idx="31">
                  <c:v>-2.1035579000000002</c:v>
                </c:pt>
                <c:pt idx="32">
                  <c:v>-2.1643109000000003</c:v>
                </c:pt>
                <c:pt idx="33">
                  <c:v>-2.1843488999999998</c:v>
                </c:pt>
                <c:pt idx="34">
                  <c:v>-2.1860488999999994</c:v>
                </c:pt>
                <c:pt idx="35">
                  <c:v>-2.1231928999999994</c:v>
                </c:pt>
                <c:pt idx="36">
                  <c:v>-2.0902648999999993</c:v>
                </c:pt>
                <c:pt idx="37">
                  <c:v>-2.0829948999999992</c:v>
                </c:pt>
                <c:pt idx="38">
                  <c:v>-2.1501569000000007</c:v>
                </c:pt>
                <c:pt idx="39">
                  <c:v>-2.2413599000000008</c:v>
                </c:pt>
                <c:pt idx="40">
                  <c:v>-2.2451649000000007</c:v>
                </c:pt>
                <c:pt idx="41">
                  <c:v>-2.2302838999999999</c:v>
                </c:pt>
                <c:pt idx="42">
                  <c:v>-2.2494318999999994</c:v>
                </c:pt>
                <c:pt idx="43">
                  <c:v>-2.2891908999999995</c:v>
                </c:pt>
                <c:pt idx="44">
                  <c:v>-2.3103228999999992</c:v>
                </c:pt>
                <c:pt idx="45">
                  <c:v>-2.2965318999999997</c:v>
                </c:pt>
                <c:pt idx="46">
                  <c:v>-2.4250979000000008</c:v>
                </c:pt>
                <c:pt idx="47">
                  <c:v>-2.5131938999999992</c:v>
                </c:pt>
                <c:pt idx="48">
                  <c:v>-2.6212929000000003</c:v>
                </c:pt>
                <c:pt idx="49">
                  <c:v>-2.7057129</c:v>
                </c:pt>
                <c:pt idx="50">
                  <c:v>-2.8897928999999998</c:v>
                </c:pt>
                <c:pt idx="51">
                  <c:v>-3.1999089000000005</c:v>
                </c:pt>
                <c:pt idx="52">
                  <c:v>-3.3861288999999992</c:v>
                </c:pt>
                <c:pt idx="53">
                  <c:v>-3.5207888999999994</c:v>
                </c:pt>
                <c:pt idx="54">
                  <c:v>-3.5665609000000007</c:v>
                </c:pt>
                <c:pt idx="55">
                  <c:v>-3.5204769000000002</c:v>
                </c:pt>
                <c:pt idx="56">
                  <c:v>-3.4842928999999998</c:v>
                </c:pt>
                <c:pt idx="57">
                  <c:v>-3.3547319000000009</c:v>
                </c:pt>
                <c:pt idx="58">
                  <c:v>-3.3161859000000007</c:v>
                </c:pt>
                <c:pt idx="59">
                  <c:v>-3.2364869000000009</c:v>
                </c:pt>
                <c:pt idx="60">
                  <c:v>-3.1595709000000003</c:v>
                </c:pt>
                <c:pt idx="61">
                  <c:v>-3.1889518999999993</c:v>
                </c:pt>
                <c:pt idx="62">
                  <c:v>-3.3998738999999993</c:v>
                </c:pt>
                <c:pt idx="63">
                  <c:v>-3.7675759000000006</c:v>
                </c:pt>
                <c:pt idx="64">
                  <c:v>-4.2402108999999992</c:v>
                </c:pt>
                <c:pt idx="65">
                  <c:v>-4.8146369</c:v>
                </c:pt>
                <c:pt idx="66">
                  <c:v>-5.1363239000000007</c:v>
                </c:pt>
                <c:pt idx="67">
                  <c:v>-5.3571889000000006</c:v>
                </c:pt>
                <c:pt idx="68">
                  <c:v>-5.3856549000000005</c:v>
                </c:pt>
                <c:pt idx="69">
                  <c:v>-5.3956508999999997</c:v>
                </c:pt>
                <c:pt idx="70">
                  <c:v>-5.4415679000000008</c:v>
                </c:pt>
                <c:pt idx="71">
                  <c:v>-5.2819809000000006</c:v>
                </c:pt>
                <c:pt idx="72">
                  <c:v>-5.2281408999999996</c:v>
                </c:pt>
                <c:pt idx="73">
                  <c:v>-5.2593639000000003</c:v>
                </c:pt>
                <c:pt idx="74">
                  <c:v>-5.3172318999999995</c:v>
                </c:pt>
                <c:pt idx="75">
                  <c:v>-5.3324549000000001</c:v>
                </c:pt>
                <c:pt idx="76">
                  <c:v>-5.1675079000000004</c:v>
                </c:pt>
                <c:pt idx="77">
                  <c:v>-5.1565189</c:v>
                </c:pt>
                <c:pt idx="78">
                  <c:v>-5.0993478999999997</c:v>
                </c:pt>
                <c:pt idx="79">
                  <c:v>-5.0595689000000004</c:v>
                </c:pt>
                <c:pt idx="80">
                  <c:v>-5.0900659000000008</c:v>
                </c:pt>
                <c:pt idx="81">
                  <c:v>-5.2465738999999996</c:v>
                </c:pt>
                <c:pt idx="82">
                  <c:v>-5.4470699000000007</c:v>
                </c:pt>
                <c:pt idx="83">
                  <c:v>-5.4029919</c:v>
                </c:pt>
                <c:pt idx="84">
                  <c:v>-5.4841209000000006</c:v>
                </c:pt>
                <c:pt idx="85">
                  <c:v>-5.5900108999999993</c:v>
                </c:pt>
                <c:pt idx="86">
                  <c:v>-5.8413119000000009</c:v>
                </c:pt>
                <c:pt idx="87">
                  <c:v>-5.9476019000000004</c:v>
                </c:pt>
                <c:pt idx="88">
                  <c:v>-5.9510498999999992</c:v>
                </c:pt>
                <c:pt idx="89">
                  <c:v>-5.9171989000000007</c:v>
                </c:pt>
                <c:pt idx="90">
                  <c:v>-5.9398069000000007</c:v>
                </c:pt>
                <c:pt idx="91">
                  <c:v>-5.9278458999999994</c:v>
                </c:pt>
                <c:pt idx="92">
                  <c:v>-5.9823509000000001</c:v>
                </c:pt>
                <c:pt idx="93">
                  <c:v>-6.0147508999999992</c:v>
                </c:pt>
                <c:pt idx="94">
                  <c:v>-6.1579729000000007</c:v>
                </c:pt>
                <c:pt idx="95">
                  <c:v>-6.3326739000000014</c:v>
                </c:pt>
                <c:pt idx="96">
                  <c:v>-6.4554708999999999</c:v>
                </c:pt>
                <c:pt idx="97">
                  <c:v>-6.7233049000000005</c:v>
                </c:pt>
                <c:pt idx="98">
                  <c:v>-6.8174338999999993</c:v>
                </c:pt>
                <c:pt idx="99">
                  <c:v>-6.6986259000000015</c:v>
                </c:pt>
                <c:pt idx="100">
                  <c:v>-6.3702449000000012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9-4324-8BCC-67FE79EEC80B}"/>
            </c:ext>
          </c:extLst>
        </c:ser>
        <c:ser>
          <c:idx val="0"/>
          <c:order val="1"/>
          <c:tx>
            <c:v>12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Response'!$S$3:$S$103</c:f>
              <c:numCache>
                <c:formatCode>General</c:formatCode>
                <c:ptCount val="101"/>
                <c:pt idx="0">
                  <c:v>-15.489239699999999</c:v>
                </c:pt>
                <c:pt idx="1">
                  <c:v>-10.259293700000001</c:v>
                </c:pt>
                <c:pt idx="2">
                  <c:v>-3.7889476999999996</c:v>
                </c:pt>
                <c:pt idx="3">
                  <c:v>-2.2111356999999998</c:v>
                </c:pt>
                <c:pt idx="4">
                  <c:v>-0.64499570000000084</c:v>
                </c:pt>
                <c:pt idx="5">
                  <c:v>-0.26150610000000007</c:v>
                </c:pt>
                <c:pt idx="6">
                  <c:v>-0.11967660000000002</c:v>
                </c:pt>
                <c:pt idx="7">
                  <c:v>-2.9161500000000729E-2</c:v>
                </c:pt>
                <c:pt idx="8">
                  <c:v>0</c:v>
                </c:pt>
                <c:pt idx="9">
                  <c:v>-1.1346800000000101E-2</c:v>
                </c:pt>
                <c:pt idx="10">
                  <c:v>-4.5609500000001191E-2</c:v>
                </c:pt>
                <c:pt idx="11">
                  <c:v>-0.10342310000000055</c:v>
                </c:pt>
                <c:pt idx="12">
                  <c:v>-0.20816519999999983</c:v>
                </c:pt>
                <c:pt idx="13">
                  <c:v>-0.3629686999999997</c:v>
                </c:pt>
                <c:pt idx="14">
                  <c:v>-0.55447570000000113</c:v>
                </c:pt>
                <c:pt idx="15">
                  <c:v>-0.7645647000000011</c:v>
                </c:pt>
                <c:pt idx="16">
                  <c:v>-0.94154170000000015</c:v>
                </c:pt>
                <c:pt idx="17">
                  <c:v>-1.1482327000000012</c:v>
                </c:pt>
                <c:pt idx="18">
                  <c:v>-1.3222076999999999</c:v>
                </c:pt>
                <c:pt idx="19">
                  <c:v>-1.5033787000000007</c:v>
                </c:pt>
                <c:pt idx="20">
                  <c:v>-1.6215897000000012</c:v>
                </c:pt>
                <c:pt idx="21">
                  <c:v>-1.7037687000000012</c:v>
                </c:pt>
                <c:pt idx="22">
                  <c:v>-1.6757746999999998</c:v>
                </c:pt>
                <c:pt idx="23">
                  <c:v>-1.5881897000000009</c:v>
                </c:pt>
                <c:pt idx="24">
                  <c:v>-1.4881206999999996</c:v>
                </c:pt>
                <c:pt idx="25">
                  <c:v>-1.4122067000000005</c:v>
                </c:pt>
                <c:pt idx="26">
                  <c:v>-1.3116657000000007</c:v>
                </c:pt>
                <c:pt idx="27">
                  <c:v>-1.2769107000000002</c:v>
                </c:pt>
                <c:pt idx="28">
                  <c:v>-1.3296307000000009</c:v>
                </c:pt>
                <c:pt idx="29">
                  <c:v>-1.4723897000000008</c:v>
                </c:pt>
                <c:pt idx="30">
                  <c:v>-1.5753637000000005</c:v>
                </c:pt>
                <c:pt idx="31">
                  <c:v>-1.6731817000000007</c:v>
                </c:pt>
                <c:pt idx="32">
                  <c:v>-1.7835687</c:v>
                </c:pt>
                <c:pt idx="33">
                  <c:v>-1.8760877000000011</c:v>
                </c:pt>
                <c:pt idx="34">
                  <c:v>-1.9432997000000007</c:v>
                </c:pt>
                <c:pt idx="35">
                  <c:v>-1.9584606999999998</c:v>
                </c:pt>
                <c:pt idx="36">
                  <c:v>-1.9925046999999996</c:v>
                </c:pt>
                <c:pt idx="37">
                  <c:v>-2.0484587000000012</c:v>
                </c:pt>
                <c:pt idx="38">
                  <c:v>-2.1508497000000002</c:v>
                </c:pt>
                <c:pt idx="39">
                  <c:v>-2.2659827000000003</c:v>
                </c:pt>
                <c:pt idx="40">
                  <c:v>-2.3071587000000005</c:v>
                </c:pt>
                <c:pt idx="41">
                  <c:v>-2.3435797000000012</c:v>
                </c:pt>
                <c:pt idx="42">
                  <c:v>-2.4697516999999998</c:v>
                </c:pt>
                <c:pt idx="43">
                  <c:v>-2.5980617000000006</c:v>
                </c:pt>
                <c:pt idx="44">
                  <c:v>-2.6994886999999999</c:v>
                </c:pt>
                <c:pt idx="45">
                  <c:v>-2.6698817000000012</c:v>
                </c:pt>
                <c:pt idx="46">
                  <c:v>-2.7797096999999997</c:v>
                </c:pt>
                <c:pt idx="47">
                  <c:v>-2.8245316999999996</c:v>
                </c:pt>
                <c:pt idx="48">
                  <c:v>-2.8846097000000004</c:v>
                </c:pt>
                <c:pt idx="49">
                  <c:v>-2.9316057000000004</c:v>
                </c:pt>
                <c:pt idx="50">
                  <c:v>-3.0422147000000006</c:v>
                </c:pt>
                <c:pt idx="51">
                  <c:v>-3.2841487000000011</c:v>
                </c:pt>
                <c:pt idx="52">
                  <c:v>-3.3983746999999997</c:v>
                </c:pt>
                <c:pt idx="53">
                  <c:v>-3.4870107000000008</c:v>
                </c:pt>
                <c:pt idx="54">
                  <c:v>-3.4723777000000009</c:v>
                </c:pt>
                <c:pt idx="55">
                  <c:v>-3.4048147000000011</c:v>
                </c:pt>
                <c:pt idx="56">
                  <c:v>-3.3721247000000005</c:v>
                </c:pt>
                <c:pt idx="57">
                  <c:v>-3.3172297000000004</c:v>
                </c:pt>
                <c:pt idx="58">
                  <c:v>-3.3415847000000003</c:v>
                </c:pt>
                <c:pt idx="59">
                  <c:v>-3.3888207000000001</c:v>
                </c:pt>
                <c:pt idx="60">
                  <c:v>-3.4687397000000004</c:v>
                </c:pt>
                <c:pt idx="61">
                  <c:v>-3.6450167000000011</c:v>
                </c:pt>
                <c:pt idx="62">
                  <c:v>-3.8762617000000006</c:v>
                </c:pt>
                <c:pt idx="63">
                  <c:v>-4.1176367000000003</c:v>
                </c:pt>
                <c:pt idx="64">
                  <c:v>-4.3660667000000011</c:v>
                </c:pt>
                <c:pt idx="65">
                  <c:v>-4.6219596999999997</c:v>
                </c:pt>
                <c:pt idx="66">
                  <c:v>-4.7604687000000006</c:v>
                </c:pt>
                <c:pt idx="67">
                  <c:v>-4.9475747000000005</c:v>
                </c:pt>
                <c:pt idx="68">
                  <c:v>-5.0637917000000012</c:v>
                </c:pt>
                <c:pt idx="69">
                  <c:v>-5.2141557000000009</c:v>
                </c:pt>
                <c:pt idx="70">
                  <c:v>-5.3353827000000003</c:v>
                </c:pt>
                <c:pt idx="71">
                  <c:v>-5.2820417000000006</c:v>
                </c:pt>
                <c:pt idx="72">
                  <c:v>-5.3329217</c:v>
                </c:pt>
                <c:pt idx="73">
                  <c:v>-5.416753700000001</c:v>
                </c:pt>
                <c:pt idx="74">
                  <c:v>-5.5427777000000003</c:v>
                </c:pt>
                <c:pt idx="75">
                  <c:v>-5.622356700000001</c:v>
                </c:pt>
                <c:pt idx="76">
                  <c:v>-5.5777297000000008</c:v>
                </c:pt>
                <c:pt idx="77">
                  <c:v>-5.6635307000000008</c:v>
                </c:pt>
                <c:pt idx="78">
                  <c:v>-5.6145957000000006</c:v>
                </c:pt>
                <c:pt idx="79">
                  <c:v>-5.6461006999999999</c:v>
                </c:pt>
                <c:pt idx="80">
                  <c:v>-5.7243347</c:v>
                </c:pt>
                <c:pt idx="81">
                  <c:v>-5.9175177000000012</c:v>
                </c:pt>
                <c:pt idx="82">
                  <c:v>-6.0928956999999997</c:v>
                </c:pt>
                <c:pt idx="83">
                  <c:v>-6.0708797000000008</c:v>
                </c:pt>
                <c:pt idx="84">
                  <c:v>-6.2072716999999997</c:v>
                </c:pt>
                <c:pt idx="85">
                  <c:v>-6.2564897000000013</c:v>
                </c:pt>
                <c:pt idx="86">
                  <c:v>-6.3768527000000006</c:v>
                </c:pt>
                <c:pt idx="87">
                  <c:v>-6.2571726999999999</c:v>
                </c:pt>
                <c:pt idx="88">
                  <c:v>-6.2084267000000004</c:v>
                </c:pt>
                <c:pt idx="89">
                  <c:v>-6.1121667000000013</c:v>
                </c:pt>
                <c:pt idx="90">
                  <c:v>-6.1428597000000007</c:v>
                </c:pt>
                <c:pt idx="91">
                  <c:v>-5.9439677</c:v>
                </c:pt>
                <c:pt idx="92">
                  <c:v>-5.9273797000000013</c:v>
                </c:pt>
                <c:pt idx="93">
                  <c:v>-5.8589397000000005</c:v>
                </c:pt>
                <c:pt idx="94">
                  <c:v>-6.0503457000000012</c:v>
                </c:pt>
                <c:pt idx="95">
                  <c:v>-6.1780907000000003</c:v>
                </c:pt>
                <c:pt idx="96">
                  <c:v>-6.3741957000000014</c:v>
                </c:pt>
                <c:pt idx="97">
                  <c:v>-6.6069747000000021</c:v>
                </c:pt>
                <c:pt idx="98">
                  <c:v>-6.8361237000000017</c:v>
                </c:pt>
                <c:pt idx="99">
                  <c:v>-6.5878267000000008</c:v>
                </c:pt>
                <c:pt idx="100">
                  <c:v>-6.1986366999999998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59-4324-8BCC-67FE79EE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34272"/>
        <c:axId val="116136192"/>
      </c:scatterChart>
      <c:valAx>
        <c:axId val="116134272"/>
        <c:scaling>
          <c:orientation val="minMax"/>
          <c:max val="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136192"/>
        <c:crosses val="autoZero"/>
        <c:crossBetween val="midCat"/>
        <c:majorUnit val="0.5"/>
      </c:valAx>
      <c:valAx>
        <c:axId val="116136192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134272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415963329373244"/>
          <c:y val="0.68226778944298638"/>
          <c:w val="0.46321612880848689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'IF Response'!$J$1</c:f>
              <c:strCache>
                <c:ptCount val="1"/>
                <c:pt idx="0">
                  <c:v>IF RL-LSLO Log Mag(dB)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Response'!$J$3:$J$103</c:f>
              <c:numCache>
                <c:formatCode>General</c:formatCode>
                <c:ptCount val="101"/>
                <c:pt idx="0">
                  <c:v>-1.3294125000000001</c:v>
                </c:pt>
                <c:pt idx="1">
                  <c:v>-8.2303610000000003</c:v>
                </c:pt>
                <c:pt idx="2">
                  <c:v>-12.968427999999999</c:v>
                </c:pt>
                <c:pt idx="3">
                  <c:v>-15.988531</c:v>
                </c:pt>
                <c:pt idx="4">
                  <c:v>-13.404562</c:v>
                </c:pt>
                <c:pt idx="5">
                  <c:v>-13.074899</c:v>
                </c:pt>
                <c:pt idx="6">
                  <c:v>-13.307435</c:v>
                </c:pt>
                <c:pt idx="7">
                  <c:v>-13.726283</c:v>
                </c:pt>
                <c:pt idx="8">
                  <c:v>-14.271972999999999</c:v>
                </c:pt>
                <c:pt idx="9">
                  <c:v>-14.965707999999999</c:v>
                </c:pt>
                <c:pt idx="10">
                  <c:v>-15.786882</c:v>
                </c:pt>
                <c:pt idx="11">
                  <c:v>-16.755649999999999</c:v>
                </c:pt>
                <c:pt idx="12">
                  <c:v>-18.068957999999999</c:v>
                </c:pt>
                <c:pt idx="13">
                  <c:v>-19.375031</c:v>
                </c:pt>
                <c:pt idx="14">
                  <c:v>-20.908379</c:v>
                </c:pt>
                <c:pt idx="15">
                  <c:v>-22.245353999999999</c:v>
                </c:pt>
                <c:pt idx="16">
                  <c:v>-23.959811999999999</c:v>
                </c:pt>
                <c:pt idx="17">
                  <c:v>-25.845907</c:v>
                </c:pt>
                <c:pt idx="18">
                  <c:v>-28.02243</c:v>
                </c:pt>
                <c:pt idx="19">
                  <c:v>-29.014655999999999</c:v>
                </c:pt>
                <c:pt idx="20">
                  <c:v>-27.968246000000001</c:v>
                </c:pt>
                <c:pt idx="21">
                  <c:v>-25.405846</c:v>
                </c:pt>
                <c:pt idx="22">
                  <c:v>-22.770133999999999</c:v>
                </c:pt>
                <c:pt idx="23">
                  <c:v>-20.927980000000002</c:v>
                </c:pt>
                <c:pt idx="24">
                  <c:v>-19.897074</c:v>
                </c:pt>
                <c:pt idx="25">
                  <c:v>-19.431244</c:v>
                </c:pt>
                <c:pt idx="26">
                  <c:v>-19.364840999999998</c:v>
                </c:pt>
                <c:pt idx="27">
                  <c:v>-19.072239</c:v>
                </c:pt>
                <c:pt idx="28">
                  <c:v>-18.692215000000001</c:v>
                </c:pt>
                <c:pt idx="29">
                  <c:v>-18.243981999999999</c:v>
                </c:pt>
                <c:pt idx="30">
                  <c:v>-18.000851000000001</c:v>
                </c:pt>
                <c:pt idx="31">
                  <c:v>-17.376663000000001</c:v>
                </c:pt>
                <c:pt idx="32">
                  <c:v>-16.739929</c:v>
                </c:pt>
                <c:pt idx="33">
                  <c:v>-16.178677</c:v>
                </c:pt>
                <c:pt idx="34">
                  <c:v>-15.927927</c:v>
                </c:pt>
                <c:pt idx="35">
                  <c:v>-15.888016</c:v>
                </c:pt>
                <c:pt idx="36">
                  <c:v>-15.725674</c:v>
                </c:pt>
                <c:pt idx="37">
                  <c:v>-15.823551</c:v>
                </c:pt>
                <c:pt idx="38">
                  <c:v>-16.007164</c:v>
                </c:pt>
                <c:pt idx="39">
                  <c:v>-16.197963999999999</c:v>
                </c:pt>
                <c:pt idx="40">
                  <c:v>-16.336407000000001</c:v>
                </c:pt>
                <c:pt idx="41">
                  <c:v>-16.448747999999998</c:v>
                </c:pt>
                <c:pt idx="42">
                  <c:v>-16.687923000000001</c:v>
                </c:pt>
                <c:pt idx="43">
                  <c:v>-16.964020000000001</c:v>
                </c:pt>
                <c:pt idx="44">
                  <c:v>-17.197744</c:v>
                </c:pt>
                <c:pt idx="45">
                  <c:v>-17.404253000000001</c:v>
                </c:pt>
                <c:pt idx="46">
                  <c:v>-17.611311000000001</c:v>
                </c:pt>
                <c:pt idx="47">
                  <c:v>-17.899391000000001</c:v>
                </c:pt>
                <c:pt idx="48">
                  <c:v>-18.033396</c:v>
                </c:pt>
                <c:pt idx="49">
                  <c:v>-18.079219999999999</c:v>
                </c:pt>
                <c:pt idx="50">
                  <c:v>-17.620868999999999</c:v>
                </c:pt>
                <c:pt idx="51">
                  <c:v>-16.980867</c:v>
                </c:pt>
                <c:pt idx="52">
                  <c:v>-16.035361999999999</c:v>
                </c:pt>
                <c:pt idx="53">
                  <c:v>-15.057772999999999</c:v>
                </c:pt>
                <c:pt idx="54">
                  <c:v>-14.193008000000001</c:v>
                </c:pt>
                <c:pt idx="55">
                  <c:v>-13.383896</c:v>
                </c:pt>
                <c:pt idx="56">
                  <c:v>-12.831417999999999</c:v>
                </c:pt>
                <c:pt idx="57">
                  <c:v>-12.354967</c:v>
                </c:pt>
                <c:pt idx="58">
                  <c:v>-12.018822999999999</c:v>
                </c:pt>
                <c:pt idx="59">
                  <c:v>-11.74765</c:v>
                </c:pt>
                <c:pt idx="60">
                  <c:v>-11.645579</c:v>
                </c:pt>
                <c:pt idx="61">
                  <c:v>-11.615904</c:v>
                </c:pt>
                <c:pt idx="62">
                  <c:v>-11.660252</c:v>
                </c:pt>
                <c:pt idx="63">
                  <c:v>-11.522171</c:v>
                </c:pt>
                <c:pt idx="64">
                  <c:v>-11.324925</c:v>
                </c:pt>
                <c:pt idx="65">
                  <c:v>-11.066459999999999</c:v>
                </c:pt>
                <c:pt idx="66">
                  <c:v>-10.868180000000001</c:v>
                </c:pt>
                <c:pt idx="67">
                  <c:v>-10.71724</c:v>
                </c:pt>
                <c:pt idx="68">
                  <c:v>-10.608396000000001</c:v>
                </c:pt>
                <c:pt idx="69">
                  <c:v>-10.59783</c:v>
                </c:pt>
                <c:pt idx="70">
                  <c:v>-10.661460999999999</c:v>
                </c:pt>
                <c:pt idx="71">
                  <c:v>-10.824736</c:v>
                </c:pt>
                <c:pt idx="72">
                  <c:v>-11.013966</c:v>
                </c:pt>
                <c:pt idx="73">
                  <c:v>-11.306362999999999</c:v>
                </c:pt>
                <c:pt idx="74">
                  <c:v>-11.576342</c:v>
                </c:pt>
                <c:pt idx="75">
                  <c:v>-11.975038</c:v>
                </c:pt>
                <c:pt idx="76">
                  <c:v>-12.381656</c:v>
                </c:pt>
                <c:pt idx="77">
                  <c:v>-12.982865</c:v>
                </c:pt>
                <c:pt idx="78">
                  <c:v>-13.606674</c:v>
                </c:pt>
                <c:pt idx="79">
                  <c:v>-14.153535</c:v>
                </c:pt>
                <c:pt idx="80">
                  <c:v>-14.798508</c:v>
                </c:pt>
                <c:pt idx="81">
                  <c:v>-15.619332999999999</c:v>
                </c:pt>
                <c:pt idx="82">
                  <c:v>-16.560635000000001</c:v>
                </c:pt>
                <c:pt idx="83">
                  <c:v>-17.848939999999999</c:v>
                </c:pt>
                <c:pt idx="84">
                  <c:v>-18.878337999999999</c:v>
                </c:pt>
                <c:pt idx="85">
                  <c:v>-20.166913999999998</c:v>
                </c:pt>
                <c:pt idx="86">
                  <c:v>-21.145586000000002</c:v>
                </c:pt>
                <c:pt idx="87">
                  <c:v>-22.484304000000002</c:v>
                </c:pt>
                <c:pt idx="88">
                  <c:v>-23.518328</c:v>
                </c:pt>
                <c:pt idx="89">
                  <c:v>-24.160511</c:v>
                </c:pt>
                <c:pt idx="90">
                  <c:v>-24.164190000000001</c:v>
                </c:pt>
                <c:pt idx="91">
                  <c:v>-24.125017</c:v>
                </c:pt>
                <c:pt idx="92">
                  <c:v>-23.438514999999999</c:v>
                </c:pt>
                <c:pt idx="93">
                  <c:v>-22.574677999999999</c:v>
                </c:pt>
                <c:pt idx="94">
                  <c:v>-21.417515000000002</c:v>
                </c:pt>
                <c:pt idx="95">
                  <c:v>-20.601122</c:v>
                </c:pt>
                <c:pt idx="96">
                  <c:v>-19.771536000000001</c:v>
                </c:pt>
                <c:pt idx="97">
                  <c:v>-18.842661</c:v>
                </c:pt>
                <c:pt idx="98">
                  <c:v>-18.046661</c:v>
                </c:pt>
                <c:pt idx="99">
                  <c:v>-17.273439</c:v>
                </c:pt>
                <c:pt idx="100">
                  <c:v>-16.796865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EB-4A1E-A080-14B740E739BA}"/>
            </c:ext>
          </c:extLst>
        </c:ser>
        <c:ser>
          <c:idx val="0"/>
          <c:order val="1"/>
          <c:tx>
            <c:strRef>
              <c:f>'IF Response'!$T$1</c:f>
              <c:strCache>
                <c:ptCount val="1"/>
                <c:pt idx="0">
                  <c:v>IF RL-LSLO Log Mag(dB)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Response'!$T$3:$T$103</c:f>
              <c:numCache>
                <c:formatCode>General</c:formatCode>
                <c:ptCount val="101"/>
                <c:pt idx="0">
                  <c:v>-1.3490468</c:v>
                </c:pt>
                <c:pt idx="1">
                  <c:v>-8.6372012999999992</c:v>
                </c:pt>
                <c:pt idx="2">
                  <c:v>-13.447075999999999</c:v>
                </c:pt>
                <c:pt idx="3">
                  <c:v>-16.691849000000001</c:v>
                </c:pt>
                <c:pt idx="4">
                  <c:v>-14.05114</c:v>
                </c:pt>
                <c:pt idx="5">
                  <c:v>-14.069634000000001</c:v>
                </c:pt>
                <c:pt idx="6">
                  <c:v>-14.67573</c:v>
                </c:pt>
                <c:pt idx="7">
                  <c:v>-15.512093</c:v>
                </c:pt>
                <c:pt idx="8">
                  <c:v>-16.46632</c:v>
                </c:pt>
                <c:pt idx="9">
                  <c:v>-17.259540999999999</c:v>
                </c:pt>
                <c:pt idx="10">
                  <c:v>-17.914021999999999</c:v>
                </c:pt>
                <c:pt idx="11">
                  <c:v>-18.43751</c:v>
                </c:pt>
                <c:pt idx="12">
                  <c:v>-19.258590999999999</c:v>
                </c:pt>
                <c:pt idx="13">
                  <c:v>-19.764064999999999</c:v>
                </c:pt>
                <c:pt idx="14">
                  <c:v>-20.416145</c:v>
                </c:pt>
                <c:pt idx="15">
                  <c:v>-21.008991000000002</c:v>
                </c:pt>
                <c:pt idx="16">
                  <c:v>-22.318667999999999</c:v>
                </c:pt>
                <c:pt idx="17">
                  <c:v>-23.956032</c:v>
                </c:pt>
                <c:pt idx="18">
                  <c:v>-25.521903999999999</c:v>
                </c:pt>
                <c:pt idx="19">
                  <c:v>-26.267426</c:v>
                </c:pt>
                <c:pt idx="20">
                  <c:v>-25.697233000000001</c:v>
                </c:pt>
                <c:pt idx="21">
                  <c:v>-24.303049000000001</c:v>
                </c:pt>
                <c:pt idx="22">
                  <c:v>-22.638645</c:v>
                </c:pt>
                <c:pt idx="23">
                  <c:v>-21.233543000000001</c:v>
                </c:pt>
                <c:pt idx="24">
                  <c:v>-20.297205000000002</c:v>
                </c:pt>
                <c:pt idx="25">
                  <c:v>-19.865950000000002</c:v>
                </c:pt>
                <c:pt idx="26">
                  <c:v>-19.741108000000001</c:v>
                </c:pt>
                <c:pt idx="27">
                  <c:v>-19.456408</c:v>
                </c:pt>
                <c:pt idx="28">
                  <c:v>-19.088200000000001</c:v>
                </c:pt>
                <c:pt idx="29">
                  <c:v>-18.659555000000001</c:v>
                </c:pt>
                <c:pt idx="30">
                  <c:v>-18.418714999999999</c:v>
                </c:pt>
                <c:pt idx="31">
                  <c:v>-17.768068</c:v>
                </c:pt>
                <c:pt idx="32">
                  <c:v>-17.105132999999999</c:v>
                </c:pt>
                <c:pt idx="33">
                  <c:v>-16.536949</c:v>
                </c:pt>
                <c:pt idx="34">
                  <c:v>-16.309574000000001</c:v>
                </c:pt>
                <c:pt idx="35">
                  <c:v>-16.357894999999999</c:v>
                </c:pt>
                <c:pt idx="36">
                  <c:v>-16.250292000000002</c:v>
                </c:pt>
                <c:pt idx="37">
                  <c:v>-16.406880999999998</c:v>
                </c:pt>
                <c:pt idx="38">
                  <c:v>-16.641048000000001</c:v>
                </c:pt>
                <c:pt idx="39">
                  <c:v>-16.886637</c:v>
                </c:pt>
                <c:pt idx="40">
                  <c:v>-17.013258</c:v>
                </c:pt>
                <c:pt idx="41">
                  <c:v>-17.037962</c:v>
                </c:pt>
                <c:pt idx="42">
                  <c:v>-17.129007000000001</c:v>
                </c:pt>
                <c:pt idx="43">
                  <c:v>-17.322116999999999</c:v>
                </c:pt>
                <c:pt idx="44">
                  <c:v>-17.401287</c:v>
                </c:pt>
                <c:pt idx="45">
                  <c:v>-17.537386000000001</c:v>
                </c:pt>
                <c:pt idx="46">
                  <c:v>-17.531590999999999</c:v>
                </c:pt>
                <c:pt idx="47">
                  <c:v>-17.610060000000001</c:v>
                </c:pt>
                <c:pt idx="48">
                  <c:v>-17.377039</c:v>
                </c:pt>
                <c:pt idx="49">
                  <c:v>-17.083881000000002</c:v>
                </c:pt>
                <c:pt idx="50">
                  <c:v>-16.363679999999999</c:v>
                </c:pt>
                <c:pt idx="51">
                  <c:v>-15.596553</c:v>
                </c:pt>
                <c:pt idx="52">
                  <c:v>-14.664154999999999</c:v>
                </c:pt>
                <c:pt idx="53">
                  <c:v>-13.891482</c:v>
                </c:pt>
                <c:pt idx="54">
                  <c:v>-13.304727</c:v>
                </c:pt>
                <c:pt idx="55">
                  <c:v>-12.839763</c:v>
                </c:pt>
                <c:pt idx="56">
                  <c:v>-12.61008</c:v>
                </c:pt>
                <c:pt idx="57">
                  <c:v>-12.404639</c:v>
                </c:pt>
                <c:pt idx="58">
                  <c:v>-12.286797999999999</c:v>
                </c:pt>
                <c:pt idx="59">
                  <c:v>-12.130762000000001</c:v>
                </c:pt>
                <c:pt idx="60">
                  <c:v>-12.029222000000001</c:v>
                </c:pt>
                <c:pt idx="61">
                  <c:v>-11.856816</c:v>
                </c:pt>
                <c:pt idx="62">
                  <c:v>-11.65001</c:v>
                </c:pt>
                <c:pt idx="63">
                  <c:v>-11.353785999999999</c:v>
                </c:pt>
                <c:pt idx="64">
                  <c:v>-11.138944</c:v>
                </c:pt>
                <c:pt idx="65">
                  <c:v>-10.987558999999999</c:v>
                </c:pt>
                <c:pt idx="66">
                  <c:v>-10.963175</c:v>
                </c:pt>
                <c:pt idx="67">
                  <c:v>-10.951442</c:v>
                </c:pt>
                <c:pt idx="68">
                  <c:v>-10.939152999999999</c:v>
                </c:pt>
                <c:pt idx="69">
                  <c:v>-10.935409999999999</c:v>
                </c:pt>
                <c:pt idx="70">
                  <c:v>-10.999549999999999</c:v>
                </c:pt>
                <c:pt idx="71">
                  <c:v>-11.136272999999999</c:v>
                </c:pt>
                <c:pt idx="72">
                  <c:v>-11.313530999999999</c:v>
                </c:pt>
                <c:pt idx="73">
                  <c:v>-11.590959</c:v>
                </c:pt>
                <c:pt idx="74">
                  <c:v>-11.862617</c:v>
                </c:pt>
                <c:pt idx="75">
                  <c:v>-12.238402000000001</c:v>
                </c:pt>
                <c:pt idx="76">
                  <c:v>-12.59135</c:v>
                </c:pt>
                <c:pt idx="77">
                  <c:v>-13.088718</c:v>
                </c:pt>
                <c:pt idx="78">
                  <c:v>-13.626658000000001</c:v>
                </c:pt>
                <c:pt idx="79">
                  <c:v>-14.119526</c:v>
                </c:pt>
                <c:pt idx="80">
                  <c:v>-14.776795999999999</c:v>
                </c:pt>
                <c:pt idx="81">
                  <c:v>-15.587897</c:v>
                </c:pt>
                <c:pt idx="82">
                  <c:v>-16.568200999999998</c:v>
                </c:pt>
                <c:pt idx="83">
                  <c:v>-17.800415000000001</c:v>
                </c:pt>
                <c:pt idx="84">
                  <c:v>-18.842645999999998</c:v>
                </c:pt>
                <c:pt idx="85">
                  <c:v>-20.254801</c:v>
                </c:pt>
                <c:pt idx="86">
                  <c:v>-21.546963000000002</c:v>
                </c:pt>
                <c:pt idx="87">
                  <c:v>-23.101479999999999</c:v>
                </c:pt>
                <c:pt idx="88">
                  <c:v>-24.059698000000001</c:v>
                </c:pt>
                <c:pt idx="89">
                  <c:v>-24.517923</c:v>
                </c:pt>
                <c:pt idx="90">
                  <c:v>-24.250156</c:v>
                </c:pt>
                <c:pt idx="91">
                  <c:v>-23.996735000000001</c:v>
                </c:pt>
                <c:pt idx="92">
                  <c:v>-23.109193999999999</c:v>
                </c:pt>
                <c:pt idx="93">
                  <c:v>-22.233829</c:v>
                </c:pt>
                <c:pt idx="94">
                  <c:v>-21.221920000000001</c:v>
                </c:pt>
                <c:pt idx="95">
                  <c:v>-20.685562000000001</c:v>
                </c:pt>
                <c:pt idx="96">
                  <c:v>-20.028883</c:v>
                </c:pt>
                <c:pt idx="97">
                  <c:v>-19.289093000000001</c:v>
                </c:pt>
                <c:pt idx="98">
                  <c:v>-18.455359999999999</c:v>
                </c:pt>
                <c:pt idx="99">
                  <c:v>-18.215239</c:v>
                </c:pt>
                <c:pt idx="100">
                  <c:v>-18.163385000000002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EB-4A1E-A080-14B740E73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63936"/>
        <c:axId val="116274304"/>
      </c:scatterChart>
      <c:valAx>
        <c:axId val="116263936"/>
        <c:scaling>
          <c:orientation val="minMax"/>
          <c:max val="1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274304"/>
        <c:crosses val="autoZero"/>
        <c:crossBetween val="midCat"/>
        <c:majorUnit val="1"/>
      </c:valAx>
      <c:valAx>
        <c:axId val="116274304"/>
        <c:scaling>
          <c:orientation val="minMax"/>
          <c:max val="0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26393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9477220188788289"/>
          <c:y val="0.69686548535507686"/>
          <c:w val="0.43024202728498628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to IF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Isolations!$J$5:$J$205</c:f>
              <c:numCache>
                <c:formatCode>General</c:formatCode>
                <c:ptCount val="201"/>
                <c:pt idx="0">
                  <c:v>-70.007926999999995</c:v>
                </c:pt>
                <c:pt idx="1">
                  <c:v>-62.965674999999997</c:v>
                </c:pt>
                <c:pt idx="2">
                  <c:v>-53.380806</c:v>
                </c:pt>
                <c:pt idx="3">
                  <c:v>-48.439605999999998</c:v>
                </c:pt>
                <c:pt idx="4">
                  <c:v>-44.067768000000001</c:v>
                </c:pt>
                <c:pt idx="5">
                  <c:v>-40.073073999999998</c:v>
                </c:pt>
                <c:pt idx="6">
                  <c:v>-37.172676000000003</c:v>
                </c:pt>
                <c:pt idx="7">
                  <c:v>-32.858249999999998</c:v>
                </c:pt>
                <c:pt idx="8">
                  <c:v>-30.523420000000002</c:v>
                </c:pt>
                <c:pt idx="9">
                  <c:v>-27.23489</c:v>
                </c:pt>
                <c:pt idx="10">
                  <c:v>-26.177790000000002</c:v>
                </c:pt>
                <c:pt idx="11">
                  <c:v>-24.490261</c:v>
                </c:pt>
                <c:pt idx="12">
                  <c:v>-25.377652999999999</c:v>
                </c:pt>
                <c:pt idx="13">
                  <c:v>-26.175916999999998</c:v>
                </c:pt>
                <c:pt idx="14">
                  <c:v>-28.412614999999999</c:v>
                </c:pt>
                <c:pt idx="15">
                  <c:v>-29.746670000000002</c:v>
                </c:pt>
                <c:pt idx="16">
                  <c:v>-31.089914</c:v>
                </c:pt>
                <c:pt idx="17">
                  <c:v>-32.344172999999998</c:v>
                </c:pt>
                <c:pt idx="18">
                  <c:v>-33.298037999999998</c:v>
                </c:pt>
                <c:pt idx="19">
                  <c:v>-34.480755000000002</c:v>
                </c:pt>
                <c:pt idx="20">
                  <c:v>-35.513294000000002</c:v>
                </c:pt>
                <c:pt idx="21">
                  <c:v>-35.901108000000001</c:v>
                </c:pt>
                <c:pt idx="22">
                  <c:v>-35.716839</c:v>
                </c:pt>
                <c:pt idx="23">
                  <c:v>-35.676490999999999</c:v>
                </c:pt>
                <c:pt idx="24">
                  <c:v>-36.218581999999998</c:v>
                </c:pt>
                <c:pt idx="25">
                  <c:v>-36.638019999999997</c:v>
                </c:pt>
                <c:pt idx="26">
                  <c:v>-36.520339999999997</c:v>
                </c:pt>
                <c:pt idx="27">
                  <c:v>-36.625686999999999</c:v>
                </c:pt>
                <c:pt idx="28">
                  <c:v>-36.934116000000003</c:v>
                </c:pt>
                <c:pt idx="29">
                  <c:v>-37.384808</c:v>
                </c:pt>
                <c:pt idx="30">
                  <c:v>-37.311408999999998</c:v>
                </c:pt>
                <c:pt idx="31">
                  <c:v>-37.717498999999997</c:v>
                </c:pt>
                <c:pt idx="32">
                  <c:v>-37.871937000000003</c:v>
                </c:pt>
                <c:pt idx="33">
                  <c:v>-38.164371000000003</c:v>
                </c:pt>
                <c:pt idx="34">
                  <c:v>-38.164093000000001</c:v>
                </c:pt>
                <c:pt idx="35">
                  <c:v>-38.543095000000001</c:v>
                </c:pt>
                <c:pt idx="36">
                  <c:v>-38.679004999999997</c:v>
                </c:pt>
                <c:pt idx="37">
                  <c:v>-39.018635000000003</c:v>
                </c:pt>
                <c:pt idx="38">
                  <c:v>-39.077556999999999</c:v>
                </c:pt>
                <c:pt idx="39">
                  <c:v>-39.193134000000001</c:v>
                </c:pt>
                <c:pt idx="40">
                  <c:v>-39.188267000000003</c:v>
                </c:pt>
                <c:pt idx="41">
                  <c:v>-39.250594999999997</c:v>
                </c:pt>
                <c:pt idx="42">
                  <c:v>-39.329723000000001</c:v>
                </c:pt>
                <c:pt idx="43">
                  <c:v>-39.450958</c:v>
                </c:pt>
                <c:pt idx="44">
                  <c:v>-39.563160000000003</c:v>
                </c:pt>
                <c:pt idx="45">
                  <c:v>-39.605175000000003</c:v>
                </c:pt>
                <c:pt idx="46">
                  <c:v>-39.537716000000003</c:v>
                </c:pt>
                <c:pt idx="47">
                  <c:v>-39.434479000000003</c:v>
                </c:pt>
                <c:pt idx="48">
                  <c:v>-39.365977999999998</c:v>
                </c:pt>
                <c:pt idx="49">
                  <c:v>-39.335728000000003</c:v>
                </c:pt>
                <c:pt idx="50">
                  <c:v>-39.333714000000001</c:v>
                </c:pt>
                <c:pt idx="51">
                  <c:v>-39.252724000000001</c:v>
                </c:pt>
                <c:pt idx="52">
                  <c:v>-39.160983999999999</c:v>
                </c:pt>
                <c:pt idx="53">
                  <c:v>-38.927166</c:v>
                </c:pt>
                <c:pt idx="54">
                  <c:v>-38.654819000000003</c:v>
                </c:pt>
                <c:pt idx="55">
                  <c:v>-38.215130000000002</c:v>
                </c:pt>
                <c:pt idx="56">
                  <c:v>-37.727485999999999</c:v>
                </c:pt>
                <c:pt idx="57">
                  <c:v>-37.264502999999998</c:v>
                </c:pt>
                <c:pt idx="58">
                  <c:v>-36.85548</c:v>
                </c:pt>
                <c:pt idx="59">
                  <c:v>-36.595837000000003</c:v>
                </c:pt>
                <c:pt idx="60">
                  <c:v>-36.484718000000001</c:v>
                </c:pt>
                <c:pt idx="61">
                  <c:v>-36.529850000000003</c:v>
                </c:pt>
                <c:pt idx="62">
                  <c:v>-36.652977</c:v>
                </c:pt>
                <c:pt idx="63">
                  <c:v>-36.862071999999998</c:v>
                </c:pt>
                <c:pt idx="64">
                  <c:v>-37.102435999999997</c:v>
                </c:pt>
                <c:pt idx="65">
                  <c:v>-37.360256</c:v>
                </c:pt>
                <c:pt idx="66">
                  <c:v>-37.644955000000003</c:v>
                </c:pt>
                <c:pt idx="67">
                  <c:v>-37.935012999999998</c:v>
                </c:pt>
                <c:pt idx="68">
                  <c:v>-38.254997000000003</c:v>
                </c:pt>
                <c:pt idx="69">
                  <c:v>-38.556328000000001</c:v>
                </c:pt>
                <c:pt idx="70">
                  <c:v>-38.887332999999998</c:v>
                </c:pt>
                <c:pt idx="71">
                  <c:v>-39.215648999999999</c:v>
                </c:pt>
                <c:pt idx="72">
                  <c:v>-39.579472000000003</c:v>
                </c:pt>
                <c:pt idx="73">
                  <c:v>-39.853352000000001</c:v>
                </c:pt>
                <c:pt idx="74">
                  <c:v>-40.160891999999997</c:v>
                </c:pt>
                <c:pt idx="75">
                  <c:v>-40.402389999999997</c:v>
                </c:pt>
                <c:pt idx="76">
                  <c:v>-40.545375999999997</c:v>
                </c:pt>
                <c:pt idx="77">
                  <c:v>-40.579723000000001</c:v>
                </c:pt>
                <c:pt idx="78">
                  <c:v>-40.616348000000002</c:v>
                </c:pt>
                <c:pt idx="79">
                  <c:v>-40.702930000000002</c:v>
                </c:pt>
                <c:pt idx="80">
                  <c:v>-40.893554999999999</c:v>
                </c:pt>
                <c:pt idx="81">
                  <c:v>-40.776577000000003</c:v>
                </c:pt>
                <c:pt idx="82">
                  <c:v>-40.802242</c:v>
                </c:pt>
                <c:pt idx="83">
                  <c:v>-40.850994</c:v>
                </c:pt>
                <c:pt idx="84">
                  <c:v>-41.292141000000001</c:v>
                </c:pt>
                <c:pt idx="85">
                  <c:v>-41.581927999999998</c:v>
                </c:pt>
                <c:pt idx="86">
                  <c:v>-41.868771000000002</c:v>
                </c:pt>
                <c:pt idx="87">
                  <c:v>-41.867195000000002</c:v>
                </c:pt>
                <c:pt idx="88">
                  <c:v>-41.872520000000002</c:v>
                </c:pt>
                <c:pt idx="89">
                  <c:v>-41.692638000000002</c:v>
                </c:pt>
                <c:pt idx="90">
                  <c:v>-41.768065999999997</c:v>
                </c:pt>
                <c:pt idx="91">
                  <c:v>-42.059936999999998</c:v>
                </c:pt>
                <c:pt idx="92">
                  <c:v>-42.720013000000002</c:v>
                </c:pt>
                <c:pt idx="93">
                  <c:v>-43.601379000000001</c:v>
                </c:pt>
                <c:pt idx="94">
                  <c:v>-44.554611000000001</c:v>
                </c:pt>
                <c:pt idx="95">
                  <c:v>-45.291946000000003</c:v>
                </c:pt>
                <c:pt idx="96">
                  <c:v>-45.159903999999997</c:v>
                </c:pt>
                <c:pt idx="97">
                  <c:v>-44.300037000000003</c:v>
                </c:pt>
                <c:pt idx="98">
                  <c:v>-42.653877000000001</c:v>
                </c:pt>
                <c:pt idx="99">
                  <c:v>-41.181041999999998</c:v>
                </c:pt>
                <c:pt idx="100">
                  <c:v>-39.794781</c:v>
                </c:pt>
                <c:pt idx="101">
                  <c:v>-38.999442999999999</c:v>
                </c:pt>
                <c:pt idx="102">
                  <c:v>-38.187122000000002</c:v>
                </c:pt>
                <c:pt idx="103">
                  <c:v>-37.869774</c:v>
                </c:pt>
                <c:pt idx="104">
                  <c:v>-37.361198000000002</c:v>
                </c:pt>
                <c:pt idx="105">
                  <c:v>-37.246422000000003</c:v>
                </c:pt>
                <c:pt idx="106">
                  <c:v>-36.947208000000003</c:v>
                </c:pt>
                <c:pt idx="107">
                  <c:v>-36.950653000000003</c:v>
                </c:pt>
                <c:pt idx="108">
                  <c:v>-36.827682000000003</c:v>
                </c:pt>
                <c:pt idx="109">
                  <c:v>-36.784427999999998</c:v>
                </c:pt>
                <c:pt idx="110">
                  <c:v>-36.767521000000002</c:v>
                </c:pt>
                <c:pt idx="111">
                  <c:v>-36.868659999999998</c:v>
                </c:pt>
                <c:pt idx="112">
                  <c:v>-37.067183999999997</c:v>
                </c:pt>
                <c:pt idx="113">
                  <c:v>-37.220711000000001</c:v>
                </c:pt>
                <c:pt idx="114">
                  <c:v>-37.561287</c:v>
                </c:pt>
                <c:pt idx="115">
                  <c:v>-37.760834000000003</c:v>
                </c:pt>
                <c:pt idx="116">
                  <c:v>-38.183743</c:v>
                </c:pt>
                <c:pt idx="117">
                  <c:v>-38.590488000000001</c:v>
                </c:pt>
                <c:pt idx="118">
                  <c:v>-39.23312</c:v>
                </c:pt>
                <c:pt idx="119">
                  <c:v>-39.822403000000001</c:v>
                </c:pt>
                <c:pt idx="120">
                  <c:v>-40.665627000000001</c:v>
                </c:pt>
                <c:pt idx="121">
                  <c:v>-41.504779999999997</c:v>
                </c:pt>
                <c:pt idx="122">
                  <c:v>-42.481521999999998</c:v>
                </c:pt>
                <c:pt idx="123">
                  <c:v>-43.683205000000001</c:v>
                </c:pt>
                <c:pt idx="124">
                  <c:v>-45.388973</c:v>
                </c:pt>
                <c:pt idx="125">
                  <c:v>-47.679141999999999</c:v>
                </c:pt>
                <c:pt idx="126">
                  <c:v>-50.065227999999998</c:v>
                </c:pt>
                <c:pt idx="127">
                  <c:v>-52.406891000000002</c:v>
                </c:pt>
                <c:pt idx="128">
                  <c:v>-53.112690000000001</c:v>
                </c:pt>
                <c:pt idx="129">
                  <c:v>-52.967903</c:v>
                </c:pt>
                <c:pt idx="130">
                  <c:v>-51.286934000000002</c:v>
                </c:pt>
                <c:pt idx="131">
                  <c:v>-49.842216000000001</c:v>
                </c:pt>
                <c:pt idx="132">
                  <c:v>-47.936171999999999</c:v>
                </c:pt>
                <c:pt idx="133">
                  <c:v>-46.653736000000002</c:v>
                </c:pt>
                <c:pt idx="134">
                  <c:v>-45.270184</c:v>
                </c:pt>
                <c:pt idx="135">
                  <c:v>-44.206558000000001</c:v>
                </c:pt>
                <c:pt idx="136">
                  <c:v>-43.048504000000001</c:v>
                </c:pt>
                <c:pt idx="137">
                  <c:v>-42.051479</c:v>
                </c:pt>
                <c:pt idx="138">
                  <c:v>-40.979145000000003</c:v>
                </c:pt>
                <c:pt idx="139">
                  <c:v>-40.121665999999998</c:v>
                </c:pt>
                <c:pt idx="140">
                  <c:v>-39.357394999999997</c:v>
                </c:pt>
                <c:pt idx="141">
                  <c:v>-38.724482999999999</c:v>
                </c:pt>
                <c:pt idx="142">
                  <c:v>-38.088821000000003</c:v>
                </c:pt>
                <c:pt idx="143">
                  <c:v>-37.514305</c:v>
                </c:pt>
                <c:pt idx="144">
                  <c:v>-36.946883999999997</c:v>
                </c:pt>
                <c:pt idx="145">
                  <c:v>-36.457802000000001</c:v>
                </c:pt>
                <c:pt idx="146">
                  <c:v>-35.976421000000002</c:v>
                </c:pt>
                <c:pt idx="147">
                  <c:v>-35.616599999999998</c:v>
                </c:pt>
                <c:pt idx="148">
                  <c:v>-35.232193000000002</c:v>
                </c:pt>
                <c:pt idx="149">
                  <c:v>-34.987850000000002</c:v>
                </c:pt>
                <c:pt idx="150">
                  <c:v>-34.663485999999999</c:v>
                </c:pt>
                <c:pt idx="151">
                  <c:v>-34.343989999999998</c:v>
                </c:pt>
                <c:pt idx="152">
                  <c:v>-33.972183000000001</c:v>
                </c:pt>
                <c:pt idx="153">
                  <c:v>-33.65184</c:v>
                </c:pt>
                <c:pt idx="154">
                  <c:v>-33.286532999999999</c:v>
                </c:pt>
                <c:pt idx="155">
                  <c:v>-33.01643</c:v>
                </c:pt>
                <c:pt idx="156">
                  <c:v>-32.695824000000002</c:v>
                </c:pt>
                <c:pt idx="157">
                  <c:v>-32.443924000000003</c:v>
                </c:pt>
                <c:pt idx="158">
                  <c:v>-32.205050999999997</c:v>
                </c:pt>
                <c:pt idx="159">
                  <c:v>-32.007565</c:v>
                </c:pt>
                <c:pt idx="160">
                  <c:v>-31.801286999999999</c:v>
                </c:pt>
                <c:pt idx="161">
                  <c:v>-31.592072999999999</c:v>
                </c:pt>
                <c:pt idx="162">
                  <c:v>-31.384947</c:v>
                </c:pt>
                <c:pt idx="163">
                  <c:v>-31.182499</c:v>
                </c:pt>
                <c:pt idx="164">
                  <c:v>-30.996548000000001</c:v>
                </c:pt>
                <c:pt idx="165">
                  <c:v>-30.814495000000001</c:v>
                </c:pt>
                <c:pt idx="166">
                  <c:v>-30.669146999999999</c:v>
                </c:pt>
                <c:pt idx="167">
                  <c:v>-30.515630999999999</c:v>
                </c:pt>
                <c:pt idx="168">
                  <c:v>-30.417957000000001</c:v>
                </c:pt>
                <c:pt idx="169">
                  <c:v>-30.340731000000002</c:v>
                </c:pt>
                <c:pt idx="170">
                  <c:v>-30.363175999999999</c:v>
                </c:pt>
                <c:pt idx="171">
                  <c:v>-30.391794000000001</c:v>
                </c:pt>
                <c:pt idx="172">
                  <c:v>-30.523664</c:v>
                </c:pt>
                <c:pt idx="173">
                  <c:v>-30.690096</c:v>
                </c:pt>
                <c:pt idx="174">
                  <c:v>-30.927889</c:v>
                </c:pt>
                <c:pt idx="175">
                  <c:v>-31.214310000000001</c:v>
                </c:pt>
                <c:pt idx="176">
                  <c:v>-31.554237000000001</c:v>
                </c:pt>
                <c:pt idx="177">
                  <c:v>-31.960190000000001</c:v>
                </c:pt>
                <c:pt idx="178">
                  <c:v>-32.372245999999997</c:v>
                </c:pt>
                <c:pt idx="179">
                  <c:v>-32.824699000000003</c:v>
                </c:pt>
                <c:pt idx="180">
                  <c:v>-33.295273000000002</c:v>
                </c:pt>
                <c:pt idx="181">
                  <c:v>-33.806010999999998</c:v>
                </c:pt>
                <c:pt idx="182">
                  <c:v>-34.332149999999999</c:v>
                </c:pt>
                <c:pt idx="183">
                  <c:v>-34.844368000000003</c:v>
                </c:pt>
                <c:pt idx="184">
                  <c:v>-35.386229999999998</c:v>
                </c:pt>
                <c:pt idx="185">
                  <c:v>-35.935375000000001</c:v>
                </c:pt>
                <c:pt idx="186">
                  <c:v>-36.497227000000002</c:v>
                </c:pt>
                <c:pt idx="187">
                  <c:v>-37.037796</c:v>
                </c:pt>
                <c:pt idx="188">
                  <c:v>-37.494639999999997</c:v>
                </c:pt>
                <c:pt idx="189">
                  <c:v>-37.845387000000002</c:v>
                </c:pt>
                <c:pt idx="190">
                  <c:v>-38.119911000000002</c:v>
                </c:pt>
                <c:pt idx="191">
                  <c:v>-38.490299</c:v>
                </c:pt>
                <c:pt idx="192">
                  <c:v>-38.838940000000001</c:v>
                </c:pt>
                <c:pt idx="193">
                  <c:v>-39.282940000000004</c:v>
                </c:pt>
                <c:pt idx="194">
                  <c:v>-39.680537999999999</c:v>
                </c:pt>
                <c:pt idx="195">
                  <c:v>-40.031886999999998</c:v>
                </c:pt>
                <c:pt idx="196">
                  <c:v>-40.406993999999997</c:v>
                </c:pt>
                <c:pt idx="197">
                  <c:v>-40.798724999999997</c:v>
                </c:pt>
                <c:pt idx="198">
                  <c:v>-41.171303000000002</c:v>
                </c:pt>
                <c:pt idx="199">
                  <c:v>-41.317470999999998</c:v>
                </c:pt>
                <c:pt idx="200">
                  <c:v>-41.289413000000003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B-4868-A261-80BA70242FA2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prstClr val="black"/>
              </a:solidFill>
              <a:prstDash val="sysDash"/>
            </a:ln>
          </c:spPr>
          <c:marker>
            <c:symbol val="none"/>
          </c:marker>
          <c:xVal>
            <c:numRef>
              <c:f>Isolations!$L$5:$L$205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Isolations!$T$5:$T$205</c:f>
              <c:numCache>
                <c:formatCode>General</c:formatCode>
                <c:ptCount val="201"/>
                <c:pt idx="0">
                  <c:v>-65.856987000000004</c:v>
                </c:pt>
                <c:pt idx="1">
                  <c:v>-62.530875999999999</c:v>
                </c:pt>
                <c:pt idx="2">
                  <c:v>-56.908676</c:v>
                </c:pt>
                <c:pt idx="3">
                  <c:v>-52.599293000000003</c:v>
                </c:pt>
                <c:pt idx="4">
                  <c:v>-49.200417000000002</c:v>
                </c:pt>
                <c:pt idx="5">
                  <c:v>-46.292171000000003</c:v>
                </c:pt>
                <c:pt idx="6">
                  <c:v>-43.968696999999999</c:v>
                </c:pt>
                <c:pt idx="7">
                  <c:v>-40.336319000000003</c:v>
                </c:pt>
                <c:pt idx="8">
                  <c:v>-38.767879000000001</c:v>
                </c:pt>
                <c:pt idx="9">
                  <c:v>-35.697937000000003</c:v>
                </c:pt>
                <c:pt idx="10">
                  <c:v>-33.303265000000003</c:v>
                </c:pt>
                <c:pt idx="11">
                  <c:v>-30.933716</c:v>
                </c:pt>
                <c:pt idx="12">
                  <c:v>-31.960258</c:v>
                </c:pt>
                <c:pt idx="13">
                  <c:v>-34.543723999999997</c:v>
                </c:pt>
                <c:pt idx="14">
                  <c:v>-37.925159000000001</c:v>
                </c:pt>
                <c:pt idx="15">
                  <c:v>-40.709522</c:v>
                </c:pt>
                <c:pt idx="16">
                  <c:v>-43.145592000000001</c:v>
                </c:pt>
                <c:pt idx="17">
                  <c:v>-45.559936999999998</c:v>
                </c:pt>
                <c:pt idx="18">
                  <c:v>-47.388229000000003</c:v>
                </c:pt>
                <c:pt idx="19">
                  <c:v>-49.767414000000002</c:v>
                </c:pt>
                <c:pt idx="20">
                  <c:v>-51.350482999999997</c:v>
                </c:pt>
                <c:pt idx="21">
                  <c:v>-52.834923000000003</c:v>
                </c:pt>
                <c:pt idx="22">
                  <c:v>-52.652962000000002</c:v>
                </c:pt>
                <c:pt idx="23">
                  <c:v>-55.241692</c:v>
                </c:pt>
                <c:pt idx="24">
                  <c:v>-58.151997000000001</c:v>
                </c:pt>
                <c:pt idx="25">
                  <c:v>-57.865676999999998</c:v>
                </c:pt>
                <c:pt idx="26">
                  <c:v>-54.571770000000001</c:v>
                </c:pt>
                <c:pt idx="27">
                  <c:v>-52.259799999999998</c:v>
                </c:pt>
                <c:pt idx="28">
                  <c:v>-52.103462</c:v>
                </c:pt>
                <c:pt idx="29">
                  <c:v>-51.852352000000003</c:v>
                </c:pt>
                <c:pt idx="30">
                  <c:v>-49.006709999999998</c:v>
                </c:pt>
                <c:pt idx="31">
                  <c:v>-48.082787000000003</c:v>
                </c:pt>
                <c:pt idx="32">
                  <c:v>-46.948528000000003</c:v>
                </c:pt>
                <c:pt idx="33">
                  <c:v>-46.896205999999999</c:v>
                </c:pt>
                <c:pt idx="34">
                  <c:v>-46.436301999999998</c:v>
                </c:pt>
                <c:pt idx="35">
                  <c:v>-46.242310000000003</c:v>
                </c:pt>
                <c:pt idx="36">
                  <c:v>-45.885505999999999</c:v>
                </c:pt>
                <c:pt idx="37">
                  <c:v>-45.610176000000003</c:v>
                </c:pt>
                <c:pt idx="38">
                  <c:v>-45.259838000000002</c:v>
                </c:pt>
                <c:pt idx="39">
                  <c:v>-44.883957000000002</c:v>
                </c:pt>
                <c:pt idx="40">
                  <c:v>-44.589989000000003</c:v>
                </c:pt>
                <c:pt idx="41">
                  <c:v>-44.296832999999999</c:v>
                </c:pt>
                <c:pt idx="42">
                  <c:v>-44.073298999999999</c:v>
                </c:pt>
                <c:pt idx="43">
                  <c:v>-43.718952000000002</c:v>
                </c:pt>
                <c:pt idx="44">
                  <c:v>-43.406441000000001</c:v>
                </c:pt>
                <c:pt idx="45">
                  <c:v>-43.065902999999999</c:v>
                </c:pt>
                <c:pt idx="46">
                  <c:v>-42.898037000000002</c:v>
                </c:pt>
                <c:pt idx="47">
                  <c:v>-42.637222000000001</c:v>
                </c:pt>
                <c:pt idx="48">
                  <c:v>-42.503269000000003</c:v>
                </c:pt>
                <c:pt idx="49">
                  <c:v>-42.173222000000003</c:v>
                </c:pt>
                <c:pt idx="50">
                  <c:v>-41.817345000000003</c:v>
                </c:pt>
                <c:pt idx="51">
                  <c:v>-41.378269000000003</c:v>
                </c:pt>
                <c:pt idx="52">
                  <c:v>-41.016494999999999</c:v>
                </c:pt>
                <c:pt idx="53">
                  <c:v>-40.732852999999999</c:v>
                </c:pt>
                <c:pt idx="54">
                  <c:v>-40.398235</c:v>
                </c:pt>
                <c:pt idx="55">
                  <c:v>-40.169735000000003</c:v>
                </c:pt>
                <c:pt idx="56">
                  <c:v>-39.869563999999997</c:v>
                </c:pt>
                <c:pt idx="57">
                  <c:v>-39.740467000000002</c:v>
                </c:pt>
                <c:pt idx="58">
                  <c:v>-39.501140999999997</c:v>
                </c:pt>
                <c:pt idx="59">
                  <c:v>-39.480708999999997</c:v>
                </c:pt>
                <c:pt idx="60">
                  <c:v>-39.459873000000002</c:v>
                </c:pt>
                <c:pt idx="61">
                  <c:v>-39.485545999999999</c:v>
                </c:pt>
                <c:pt idx="62">
                  <c:v>-39.51041</c:v>
                </c:pt>
                <c:pt idx="63">
                  <c:v>-39.481850000000001</c:v>
                </c:pt>
                <c:pt idx="64">
                  <c:v>-39.580359999999999</c:v>
                </c:pt>
                <c:pt idx="65">
                  <c:v>-39.589489</c:v>
                </c:pt>
                <c:pt idx="66">
                  <c:v>-39.750999</c:v>
                </c:pt>
                <c:pt idx="67">
                  <c:v>-39.834045000000003</c:v>
                </c:pt>
                <c:pt idx="68">
                  <c:v>-40.017971000000003</c:v>
                </c:pt>
                <c:pt idx="69">
                  <c:v>-40.121326000000003</c:v>
                </c:pt>
                <c:pt idx="70">
                  <c:v>-40.338946999999997</c:v>
                </c:pt>
                <c:pt idx="71">
                  <c:v>-40.516410999999998</c:v>
                </c:pt>
                <c:pt idx="72">
                  <c:v>-40.773983000000001</c:v>
                </c:pt>
                <c:pt idx="73">
                  <c:v>-41.108963000000003</c:v>
                </c:pt>
                <c:pt idx="74">
                  <c:v>-41.397148000000001</c:v>
                </c:pt>
                <c:pt idx="75">
                  <c:v>-41.783703000000003</c:v>
                </c:pt>
                <c:pt idx="76">
                  <c:v>-42.077671000000002</c:v>
                </c:pt>
                <c:pt idx="77">
                  <c:v>-42.566879</c:v>
                </c:pt>
                <c:pt idx="78">
                  <c:v>-42.958981000000001</c:v>
                </c:pt>
                <c:pt idx="79">
                  <c:v>-43.552577999999997</c:v>
                </c:pt>
                <c:pt idx="80">
                  <c:v>-44.031818000000001</c:v>
                </c:pt>
                <c:pt idx="81">
                  <c:v>-44.952289999999998</c:v>
                </c:pt>
                <c:pt idx="82">
                  <c:v>-45.680743999999997</c:v>
                </c:pt>
                <c:pt idx="83">
                  <c:v>-46.816291999999997</c:v>
                </c:pt>
                <c:pt idx="84">
                  <c:v>-47.697628000000002</c:v>
                </c:pt>
                <c:pt idx="85">
                  <c:v>-48.641506</c:v>
                </c:pt>
                <c:pt idx="86">
                  <c:v>-49.510154999999997</c:v>
                </c:pt>
                <c:pt idx="87">
                  <c:v>-50.252178000000001</c:v>
                </c:pt>
                <c:pt idx="88">
                  <c:v>-51.164318000000002</c:v>
                </c:pt>
                <c:pt idx="89">
                  <c:v>-51.908164999999997</c:v>
                </c:pt>
                <c:pt idx="90">
                  <c:v>-53.298617999999998</c:v>
                </c:pt>
                <c:pt idx="91">
                  <c:v>-54.257874000000001</c:v>
                </c:pt>
                <c:pt idx="92">
                  <c:v>-55.207115000000002</c:v>
                </c:pt>
                <c:pt idx="93">
                  <c:v>-54.720196000000001</c:v>
                </c:pt>
                <c:pt idx="94">
                  <c:v>-53.728611000000001</c:v>
                </c:pt>
                <c:pt idx="95">
                  <c:v>-51.611179</c:v>
                </c:pt>
                <c:pt idx="96">
                  <c:v>-49.436256</c:v>
                </c:pt>
                <c:pt idx="97">
                  <c:v>-47.752997999999998</c:v>
                </c:pt>
                <c:pt idx="98">
                  <c:v>-46.641559999999998</c:v>
                </c:pt>
                <c:pt idx="99">
                  <c:v>-46.022053</c:v>
                </c:pt>
                <c:pt idx="100">
                  <c:v>-45.505344000000001</c:v>
                </c:pt>
                <c:pt idx="101">
                  <c:v>-45.227927999999999</c:v>
                </c:pt>
                <c:pt idx="102">
                  <c:v>-44.968941000000001</c:v>
                </c:pt>
                <c:pt idx="103">
                  <c:v>-44.811934999999998</c:v>
                </c:pt>
                <c:pt idx="104">
                  <c:v>-44.610058000000002</c:v>
                </c:pt>
                <c:pt idx="105">
                  <c:v>-44.427810999999998</c:v>
                </c:pt>
                <c:pt idx="106">
                  <c:v>-44.046214999999997</c:v>
                </c:pt>
                <c:pt idx="107">
                  <c:v>-43.646766999999997</c:v>
                </c:pt>
                <c:pt idx="108">
                  <c:v>-43.121433000000003</c:v>
                </c:pt>
                <c:pt idx="109">
                  <c:v>-42.657845000000002</c:v>
                </c:pt>
                <c:pt idx="110">
                  <c:v>-42.235813</c:v>
                </c:pt>
                <c:pt idx="111">
                  <c:v>-41.861172000000003</c:v>
                </c:pt>
                <c:pt idx="112">
                  <c:v>-41.462409999999998</c:v>
                </c:pt>
                <c:pt idx="113">
                  <c:v>-41.106796000000003</c:v>
                </c:pt>
                <c:pt idx="114">
                  <c:v>-40.817104</c:v>
                </c:pt>
                <c:pt idx="115">
                  <c:v>-40.583885000000002</c:v>
                </c:pt>
                <c:pt idx="116">
                  <c:v>-40.366202999999999</c:v>
                </c:pt>
                <c:pt idx="117">
                  <c:v>-40.193741000000003</c:v>
                </c:pt>
                <c:pt idx="118">
                  <c:v>-40.058731000000002</c:v>
                </c:pt>
                <c:pt idx="119">
                  <c:v>-39.976706999999998</c:v>
                </c:pt>
                <c:pt idx="120">
                  <c:v>-39.875725000000003</c:v>
                </c:pt>
                <c:pt idx="121">
                  <c:v>-39.767895000000003</c:v>
                </c:pt>
                <c:pt idx="122">
                  <c:v>-39.652763</c:v>
                </c:pt>
                <c:pt idx="123">
                  <c:v>-39.602119000000002</c:v>
                </c:pt>
                <c:pt idx="124">
                  <c:v>-39.621409999999997</c:v>
                </c:pt>
                <c:pt idx="125">
                  <c:v>-39.719859999999997</c:v>
                </c:pt>
                <c:pt idx="126">
                  <c:v>-39.856288999999997</c:v>
                </c:pt>
                <c:pt idx="127">
                  <c:v>-40.040286999999999</c:v>
                </c:pt>
                <c:pt idx="128">
                  <c:v>-40.189964000000003</c:v>
                </c:pt>
                <c:pt idx="129">
                  <c:v>-40.461852999999998</c:v>
                </c:pt>
                <c:pt idx="130">
                  <c:v>-40.652957999999998</c:v>
                </c:pt>
                <c:pt idx="131">
                  <c:v>-40.907654000000001</c:v>
                </c:pt>
                <c:pt idx="132">
                  <c:v>-41.052021000000003</c:v>
                </c:pt>
                <c:pt idx="133">
                  <c:v>-41.259827000000001</c:v>
                </c:pt>
                <c:pt idx="134">
                  <c:v>-41.365658000000003</c:v>
                </c:pt>
                <c:pt idx="135">
                  <c:v>-41.417819999999999</c:v>
                </c:pt>
                <c:pt idx="136">
                  <c:v>-41.424038000000003</c:v>
                </c:pt>
                <c:pt idx="137">
                  <c:v>-41.327998999999998</c:v>
                </c:pt>
                <c:pt idx="138">
                  <c:v>-41.341315999999999</c:v>
                </c:pt>
                <c:pt idx="139">
                  <c:v>-41.327435000000001</c:v>
                </c:pt>
                <c:pt idx="140">
                  <c:v>-41.546097000000003</c:v>
                </c:pt>
                <c:pt idx="141">
                  <c:v>-41.567504999999997</c:v>
                </c:pt>
                <c:pt idx="142">
                  <c:v>-41.705669</c:v>
                </c:pt>
                <c:pt idx="143">
                  <c:v>-41.667881000000001</c:v>
                </c:pt>
                <c:pt idx="144">
                  <c:v>-41.789909000000002</c:v>
                </c:pt>
                <c:pt idx="145">
                  <c:v>-41.574795000000002</c:v>
                </c:pt>
                <c:pt idx="146">
                  <c:v>-41.627789</c:v>
                </c:pt>
                <c:pt idx="147">
                  <c:v>-41.174374</c:v>
                </c:pt>
                <c:pt idx="148">
                  <c:v>-40.844642999999998</c:v>
                </c:pt>
                <c:pt idx="149">
                  <c:v>-40.180045999999997</c:v>
                </c:pt>
                <c:pt idx="150">
                  <c:v>-39.671298999999998</c:v>
                </c:pt>
                <c:pt idx="151">
                  <c:v>-39.078476000000002</c:v>
                </c:pt>
                <c:pt idx="152">
                  <c:v>-38.605812</c:v>
                </c:pt>
                <c:pt idx="153">
                  <c:v>-38.284229000000003</c:v>
                </c:pt>
                <c:pt idx="154">
                  <c:v>-38.045482999999997</c:v>
                </c:pt>
                <c:pt idx="155">
                  <c:v>-37.866202999999999</c:v>
                </c:pt>
                <c:pt idx="156">
                  <c:v>-37.675441999999997</c:v>
                </c:pt>
                <c:pt idx="157">
                  <c:v>-37.668404000000002</c:v>
                </c:pt>
                <c:pt idx="158">
                  <c:v>-37.557704999999999</c:v>
                </c:pt>
                <c:pt idx="159">
                  <c:v>-37.577601999999999</c:v>
                </c:pt>
                <c:pt idx="160">
                  <c:v>-37.496547999999997</c:v>
                </c:pt>
                <c:pt idx="161">
                  <c:v>-37.449429000000002</c:v>
                </c:pt>
                <c:pt idx="162">
                  <c:v>-37.316688999999997</c:v>
                </c:pt>
                <c:pt idx="163">
                  <c:v>-37.245444999999997</c:v>
                </c:pt>
                <c:pt idx="164">
                  <c:v>-37.180076999999997</c:v>
                </c:pt>
                <c:pt idx="165">
                  <c:v>-37.057853999999999</c:v>
                </c:pt>
                <c:pt idx="166">
                  <c:v>-36.958140999999998</c:v>
                </c:pt>
                <c:pt idx="167">
                  <c:v>-36.812935000000003</c:v>
                </c:pt>
                <c:pt idx="168">
                  <c:v>-36.780532999999998</c:v>
                </c:pt>
                <c:pt idx="169">
                  <c:v>-36.669857</c:v>
                </c:pt>
                <c:pt idx="170">
                  <c:v>-36.663001999999999</c:v>
                </c:pt>
                <c:pt idx="171">
                  <c:v>-36.598351000000001</c:v>
                </c:pt>
                <c:pt idx="172">
                  <c:v>-36.676310999999998</c:v>
                </c:pt>
                <c:pt idx="173">
                  <c:v>-36.727950999999997</c:v>
                </c:pt>
                <c:pt idx="174">
                  <c:v>-36.889457999999998</c:v>
                </c:pt>
                <c:pt idx="175">
                  <c:v>-37.011325999999997</c:v>
                </c:pt>
                <c:pt idx="176">
                  <c:v>-37.157753</c:v>
                </c:pt>
                <c:pt idx="177">
                  <c:v>-37.333229000000003</c:v>
                </c:pt>
                <c:pt idx="178">
                  <c:v>-37.46199</c:v>
                </c:pt>
                <c:pt idx="179">
                  <c:v>-37.548743999999999</c:v>
                </c:pt>
                <c:pt idx="180">
                  <c:v>-37.596316999999999</c:v>
                </c:pt>
                <c:pt idx="181">
                  <c:v>-37.650737999999997</c:v>
                </c:pt>
                <c:pt idx="182">
                  <c:v>-37.648254000000001</c:v>
                </c:pt>
                <c:pt idx="183">
                  <c:v>-37.529162999999997</c:v>
                </c:pt>
                <c:pt idx="184">
                  <c:v>-37.485568999999998</c:v>
                </c:pt>
                <c:pt idx="185">
                  <c:v>-37.441764999999997</c:v>
                </c:pt>
                <c:pt idx="186">
                  <c:v>-37.476517000000001</c:v>
                </c:pt>
                <c:pt idx="187">
                  <c:v>-37.422314</c:v>
                </c:pt>
                <c:pt idx="188">
                  <c:v>-37.306716999999999</c:v>
                </c:pt>
                <c:pt idx="189">
                  <c:v>-37.015403999999997</c:v>
                </c:pt>
                <c:pt idx="190">
                  <c:v>-36.751857999999999</c:v>
                </c:pt>
                <c:pt idx="191">
                  <c:v>-36.634331000000003</c:v>
                </c:pt>
                <c:pt idx="192">
                  <c:v>-36.603706000000003</c:v>
                </c:pt>
                <c:pt idx="193">
                  <c:v>-36.727218999999998</c:v>
                </c:pt>
                <c:pt idx="194">
                  <c:v>-36.795906000000002</c:v>
                </c:pt>
                <c:pt idx="195">
                  <c:v>-36.895995999999997</c:v>
                </c:pt>
                <c:pt idx="196">
                  <c:v>-37.065987</c:v>
                </c:pt>
                <c:pt idx="197">
                  <c:v>-37.324024000000001</c:v>
                </c:pt>
                <c:pt idx="198">
                  <c:v>-37.607388</c:v>
                </c:pt>
                <c:pt idx="199">
                  <c:v>-37.614040000000003</c:v>
                </c:pt>
                <c:pt idx="200">
                  <c:v>-37.547096000000003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5B-4868-A261-80BA70242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78720"/>
        <c:axId val="116480640"/>
      </c:scatterChart>
      <c:valAx>
        <c:axId val="11647872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480640"/>
        <c:crosses val="autoZero"/>
        <c:crossBetween val="midCat"/>
        <c:majorUnit val="1"/>
      </c:valAx>
      <c:valAx>
        <c:axId val="116480640"/>
        <c:scaling>
          <c:orientation val="minMax"/>
          <c:max val="0"/>
          <c:min val="-6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47872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546626477956637"/>
          <c:y val="0.13964676290463696"/>
          <c:w val="0.3122420040964235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-67.565376000000001</c:v>
              </c:pt>
              <c:pt idx="1">
                <c:v>-66.835875999999999</c:v>
              </c:pt>
              <c:pt idx="2">
                <c:v>-65.854118</c:v>
              </c:pt>
              <c:pt idx="3">
                <c:v>-64.304878000000002</c:v>
              </c:pt>
              <c:pt idx="4">
                <c:v>-63.861046000000002</c:v>
              </c:pt>
              <c:pt idx="5">
                <c:v>-63.461441000000001</c:v>
              </c:pt>
              <c:pt idx="6">
                <c:v>-64.443222000000006</c:v>
              </c:pt>
              <c:pt idx="7">
                <c:v>-65.252212999999998</c:v>
              </c:pt>
              <c:pt idx="8">
                <c:v>-67.598213000000001</c:v>
              </c:pt>
              <c:pt idx="9">
                <c:v>-68.810531999999995</c:v>
              </c:pt>
              <c:pt idx="10">
                <c:v>-70.007407999999998</c:v>
              </c:pt>
              <c:pt idx="11">
                <c:v>-67.411118000000002</c:v>
              </c:pt>
              <c:pt idx="12">
                <c:v>-64.543960999999996</c:v>
              </c:pt>
              <c:pt idx="13">
                <c:v>-61.006962000000001</c:v>
              </c:pt>
              <c:pt idx="14">
                <c:v>-59.436607000000002</c:v>
              </c:pt>
              <c:pt idx="15">
                <c:v>-57.813282000000001</c:v>
              </c:pt>
              <c:pt idx="16">
                <c:v>-56.329605000000001</c:v>
              </c:pt>
              <c:pt idx="17">
                <c:v>-54.865524000000001</c:v>
              </c:pt>
              <c:pt idx="18">
                <c:v>-53.897033999999998</c:v>
              </c:pt>
              <c:pt idx="19">
                <c:v>-53.034973000000001</c:v>
              </c:pt>
              <c:pt idx="20">
                <c:v>-52.398701000000003</c:v>
              </c:pt>
              <c:pt idx="21">
                <c:v>-51.629795000000001</c:v>
              </c:pt>
              <c:pt idx="22">
                <c:v>-50.960299999999997</c:v>
              </c:pt>
              <c:pt idx="23">
                <c:v>-50.461101999999997</c:v>
              </c:pt>
              <c:pt idx="24">
                <c:v>-50.341911000000003</c:v>
              </c:pt>
              <c:pt idx="25">
                <c:v>-50.085144</c:v>
              </c:pt>
              <c:pt idx="26">
                <c:v>-50.140887999999997</c:v>
              </c:pt>
              <c:pt idx="27">
                <c:v>-50.055999999999997</c:v>
              </c:pt>
              <c:pt idx="28">
                <c:v>-50.375762999999999</c:v>
              </c:pt>
              <c:pt idx="29">
                <c:v>-50.250293999999997</c:v>
              </c:pt>
              <c:pt idx="30">
                <c:v>-50.282642000000003</c:v>
              </c:pt>
              <c:pt idx="31">
                <c:v>-50.302914000000001</c:v>
              </c:pt>
              <c:pt idx="32">
                <c:v>-50.519371</c:v>
              </c:pt>
              <c:pt idx="33">
                <c:v>-50.919846</c:v>
              </c:pt>
              <c:pt idx="34">
                <c:v>-51.332980999999997</c:v>
              </c:pt>
              <c:pt idx="35">
                <c:v>-51.995978999999998</c:v>
              </c:pt>
              <c:pt idx="36">
                <c:v>-52.403441999999998</c:v>
              </c:pt>
              <c:pt idx="37">
                <c:v>-52.872841000000001</c:v>
              </c:pt>
              <c:pt idx="38">
                <c:v>-53.076110999999997</c:v>
              </c:pt>
              <c:pt idx="39">
                <c:v>-53.314613000000001</c:v>
              </c:pt>
              <c:pt idx="40">
                <c:v>-53.312130000000003</c:v>
              </c:pt>
              <c:pt idx="41">
                <c:v>-53.213745000000003</c:v>
              </c:pt>
              <c:pt idx="42">
                <c:v>-52.846245000000003</c:v>
              </c:pt>
              <c:pt idx="43">
                <c:v>-52.326447000000002</c:v>
              </c:pt>
              <c:pt idx="44">
                <c:v>-51.974570999999997</c:v>
              </c:pt>
              <c:pt idx="45">
                <c:v>-51.613422</c:v>
              </c:pt>
              <c:pt idx="46">
                <c:v>-51.656543999999997</c:v>
              </c:pt>
              <c:pt idx="47">
                <c:v>-51.217784999999999</c:v>
              </c:pt>
              <c:pt idx="48">
                <c:v>-50.952655999999998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B6A-4465-97EA-53C6AB8E1EB6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-66.813957000000002</c:v>
              </c:pt>
              <c:pt idx="1">
                <c:v>-63.347282</c:v>
              </c:pt>
              <c:pt idx="2">
                <c:v>-59.395511999999997</c:v>
              </c:pt>
              <c:pt idx="3">
                <c:v>-57.795009999999998</c:v>
              </c:pt>
              <c:pt idx="4">
                <c:v>-57.370220000000003</c:v>
              </c:pt>
              <c:pt idx="5">
                <c:v>-57.492393</c:v>
              </c:pt>
              <c:pt idx="6">
                <c:v>-56.387596000000002</c:v>
              </c:pt>
              <c:pt idx="7">
                <c:v>-55.618732000000001</c:v>
              </c:pt>
              <c:pt idx="8">
                <c:v>-54.655124999999998</c:v>
              </c:pt>
              <c:pt idx="9">
                <c:v>-53.898299999999999</c:v>
              </c:pt>
              <c:pt idx="10">
                <c:v>-53.512844000000001</c:v>
              </c:pt>
              <c:pt idx="11">
                <c:v>-52.891818999999998</c:v>
              </c:pt>
              <c:pt idx="12">
                <c:v>-52.212173</c:v>
              </c:pt>
              <c:pt idx="13">
                <c:v>-51.432555999999998</c:v>
              </c:pt>
              <c:pt idx="14">
                <c:v>-50.845207000000002</c:v>
              </c:pt>
              <c:pt idx="15">
                <c:v>-50.404162999999997</c:v>
              </c:pt>
              <c:pt idx="16">
                <c:v>-50.108806999999999</c:v>
              </c:pt>
              <c:pt idx="17">
                <c:v>-49.848605999999997</c:v>
              </c:pt>
              <c:pt idx="18">
                <c:v>-49.831726000000003</c:v>
              </c:pt>
              <c:pt idx="19">
                <c:v>-49.702357999999997</c:v>
              </c:pt>
              <c:pt idx="20">
                <c:v>-49.517158999999999</c:v>
              </c:pt>
              <c:pt idx="21">
                <c:v>-49.124415999999997</c:v>
              </c:pt>
              <c:pt idx="22">
                <c:v>-48.600731000000003</c:v>
              </c:pt>
              <c:pt idx="23">
                <c:v>-48.289433000000002</c:v>
              </c:pt>
              <c:pt idx="24">
                <c:v>-48.394202999999997</c:v>
              </c:pt>
              <c:pt idx="25">
                <c:v>-48.383259000000002</c:v>
              </c:pt>
              <c:pt idx="26">
                <c:v>-47.958064999999998</c:v>
              </c:pt>
              <c:pt idx="27">
                <c:v>-47.038955999999999</c:v>
              </c:pt>
              <c:pt idx="28">
                <c:v>-46.432507000000001</c:v>
              </c:pt>
              <c:pt idx="29">
                <c:v>-46.157646</c:v>
              </c:pt>
              <c:pt idx="30">
                <c:v>-45.907058999999997</c:v>
              </c:pt>
              <c:pt idx="31">
                <c:v>-45.495975000000001</c:v>
              </c:pt>
              <c:pt idx="32">
                <c:v>-45.293467999999997</c:v>
              </c:pt>
              <c:pt idx="33">
                <c:v>-45.454163000000001</c:v>
              </c:pt>
              <c:pt idx="34">
                <c:v>-46.200226000000001</c:v>
              </c:pt>
              <c:pt idx="35">
                <c:v>-47.012816999999998</c:v>
              </c:pt>
              <c:pt idx="36">
                <c:v>-47.785496000000002</c:v>
              </c:pt>
              <c:pt idx="37">
                <c:v>-47.976871000000003</c:v>
              </c:pt>
              <c:pt idx="38">
                <c:v>-48.264561</c:v>
              </c:pt>
              <c:pt idx="39">
                <c:v>-48.831454999999998</c:v>
              </c:pt>
              <c:pt idx="40">
                <c:v>-49.801743000000002</c:v>
              </c:pt>
              <c:pt idx="41">
                <c:v>-50.058757999999997</c:v>
              </c:pt>
              <c:pt idx="42">
                <c:v>-50.175217000000004</c:v>
              </c:pt>
              <c:pt idx="43">
                <c:v>-50.252029</c:v>
              </c:pt>
              <c:pt idx="44">
                <c:v>-50.968510000000002</c:v>
              </c:pt>
              <c:pt idx="45">
                <c:v>-51.267155000000002</c:v>
              </c:pt>
              <c:pt idx="46">
                <c:v>-51.15213</c:v>
              </c:pt>
              <c:pt idx="47">
                <c:v>-50.384574999999998</c:v>
              </c:pt>
              <c:pt idx="48">
                <c:v>-49.749564999999997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B6A-4465-97EA-53C6AB8E1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2480"/>
        <c:axId val="116622848"/>
      </c:scatterChart>
      <c:valAx>
        <c:axId val="116612480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22848"/>
        <c:crosses val="autoZero"/>
        <c:crossBetween val="midCat"/>
        <c:majorUnit val="2"/>
      </c:valAx>
      <c:valAx>
        <c:axId val="1166228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12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57672977907241"/>
          <c:y val="0.66444262175561386"/>
          <c:w val="0.29035663797577083"/>
          <c:h val="0.1303712215403464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-52.766643999999999</c:v>
              </c:pt>
              <c:pt idx="1">
                <c:v>-55.183086000000003</c:v>
              </c:pt>
              <c:pt idx="2">
                <c:v>-60.747703999999999</c:v>
              </c:pt>
              <c:pt idx="3">
                <c:v>-64.043907000000004</c:v>
              </c:pt>
              <c:pt idx="4">
                <c:v>-62.983787999999997</c:v>
              </c:pt>
              <c:pt idx="5">
                <c:v>-57.442534999999999</c:v>
              </c:pt>
              <c:pt idx="6">
                <c:v>-52.698523999999999</c:v>
              </c:pt>
              <c:pt idx="7">
                <c:v>-49.751469</c:v>
              </c:pt>
              <c:pt idx="8">
                <c:v>-47.750351000000002</c:v>
              </c:pt>
              <c:pt idx="9">
                <c:v>-46.055732999999996</c:v>
              </c:pt>
              <c:pt idx="10">
                <c:v>-44.899757000000001</c:v>
              </c:pt>
              <c:pt idx="11">
                <c:v>-43.937179999999998</c:v>
              </c:pt>
              <c:pt idx="12">
                <c:v>-43.455227000000001</c:v>
              </c:pt>
              <c:pt idx="13">
                <c:v>-42.961533000000003</c:v>
              </c:pt>
              <c:pt idx="14">
                <c:v>-42.813910999999997</c:v>
              </c:pt>
              <c:pt idx="15">
                <c:v>-43.058993999999998</c:v>
              </c:pt>
              <c:pt idx="16">
                <c:v>-43.486469</c:v>
              </c:pt>
              <c:pt idx="17">
                <c:v>-44.186039000000001</c:v>
              </c:pt>
              <c:pt idx="18">
                <c:v>-44.705711000000001</c:v>
              </c:pt>
              <c:pt idx="19">
                <c:v>-45.753796000000001</c:v>
              </c:pt>
              <c:pt idx="20">
                <c:v>-46.936461999999999</c:v>
              </c:pt>
              <c:pt idx="21">
                <c:v>-47.813923000000003</c:v>
              </c:pt>
              <c:pt idx="22">
                <c:v>-47.370261999999997</c:v>
              </c:pt>
              <c:pt idx="23">
                <c:v>-45.650393999999999</c:v>
              </c:pt>
              <c:pt idx="24">
                <c:v>-43.275672999999998</c:v>
              </c:pt>
              <c:pt idx="25">
                <c:v>-41.038165999999997</c:v>
              </c:pt>
              <c:pt idx="26">
                <c:v>-39.933444999999999</c:v>
              </c:pt>
              <c:pt idx="27">
                <c:v>-39.291859000000002</c:v>
              </c:pt>
              <c:pt idx="28">
                <c:v>-39.515957</c:v>
              </c:pt>
              <c:pt idx="29">
                <c:v>-38.867142000000001</c:v>
              </c:pt>
              <c:pt idx="30">
                <c:v>-38.861125999999999</c:v>
              </c:pt>
              <c:pt idx="31">
                <c:v>-39.202713000000003</c:v>
              </c:pt>
              <c:pt idx="32">
                <c:v>-39.902439000000001</c:v>
              </c:pt>
              <c:pt idx="33">
                <c:v>-40.604267</c:v>
              </c:pt>
              <c:pt idx="34">
                <c:v>-41.296306999999999</c:v>
              </c:pt>
              <c:pt idx="35">
                <c:v>-42.424824000000001</c:v>
              </c:pt>
              <c:pt idx="36">
                <c:v>-43.506236999999999</c:v>
              </c:pt>
              <c:pt idx="37">
                <c:v>-44.381591999999998</c:v>
              </c:pt>
              <c:pt idx="38">
                <c:v>-45.424103000000002</c:v>
              </c:pt>
              <c:pt idx="39">
                <c:v>-46.432330999999998</c:v>
              </c:pt>
              <c:pt idx="40">
                <c:v>-47.583266999999999</c:v>
              </c:pt>
              <c:pt idx="41">
                <c:v>-48.693278999999997</c:v>
              </c:pt>
              <c:pt idx="42">
                <c:v>-49.487366000000002</c:v>
              </c:pt>
              <c:pt idx="43">
                <c:v>-49.864753999999998</c:v>
              </c:pt>
              <c:pt idx="44">
                <c:v>-49.864303999999997</c:v>
              </c:pt>
              <c:pt idx="45">
                <c:v>-49.950806</c:v>
              </c:pt>
              <c:pt idx="46">
                <c:v>-52.951748000000002</c:v>
              </c:pt>
              <c:pt idx="47">
                <c:v>-54.389544999999998</c:v>
              </c:pt>
              <c:pt idx="48">
                <c:v>-55.772320000000001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EFE7-4505-9A74-95B92529372F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-58.380310000000001</c:v>
              </c:pt>
              <c:pt idx="1">
                <c:v>-58.233153999999999</c:v>
              </c:pt>
              <c:pt idx="2">
                <c:v>-58.088763999999998</c:v>
              </c:pt>
              <c:pt idx="3">
                <c:v>-57.903202</c:v>
              </c:pt>
              <c:pt idx="4">
                <c:v>-58.052661999999998</c:v>
              </c:pt>
              <c:pt idx="5">
                <c:v>-57.93985</c:v>
              </c:pt>
              <c:pt idx="6">
                <c:v>-57.835014000000001</c:v>
              </c:pt>
              <c:pt idx="7">
                <c:v>-57.591361999999997</c:v>
              </c:pt>
              <c:pt idx="8">
                <c:v>-56.722900000000003</c:v>
              </c:pt>
              <c:pt idx="9">
                <c:v>-56.570469000000003</c:v>
              </c:pt>
              <c:pt idx="10">
                <c:v>-55.524841000000002</c:v>
              </c:pt>
              <c:pt idx="11">
                <c:v>-54.840538000000002</c:v>
              </c:pt>
              <c:pt idx="12">
                <c:v>-52.617519000000001</c:v>
              </c:pt>
              <c:pt idx="13">
                <c:v>-50.540694999999999</c:v>
              </c:pt>
              <c:pt idx="14">
                <c:v>-48.422328999999998</c:v>
              </c:pt>
              <c:pt idx="15">
                <c:v>-47.551696999999997</c:v>
              </c:pt>
              <c:pt idx="16">
                <c:v>-45.958159999999999</c:v>
              </c:pt>
              <c:pt idx="17">
                <c:v>-44.900706999999997</c:v>
              </c:pt>
              <c:pt idx="18">
                <c:v>-42.792254999999997</c:v>
              </c:pt>
              <c:pt idx="19">
                <c:v>-41.729621999999999</c:v>
              </c:pt>
              <c:pt idx="20">
                <c:v>-40.550052999999998</c:v>
              </c:pt>
              <c:pt idx="21">
                <c:v>-39.784306000000001</c:v>
              </c:pt>
              <c:pt idx="22">
                <c:v>-39.102218999999998</c:v>
              </c:pt>
              <c:pt idx="23">
                <c:v>-38.480946000000003</c:v>
              </c:pt>
              <c:pt idx="24">
                <c:v>-37.810310000000001</c:v>
              </c:pt>
              <c:pt idx="25">
                <c:v>-37.359673000000001</c:v>
              </c:pt>
              <c:pt idx="26">
                <c:v>-36.697696999999998</c:v>
              </c:pt>
              <c:pt idx="27">
                <c:v>-36.477969999999999</c:v>
              </c:pt>
              <c:pt idx="28">
                <c:v>-36.209625000000003</c:v>
              </c:pt>
              <c:pt idx="29">
                <c:v>-36.670085999999998</c:v>
              </c:pt>
              <c:pt idx="30">
                <c:v>-36.932034000000002</c:v>
              </c:pt>
              <c:pt idx="31">
                <c:v>-37.095950999999999</c:v>
              </c:pt>
              <c:pt idx="32">
                <c:v>-37.029654999999998</c:v>
              </c:pt>
              <c:pt idx="33">
                <c:v>-37.379398000000002</c:v>
              </c:pt>
              <c:pt idx="34">
                <c:v>-37.705368</c:v>
              </c:pt>
              <c:pt idx="35">
                <c:v>-37.989975000000001</c:v>
              </c:pt>
              <c:pt idx="36">
                <c:v>-38.154738999999999</c:v>
              </c:pt>
              <c:pt idx="37">
                <c:v>-38.920245999999999</c:v>
              </c:pt>
              <c:pt idx="38">
                <c:v>-39.488948999999998</c:v>
              </c:pt>
              <c:pt idx="39">
                <c:v>-40.205387000000002</c:v>
              </c:pt>
              <c:pt idx="40">
                <c:v>-40.498730000000002</c:v>
              </c:pt>
              <c:pt idx="41">
                <c:v>-40.873927999999999</c:v>
              </c:pt>
              <c:pt idx="42">
                <c:v>-41.263412000000002</c:v>
              </c:pt>
              <c:pt idx="43">
                <c:v>-42.056094999999999</c:v>
              </c:pt>
              <c:pt idx="44">
                <c:v>-42.119624999999999</c:v>
              </c:pt>
              <c:pt idx="45">
                <c:v>-41.891646999999999</c:v>
              </c:pt>
              <c:pt idx="46">
                <c:v>-41.052405999999998</c:v>
              </c:pt>
              <c:pt idx="47">
                <c:v>-40.766525000000001</c:v>
              </c:pt>
              <c:pt idx="48">
                <c:v>-40.489910000000002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FE7-4505-9A74-95B92529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2768"/>
        <c:axId val="116679040"/>
      </c:scatterChart>
      <c:valAx>
        <c:axId val="11667276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79040"/>
        <c:crosses val="autoZero"/>
        <c:crossBetween val="midCat"/>
        <c:majorUnit val="2"/>
      </c:valAx>
      <c:valAx>
        <c:axId val="11667904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7276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860293856186"/>
          <c:y val="0.6644948943898098"/>
          <c:w val="0.28757600170857273"/>
          <c:h val="0.1303190236086894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-51.443511999999998</c:v>
              </c:pt>
              <c:pt idx="1">
                <c:v>-53.622073999999998</c:v>
              </c:pt>
              <c:pt idx="2">
                <c:v>-62.60125</c:v>
              </c:pt>
              <c:pt idx="3">
                <c:v>-65.048843000000005</c:v>
              </c:pt>
              <c:pt idx="4">
                <c:v>-64.192672999999999</c:v>
              </c:pt>
              <c:pt idx="5">
                <c:v>-55.380248999999999</c:v>
              </c:pt>
              <c:pt idx="6">
                <c:v>-51.977378999999999</c:v>
              </c:pt>
              <c:pt idx="7">
                <c:v>-50.206164999999999</c:v>
              </c:pt>
              <c:pt idx="8">
                <c:v>-49.965893000000001</c:v>
              </c:pt>
              <c:pt idx="9">
                <c:v>-49.592449000000002</c:v>
              </c:pt>
              <c:pt idx="10">
                <c:v>-49.601714999999999</c:v>
              </c:pt>
              <c:pt idx="11">
                <c:v>-48.155106000000004</c:v>
              </c:pt>
              <c:pt idx="12">
                <c:v>-45.875529999999998</c:v>
              </c:pt>
              <c:pt idx="13">
                <c:v>-43.809685000000002</c:v>
              </c:pt>
              <c:pt idx="14">
                <c:v>-42.873427999999997</c:v>
              </c:pt>
              <c:pt idx="15">
                <c:v>-42.902531000000003</c:v>
              </c:pt>
              <c:pt idx="16">
                <c:v>-43.475417999999998</c:v>
              </c:pt>
              <c:pt idx="17">
                <c:v>-44.139816000000003</c:v>
              </c:pt>
              <c:pt idx="18">
                <c:v>-45.081263999999997</c:v>
              </c:pt>
              <c:pt idx="19">
                <c:v>-45.571114000000001</c:v>
              </c:pt>
              <c:pt idx="20">
                <c:v>-46.048774999999999</c:v>
              </c:pt>
              <c:pt idx="21">
                <c:v>-46.451706000000001</c:v>
              </c:pt>
              <c:pt idx="22">
                <c:v>-46.858974000000003</c:v>
              </c:pt>
              <c:pt idx="23">
                <c:v>-47.348396000000001</c:v>
              </c:pt>
              <c:pt idx="24">
                <c:v>-47.907665000000001</c:v>
              </c:pt>
              <c:pt idx="25">
                <c:v>-48.845466999999999</c:v>
              </c:pt>
              <c:pt idx="26">
                <c:v>-49.766902999999999</c:v>
              </c:pt>
              <c:pt idx="27">
                <c:v>-51.121243</c:v>
              </c:pt>
              <c:pt idx="28">
                <c:v>-52.662556000000002</c:v>
              </c:pt>
              <c:pt idx="29">
                <c:v>-54.577091000000003</c:v>
              </c:pt>
              <c:pt idx="30">
                <c:v>-56.2836</c:v>
              </c:pt>
              <c:pt idx="31">
                <c:v>-58.095683999999999</c:v>
              </c:pt>
              <c:pt idx="32">
                <c:v>-61.096828000000002</c:v>
              </c:pt>
              <c:pt idx="33">
                <c:v>-66.314544999999995</c:v>
              </c:pt>
              <c:pt idx="34">
                <c:v>-67.438927000000007</c:v>
              </c:pt>
              <c:pt idx="35">
                <c:v>-65.296477999999993</c:v>
              </c:pt>
              <c:pt idx="36">
                <c:v>-59.477882000000001</c:v>
              </c:pt>
              <c:pt idx="37">
                <c:v>-56.382286000000001</c:v>
              </c:pt>
              <c:pt idx="38">
                <c:v>-54.598720999999998</c:v>
              </c:pt>
              <c:pt idx="39">
                <c:v>-53.459342999999997</c:v>
              </c:pt>
              <c:pt idx="40">
                <c:v>-52.546405999999998</c:v>
              </c:pt>
              <c:pt idx="41">
                <c:v>-51.484344</c:v>
              </c:pt>
              <c:pt idx="42">
                <c:v>-50.269011999999996</c:v>
              </c:pt>
              <c:pt idx="43">
                <c:v>-49.086292</c:v>
              </c:pt>
              <c:pt idx="44">
                <c:v>-47.904083</c:v>
              </c:pt>
              <c:pt idx="45">
                <c:v>-46.994053000000001</c:v>
              </c:pt>
              <c:pt idx="46">
                <c:v>-46.772162999999999</c:v>
              </c:pt>
              <c:pt idx="47">
                <c:v>-46.862456999999999</c:v>
              </c:pt>
              <c:pt idx="48">
                <c:v>-47.083812999999999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A30F-4F9B-8787-5390F1C4EBBE}"/>
            </c:ext>
          </c:extLst>
        </c:ser>
        <c:ser>
          <c:idx val="1"/>
          <c:order val="1"/>
          <c:tx>
            <c:v>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-31.269020000000001</c:v>
              </c:pt>
              <c:pt idx="1">
                <c:v>-30.796168999999999</c:v>
              </c:pt>
              <c:pt idx="2">
                <c:v>-30.098427000000001</c:v>
              </c:pt>
              <c:pt idx="3">
                <c:v>-29.451439000000001</c:v>
              </c:pt>
              <c:pt idx="4">
                <c:v>-28.989142999999999</c:v>
              </c:pt>
              <c:pt idx="5">
                <c:v>-28.586936999999999</c:v>
              </c:pt>
              <c:pt idx="6">
                <c:v>-28.011762999999998</c:v>
              </c:pt>
              <c:pt idx="7">
                <c:v>-27.634577</c:v>
              </c:pt>
              <c:pt idx="8">
                <c:v>-27.114236999999999</c:v>
              </c:pt>
              <c:pt idx="9">
                <c:v>-26.837433000000001</c:v>
              </c:pt>
              <c:pt idx="10">
                <c:v>-26.381202999999999</c:v>
              </c:pt>
              <c:pt idx="11">
                <c:v>-26.262791</c:v>
              </c:pt>
              <c:pt idx="12">
                <c:v>-26.086075000000001</c:v>
              </c:pt>
              <c:pt idx="13">
                <c:v>-26.071622999999999</c:v>
              </c:pt>
              <c:pt idx="14">
                <c:v>-25.989778999999999</c:v>
              </c:pt>
              <c:pt idx="15">
                <c:v>-26.121199000000001</c:v>
              </c:pt>
              <c:pt idx="16">
                <c:v>-26.113385999999998</c:v>
              </c:pt>
              <c:pt idx="17">
                <c:v>-26.147587000000001</c:v>
              </c:pt>
              <c:pt idx="18">
                <c:v>-26.210455</c:v>
              </c:pt>
              <c:pt idx="19">
                <c:v>-26.414943999999998</c:v>
              </c:pt>
              <c:pt idx="20">
                <c:v>-26.631015999999999</c:v>
              </c:pt>
              <c:pt idx="21">
                <c:v>-26.809666</c:v>
              </c:pt>
              <c:pt idx="22">
                <c:v>-26.968592000000001</c:v>
              </c:pt>
              <c:pt idx="23">
                <c:v>-27.214285</c:v>
              </c:pt>
              <c:pt idx="24">
                <c:v>-27.403822000000002</c:v>
              </c:pt>
              <c:pt idx="25">
                <c:v>-27.634186</c:v>
              </c:pt>
              <c:pt idx="26">
                <c:v>-27.662158999999999</c:v>
              </c:pt>
              <c:pt idx="27">
                <c:v>-27.624707999999998</c:v>
              </c:pt>
              <c:pt idx="28">
                <c:v>-27.454875999999999</c:v>
              </c:pt>
              <c:pt idx="29">
                <c:v>-27.312052000000001</c:v>
              </c:pt>
              <c:pt idx="30">
                <c:v>-27.365486000000001</c:v>
              </c:pt>
              <c:pt idx="31">
                <c:v>-27.468836</c:v>
              </c:pt>
              <c:pt idx="32">
                <c:v>-27.882850999999999</c:v>
              </c:pt>
              <c:pt idx="33">
                <c:v>-28.029833</c:v>
              </c:pt>
              <c:pt idx="34">
                <c:v>-28.302923</c:v>
              </c:pt>
              <c:pt idx="35">
                <c:v>-28.236878999999998</c:v>
              </c:pt>
              <c:pt idx="36">
                <c:v>-28.161476</c:v>
              </c:pt>
              <c:pt idx="37">
                <c:v>-28.110043999999998</c:v>
              </c:pt>
              <c:pt idx="38">
                <c:v>-28.278172000000001</c:v>
              </c:pt>
              <c:pt idx="39">
                <c:v>-28.642365000000002</c:v>
              </c:pt>
              <c:pt idx="40">
                <c:v>-28.897124999999999</c:v>
              </c:pt>
              <c:pt idx="41">
                <c:v>-29.182234000000001</c:v>
              </c:pt>
              <c:pt idx="42">
                <c:v>-29.469056999999999</c:v>
              </c:pt>
              <c:pt idx="43">
                <c:v>-29.796514999999999</c:v>
              </c:pt>
              <c:pt idx="44">
                <c:v>-29.918413000000001</c:v>
              </c:pt>
              <c:pt idx="45">
                <c:v>-30.002507999999999</c:v>
              </c:pt>
              <c:pt idx="46">
                <c:v>-30.347345000000001</c:v>
              </c:pt>
              <c:pt idx="47">
                <c:v>-30.983898</c:v>
              </c:pt>
              <c:pt idx="48">
                <c:v>-31.513898999999999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30F-4F9B-8787-5390F1C4E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9776"/>
        <c:axId val="117021696"/>
      </c:scatterChart>
      <c:valAx>
        <c:axId val="117019776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4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7021696"/>
        <c:crosses val="autoZero"/>
        <c:crossBetween val="midCat"/>
        <c:majorUnit val="2"/>
      </c:valAx>
      <c:valAx>
        <c:axId val="117021696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7019776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033284088591"/>
          <c:y val="0.66907225138524351"/>
          <c:w val="0.28205468044122006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-56.831592999999998</c:v>
              </c:pt>
              <c:pt idx="1">
                <c:v>-55.494114000000003</c:v>
              </c:pt>
              <c:pt idx="2">
                <c:v>-53.996699999999997</c:v>
              </c:pt>
              <c:pt idx="3">
                <c:v>-52.782001000000001</c:v>
              </c:pt>
              <c:pt idx="4">
                <c:v>-52.782944000000001</c:v>
              </c:pt>
              <c:pt idx="5">
                <c:v>-52.611927000000001</c:v>
              </c:pt>
              <c:pt idx="6">
                <c:v>-53.040599999999998</c:v>
              </c:pt>
              <c:pt idx="7">
                <c:v>-53.147587000000001</c:v>
              </c:pt>
              <c:pt idx="8">
                <c:v>-53.715747999999998</c:v>
              </c:pt>
              <c:pt idx="9">
                <c:v>-55.201430999999999</c:v>
              </c:pt>
              <c:pt idx="10">
                <c:v>-56.393520000000002</c:v>
              </c:pt>
              <c:pt idx="11">
                <c:v>-57.861590999999997</c:v>
              </c:pt>
              <c:pt idx="12">
                <c:v>-60.214882000000003</c:v>
              </c:pt>
              <c:pt idx="13">
                <c:v>-64.684509000000006</c:v>
              </c:pt>
              <c:pt idx="14">
                <c:v>-68.448211999999998</c:v>
              </c:pt>
              <c:pt idx="15">
                <c:v>-67.445250999999999</c:v>
              </c:pt>
              <c:pt idx="16">
                <c:v>-62.621166000000002</c:v>
              </c:pt>
              <c:pt idx="17">
                <c:v>-57.381622</c:v>
              </c:pt>
              <c:pt idx="18">
                <c:v>-54.436478000000001</c:v>
              </c:pt>
              <c:pt idx="19">
                <c:v>-52.396610000000003</c:v>
              </c:pt>
              <c:pt idx="20">
                <c:v>-50.817203999999997</c:v>
              </c:pt>
              <c:pt idx="21">
                <c:v>-49.653500000000001</c:v>
              </c:pt>
              <c:pt idx="22">
                <c:v>-49.312958000000002</c:v>
              </c:pt>
              <c:pt idx="23">
                <c:v>-49.058501999999997</c:v>
              </c:pt>
              <c:pt idx="24">
                <c:v>-48.838946999999997</c:v>
              </c:pt>
              <c:pt idx="25">
                <c:v>-48.423378</c:v>
              </c:pt>
              <c:pt idx="26">
                <c:v>-48.303356000000001</c:v>
              </c:pt>
              <c:pt idx="27">
                <c:v>-47.753914000000002</c:v>
              </c:pt>
              <c:pt idx="28">
                <c:v>-47.614345999999998</c:v>
              </c:pt>
              <c:pt idx="29">
                <c:v>-47.188648000000001</c:v>
              </c:pt>
              <c:pt idx="30">
                <c:v>-47.327697999999998</c:v>
              </c:pt>
              <c:pt idx="31">
                <c:v>-47.517273000000003</c:v>
              </c:pt>
              <c:pt idx="32">
                <c:v>-47.724136000000001</c:v>
              </c:pt>
              <c:pt idx="33">
                <c:v>-49.171120000000002</c:v>
              </c:pt>
              <c:pt idx="34">
                <c:v>-50.353698999999999</c:v>
              </c:pt>
              <c:pt idx="35">
                <c:v>-51.202002999999998</c:v>
              </c:pt>
              <c:pt idx="36">
                <c:v>-50.971989000000001</c:v>
              </c:pt>
              <c:pt idx="37">
                <c:v>-50.512439999999998</c:v>
              </c:pt>
              <c:pt idx="38">
                <c:v>-50.397095</c:v>
              </c:pt>
              <c:pt idx="39">
                <c:v>-50.316738000000001</c:v>
              </c:pt>
              <c:pt idx="40">
                <c:v>-50.249172000000002</c:v>
              </c:pt>
              <c:pt idx="41">
                <c:v>-50.288505999999998</c:v>
              </c:pt>
              <c:pt idx="42">
                <c:v>-50.379463000000001</c:v>
              </c:pt>
              <c:pt idx="43">
                <c:v>-50.597782000000002</c:v>
              </c:pt>
              <c:pt idx="44">
                <c:v>-51.172131</c:v>
              </c:pt>
              <c:pt idx="45">
                <c:v>-51.079574999999998</c:v>
              </c:pt>
              <c:pt idx="46">
                <c:v>-51.031979</c:v>
              </c:pt>
              <c:pt idx="47">
                <c:v>-50.386738000000001</c:v>
              </c:pt>
              <c:pt idx="48">
                <c:v>-50.306975999999999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4033-435D-8A8D-AA57406360E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-49.571506999999997</c:v>
              </c:pt>
              <c:pt idx="1">
                <c:v>-49.096901000000003</c:v>
              </c:pt>
              <c:pt idx="2">
                <c:v>-48.470058000000002</c:v>
              </c:pt>
              <c:pt idx="3">
                <c:v>-48.132347000000003</c:v>
              </c:pt>
              <c:pt idx="4">
                <c:v>-47.690055999999998</c:v>
              </c:pt>
              <c:pt idx="5">
                <c:v>-47.510058999999998</c:v>
              </c:pt>
              <c:pt idx="6">
                <c:v>-47.446064</c:v>
              </c:pt>
              <c:pt idx="7">
                <c:v>-48.085625</c:v>
              </c:pt>
              <c:pt idx="8">
                <c:v>-48.812508000000001</c:v>
              </c:pt>
              <c:pt idx="9">
                <c:v>-49.975791999999998</c:v>
              </c:pt>
              <c:pt idx="10">
                <c:v>-51.343941000000001</c:v>
              </c:pt>
              <c:pt idx="11">
                <c:v>-53.338073999999999</c:v>
              </c:pt>
              <c:pt idx="12">
                <c:v>-56.165725999999999</c:v>
              </c:pt>
              <c:pt idx="13">
                <c:v>-59.331257000000001</c:v>
              </c:pt>
              <c:pt idx="14">
                <c:v>-61.074986000000003</c:v>
              </c:pt>
              <c:pt idx="15">
                <c:v>-60.498641999999997</c:v>
              </c:pt>
              <c:pt idx="16">
                <c:v>-57.801853000000001</c:v>
              </c:pt>
              <c:pt idx="17">
                <c:v>-55.131926999999997</c:v>
              </c:pt>
              <c:pt idx="18">
                <c:v>-53.097220999999998</c:v>
              </c:pt>
              <c:pt idx="19">
                <c:v>-51.666794000000003</c:v>
              </c:pt>
              <c:pt idx="20">
                <c:v>-50.73518</c:v>
              </c:pt>
              <c:pt idx="21">
                <c:v>-50.225624000000003</c:v>
              </c:pt>
              <c:pt idx="22">
                <c:v>-50.142220000000002</c:v>
              </c:pt>
              <c:pt idx="23">
                <c:v>-50.317554000000001</c:v>
              </c:pt>
              <c:pt idx="24">
                <c:v>-50.573078000000002</c:v>
              </c:pt>
              <c:pt idx="25">
                <c:v>-51.109192</c:v>
              </c:pt>
              <c:pt idx="26">
                <c:v>-52.016894999999998</c:v>
              </c:pt>
              <c:pt idx="27">
                <c:v>-53.272758000000003</c:v>
              </c:pt>
              <c:pt idx="28">
                <c:v>-57.386291999999997</c:v>
              </c:pt>
              <c:pt idx="29">
                <c:v>-60.017769000000001</c:v>
              </c:pt>
              <c:pt idx="30">
                <c:v>-59.436878</c:v>
              </c:pt>
              <c:pt idx="31">
                <c:v>-54.613151999999999</c:v>
              </c:pt>
              <c:pt idx="32">
                <c:v>-50.938003999999999</c:v>
              </c:pt>
              <c:pt idx="33">
                <c:v>-48.484870999999998</c:v>
              </c:pt>
              <c:pt idx="34">
                <c:v>-46.057502999999997</c:v>
              </c:pt>
              <c:pt idx="35">
                <c:v>-43.187294000000001</c:v>
              </c:pt>
              <c:pt idx="36">
                <c:v>-41.920001999999997</c:v>
              </c:pt>
              <c:pt idx="37">
                <c:v>-41.785125999999998</c:v>
              </c:pt>
              <c:pt idx="38">
                <c:v>-42.049007000000003</c:v>
              </c:pt>
              <c:pt idx="39">
                <c:v>-42.461803000000003</c:v>
              </c:pt>
              <c:pt idx="40">
                <c:v>-42.954085999999997</c:v>
              </c:pt>
              <c:pt idx="41">
                <c:v>-43.530743000000001</c:v>
              </c:pt>
              <c:pt idx="42">
                <c:v>-44.063637</c:v>
              </c:pt>
              <c:pt idx="43">
                <c:v>-44.501888000000001</c:v>
              </c:pt>
              <c:pt idx="44">
                <c:v>-45.245398999999999</c:v>
              </c:pt>
              <c:pt idx="45">
                <c:v>-46.130997000000001</c:v>
              </c:pt>
              <c:pt idx="46">
                <c:v>-47.443824999999997</c:v>
              </c:pt>
              <c:pt idx="47">
                <c:v>-48.061442999999997</c:v>
              </c:pt>
              <c:pt idx="48">
                <c:v>-48.413196999999997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033-435D-8A8D-AA5740636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0208"/>
        <c:axId val="116832128"/>
      </c:scatterChart>
      <c:valAx>
        <c:axId val="11683020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832128"/>
        <c:crosses val="autoZero"/>
        <c:crossBetween val="midCat"/>
        <c:majorUnit val="2"/>
      </c:valAx>
      <c:valAx>
        <c:axId val="11683212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83020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5274784175986"/>
          <c:y val="0.67370188101487316"/>
          <c:w val="0.28480546114993138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3</c:v>
                </c:pt>
                <c:pt idx="1">
                  <c:v>3.2083333333333002</c:v>
                </c:pt>
                <c:pt idx="2">
                  <c:v>3.4166666666666998</c:v>
                </c:pt>
                <c:pt idx="3">
                  <c:v>3.625</c:v>
                </c:pt>
                <c:pt idx="4">
                  <c:v>3.8333333333333002</c:v>
                </c:pt>
                <c:pt idx="5">
                  <c:v>4.0416666666666998</c:v>
                </c:pt>
                <c:pt idx="6">
                  <c:v>4.25</c:v>
                </c:pt>
                <c:pt idx="7">
                  <c:v>4.4583333333332993</c:v>
                </c:pt>
                <c:pt idx="8">
                  <c:v>4.6666666666667007</c:v>
                </c:pt>
                <c:pt idx="9">
                  <c:v>4.875</c:v>
                </c:pt>
                <c:pt idx="10">
                  <c:v>5.0833333333332993</c:v>
                </c:pt>
                <c:pt idx="11">
                  <c:v>5.2916666666667007</c:v>
                </c:pt>
                <c:pt idx="12">
                  <c:v>5.5</c:v>
                </c:pt>
                <c:pt idx="13">
                  <c:v>5.7083333333332993</c:v>
                </c:pt>
                <c:pt idx="14">
                  <c:v>5.9166666666667007</c:v>
                </c:pt>
                <c:pt idx="15">
                  <c:v>6.125</c:v>
                </c:pt>
                <c:pt idx="16">
                  <c:v>6.3333333333332993</c:v>
                </c:pt>
                <c:pt idx="17">
                  <c:v>6.5416666666667007</c:v>
                </c:pt>
                <c:pt idx="18">
                  <c:v>6.75</c:v>
                </c:pt>
                <c:pt idx="19">
                  <c:v>6.9583333333332993</c:v>
                </c:pt>
                <c:pt idx="20">
                  <c:v>7.1666666666667007</c:v>
                </c:pt>
                <c:pt idx="21">
                  <c:v>7.375</c:v>
                </c:pt>
                <c:pt idx="22">
                  <c:v>7.5833333333332993</c:v>
                </c:pt>
                <c:pt idx="23">
                  <c:v>7.7916666666667007</c:v>
                </c:pt>
                <c:pt idx="24">
                  <c:v>8</c:v>
                </c:pt>
                <c:pt idx="25">
                  <c:v>8.2083333333333002</c:v>
                </c:pt>
                <c:pt idx="26">
                  <c:v>8.4166666666666998</c:v>
                </c:pt>
                <c:pt idx="27">
                  <c:v>8.625</c:v>
                </c:pt>
                <c:pt idx="28">
                  <c:v>8.8333333333333002</c:v>
                </c:pt>
                <c:pt idx="29">
                  <c:v>9.0416666666666998</c:v>
                </c:pt>
                <c:pt idx="30">
                  <c:v>9.25</c:v>
                </c:pt>
                <c:pt idx="31">
                  <c:v>9.4583333333333002</c:v>
                </c:pt>
                <c:pt idx="32">
                  <c:v>9.6666666666666998</c:v>
                </c:pt>
                <c:pt idx="33">
                  <c:v>9.875</c:v>
                </c:pt>
                <c:pt idx="34">
                  <c:v>10.083333333333</c:v>
                </c:pt>
                <c:pt idx="35">
                  <c:v>10.291666666667</c:v>
                </c:pt>
                <c:pt idx="36">
                  <c:v>10.5</c:v>
                </c:pt>
                <c:pt idx="37">
                  <c:v>10.708333333333</c:v>
                </c:pt>
                <c:pt idx="38">
                  <c:v>10.916666666667</c:v>
                </c:pt>
                <c:pt idx="39">
                  <c:v>11.125</c:v>
                </c:pt>
                <c:pt idx="40">
                  <c:v>11.333333333333</c:v>
                </c:pt>
                <c:pt idx="41">
                  <c:v>11.541666666667</c:v>
                </c:pt>
                <c:pt idx="42">
                  <c:v>11.75</c:v>
                </c:pt>
                <c:pt idx="43">
                  <c:v>11.958333333333</c:v>
                </c:pt>
                <c:pt idx="44">
                  <c:v>12.166666666667</c:v>
                </c:pt>
                <c:pt idx="45">
                  <c:v>12.375</c:v>
                </c:pt>
                <c:pt idx="46">
                  <c:v>12.583333333333</c:v>
                </c:pt>
                <c:pt idx="47">
                  <c:v>12.791666666667</c:v>
                </c:pt>
                <c:pt idx="48">
                  <c:v>13</c:v>
                </c:pt>
              </c:numCache>
            </c:numRef>
          </c:xVal>
          <c:yVal>
            <c:numRef>
              <c:f>'LO Harm-A'!$N$3:$N$51</c:f>
              <c:numCache>
                <c:formatCode>0.00</c:formatCode>
                <c:ptCount val="49"/>
                <c:pt idx="0">
                  <c:v>-43.046463000000003</c:v>
                </c:pt>
                <c:pt idx="1">
                  <c:v>-42.886181000000001</c:v>
                </c:pt>
                <c:pt idx="2">
                  <c:v>-43.105590999999997</c:v>
                </c:pt>
                <c:pt idx="3">
                  <c:v>-43.994892</c:v>
                </c:pt>
                <c:pt idx="4">
                  <c:v>-45.651755999999999</c:v>
                </c:pt>
                <c:pt idx="5">
                  <c:v>-46.595782999999997</c:v>
                </c:pt>
                <c:pt idx="6">
                  <c:v>-46.134411</c:v>
                </c:pt>
                <c:pt idx="7">
                  <c:v>-44.341178999999997</c:v>
                </c:pt>
                <c:pt idx="8">
                  <c:v>-42.915989000000003</c:v>
                </c:pt>
                <c:pt idx="9">
                  <c:v>-42.249374000000003</c:v>
                </c:pt>
                <c:pt idx="10">
                  <c:v>-42.753585999999999</c:v>
                </c:pt>
                <c:pt idx="11">
                  <c:v>-42.954922000000003</c:v>
                </c:pt>
                <c:pt idx="12">
                  <c:v>-43.363261999999999</c:v>
                </c:pt>
                <c:pt idx="13">
                  <c:v>-43.864058999999997</c:v>
                </c:pt>
                <c:pt idx="14">
                  <c:v>-45.134749999999997</c:v>
                </c:pt>
                <c:pt idx="15">
                  <c:v>-46.249718000000001</c:v>
                </c:pt>
                <c:pt idx="16">
                  <c:v>-47.031658</c:v>
                </c:pt>
                <c:pt idx="17">
                  <c:v>-47.783222000000002</c:v>
                </c:pt>
                <c:pt idx="18">
                  <c:v>-48.335278000000002</c:v>
                </c:pt>
                <c:pt idx="19">
                  <c:v>-49.001907000000003</c:v>
                </c:pt>
                <c:pt idx="20">
                  <c:v>-49.389954000000003</c:v>
                </c:pt>
                <c:pt idx="21">
                  <c:v>-50.020363000000003</c:v>
                </c:pt>
                <c:pt idx="22">
                  <c:v>-50.334826999999997</c:v>
                </c:pt>
                <c:pt idx="23">
                  <c:v>-50.783554000000002</c:v>
                </c:pt>
                <c:pt idx="24">
                  <c:v>-51.242106999999997</c:v>
                </c:pt>
                <c:pt idx="25">
                  <c:v>-51.640728000000003</c:v>
                </c:pt>
                <c:pt idx="26">
                  <c:v>-51.471694999999997</c:v>
                </c:pt>
                <c:pt idx="27">
                  <c:v>-51.137379000000003</c:v>
                </c:pt>
                <c:pt idx="28">
                  <c:v>-50.445079999999997</c:v>
                </c:pt>
                <c:pt idx="29">
                  <c:v>-49.679080999999996</c:v>
                </c:pt>
                <c:pt idx="30">
                  <c:v>-48.360950000000003</c:v>
                </c:pt>
                <c:pt idx="31">
                  <c:v>-46.625317000000003</c:v>
                </c:pt>
                <c:pt idx="32">
                  <c:v>-45.239555000000003</c:v>
                </c:pt>
                <c:pt idx="33">
                  <c:v>-44.247912999999997</c:v>
                </c:pt>
                <c:pt idx="34">
                  <c:v>-43.876015000000002</c:v>
                </c:pt>
                <c:pt idx="35">
                  <c:v>-43.242279000000003</c:v>
                </c:pt>
                <c:pt idx="36">
                  <c:v>-42.552619999999997</c:v>
                </c:pt>
                <c:pt idx="37">
                  <c:v>-41.864876000000002</c:v>
                </c:pt>
                <c:pt idx="38">
                  <c:v>-41.076529999999998</c:v>
                </c:pt>
                <c:pt idx="39">
                  <c:v>-40.116897999999999</c:v>
                </c:pt>
                <c:pt idx="40">
                  <c:v>-39.012974</c:v>
                </c:pt>
                <c:pt idx="41">
                  <c:v>-38.023578999999998</c:v>
                </c:pt>
                <c:pt idx="42">
                  <c:v>-37.205131999999999</c:v>
                </c:pt>
                <c:pt idx="43">
                  <c:v>-36.619090999999997</c:v>
                </c:pt>
                <c:pt idx="44">
                  <c:v>-36.115993000000003</c:v>
                </c:pt>
                <c:pt idx="45">
                  <c:v>-35.787354000000001</c:v>
                </c:pt>
                <c:pt idx="46">
                  <c:v>-35.418948999999998</c:v>
                </c:pt>
                <c:pt idx="47">
                  <c:v>-35.228161</c:v>
                </c:pt>
                <c:pt idx="48">
                  <c:v>-35.084784999999997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51-4F67-B69D-B92F1ACDEE8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3</c:v>
                </c:pt>
                <c:pt idx="1">
                  <c:v>3.2083333333333002</c:v>
                </c:pt>
                <c:pt idx="2">
                  <c:v>3.4166666666666998</c:v>
                </c:pt>
                <c:pt idx="3">
                  <c:v>3.625</c:v>
                </c:pt>
                <c:pt idx="4">
                  <c:v>3.8333333333333002</c:v>
                </c:pt>
                <c:pt idx="5">
                  <c:v>4.0416666666666998</c:v>
                </c:pt>
                <c:pt idx="6">
                  <c:v>4.25</c:v>
                </c:pt>
                <c:pt idx="7">
                  <c:v>4.4583333333332993</c:v>
                </c:pt>
                <c:pt idx="8">
                  <c:v>4.6666666666667007</c:v>
                </c:pt>
                <c:pt idx="9">
                  <c:v>4.875</c:v>
                </c:pt>
                <c:pt idx="10">
                  <c:v>5.0833333333332993</c:v>
                </c:pt>
                <c:pt idx="11">
                  <c:v>5.2916666666667007</c:v>
                </c:pt>
                <c:pt idx="12">
                  <c:v>5.5</c:v>
                </c:pt>
                <c:pt idx="13">
                  <c:v>5.7083333333332993</c:v>
                </c:pt>
                <c:pt idx="14">
                  <c:v>5.9166666666667007</c:v>
                </c:pt>
                <c:pt idx="15">
                  <c:v>6.125</c:v>
                </c:pt>
                <c:pt idx="16">
                  <c:v>6.3333333333332993</c:v>
                </c:pt>
                <c:pt idx="17">
                  <c:v>6.5416666666667007</c:v>
                </c:pt>
                <c:pt idx="18">
                  <c:v>6.75</c:v>
                </c:pt>
                <c:pt idx="19">
                  <c:v>6.9583333333332993</c:v>
                </c:pt>
                <c:pt idx="20">
                  <c:v>7.1666666666667007</c:v>
                </c:pt>
                <c:pt idx="21">
                  <c:v>7.375</c:v>
                </c:pt>
                <c:pt idx="22">
                  <c:v>7.5833333333332993</c:v>
                </c:pt>
                <c:pt idx="23">
                  <c:v>7.7916666666667007</c:v>
                </c:pt>
                <c:pt idx="24">
                  <c:v>8</c:v>
                </c:pt>
                <c:pt idx="25">
                  <c:v>8.2083333333333002</c:v>
                </c:pt>
                <c:pt idx="26">
                  <c:v>8.4166666666666998</c:v>
                </c:pt>
                <c:pt idx="27">
                  <c:v>8.625</c:v>
                </c:pt>
                <c:pt idx="28">
                  <c:v>8.8333333333333002</c:v>
                </c:pt>
                <c:pt idx="29">
                  <c:v>9.0416666666666998</c:v>
                </c:pt>
                <c:pt idx="30">
                  <c:v>9.25</c:v>
                </c:pt>
                <c:pt idx="31">
                  <c:v>9.4583333333333002</c:v>
                </c:pt>
                <c:pt idx="32">
                  <c:v>9.6666666666666998</c:v>
                </c:pt>
                <c:pt idx="33">
                  <c:v>9.875</c:v>
                </c:pt>
                <c:pt idx="34">
                  <c:v>10.083333333333</c:v>
                </c:pt>
                <c:pt idx="35">
                  <c:v>10.291666666667</c:v>
                </c:pt>
                <c:pt idx="36">
                  <c:v>10.5</c:v>
                </c:pt>
                <c:pt idx="37">
                  <c:v>10.708333333333</c:v>
                </c:pt>
                <c:pt idx="38">
                  <c:v>10.916666666667</c:v>
                </c:pt>
                <c:pt idx="39">
                  <c:v>11.125</c:v>
                </c:pt>
                <c:pt idx="40">
                  <c:v>11.333333333333</c:v>
                </c:pt>
                <c:pt idx="41">
                  <c:v>11.541666666667</c:v>
                </c:pt>
                <c:pt idx="42">
                  <c:v>11.75</c:v>
                </c:pt>
                <c:pt idx="43">
                  <c:v>11.958333333333</c:v>
                </c:pt>
                <c:pt idx="44">
                  <c:v>12.166666666667</c:v>
                </c:pt>
                <c:pt idx="45">
                  <c:v>12.375</c:v>
                </c:pt>
                <c:pt idx="46">
                  <c:v>12.583333333333</c:v>
                </c:pt>
                <c:pt idx="47">
                  <c:v>12.791666666667</c:v>
                </c:pt>
                <c:pt idx="48">
                  <c:v>13</c:v>
                </c:pt>
              </c:numCache>
            </c:numRef>
          </c:xVal>
          <c:yVal>
            <c:numRef>
              <c:f>'LO Harm-B'!$N$3:$N$51</c:f>
              <c:numCache>
                <c:formatCode>0.00</c:formatCode>
                <c:ptCount val="49"/>
                <c:pt idx="0">
                  <c:v>-39.137791</c:v>
                </c:pt>
                <c:pt idx="1">
                  <c:v>-39.115673000000001</c:v>
                </c:pt>
                <c:pt idx="2">
                  <c:v>-39.093079000000003</c:v>
                </c:pt>
                <c:pt idx="3">
                  <c:v>-39.272624999999998</c:v>
                </c:pt>
                <c:pt idx="4">
                  <c:v>-39.466495999999999</c:v>
                </c:pt>
                <c:pt idx="5">
                  <c:v>-39.992916000000001</c:v>
                </c:pt>
                <c:pt idx="6">
                  <c:v>-40.673496</c:v>
                </c:pt>
                <c:pt idx="7">
                  <c:v>-41.641635999999998</c:v>
                </c:pt>
                <c:pt idx="8">
                  <c:v>-42.414669000000004</c:v>
                </c:pt>
                <c:pt idx="9">
                  <c:v>-42.962902</c:v>
                </c:pt>
                <c:pt idx="10">
                  <c:v>-43.630211000000003</c:v>
                </c:pt>
                <c:pt idx="11">
                  <c:v>-44.283047000000003</c:v>
                </c:pt>
                <c:pt idx="12">
                  <c:v>-44.972023</c:v>
                </c:pt>
                <c:pt idx="13">
                  <c:v>-45.825755999999998</c:v>
                </c:pt>
                <c:pt idx="14">
                  <c:v>-46.998890000000003</c:v>
                </c:pt>
                <c:pt idx="15">
                  <c:v>-47.903804999999998</c:v>
                </c:pt>
                <c:pt idx="16">
                  <c:v>-48.467953000000001</c:v>
                </c:pt>
                <c:pt idx="17">
                  <c:v>-49.132027000000001</c:v>
                </c:pt>
                <c:pt idx="18">
                  <c:v>-49.642391000000003</c:v>
                </c:pt>
                <c:pt idx="19">
                  <c:v>-49.703494999999997</c:v>
                </c:pt>
                <c:pt idx="20">
                  <c:v>-49.194915999999999</c:v>
                </c:pt>
                <c:pt idx="21">
                  <c:v>-48.975467999999999</c:v>
                </c:pt>
                <c:pt idx="22">
                  <c:v>-48.949717999999997</c:v>
                </c:pt>
                <c:pt idx="23">
                  <c:v>-48.890453000000001</c:v>
                </c:pt>
                <c:pt idx="24">
                  <c:v>-48.628943999999997</c:v>
                </c:pt>
                <c:pt idx="25">
                  <c:v>-48.309620000000002</c:v>
                </c:pt>
                <c:pt idx="26">
                  <c:v>-47.892982000000003</c:v>
                </c:pt>
                <c:pt idx="27">
                  <c:v>-48.058917999999998</c:v>
                </c:pt>
                <c:pt idx="28">
                  <c:v>-48.236556999999998</c:v>
                </c:pt>
                <c:pt idx="29">
                  <c:v>-48.897221000000002</c:v>
                </c:pt>
                <c:pt idx="30">
                  <c:v>-48.79121</c:v>
                </c:pt>
                <c:pt idx="31">
                  <c:v>-48.166652999999997</c:v>
                </c:pt>
                <c:pt idx="32">
                  <c:v>-47.089576999999998</c:v>
                </c:pt>
                <c:pt idx="33">
                  <c:v>-46.359974000000001</c:v>
                </c:pt>
                <c:pt idx="34">
                  <c:v>-46.429786999999997</c:v>
                </c:pt>
                <c:pt idx="35">
                  <c:v>-46.484904999999998</c:v>
                </c:pt>
                <c:pt idx="36">
                  <c:v>-46.550068000000003</c:v>
                </c:pt>
                <c:pt idx="37">
                  <c:v>-46.373691999999998</c:v>
                </c:pt>
                <c:pt idx="38">
                  <c:v>-45.992378000000002</c:v>
                </c:pt>
                <c:pt idx="39">
                  <c:v>-45.169746000000004</c:v>
                </c:pt>
                <c:pt idx="40">
                  <c:v>-44.479576000000002</c:v>
                </c:pt>
                <c:pt idx="41">
                  <c:v>-44.327987999999998</c:v>
                </c:pt>
                <c:pt idx="42">
                  <c:v>-44.548209999999997</c:v>
                </c:pt>
                <c:pt idx="43">
                  <c:v>-44.49297</c:v>
                </c:pt>
                <c:pt idx="44">
                  <c:v>-44.178688000000001</c:v>
                </c:pt>
                <c:pt idx="45">
                  <c:v>-44.072173999999997</c:v>
                </c:pt>
                <c:pt idx="46">
                  <c:v>-44.243023000000001</c:v>
                </c:pt>
                <c:pt idx="47">
                  <c:v>-44.931873000000003</c:v>
                </c:pt>
                <c:pt idx="48">
                  <c:v>-45.414802999999999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51-4F67-B69D-B92F1ACDEE80}"/>
            </c:ext>
          </c:extLst>
        </c:ser>
        <c:ser>
          <c:idx val="1"/>
          <c:order val="2"/>
          <c:tx>
            <c:v>5xLO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Harm-A'!$T$3:$T$51</c:f>
              <c:numCache>
                <c:formatCode>0.00</c:formatCode>
                <c:ptCount val="49"/>
                <c:pt idx="0">
                  <c:v>5</c:v>
                </c:pt>
                <c:pt idx="1">
                  <c:v>5.1666666666667007</c:v>
                </c:pt>
                <c:pt idx="2">
                  <c:v>5.3333333333332993</c:v>
                </c:pt>
                <c:pt idx="3">
                  <c:v>5.5</c:v>
                </c:pt>
                <c:pt idx="4">
                  <c:v>5.6666666666667007</c:v>
                </c:pt>
                <c:pt idx="5">
                  <c:v>5.8333333333332993</c:v>
                </c:pt>
                <c:pt idx="6">
                  <c:v>6</c:v>
                </c:pt>
                <c:pt idx="7">
                  <c:v>6.1666666666667007</c:v>
                </c:pt>
                <c:pt idx="8">
                  <c:v>6.3333333333332993</c:v>
                </c:pt>
                <c:pt idx="9">
                  <c:v>6.5</c:v>
                </c:pt>
                <c:pt idx="10">
                  <c:v>6.6666666666667007</c:v>
                </c:pt>
                <c:pt idx="11">
                  <c:v>6.8333333333332993</c:v>
                </c:pt>
                <c:pt idx="12">
                  <c:v>7</c:v>
                </c:pt>
                <c:pt idx="13">
                  <c:v>7.1666666666667007</c:v>
                </c:pt>
                <c:pt idx="14">
                  <c:v>7.3333333333332993</c:v>
                </c:pt>
                <c:pt idx="15">
                  <c:v>7.5</c:v>
                </c:pt>
                <c:pt idx="16">
                  <c:v>7.6666666666667007</c:v>
                </c:pt>
                <c:pt idx="17">
                  <c:v>7.8333333333332993</c:v>
                </c:pt>
                <c:pt idx="18">
                  <c:v>8</c:v>
                </c:pt>
                <c:pt idx="19">
                  <c:v>8.1666666666666998</c:v>
                </c:pt>
                <c:pt idx="20">
                  <c:v>8.3333333333333002</c:v>
                </c:pt>
                <c:pt idx="21">
                  <c:v>8.5</c:v>
                </c:pt>
                <c:pt idx="22">
                  <c:v>8.6666666666666998</c:v>
                </c:pt>
                <c:pt idx="23">
                  <c:v>8.8333333333333002</c:v>
                </c:pt>
                <c:pt idx="24">
                  <c:v>9</c:v>
                </c:pt>
                <c:pt idx="25">
                  <c:v>9.1666666666666998</c:v>
                </c:pt>
                <c:pt idx="26">
                  <c:v>9.3333333333333002</c:v>
                </c:pt>
                <c:pt idx="27">
                  <c:v>9.5</c:v>
                </c:pt>
                <c:pt idx="28">
                  <c:v>9.6666666666666998</c:v>
                </c:pt>
                <c:pt idx="29">
                  <c:v>9.8333333333333002</c:v>
                </c:pt>
                <c:pt idx="30">
                  <c:v>10</c:v>
                </c:pt>
                <c:pt idx="31">
                  <c:v>10.166666666667</c:v>
                </c:pt>
                <c:pt idx="32">
                  <c:v>10.333333333333</c:v>
                </c:pt>
                <c:pt idx="33">
                  <c:v>10.5</c:v>
                </c:pt>
                <c:pt idx="34">
                  <c:v>10.666666666667</c:v>
                </c:pt>
                <c:pt idx="35">
                  <c:v>10.833333333333</c:v>
                </c:pt>
                <c:pt idx="36">
                  <c:v>11</c:v>
                </c:pt>
                <c:pt idx="37">
                  <c:v>11.166666666667</c:v>
                </c:pt>
                <c:pt idx="38">
                  <c:v>11.333333333333</c:v>
                </c:pt>
                <c:pt idx="39">
                  <c:v>11.5</c:v>
                </c:pt>
                <c:pt idx="40">
                  <c:v>11.666666666667</c:v>
                </c:pt>
                <c:pt idx="41">
                  <c:v>11.833333333333</c:v>
                </c:pt>
                <c:pt idx="42">
                  <c:v>12</c:v>
                </c:pt>
                <c:pt idx="43">
                  <c:v>12.166666666667</c:v>
                </c:pt>
                <c:pt idx="44">
                  <c:v>12.333333333333</c:v>
                </c:pt>
                <c:pt idx="45">
                  <c:v>12.5</c:v>
                </c:pt>
                <c:pt idx="46">
                  <c:v>12.666666666667</c:v>
                </c:pt>
                <c:pt idx="47">
                  <c:v>12.833333333333</c:v>
                </c:pt>
                <c:pt idx="48">
                  <c:v>13</c:v>
                </c:pt>
              </c:numCache>
            </c:numRef>
          </c:xVal>
          <c:yVal>
            <c:numRef>
              <c:f>'LO Harm-A'!$V$3:$V$51</c:f>
              <c:numCache>
                <c:formatCode>0.00</c:formatCode>
                <c:ptCount val="49"/>
                <c:pt idx="0">
                  <c:v>-50.498348</c:v>
                </c:pt>
                <c:pt idx="1">
                  <c:v>-50.274963</c:v>
                </c:pt>
                <c:pt idx="2">
                  <c:v>-51.186217999999997</c:v>
                </c:pt>
                <c:pt idx="3">
                  <c:v>-51.281376000000002</c:v>
                </c:pt>
                <c:pt idx="4">
                  <c:v>-53.300949000000003</c:v>
                </c:pt>
                <c:pt idx="5">
                  <c:v>-53.423115000000003</c:v>
                </c:pt>
                <c:pt idx="6">
                  <c:v>-54.795414000000001</c:v>
                </c:pt>
                <c:pt idx="7">
                  <c:v>-54.201160000000002</c:v>
                </c:pt>
                <c:pt idx="8">
                  <c:v>-54.911633000000002</c:v>
                </c:pt>
                <c:pt idx="9">
                  <c:v>-55.500174999999999</c:v>
                </c:pt>
                <c:pt idx="10">
                  <c:v>-55.679347999999997</c:v>
                </c:pt>
                <c:pt idx="11">
                  <c:v>-55.088078000000003</c:v>
                </c:pt>
                <c:pt idx="12">
                  <c:v>-54.819473000000002</c:v>
                </c:pt>
                <c:pt idx="13">
                  <c:v>-53.972884999999998</c:v>
                </c:pt>
                <c:pt idx="14">
                  <c:v>-53.893878999999998</c:v>
                </c:pt>
                <c:pt idx="15">
                  <c:v>-53.244576000000002</c:v>
                </c:pt>
                <c:pt idx="16">
                  <c:v>-54.049545000000002</c:v>
                </c:pt>
                <c:pt idx="17">
                  <c:v>-54.660927000000001</c:v>
                </c:pt>
                <c:pt idx="18">
                  <c:v>-54.579411</c:v>
                </c:pt>
                <c:pt idx="19">
                  <c:v>-54.604900000000001</c:v>
                </c:pt>
                <c:pt idx="20">
                  <c:v>-54.639541999999999</c:v>
                </c:pt>
                <c:pt idx="21">
                  <c:v>-54.903239999999997</c:v>
                </c:pt>
                <c:pt idx="22">
                  <c:v>-55.465770999999997</c:v>
                </c:pt>
                <c:pt idx="23">
                  <c:v>-55.638500000000001</c:v>
                </c:pt>
                <c:pt idx="24">
                  <c:v>-55.731498999999999</c:v>
                </c:pt>
                <c:pt idx="25">
                  <c:v>-55.727778999999998</c:v>
                </c:pt>
                <c:pt idx="26">
                  <c:v>-55.792053000000003</c:v>
                </c:pt>
                <c:pt idx="27">
                  <c:v>-55.799995000000003</c:v>
                </c:pt>
                <c:pt idx="28">
                  <c:v>-55.251842000000003</c:v>
                </c:pt>
                <c:pt idx="29">
                  <c:v>-54.794533000000001</c:v>
                </c:pt>
                <c:pt idx="30">
                  <c:v>-54.643237999999997</c:v>
                </c:pt>
                <c:pt idx="31">
                  <c:v>-55.289149999999999</c:v>
                </c:pt>
                <c:pt idx="32">
                  <c:v>-55.514674999999997</c:v>
                </c:pt>
                <c:pt idx="33">
                  <c:v>-55.419628000000003</c:v>
                </c:pt>
                <c:pt idx="34">
                  <c:v>-54.959136999999998</c:v>
                </c:pt>
                <c:pt idx="35">
                  <c:v>-54.454417999999997</c:v>
                </c:pt>
                <c:pt idx="36">
                  <c:v>-54.566490000000002</c:v>
                </c:pt>
                <c:pt idx="37">
                  <c:v>-54.323242</c:v>
                </c:pt>
                <c:pt idx="38">
                  <c:v>-54.728676</c:v>
                </c:pt>
                <c:pt idx="39">
                  <c:v>-55.067886000000001</c:v>
                </c:pt>
                <c:pt idx="40">
                  <c:v>-55.654902999999997</c:v>
                </c:pt>
                <c:pt idx="41">
                  <c:v>-56.478805999999999</c:v>
                </c:pt>
                <c:pt idx="42">
                  <c:v>-57.011105000000001</c:v>
                </c:pt>
                <c:pt idx="43">
                  <c:v>-58.284804999999999</c:v>
                </c:pt>
                <c:pt idx="44">
                  <c:v>-59.675339000000001</c:v>
                </c:pt>
                <c:pt idx="45">
                  <c:v>-61.244914999999999</c:v>
                </c:pt>
                <c:pt idx="46">
                  <c:v>-65.554610999999994</c:v>
                </c:pt>
                <c:pt idx="47">
                  <c:v>-67.91198</c:v>
                </c:pt>
                <c:pt idx="48">
                  <c:v>-70.118988000000002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51-4F67-B69D-B92F1ACDEE80}"/>
            </c:ext>
          </c:extLst>
        </c:ser>
        <c:ser>
          <c:idx val="3"/>
          <c:order val="3"/>
          <c:tx>
            <c:v>5xLO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Harm-B'!$T$3:$T$51</c:f>
              <c:numCache>
                <c:formatCode>0.00</c:formatCode>
                <c:ptCount val="49"/>
                <c:pt idx="0">
                  <c:v>5</c:v>
                </c:pt>
                <c:pt idx="1">
                  <c:v>5.1666666666667007</c:v>
                </c:pt>
                <c:pt idx="2">
                  <c:v>5.3333333333332993</c:v>
                </c:pt>
                <c:pt idx="3">
                  <c:v>5.5</c:v>
                </c:pt>
                <c:pt idx="4">
                  <c:v>5.6666666666667007</c:v>
                </c:pt>
                <c:pt idx="5">
                  <c:v>5.8333333333332993</c:v>
                </c:pt>
                <c:pt idx="6">
                  <c:v>6</c:v>
                </c:pt>
                <c:pt idx="7">
                  <c:v>6.1666666666667007</c:v>
                </c:pt>
                <c:pt idx="8">
                  <c:v>6.3333333333332993</c:v>
                </c:pt>
                <c:pt idx="9">
                  <c:v>6.5</c:v>
                </c:pt>
                <c:pt idx="10">
                  <c:v>6.6666666666667007</c:v>
                </c:pt>
                <c:pt idx="11">
                  <c:v>6.8333333333332993</c:v>
                </c:pt>
                <c:pt idx="12">
                  <c:v>7</c:v>
                </c:pt>
                <c:pt idx="13">
                  <c:v>7.1666666666667007</c:v>
                </c:pt>
                <c:pt idx="14">
                  <c:v>7.3333333333332993</c:v>
                </c:pt>
                <c:pt idx="15">
                  <c:v>7.5</c:v>
                </c:pt>
                <c:pt idx="16">
                  <c:v>7.6666666666667007</c:v>
                </c:pt>
                <c:pt idx="17">
                  <c:v>7.8333333333332993</c:v>
                </c:pt>
                <c:pt idx="18">
                  <c:v>8</c:v>
                </c:pt>
                <c:pt idx="19">
                  <c:v>8.1666666666666998</c:v>
                </c:pt>
                <c:pt idx="20">
                  <c:v>8.3333333333333002</c:v>
                </c:pt>
                <c:pt idx="21">
                  <c:v>8.5</c:v>
                </c:pt>
                <c:pt idx="22">
                  <c:v>8.6666666666666998</c:v>
                </c:pt>
                <c:pt idx="23">
                  <c:v>8.8333333333333002</c:v>
                </c:pt>
                <c:pt idx="24">
                  <c:v>9</c:v>
                </c:pt>
                <c:pt idx="25">
                  <c:v>9.1666666666666998</c:v>
                </c:pt>
                <c:pt idx="26">
                  <c:v>9.3333333333333002</c:v>
                </c:pt>
                <c:pt idx="27">
                  <c:v>9.5</c:v>
                </c:pt>
                <c:pt idx="28">
                  <c:v>9.6666666666666998</c:v>
                </c:pt>
                <c:pt idx="29">
                  <c:v>9.8333333333333002</c:v>
                </c:pt>
                <c:pt idx="30">
                  <c:v>10</c:v>
                </c:pt>
                <c:pt idx="31">
                  <c:v>10.166666666667</c:v>
                </c:pt>
                <c:pt idx="32">
                  <c:v>10.333333333333</c:v>
                </c:pt>
                <c:pt idx="33">
                  <c:v>10.5</c:v>
                </c:pt>
                <c:pt idx="34">
                  <c:v>10.666666666667</c:v>
                </c:pt>
                <c:pt idx="35">
                  <c:v>10.833333333333</c:v>
                </c:pt>
                <c:pt idx="36">
                  <c:v>11</c:v>
                </c:pt>
                <c:pt idx="37">
                  <c:v>11.166666666667</c:v>
                </c:pt>
                <c:pt idx="38">
                  <c:v>11.333333333333</c:v>
                </c:pt>
                <c:pt idx="39">
                  <c:v>11.5</c:v>
                </c:pt>
                <c:pt idx="40">
                  <c:v>11.666666666667</c:v>
                </c:pt>
                <c:pt idx="41">
                  <c:v>11.833333333333</c:v>
                </c:pt>
                <c:pt idx="42">
                  <c:v>12</c:v>
                </c:pt>
                <c:pt idx="43">
                  <c:v>12.166666666667</c:v>
                </c:pt>
                <c:pt idx="44">
                  <c:v>12.333333333333</c:v>
                </c:pt>
                <c:pt idx="45">
                  <c:v>12.5</c:v>
                </c:pt>
                <c:pt idx="46">
                  <c:v>12.666666666667</c:v>
                </c:pt>
                <c:pt idx="47">
                  <c:v>12.833333333333</c:v>
                </c:pt>
                <c:pt idx="48">
                  <c:v>13</c:v>
                </c:pt>
              </c:numCache>
            </c:numRef>
          </c:xVal>
          <c:yVal>
            <c:numRef>
              <c:f>'LO Harm-B'!$V$3:$V$51</c:f>
              <c:numCache>
                <c:formatCode>0.00</c:formatCode>
                <c:ptCount val="49"/>
                <c:pt idx="0">
                  <c:v>-55.420409999999997</c:v>
                </c:pt>
                <c:pt idx="1">
                  <c:v>-55.035488000000001</c:v>
                </c:pt>
                <c:pt idx="2">
                  <c:v>-53.644160999999997</c:v>
                </c:pt>
                <c:pt idx="3">
                  <c:v>-53.194324000000002</c:v>
                </c:pt>
                <c:pt idx="4">
                  <c:v>-52.272067999999997</c:v>
                </c:pt>
                <c:pt idx="5">
                  <c:v>-53.088760000000001</c:v>
                </c:pt>
                <c:pt idx="6">
                  <c:v>-52.836708000000002</c:v>
                </c:pt>
                <c:pt idx="7">
                  <c:v>-53.538733999999998</c:v>
                </c:pt>
                <c:pt idx="8">
                  <c:v>-53.148659000000002</c:v>
                </c:pt>
                <c:pt idx="9">
                  <c:v>-53.188518999999999</c:v>
                </c:pt>
                <c:pt idx="10">
                  <c:v>-52.560443999999997</c:v>
                </c:pt>
                <c:pt idx="11">
                  <c:v>-52.397976</c:v>
                </c:pt>
                <c:pt idx="12">
                  <c:v>-52.006886000000002</c:v>
                </c:pt>
                <c:pt idx="13">
                  <c:v>-51.38353</c:v>
                </c:pt>
                <c:pt idx="14">
                  <c:v>-51.080092999999998</c:v>
                </c:pt>
                <c:pt idx="15">
                  <c:v>-50.603081000000003</c:v>
                </c:pt>
                <c:pt idx="16">
                  <c:v>-50.412674000000003</c:v>
                </c:pt>
                <c:pt idx="17">
                  <c:v>-49.525950999999999</c:v>
                </c:pt>
                <c:pt idx="18">
                  <c:v>-49.253928999999999</c:v>
                </c:pt>
                <c:pt idx="19">
                  <c:v>-49.349902999999998</c:v>
                </c:pt>
                <c:pt idx="20">
                  <c:v>-49.791728999999997</c:v>
                </c:pt>
                <c:pt idx="21">
                  <c:v>-50.209693999999999</c:v>
                </c:pt>
                <c:pt idx="22">
                  <c:v>-50.517074999999998</c:v>
                </c:pt>
                <c:pt idx="23">
                  <c:v>-51.030189999999997</c:v>
                </c:pt>
                <c:pt idx="24">
                  <c:v>-51.225811</c:v>
                </c:pt>
                <c:pt idx="25">
                  <c:v>-51.500461999999999</c:v>
                </c:pt>
                <c:pt idx="26">
                  <c:v>-51.436686999999999</c:v>
                </c:pt>
                <c:pt idx="27">
                  <c:v>-51.578442000000003</c:v>
                </c:pt>
                <c:pt idx="28">
                  <c:v>-51.719994</c:v>
                </c:pt>
                <c:pt idx="29">
                  <c:v>-51.948028999999998</c:v>
                </c:pt>
                <c:pt idx="30">
                  <c:v>-52.451526999999999</c:v>
                </c:pt>
                <c:pt idx="31">
                  <c:v>-52.868808999999999</c:v>
                </c:pt>
                <c:pt idx="32">
                  <c:v>-53.548206</c:v>
                </c:pt>
                <c:pt idx="33">
                  <c:v>-54.123688000000001</c:v>
                </c:pt>
                <c:pt idx="34">
                  <c:v>-55.037914000000001</c:v>
                </c:pt>
                <c:pt idx="35">
                  <c:v>-56.259182000000003</c:v>
                </c:pt>
                <c:pt idx="36">
                  <c:v>-58.732239</c:v>
                </c:pt>
                <c:pt idx="37">
                  <c:v>-60.848480000000002</c:v>
                </c:pt>
                <c:pt idx="38">
                  <c:v>-63.409809000000003</c:v>
                </c:pt>
                <c:pt idx="39">
                  <c:v>-65.259186</c:v>
                </c:pt>
                <c:pt idx="40">
                  <c:v>-66.092299999999994</c:v>
                </c:pt>
                <c:pt idx="41">
                  <c:v>-65.682357999999994</c:v>
                </c:pt>
                <c:pt idx="42">
                  <c:v>-63.718769000000002</c:v>
                </c:pt>
                <c:pt idx="43">
                  <c:v>-61.971539</c:v>
                </c:pt>
                <c:pt idx="44">
                  <c:v>-60.263404999999999</c:v>
                </c:pt>
                <c:pt idx="45">
                  <c:v>-59.350658000000003</c:v>
                </c:pt>
                <c:pt idx="46">
                  <c:v>-57.892330000000001</c:v>
                </c:pt>
                <c:pt idx="47">
                  <c:v>-56.779308</c:v>
                </c:pt>
                <c:pt idx="48">
                  <c:v>-55.761406000000001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51-4F67-B69D-B92F1ACDE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00224"/>
        <c:axId val="116902144"/>
      </c:scatterChart>
      <c:valAx>
        <c:axId val="116900224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902144"/>
        <c:crosses val="autoZero"/>
        <c:crossBetween val="midCat"/>
        <c:majorUnit val="1"/>
      </c:valAx>
      <c:valAx>
        <c:axId val="116902144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9002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8354373486696"/>
          <c:y val="0.1108132837561971"/>
          <c:w val="0.74697213657994499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3</c:v>
                </c:pt>
                <c:pt idx="1">
                  <c:v>3.2083333333333002</c:v>
                </c:pt>
                <c:pt idx="2">
                  <c:v>3.4166666666666998</c:v>
                </c:pt>
                <c:pt idx="3">
                  <c:v>3.625</c:v>
                </c:pt>
                <c:pt idx="4">
                  <c:v>3.8333333333333002</c:v>
                </c:pt>
                <c:pt idx="5">
                  <c:v>4.0416666666666998</c:v>
                </c:pt>
                <c:pt idx="6">
                  <c:v>4.25</c:v>
                </c:pt>
                <c:pt idx="7">
                  <c:v>4.4583333333332993</c:v>
                </c:pt>
                <c:pt idx="8">
                  <c:v>4.6666666666667007</c:v>
                </c:pt>
                <c:pt idx="9">
                  <c:v>4.875</c:v>
                </c:pt>
                <c:pt idx="10">
                  <c:v>5.0833333333332993</c:v>
                </c:pt>
                <c:pt idx="11">
                  <c:v>5.2916666666667007</c:v>
                </c:pt>
                <c:pt idx="12">
                  <c:v>5.5</c:v>
                </c:pt>
                <c:pt idx="13">
                  <c:v>5.7083333333332993</c:v>
                </c:pt>
                <c:pt idx="14">
                  <c:v>5.9166666666667007</c:v>
                </c:pt>
                <c:pt idx="15">
                  <c:v>6.125</c:v>
                </c:pt>
                <c:pt idx="16">
                  <c:v>6.3333333333332993</c:v>
                </c:pt>
                <c:pt idx="17">
                  <c:v>6.5416666666667007</c:v>
                </c:pt>
                <c:pt idx="18">
                  <c:v>6.75</c:v>
                </c:pt>
                <c:pt idx="19">
                  <c:v>6.9583333333332993</c:v>
                </c:pt>
                <c:pt idx="20">
                  <c:v>7.1666666666667007</c:v>
                </c:pt>
                <c:pt idx="21">
                  <c:v>7.375</c:v>
                </c:pt>
                <c:pt idx="22">
                  <c:v>7.5833333333332993</c:v>
                </c:pt>
                <c:pt idx="23">
                  <c:v>7.7916666666667007</c:v>
                </c:pt>
                <c:pt idx="24">
                  <c:v>8</c:v>
                </c:pt>
                <c:pt idx="25">
                  <c:v>8.2083333333333002</c:v>
                </c:pt>
                <c:pt idx="26">
                  <c:v>8.4166666666666998</c:v>
                </c:pt>
                <c:pt idx="27">
                  <c:v>8.625</c:v>
                </c:pt>
                <c:pt idx="28">
                  <c:v>8.8333333333333002</c:v>
                </c:pt>
                <c:pt idx="29">
                  <c:v>9.0416666666666998</c:v>
                </c:pt>
                <c:pt idx="30">
                  <c:v>9.25</c:v>
                </c:pt>
                <c:pt idx="31">
                  <c:v>9.4583333333333002</c:v>
                </c:pt>
                <c:pt idx="32">
                  <c:v>9.6666666666666998</c:v>
                </c:pt>
                <c:pt idx="33">
                  <c:v>9.875</c:v>
                </c:pt>
                <c:pt idx="34">
                  <c:v>10.083333333333</c:v>
                </c:pt>
                <c:pt idx="35">
                  <c:v>10.291666666667</c:v>
                </c:pt>
                <c:pt idx="36">
                  <c:v>10.5</c:v>
                </c:pt>
                <c:pt idx="37">
                  <c:v>10.708333333333</c:v>
                </c:pt>
                <c:pt idx="38">
                  <c:v>10.916666666667</c:v>
                </c:pt>
                <c:pt idx="39">
                  <c:v>11.125</c:v>
                </c:pt>
                <c:pt idx="40">
                  <c:v>11.333333333333</c:v>
                </c:pt>
                <c:pt idx="41">
                  <c:v>11.541666666667</c:v>
                </c:pt>
                <c:pt idx="42">
                  <c:v>11.75</c:v>
                </c:pt>
                <c:pt idx="43">
                  <c:v>11.958333333333</c:v>
                </c:pt>
                <c:pt idx="44">
                  <c:v>12.166666666667</c:v>
                </c:pt>
                <c:pt idx="45">
                  <c:v>12.375</c:v>
                </c:pt>
                <c:pt idx="46">
                  <c:v>12.583333333333</c:v>
                </c:pt>
                <c:pt idx="47">
                  <c:v>12.791666666667</c:v>
                </c:pt>
                <c:pt idx="48">
                  <c:v>13</c:v>
                </c:pt>
              </c:numCache>
            </c:numRef>
          </c:xVal>
          <c:yVal>
            <c:numRef>
              <c:f>'LO Harm-A'!$M$3:$M$51</c:f>
              <c:numCache>
                <c:formatCode>0.00</c:formatCode>
                <c:ptCount val="49"/>
                <c:pt idx="0">
                  <c:v>-52.976455999999999</c:v>
                </c:pt>
                <c:pt idx="1">
                  <c:v>-54.146563999999998</c:v>
                </c:pt>
                <c:pt idx="2">
                  <c:v>-55.002913999999997</c:v>
                </c:pt>
                <c:pt idx="3">
                  <c:v>-58.623542999999998</c:v>
                </c:pt>
                <c:pt idx="4">
                  <c:v>-59.059170000000002</c:v>
                </c:pt>
                <c:pt idx="5">
                  <c:v>-59.629016999999997</c:v>
                </c:pt>
                <c:pt idx="6">
                  <c:v>-57.978237</c:v>
                </c:pt>
                <c:pt idx="7">
                  <c:v>-57.753901999999997</c:v>
                </c:pt>
                <c:pt idx="8">
                  <c:v>-57.988621000000002</c:v>
                </c:pt>
                <c:pt idx="9">
                  <c:v>-58.655354000000003</c:v>
                </c:pt>
                <c:pt idx="10">
                  <c:v>-59.939888000000003</c:v>
                </c:pt>
                <c:pt idx="11">
                  <c:v>-60.244545000000002</c:v>
                </c:pt>
                <c:pt idx="12">
                  <c:v>-59.373992999999999</c:v>
                </c:pt>
                <c:pt idx="13">
                  <c:v>-57.339142000000002</c:v>
                </c:pt>
                <c:pt idx="14">
                  <c:v>-55.817863000000003</c:v>
                </c:pt>
                <c:pt idx="15">
                  <c:v>-54.733440000000002</c:v>
                </c:pt>
                <c:pt idx="16">
                  <c:v>-54.570594999999997</c:v>
                </c:pt>
                <c:pt idx="17">
                  <c:v>-53.443244999999997</c:v>
                </c:pt>
                <c:pt idx="18">
                  <c:v>-52.664355999999998</c:v>
                </c:pt>
                <c:pt idx="19">
                  <c:v>-51.498795000000001</c:v>
                </c:pt>
                <c:pt idx="20">
                  <c:v>-51.664715000000001</c:v>
                </c:pt>
                <c:pt idx="21">
                  <c:v>-51.644492999999997</c:v>
                </c:pt>
                <c:pt idx="22">
                  <c:v>-51.747382999999999</c:v>
                </c:pt>
                <c:pt idx="23">
                  <c:v>-51.353447000000003</c:v>
                </c:pt>
                <c:pt idx="24">
                  <c:v>-51.315528999999998</c:v>
                </c:pt>
                <c:pt idx="25">
                  <c:v>-51.058559000000002</c:v>
                </c:pt>
                <c:pt idx="26">
                  <c:v>-51.675986999999999</c:v>
                </c:pt>
                <c:pt idx="27">
                  <c:v>-53.809963000000003</c:v>
                </c:pt>
                <c:pt idx="28">
                  <c:v>-56.564219999999999</c:v>
                </c:pt>
                <c:pt idx="29">
                  <c:v>-57.986305000000002</c:v>
                </c:pt>
                <c:pt idx="30">
                  <c:v>-58.427852999999999</c:v>
                </c:pt>
                <c:pt idx="31">
                  <c:v>-56.134647000000001</c:v>
                </c:pt>
                <c:pt idx="32">
                  <c:v>-54.433914000000001</c:v>
                </c:pt>
                <c:pt idx="33">
                  <c:v>-51.851826000000003</c:v>
                </c:pt>
                <c:pt idx="34">
                  <c:v>-51.155827000000002</c:v>
                </c:pt>
                <c:pt idx="35">
                  <c:v>-50.326309000000002</c:v>
                </c:pt>
                <c:pt idx="36">
                  <c:v>-49.353324999999998</c:v>
                </c:pt>
                <c:pt idx="37">
                  <c:v>-48.496223000000001</c:v>
                </c:pt>
                <c:pt idx="38">
                  <c:v>-47.796596999999998</c:v>
                </c:pt>
                <c:pt idx="39">
                  <c:v>-47.040398000000003</c:v>
                </c:pt>
                <c:pt idx="40">
                  <c:v>-46.927554999999998</c:v>
                </c:pt>
                <c:pt idx="41">
                  <c:v>-47.387051</c:v>
                </c:pt>
                <c:pt idx="42">
                  <c:v>-48.360774999999997</c:v>
                </c:pt>
                <c:pt idx="43">
                  <c:v>-49.109375</c:v>
                </c:pt>
                <c:pt idx="44">
                  <c:v>-49.640307999999997</c:v>
                </c:pt>
                <c:pt idx="45">
                  <c:v>-49.920067000000003</c:v>
                </c:pt>
                <c:pt idx="46">
                  <c:v>-49.961596999999998</c:v>
                </c:pt>
                <c:pt idx="47">
                  <c:v>-49.692894000000003</c:v>
                </c:pt>
                <c:pt idx="48">
                  <c:v>-49.524563000000001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22-4470-AB96-51543D77053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3</c:v>
                </c:pt>
                <c:pt idx="1">
                  <c:v>3.2083333333333002</c:v>
                </c:pt>
                <c:pt idx="2">
                  <c:v>3.4166666666666998</c:v>
                </c:pt>
                <c:pt idx="3">
                  <c:v>3.625</c:v>
                </c:pt>
                <c:pt idx="4">
                  <c:v>3.8333333333333002</c:v>
                </c:pt>
                <c:pt idx="5">
                  <c:v>4.0416666666666998</c:v>
                </c:pt>
                <c:pt idx="6">
                  <c:v>4.25</c:v>
                </c:pt>
                <c:pt idx="7">
                  <c:v>4.4583333333332993</c:v>
                </c:pt>
                <c:pt idx="8">
                  <c:v>4.6666666666667007</c:v>
                </c:pt>
                <c:pt idx="9">
                  <c:v>4.875</c:v>
                </c:pt>
                <c:pt idx="10">
                  <c:v>5.0833333333332993</c:v>
                </c:pt>
                <c:pt idx="11">
                  <c:v>5.2916666666667007</c:v>
                </c:pt>
                <c:pt idx="12">
                  <c:v>5.5</c:v>
                </c:pt>
                <c:pt idx="13">
                  <c:v>5.7083333333332993</c:v>
                </c:pt>
                <c:pt idx="14">
                  <c:v>5.9166666666667007</c:v>
                </c:pt>
                <c:pt idx="15">
                  <c:v>6.125</c:v>
                </c:pt>
                <c:pt idx="16">
                  <c:v>6.3333333333332993</c:v>
                </c:pt>
                <c:pt idx="17">
                  <c:v>6.5416666666667007</c:v>
                </c:pt>
                <c:pt idx="18">
                  <c:v>6.75</c:v>
                </c:pt>
                <c:pt idx="19">
                  <c:v>6.9583333333332993</c:v>
                </c:pt>
                <c:pt idx="20">
                  <c:v>7.1666666666667007</c:v>
                </c:pt>
                <c:pt idx="21">
                  <c:v>7.375</c:v>
                </c:pt>
                <c:pt idx="22">
                  <c:v>7.5833333333332993</c:v>
                </c:pt>
                <c:pt idx="23">
                  <c:v>7.7916666666667007</c:v>
                </c:pt>
                <c:pt idx="24">
                  <c:v>8</c:v>
                </c:pt>
                <c:pt idx="25">
                  <c:v>8.2083333333333002</c:v>
                </c:pt>
                <c:pt idx="26">
                  <c:v>8.4166666666666998</c:v>
                </c:pt>
                <c:pt idx="27">
                  <c:v>8.625</c:v>
                </c:pt>
                <c:pt idx="28">
                  <c:v>8.8333333333333002</c:v>
                </c:pt>
                <c:pt idx="29">
                  <c:v>9.0416666666666998</c:v>
                </c:pt>
                <c:pt idx="30">
                  <c:v>9.25</c:v>
                </c:pt>
                <c:pt idx="31">
                  <c:v>9.4583333333333002</c:v>
                </c:pt>
                <c:pt idx="32">
                  <c:v>9.6666666666666998</c:v>
                </c:pt>
                <c:pt idx="33">
                  <c:v>9.875</c:v>
                </c:pt>
                <c:pt idx="34">
                  <c:v>10.083333333333</c:v>
                </c:pt>
                <c:pt idx="35">
                  <c:v>10.291666666667</c:v>
                </c:pt>
                <c:pt idx="36">
                  <c:v>10.5</c:v>
                </c:pt>
                <c:pt idx="37">
                  <c:v>10.708333333333</c:v>
                </c:pt>
                <c:pt idx="38">
                  <c:v>10.916666666667</c:v>
                </c:pt>
                <c:pt idx="39">
                  <c:v>11.125</c:v>
                </c:pt>
                <c:pt idx="40">
                  <c:v>11.333333333333</c:v>
                </c:pt>
                <c:pt idx="41">
                  <c:v>11.541666666667</c:v>
                </c:pt>
                <c:pt idx="42">
                  <c:v>11.75</c:v>
                </c:pt>
                <c:pt idx="43">
                  <c:v>11.958333333333</c:v>
                </c:pt>
                <c:pt idx="44">
                  <c:v>12.166666666667</c:v>
                </c:pt>
                <c:pt idx="45">
                  <c:v>12.375</c:v>
                </c:pt>
                <c:pt idx="46">
                  <c:v>12.583333333333</c:v>
                </c:pt>
                <c:pt idx="47">
                  <c:v>12.791666666667</c:v>
                </c:pt>
                <c:pt idx="48">
                  <c:v>13</c:v>
                </c:pt>
              </c:numCache>
            </c:numRef>
          </c:xVal>
          <c:yVal>
            <c:numRef>
              <c:f>'LO Harm-B'!$M$3:$M$51</c:f>
              <c:numCache>
                <c:formatCode>0.00</c:formatCode>
                <c:ptCount val="49"/>
                <c:pt idx="0">
                  <c:v>-50.856845999999997</c:v>
                </c:pt>
                <c:pt idx="1">
                  <c:v>-51.485847</c:v>
                </c:pt>
                <c:pt idx="2">
                  <c:v>-51.760586000000004</c:v>
                </c:pt>
                <c:pt idx="3">
                  <c:v>-51.635100999999999</c:v>
                </c:pt>
                <c:pt idx="4">
                  <c:v>-50.515289000000003</c:v>
                </c:pt>
                <c:pt idx="5">
                  <c:v>-49.577877000000001</c:v>
                </c:pt>
                <c:pt idx="6">
                  <c:v>-48.893967000000004</c:v>
                </c:pt>
                <c:pt idx="7">
                  <c:v>-48.837764999999997</c:v>
                </c:pt>
                <c:pt idx="8">
                  <c:v>-49.025364000000003</c:v>
                </c:pt>
                <c:pt idx="9">
                  <c:v>-49.219360000000002</c:v>
                </c:pt>
                <c:pt idx="10">
                  <c:v>-49.865833000000002</c:v>
                </c:pt>
                <c:pt idx="11">
                  <c:v>-50.28669</c:v>
                </c:pt>
                <c:pt idx="12">
                  <c:v>-50.338180999999999</c:v>
                </c:pt>
                <c:pt idx="13">
                  <c:v>-49.978676</c:v>
                </c:pt>
                <c:pt idx="14">
                  <c:v>-49.451801000000003</c:v>
                </c:pt>
                <c:pt idx="15">
                  <c:v>-48.764285999999998</c:v>
                </c:pt>
                <c:pt idx="16">
                  <c:v>-48.135238999999999</c:v>
                </c:pt>
                <c:pt idx="17">
                  <c:v>-47.732985999999997</c:v>
                </c:pt>
                <c:pt idx="18">
                  <c:v>-47.914230000000003</c:v>
                </c:pt>
                <c:pt idx="19">
                  <c:v>-48.158183999999999</c:v>
                </c:pt>
                <c:pt idx="20">
                  <c:v>-48.438091</c:v>
                </c:pt>
                <c:pt idx="21">
                  <c:v>-48.508011000000003</c:v>
                </c:pt>
                <c:pt idx="22">
                  <c:v>-48.496837999999997</c:v>
                </c:pt>
                <c:pt idx="23">
                  <c:v>-48.439704999999996</c:v>
                </c:pt>
                <c:pt idx="24">
                  <c:v>-48.574074000000003</c:v>
                </c:pt>
                <c:pt idx="25">
                  <c:v>-48.925826999999998</c:v>
                </c:pt>
                <c:pt idx="26">
                  <c:v>-49.850079000000001</c:v>
                </c:pt>
                <c:pt idx="27">
                  <c:v>-51.451656</c:v>
                </c:pt>
                <c:pt idx="28">
                  <c:v>-53.209583000000002</c:v>
                </c:pt>
                <c:pt idx="29">
                  <c:v>-53.728565000000003</c:v>
                </c:pt>
                <c:pt idx="30">
                  <c:v>-53.182892000000002</c:v>
                </c:pt>
                <c:pt idx="31">
                  <c:v>-50.989840999999998</c:v>
                </c:pt>
                <c:pt idx="32">
                  <c:v>-49.031703999999998</c:v>
                </c:pt>
                <c:pt idx="33">
                  <c:v>-46.698860000000003</c:v>
                </c:pt>
                <c:pt idx="34">
                  <c:v>-45.162860999999999</c:v>
                </c:pt>
                <c:pt idx="35">
                  <c:v>-43.817962999999999</c:v>
                </c:pt>
                <c:pt idx="36">
                  <c:v>-42.841132999999999</c:v>
                </c:pt>
                <c:pt idx="37">
                  <c:v>-42.194110999999999</c:v>
                </c:pt>
                <c:pt idx="38">
                  <c:v>-42.246001999999997</c:v>
                </c:pt>
                <c:pt idx="39">
                  <c:v>-42.710751000000002</c:v>
                </c:pt>
                <c:pt idx="40">
                  <c:v>-44.486153000000002</c:v>
                </c:pt>
                <c:pt idx="41">
                  <c:v>-47.643245999999998</c:v>
                </c:pt>
                <c:pt idx="42">
                  <c:v>-51.804340000000003</c:v>
                </c:pt>
                <c:pt idx="43">
                  <c:v>-54.407809999999998</c:v>
                </c:pt>
                <c:pt idx="44">
                  <c:v>-54.704475000000002</c:v>
                </c:pt>
                <c:pt idx="45">
                  <c:v>-52.933517000000002</c:v>
                </c:pt>
                <c:pt idx="46">
                  <c:v>-51.348739999999999</c:v>
                </c:pt>
                <c:pt idx="47">
                  <c:v>-50.391891000000001</c:v>
                </c:pt>
                <c:pt idx="48">
                  <c:v>-50.262459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22-4470-AB96-51543D770530}"/>
            </c:ext>
          </c:extLst>
        </c:ser>
        <c:ser>
          <c:idx val="1"/>
          <c:order val="2"/>
          <c:tx>
            <c:v>5xLO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Harm-A'!$T$3:$T$51</c:f>
              <c:numCache>
                <c:formatCode>0.00</c:formatCode>
                <c:ptCount val="49"/>
                <c:pt idx="0">
                  <c:v>5</c:v>
                </c:pt>
                <c:pt idx="1">
                  <c:v>5.1666666666667007</c:v>
                </c:pt>
                <c:pt idx="2">
                  <c:v>5.3333333333332993</c:v>
                </c:pt>
                <c:pt idx="3">
                  <c:v>5.5</c:v>
                </c:pt>
                <c:pt idx="4">
                  <c:v>5.6666666666667007</c:v>
                </c:pt>
                <c:pt idx="5">
                  <c:v>5.8333333333332993</c:v>
                </c:pt>
                <c:pt idx="6">
                  <c:v>6</c:v>
                </c:pt>
                <c:pt idx="7">
                  <c:v>6.1666666666667007</c:v>
                </c:pt>
                <c:pt idx="8">
                  <c:v>6.3333333333332993</c:v>
                </c:pt>
                <c:pt idx="9">
                  <c:v>6.5</c:v>
                </c:pt>
                <c:pt idx="10">
                  <c:v>6.6666666666667007</c:v>
                </c:pt>
                <c:pt idx="11">
                  <c:v>6.8333333333332993</c:v>
                </c:pt>
                <c:pt idx="12">
                  <c:v>7</c:v>
                </c:pt>
                <c:pt idx="13">
                  <c:v>7.1666666666667007</c:v>
                </c:pt>
                <c:pt idx="14">
                  <c:v>7.3333333333332993</c:v>
                </c:pt>
                <c:pt idx="15">
                  <c:v>7.5</c:v>
                </c:pt>
                <c:pt idx="16">
                  <c:v>7.6666666666667007</c:v>
                </c:pt>
                <c:pt idx="17">
                  <c:v>7.8333333333332993</c:v>
                </c:pt>
                <c:pt idx="18">
                  <c:v>8</c:v>
                </c:pt>
                <c:pt idx="19">
                  <c:v>8.1666666666666998</c:v>
                </c:pt>
                <c:pt idx="20">
                  <c:v>8.3333333333333002</c:v>
                </c:pt>
                <c:pt idx="21">
                  <c:v>8.5</c:v>
                </c:pt>
                <c:pt idx="22">
                  <c:v>8.6666666666666998</c:v>
                </c:pt>
                <c:pt idx="23">
                  <c:v>8.8333333333333002</c:v>
                </c:pt>
                <c:pt idx="24">
                  <c:v>9</c:v>
                </c:pt>
                <c:pt idx="25">
                  <c:v>9.1666666666666998</c:v>
                </c:pt>
                <c:pt idx="26">
                  <c:v>9.3333333333333002</c:v>
                </c:pt>
                <c:pt idx="27">
                  <c:v>9.5</c:v>
                </c:pt>
                <c:pt idx="28">
                  <c:v>9.6666666666666998</c:v>
                </c:pt>
                <c:pt idx="29">
                  <c:v>9.8333333333333002</c:v>
                </c:pt>
                <c:pt idx="30">
                  <c:v>10</c:v>
                </c:pt>
                <c:pt idx="31">
                  <c:v>10.166666666667</c:v>
                </c:pt>
                <c:pt idx="32">
                  <c:v>10.333333333333</c:v>
                </c:pt>
                <c:pt idx="33">
                  <c:v>10.5</c:v>
                </c:pt>
                <c:pt idx="34">
                  <c:v>10.666666666667</c:v>
                </c:pt>
                <c:pt idx="35">
                  <c:v>10.833333333333</c:v>
                </c:pt>
                <c:pt idx="36">
                  <c:v>11</c:v>
                </c:pt>
                <c:pt idx="37">
                  <c:v>11.166666666667</c:v>
                </c:pt>
                <c:pt idx="38">
                  <c:v>11.333333333333</c:v>
                </c:pt>
                <c:pt idx="39">
                  <c:v>11.5</c:v>
                </c:pt>
                <c:pt idx="40">
                  <c:v>11.666666666667</c:v>
                </c:pt>
                <c:pt idx="41">
                  <c:v>11.833333333333</c:v>
                </c:pt>
                <c:pt idx="42">
                  <c:v>12</c:v>
                </c:pt>
                <c:pt idx="43">
                  <c:v>12.166666666667</c:v>
                </c:pt>
                <c:pt idx="44">
                  <c:v>12.333333333333</c:v>
                </c:pt>
                <c:pt idx="45">
                  <c:v>12.5</c:v>
                </c:pt>
                <c:pt idx="46">
                  <c:v>12.666666666667</c:v>
                </c:pt>
                <c:pt idx="47">
                  <c:v>12.833333333333</c:v>
                </c:pt>
                <c:pt idx="48">
                  <c:v>13</c:v>
                </c:pt>
              </c:numCache>
            </c:numRef>
          </c:xVal>
          <c:yVal>
            <c:numRef>
              <c:f>'LO Harm-A'!$U$3:$U$51</c:f>
              <c:numCache>
                <c:formatCode>0.00</c:formatCode>
                <c:ptCount val="49"/>
                <c:pt idx="0">
                  <c:v>-63.063052999999996</c:v>
                </c:pt>
                <c:pt idx="1">
                  <c:v>-63.358226999999999</c:v>
                </c:pt>
                <c:pt idx="2">
                  <c:v>-62.929527</c:v>
                </c:pt>
                <c:pt idx="3">
                  <c:v>-63.636215</c:v>
                </c:pt>
                <c:pt idx="4">
                  <c:v>-62.964432000000002</c:v>
                </c:pt>
                <c:pt idx="5">
                  <c:v>-63.720714999999998</c:v>
                </c:pt>
                <c:pt idx="6">
                  <c:v>-63.562569000000003</c:v>
                </c:pt>
                <c:pt idx="7">
                  <c:v>-63.967784999999999</c:v>
                </c:pt>
                <c:pt idx="8">
                  <c:v>-64.793334999999999</c:v>
                </c:pt>
                <c:pt idx="9">
                  <c:v>-66.625381000000004</c:v>
                </c:pt>
                <c:pt idx="10">
                  <c:v>-67.843224000000006</c:v>
                </c:pt>
                <c:pt idx="11">
                  <c:v>-68.624206999999998</c:v>
                </c:pt>
                <c:pt idx="12">
                  <c:v>-71.313811999999999</c:v>
                </c:pt>
                <c:pt idx="13">
                  <c:v>-72.301642999999999</c:v>
                </c:pt>
                <c:pt idx="14">
                  <c:v>-70.177940000000007</c:v>
                </c:pt>
                <c:pt idx="15">
                  <c:v>-66.125</c:v>
                </c:pt>
                <c:pt idx="16">
                  <c:v>-64.567458999999999</c:v>
                </c:pt>
                <c:pt idx="17">
                  <c:v>-64.375327999999996</c:v>
                </c:pt>
                <c:pt idx="18">
                  <c:v>-64.035506999999996</c:v>
                </c:pt>
                <c:pt idx="19">
                  <c:v>-63.638289999999998</c:v>
                </c:pt>
                <c:pt idx="20">
                  <c:v>-64.644333000000003</c:v>
                </c:pt>
                <c:pt idx="21">
                  <c:v>-65.432236000000003</c:v>
                </c:pt>
                <c:pt idx="22">
                  <c:v>-66.266875999999996</c:v>
                </c:pt>
                <c:pt idx="23">
                  <c:v>-67.035422999999994</c:v>
                </c:pt>
                <c:pt idx="24">
                  <c:v>-67.265349999999998</c:v>
                </c:pt>
                <c:pt idx="25">
                  <c:v>-67.489707999999993</c:v>
                </c:pt>
                <c:pt idx="26">
                  <c:v>-67.128356999999994</c:v>
                </c:pt>
                <c:pt idx="27">
                  <c:v>-68.081931999999995</c:v>
                </c:pt>
                <c:pt idx="28">
                  <c:v>-69.784531000000001</c:v>
                </c:pt>
                <c:pt idx="29">
                  <c:v>-74.016563000000005</c:v>
                </c:pt>
                <c:pt idx="30">
                  <c:v>-73.655593999999994</c:v>
                </c:pt>
                <c:pt idx="31">
                  <c:v>-72.276832999999996</c:v>
                </c:pt>
                <c:pt idx="32">
                  <c:v>-68.797623000000002</c:v>
                </c:pt>
                <c:pt idx="33">
                  <c:v>-67.910422999999994</c:v>
                </c:pt>
                <c:pt idx="34">
                  <c:v>-65.807265999999998</c:v>
                </c:pt>
                <c:pt idx="35">
                  <c:v>-62.849094000000001</c:v>
                </c:pt>
                <c:pt idx="36">
                  <c:v>-60.483432999999998</c:v>
                </c:pt>
                <c:pt idx="37">
                  <c:v>-58.822989999999997</c:v>
                </c:pt>
                <c:pt idx="38">
                  <c:v>-57.695988</c:v>
                </c:pt>
                <c:pt idx="39">
                  <c:v>-57.158721999999997</c:v>
                </c:pt>
                <c:pt idx="40">
                  <c:v>-57.030884</c:v>
                </c:pt>
                <c:pt idx="41">
                  <c:v>-57.304034999999999</c:v>
                </c:pt>
                <c:pt idx="42">
                  <c:v>-57.733231000000004</c:v>
                </c:pt>
                <c:pt idx="43">
                  <c:v>-58.130211000000003</c:v>
                </c:pt>
                <c:pt idx="44">
                  <c:v>-58.487620999999997</c:v>
                </c:pt>
                <c:pt idx="45">
                  <c:v>-58.792549000000001</c:v>
                </c:pt>
                <c:pt idx="46">
                  <c:v>-59.075915999999999</c:v>
                </c:pt>
                <c:pt idx="47">
                  <c:v>-59.375979999999998</c:v>
                </c:pt>
                <c:pt idx="48">
                  <c:v>-59.620601999999998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22-4470-AB96-51543D770530}"/>
            </c:ext>
          </c:extLst>
        </c:ser>
        <c:ser>
          <c:idx val="3"/>
          <c:order val="3"/>
          <c:tx>
            <c:v>5xLO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Harm-B'!$T$3:$T$51</c:f>
              <c:numCache>
                <c:formatCode>0.00</c:formatCode>
                <c:ptCount val="49"/>
                <c:pt idx="0">
                  <c:v>5</c:v>
                </c:pt>
                <c:pt idx="1">
                  <c:v>5.1666666666667007</c:v>
                </c:pt>
                <c:pt idx="2">
                  <c:v>5.3333333333332993</c:v>
                </c:pt>
                <c:pt idx="3">
                  <c:v>5.5</c:v>
                </c:pt>
                <c:pt idx="4">
                  <c:v>5.6666666666667007</c:v>
                </c:pt>
                <c:pt idx="5">
                  <c:v>5.8333333333332993</c:v>
                </c:pt>
                <c:pt idx="6">
                  <c:v>6</c:v>
                </c:pt>
                <c:pt idx="7">
                  <c:v>6.1666666666667007</c:v>
                </c:pt>
                <c:pt idx="8">
                  <c:v>6.3333333333332993</c:v>
                </c:pt>
                <c:pt idx="9">
                  <c:v>6.5</c:v>
                </c:pt>
                <c:pt idx="10">
                  <c:v>6.6666666666667007</c:v>
                </c:pt>
                <c:pt idx="11">
                  <c:v>6.8333333333332993</c:v>
                </c:pt>
                <c:pt idx="12">
                  <c:v>7</c:v>
                </c:pt>
                <c:pt idx="13">
                  <c:v>7.1666666666667007</c:v>
                </c:pt>
                <c:pt idx="14">
                  <c:v>7.3333333333332993</c:v>
                </c:pt>
                <c:pt idx="15">
                  <c:v>7.5</c:v>
                </c:pt>
                <c:pt idx="16">
                  <c:v>7.6666666666667007</c:v>
                </c:pt>
                <c:pt idx="17">
                  <c:v>7.8333333333332993</c:v>
                </c:pt>
                <c:pt idx="18">
                  <c:v>8</c:v>
                </c:pt>
                <c:pt idx="19">
                  <c:v>8.1666666666666998</c:v>
                </c:pt>
                <c:pt idx="20">
                  <c:v>8.3333333333333002</c:v>
                </c:pt>
                <c:pt idx="21">
                  <c:v>8.5</c:v>
                </c:pt>
                <c:pt idx="22">
                  <c:v>8.6666666666666998</c:v>
                </c:pt>
                <c:pt idx="23">
                  <c:v>8.8333333333333002</c:v>
                </c:pt>
                <c:pt idx="24">
                  <c:v>9</c:v>
                </c:pt>
                <c:pt idx="25">
                  <c:v>9.1666666666666998</c:v>
                </c:pt>
                <c:pt idx="26">
                  <c:v>9.3333333333333002</c:v>
                </c:pt>
                <c:pt idx="27">
                  <c:v>9.5</c:v>
                </c:pt>
                <c:pt idx="28">
                  <c:v>9.6666666666666998</c:v>
                </c:pt>
                <c:pt idx="29">
                  <c:v>9.8333333333333002</c:v>
                </c:pt>
                <c:pt idx="30">
                  <c:v>10</c:v>
                </c:pt>
                <c:pt idx="31">
                  <c:v>10.166666666667</c:v>
                </c:pt>
                <c:pt idx="32">
                  <c:v>10.333333333333</c:v>
                </c:pt>
                <c:pt idx="33">
                  <c:v>10.5</c:v>
                </c:pt>
                <c:pt idx="34">
                  <c:v>10.666666666667</c:v>
                </c:pt>
                <c:pt idx="35">
                  <c:v>10.833333333333</c:v>
                </c:pt>
                <c:pt idx="36">
                  <c:v>11</c:v>
                </c:pt>
                <c:pt idx="37">
                  <c:v>11.166666666667</c:v>
                </c:pt>
                <c:pt idx="38">
                  <c:v>11.333333333333</c:v>
                </c:pt>
                <c:pt idx="39">
                  <c:v>11.5</c:v>
                </c:pt>
                <c:pt idx="40">
                  <c:v>11.666666666667</c:v>
                </c:pt>
                <c:pt idx="41">
                  <c:v>11.833333333333</c:v>
                </c:pt>
                <c:pt idx="42">
                  <c:v>12</c:v>
                </c:pt>
                <c:pt idx="43">
                  <c:v>12.166666666667</c:v>
                </c:pt>
                <c:pt idx="44">
                  <c:v>12.333333333333</c:v>
                </c:pt>
                <c:pt idx="45">
                  <c:v>12.5</c:v>
                </c:pt>
                <c:pt idx="46">
                  <c:v>12.666666666667</c:v>
                </c:pt>
                <c:pt idx="47">
                  <c:v>12.833333333333</c:v>
                </c:pt>
                <c:pt idx="48">
                  <c:v>13</c:v>
                </c:pt>
              </c:numCache>
            </c:numRef>
          </c:xVal>
          <c:yVal>
            <c:numRef>
              <c:f>'LO Harm-B'!$U$3:$U$51</c:f>
              <c:numCache>
                <c:formatCode>0.00</c:formatCode>
                <c:ptCount val="49"/>
                <c:pt idx="0">
                  <c:v>-54.720923999999997</c:v>
                </c:pt>
                <c:pt idx="1">
                  <c:v>-54.492058</c:v>
                </c:pt>
                <c:pt idx="2">
                  <c:v>-54.395511999999997</c:v>
                </c:pt>
                <c:pt idx="3">
                  <c:v>-54.433300000000003</c:v>
                </c:pt>
                <c:pt idx="4">
                  <c:v>-54.810809999999996</c:v>
                </c:pt>
                <c:pt idx="5">
                  <c:v>-55.055720999999998</c:v>
                </c:pt>
                <c:pt idx="6">
                  <c:v>-55.098861999999997</c:v>
                </c:pt>
                <c:pt idx="7">
                  <c:v>-55.422691</c:v>
                </c:pt>
                <c:pt idx="8">
                  <c:v>-55.86092</c:v>
                </c:pt>
                <c:pt idx="9">
                  <c:v>-56.868225000000002</c:v>
                </c:pt>
                <c:pt idx="10">
                  <c:v>-57.498699000000002</c:v>
                </c:pt>
                <c:pt idx="11">
                  <c:v>-58.142192999999999</c:v>
                </c:pt>
                <c:pt idx="12">
                  <c:v>-58.355533999999999</c:v>
                </c:pt>
                <c:pt idx="13">
                  <c:v>-58.548560999999999</c:v>
                </c:pt>
                <c:pt idx="14">
                  <c:v>-58.593899</c:v>
                </c:pt>
                <c:pt idx="15">
                  <c:v>-57.923259999999999</c:v>
                </c:pt>
                <c:pt idx="16">
                  <c:v>-57.323546999999998</c:v>
                </c:pt>
                <c:pt idx="17">
                  <c:v>-56.580008999999997</c:v>
                </c:pt>
                <c:pt idx="18">
                  <c:v>-56.277676</c:v>
                </c:pt>
                <c:pt idx="19">
                  <c:v>-56.291266999999998</c:v>
                </c:pt>
                <c:pt idx="20">
                  <c:v>-56.502276999999999</c:v>
                </c:pt>
                <c:pt idx="21">
                  <c:v>-56.869522000000003</c:v>
                </c:pt>
                <c:pt idx="22">
                  <c:v>-57.214008</c:v>
                </c:pt>
                <c:pt idx="23">
                  <c:v>-57.642024999999997</c:v>
                </c:pt>
                <c:pt idx="24">
                  <c:v>-57.778934</c:v>
                </c:pt>
                <c:pt idx="25">
                  <c:v>-57.817974</c:v>
                </c:pt>
                <c:pt idx="26">
                  <c:v>-57.601089000000002</c:v>
                </c:pt>
                <c:pt idx="27">
                  <c:v>-58.056956999999997</c:v>
                </c:pt>
                <c:pt idx="28">
                  <c:v>-59.182560000000002</c:v>
                </c:pt>
                <c:pt idx="29">
                  <c:v>-60.809024999999998</c:v>
                </c:pt>
                <c:pt idx="30">
                  <c:v>-65.121764999999996</c:v>
                </c:pt>
                <c:pt idx="31">
                  <c:v>-66.750236999999998</c:v>
                </c:pt>
                <c:pt idx="32">
                  <c:v>-66.033859000000007</c:v>
                </c:pt>
                <c:pt idx="33">
                  <c:v>-60.872928999999999</c:v>
                </c:pt>
                <c:pt idx="34">
                  <c:v>-56.741207000000003</c:v>
                </c:pt>
                <c:pt idx="35">
                  <c:v>-53.801647000000003</c:v>
                </c:pt>
                <c:pt idx="36">
                  <c:v>-51.646839</c:v>
                </c:pt>
                <c:pt idx="37">
                  <c:v>-49.998221999999998</c:v>
                </c:pt>
                <c:pt idx="38">
                  <c:v>-49.046306999999999</c:v>
                </c:pt>
                <c:pt idx="39">
                  <c:v>-48.765816000000001</c:v>
                </c:pt>
                <c:pt idx="40">
                  <c:v>-48.920012999999997</c:v>
                </c:pt>
                <c:pt idx="41">
                  <c:v>-49.496665999999998</c:v>
                </c:pt>
                <c:pt idx="42">
                  <c:v>-50.111404</c:v>
                </c:pt>
                <c:pt idx="43">
                  <c:v>-50.807116999999998</c:v>
                </c:pt>
                <c:pt idx="44">
                  <c:v>-51.412647</c:v>
                </c:pt>
                <c:pt idx="45">
                  <c:v>-52.101143</c:v>
                </c:pt>
                <c:pt idx="46">
                  <c:v>-52.873615000000001</c:v>
                </c:pt>
                <c:pt idx="47">
                  <c:v>-53.582096</c:v>
                </c:pt>
                <c:pt idx="48">
                  <c:v>-54.063327999999998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22-4470-AB96-51543D770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6272"/>
        <c:axId val="118168192"/>
      </c:scatterChart>
      <c:valAx>
        <c:axId val="11816627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168192"/>
        <c:crosses val="autoZero"/>
        <c:crossBetween val="midCat"/>
        <c:majorUnit val="1"/>
      </c:valAx>
      <c:valAx>
        <c:axId val="11816819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1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7622857368372585"/>
          <c:y val="0.12467701953922425"/>
          <c:w val="0.6977420522758756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2xLO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2</c:v>
                </c:pt>
                <c:pt idx="1">
                  <c:v>2.2291666666666998</c:v>
                </c:pt>
                <c:pt idx="2">
                  <c:v>2.4583333333333002</c:v>
                </c:pt>
                <c:pt idx="3">
                  <c:v>2.6875</c:v>
                </c:pt>
                <c:pt idx="4">
                  <c:v>2.9166666666666998</c:v>
                </c:pt>
                <c:pt idx="5">
                  <c:v>3.1458333333333002</c:v>
                </c:pt>
                <c:pt idx="6">
                  <c:v>3.375</c:v>
                </c:pt>
                <c:pt idx="7">
                  <c:v>3.6041666666666998</c:v>
                </c:pt>
                <c:pt idx="8">
                  <c:v>3.8333333333333002</c:v>
                </c:pt>
                <c:pt idx="9">
                  <c:v>4.0625</c:v>
                </c:pt>
                <c:pt idx="10">
                  <c:v>4.2916666666666998</c:v>
                </c:pt>
                <c:pt idx="11">
                  <c:v>4.5208333333332993</c:v>
                </c:pt>
                <c:pt idx="12">
                  <c:v>4.75</c:v>
                </c:pt>
                <c:pt idx="13">
                  <c:v>4.9791666666667007</c:v>
                </c:pt>
                <c:pt idx="14">
                  <c:v>5.2083333333332993</c:v>
                </c:pt>
                <c:pt idx="15">
                  <c:v>5.4375</c:v>
                </c:pt>
                <c:pt idx="16">
                  <c:v>5.6666666666667007</c:v>
                </c:pt>
                <c:pt idx="17">
                  <c:v>5.8958333333332993</c:v>
                </c:pt>
                <c:pt idx="18">
                  <c:v>6.125</c:v>
                </c:pt>
                <c:pt idx="19">
                  <c:v>6.3541666666667007</c:v>
                </c:pt>
                <c:pt idx="20">
                  <c:v>6.5833333333332993</c:v>
                </c:pt>
                <c:pt idx="21">
                  <c:v>6.8125</c:v>
                </c:pt>
                <c:pt idx="22">
                  <c:v>7.0416666666667007</c:v>
                </c:pt>
                <c:pt idx="23">
                  <c:v>7.2708333333332993</c:v>
                </c:pt>
                <c:pt idx="24">
                  <c:v>7.5</c:v>
                </c:pt>
                <c:pt idx="25">
                  <c:v>7.7291666666667007</c:v>
                </c:pt>
                <c:pt idx="26">
                  <c:v>7.9583333333332993</c:v>
                </c:pt>
                <c:pt idx="27">
                  <c:v>8.1875</c:v>
                </c:pt>
                <c:pt idx="28">
                  <c:v>8.4166666666666998</c:v>
                </c:pt>
                <c:pt idx="29">
                  <c:v>8.6458333333333002</c:v>
                </c:pt>
                <c:pt idx="30">
                  <c:v>8.875</c:v>
                </c:pt>
                <c:pt idx="31">
                  <c:v>9.1041666666666998</c:v>
                </c:pt>
                <c:pt idx="32">
                  <c:v>9.3333333333333002</c:v>
                </c:pt>
                <c:pt idx="33">
                  <c:v>9.5625</c:v>
                </c:pt>
                <c:pt idx="34">
                  <c:v>9.7916666666666998</c:v>
                </c:pt>
                <c:pt idx="35">
                  <c:v>10.020833333333</c:v>
                </c:pt>
                <c:pt idx="36">
                  <c:v>10.25</c:v>
                </c:pt>
                <c:pt idx="37">
                  <c:v>10.479166666667</c:v>
                </c:pt>
                <c:pt idx="38">
                  <c:v>10.708333333333</c:v>
                </c:pt>
                <c:pt idx="39">
                  <c:v>10.9375</c:v>
                </c:pt>
                <c:pt idx="40">
                  <c:v>11.166666666667</c:v>
                </c:pt>
                <c:pt idx="41">
                  <c:v>11.395833333333</c:v>
                </c:pt>
                <c:pt idx="42">
                  <c:v>11.625</c:v>
                </c:pt>
                <c:pt idx="43">
                  <c:v>11.854166666667</c:v>
                </c:pt>
                <c:pt idx="44">
                  <c:v>12.083333333333</c:v>
                </c:pt>
                <c:pt idx="45">
                  <c:v>12.3125</c:v>
                </c:pt>
                <c:pt idx="46">
                  <c:v>12.541666666667</c:v>
                </c:pt>
                <c:pt idx="47">
                  <c:v>12.770833333333</c:v>
                </c:pt>
                <c:pt idx="48">
                  <c:v>13</c:v>
                </c:pt>
              </c:numCache>
            </c:numRef>
          </c:xVal>
          <c:yVal>
            <c:numRef>
              <c:f>'LO Harm-A'!$J$3:$J$51</c:f>
              <c:numCache>
                <c:formatCode>0.00</c:formatCode>
                <c:ptCount val="49"/>
                <c:pt idx="0">
                  <c:v>-47.237659000000001</c:v>
                </c:pt>
                <c:pt idx="1">
                  <c:v>-48.342036999999998</c:v>
                </c:pt>
                <c:pt idx="2">
                  <c:v>-49.934086000000001</c:v>
                </c:pt>
                <c:pt idx="3">
                  <c:v>-51.512771999999998</c:v>
                </c:pt>
                <c:pt idx="4">
                  <c:v>-53.114578000000002</c:v>
                </c:pt>
                <c:pt idx="5">
                  <c:v>-54.503715999999997</c:v>
                </c:pt>
                <c:pt idx="6">
                  <c:v>-55.497180999999998</c:v>
                </c:pt>
                <c:pt idx="7">
                  <c:v>-55.777110999999998</c:v>
                </c:pt>
                <c:pt idx="8">
                  <c:v>-55.310715000000002</c:v>
                </c:pt>
                <c:pt idx="9">
                  <c:v>-54.669113000000003</c:v>
                </c:pt>
                <c:pt idx="10">
                  <c:v>-53.823872000000001</c:v>
                </c:pt>
                <c:pt idx="11">
                  <c:v>-53.727192000000002</c:v>
                </c:pt>
                <c:pt idx="12">
                  <c:v>-54.125011000000001</c:v>
                </c:pt>
                <c:pt idx="13">
                  <c:v>-55.153903999999997</c:v>
                </c:pt>
                <c:pt idx="14">
                  <c:v>-56.494872999999998</c:v>
                </c:pt>
                <c:pt idx="15">
                  <c:v>-56.582172</c:v>
                </c:pt>
                <c:pt idx="16">
                  <c:v>-55.413837000000001</c:v>
                </c:pt>
                <c:pt idx="17">
                  <c:v>-53.058559000000002</c:v>
                </c:pt>
                <c:pt idx="18">
                  <c:v>-51.681690000000003</c:v>
                </c:pt>
                <c:pt idx="19">
                  <c:v>-50.722026999999997</c:v>
                </c:pt>
                <c:pt idx="20">
                  <c:v>-49.569777999999999</c:v>
                </c:pt>
                <c:pt idx="21">
                  <c:v>-47.735264000000001</c:v>
                </c:pt>
                <c:pt idx="22">
                  <c:v>-45.736431000000003</c:v>
                </c:pt>
                <c:pt idx="23">
                  <c:v>-44.181376999999998</c:v>
                </c:pt>
                <c:pt idx="24">
                  <c:v>-43.286361999999997</c:v>
                </c:pt>
                <c:pt idx="25">
                  <c:v>-43.016154999999998</c:v>
                </c:pt>
                <c:pt idx="26">
                  <c:v>-43.197937000000003</c:v>
                </c:pt>
                <c:pt idx="27">
                  <c:v>-43.388987999999998</c:v>
                </c:pt>
                <c:pt idx="28">
                  <c:v>-43.460659</c:v>
                </c:pt>
                <c:pt idx="29">
                  <c:v>-43.489330000000002</c:v>
                </c:pt>
                <c:pt idx="30">
                  <c:v>-43.458038000000002</c:v>
                </c:pt>
                <c:pt idx="31">
                  <c:v>-43.561141999999997</c:v>
                </c:pt>
                <c:pt idx="32">
                  <c:v>-43.820965000000001</c:v>
                </c:pt>
                <c:pt idx="33">
                  <c:v>-43.864924999999999</c:v>
                </c:pt>
                <c:pt idx="34">
                  <c:v>-43.913012999999999</c:v>
                </c:pt>
                <c:pt idx="35">
                  <c:v>-43.653584000000002</c:v>
                </c:pt>
                <c:pt idx="36">
                  <c:v>-43.667175</c:v>
                </c:pt>
                <c:pt idx="37">
                  <c:v>-43.661945000000003</c:v>
                </c:pt>
                <c:pt idx="38">
                  <c:v>-43.963889999999999</c:v>
                </c:pt>
                <c:pt idx="39">
                  <c:v>-44.654499000000001</c:v>
                </c:pt>
                <c:pt idx="40">
                  <c:v>-45.435485999999997</c:v>
                </c:pt>
                <c:pt idx="41">
                  <c:v>-45.869143999999999</c:v>
                </c:pt>
                <c:pt idx="42">
                  <c:v>-45.353591999999999</c:v>
                </c:pt>
                <c:pt idx="43">
                  <c:v>-44.486187000000001</c:v>
                </c:pt>
                <c:pt idx="44">
                  <c:v>-43.455269000000001</c:v>
                </c:pt>
                <c:pt idx="45">
                  <c:v>-42.787799999999997</c:v>
                </c:pt>
                <c:pt idx="46">
                  <c:v>-42.315407</c:v>
                </c:pt>
                <c:pt idx="47">
                  <c:v>-42.327744000000003</c:v>
                </c:pt>
                <c:pt idx="48">
                  <c:v>-42.468479000000002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7F-48EA-B59D-020C9A3AD408}"/>
            </c:ext>
          </c:extLst>
        </c:ser>
        <c:ser>
          <c:idx val="1"/>
          <c:order val="1"/>
          <c:tx>
            <c:v>2xLO 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2</c:v>
                </c:pt>
                <c:pt idx="1">
                  <c:v>2.2291666666666998</c:v>
                </c:pt>
                <c:pt idx="2">
                  <c:v>2.4583333333333002</c:v>
                </c:pt>
                <c:pt idx="3">
                  <c:v>2.6875</c:v>
                </c:pt>
                <c:pt idx="4">
                  <c:v>2.9166666666666998</c:v>
                </c:pt>
                <c:pt idx="5">
                  <c:v>3.1458333333333002</c:v>
                </c:pt>
                <c:pt idx="6">
                  <c:v>3.375</c:v>
                </c:pt>
                <c:pt idx="7">
                  <c:v>3.6041666666666998</c:v>
                </c:pt>
                <c:pt idx="8">
                  <c:v>3.8333333333333002</c:v>
                </c:pt>
                <c:pt idx="9">
                  <c:v>4.0625</c:v>
                </c:pt>
                <c:pt idx="10">
                  <c:v>4.2916666666666998</c:v>
                </c:pt>
                <c:pt idx="11">
                  <c:v>4.5208333333332993</c:v>
                </c:pt>
                <c:pt idx="12">
                  <c:v>4.75</c:v>
                </c:pt>
                <c:pt idx="13">
                  <c:v>4.9791666666667007</c:v>
                </c:pt>
                <c:pt idx="14">
                  <c:v>5.2083333333332993</c:v>
                </c:pt>
                <c:pt idx="15">
                  <c:v>5.4375</c:v>
                </c:pt>
                <c:pt idx="16">
                  <c:v>5.6666666666667007</c:v>
                </c:pt>
                <c:pt idx="17">
                  <c:v>5.8958333333332993</c:v>
                </c:pt>
                <c:pt idx="18">
                  <c:v>6.125</c:v>
                </c:pt>
                <c:pt idx="19">
                  <c:v>6.3541666666667007</c:v>
                </c:pt>
                <c:pt idx="20">
                  <c:v>6.5833333333332993</c:v>
                </c:pt>
                <c:pt idx="21">
                  <c:v>6.8125</c:v>
                </c:pt>
                <c:pt idx="22">
                  <c:v>7.0416666666667007</c:v>
                </c:pt>
                <c:pt idx="23">
                  <c:v>7.2708333333332993</c:v>
                </c:pt>
                <c:pt idx="24">
                  <c:v>7.5</c:v>
                </c:pt>
                <c:pt idx="25">
                  <c:v>7.7291666666667007</c:v>
                </c:pt>
                <c:pt idx="26">
                  <c:v>7.9583333333332993</c:v>
                </c:pt>
                <c:pt idx="27">
                  <c:v>8.1875</c:v>
                </c:pt>
                <c:pt idx="28">
                  <c:v>8.4166666666666998</c:v>
                </c:pt>
                <c:pt idx="29">
                  <c:v>8.6458333333333002</c:v>
                </c:pt>
                <c:pt idx="30">
                  <c:v>8.875</c:v>
                </c:pt>
                <c:pt idx="31">
                  <c:v>9.1041666666666998</c:v>
                </c:pt>
                <c:pt idx="32">
                  <c:v>9.3333333333333002</c:v>
                </c:pt>
                <c:pt idx="33">
                  <c:v>9.5625</c:v>
                </c:pt>
                <c:pt idx="34">
                  <c:v>9.7916666666666998</c:v>
                </c:pt>
                <c:pt idx="35">
                  <c:v>10.020833333333</c:v>
                </c:pt>
                <c:pt idx="36">
                  <c:v>10.25</c:v>
                </c:pt>
                <c:pt idx="37">
                  <c:v>10.479166666667</c:v>
                </c:pt>
                <c:pt idx="38">
                  <c:v>10.708333333333</c:v>
                </c:pt>
                <c:pt idx="39">
                  <c:v>10.9375</c:v>
                </c:pt>
                <c:pt idx="40">
                  <c:v>11.166666666667</c:v>
                </c:pt>
                <c:pt idx="41">
                  <c:v>11.395833333333</c:v>
                </c:pt>
                <c:pt idx="42">
                  <c:v>11.625</c:v>
                </c:pt>
                <c:pt idx="43">
                  <c:v>11.854166666667</c:v>
                </c:pt>
                <c:pt idx="44">
                  <c:v>12.083333333333</c:v>
                </c:pt>
                <c:pt idx="45">
                  <c:v>12.3125</c:v>
                </c:pt>
                <c:pt idx="46">
                  <c:v>12.541666666667</c:v>
                </c:pt>
                <c:pt idx="47">
                  <c:v>12.770833333333</c:v>
                </c:pt>
                <c:pt idx="48">
                  <c:v>13</c:v>
                </c:pt>
              </c:numCache>
            </c:numRef>
          </c:xVal>
          <c:yVal>
            <c:numRef>
              <c:f>'LO Harm-B'!$J$3:$J$51</c:f>
              <c:numCache>
                <c:formatCode>0.00</c:formatCode>
                <c:ptCount val="49"/>
                <c:pt idx="0">
                  <c:v>-39.082424000000003</c:v>
                </c:pt>
                <c:pt idx="1">
                  <c:v>-39.018146999999999</c:v>
                </c:pt>
                <c:pt idx="2">
                  <c:v>-39.073948000000001</c:v>
                </c:pt>
                <c:pt idx="3">
                  <c:v>-39.485027000000002</c:v>
                </c:pt>
                <c:pt idx="4">
                  <c:v>-40.102958999999998</c:v>
                </c:pt>
                <c:pt idx="5">
                  <c:v>-40.789710999999997</c:v>
                </c:pt>
                <c:pt idx="6">
                  <c:v>-41.407871</c:v>
                </c:pt>
                <c:pt idx="7">
                  <c:v>-41.910151999999997</c:v>
                </c:pt>
                <c:pt idx="8">
                  <c:v>-42.604354999999998</c:v>
                </c:pt>
                <c:pt idx="9">
                  <c:v>-43.545867999999999</c:v>
                </c:pt>
                <c:pt idx="10">
                  <c:v>-44.182507000000001</c:v>
                </c:pt>
                <c:pt idx="11">
                  <c:v>-44.731178</c:v>
                </c:pt>
                <c:pt idx="12">
                  <c:v>-45.046753000000002</c:v>
                </c:pt>
                <c:pt idx="13">
                  <c:v>-45.724730999999998</c:v>
                </c:pt>
                <c:pt idx="14">
                  <c:v>-46.582980999999997</c:v>
                </c:pt>
                <c:pt idx="15">
                  <c:v>-47.785755000000002</c:v>
                </c:pt>
                <c:pt idx="16">
                  <c:v>-49.232062999999997</c:v>
                </c:pt>
                <c:pt idx="17">
                  <c:v>-50.315472</c:v>
                </c:pt>
                <c:pt idx="18">
                  <c:v>-51.029465000000002</c:v>
                </c:pt>
                <c:pt idx="19">
                  <c:v>-52.047927999999999</c:v>
                </c:pt>
                <c:pt idx="20">
                  <c:v>-53.793776999999999</c:v>
                </c:pt>
                <c:pt idx="21">
                  <c:v>-58.005608000000002</c:v>
                </c:pt>
                <c:pt idx="22">
                  <c:v>-61.804333</c:v>
                </c:pt>
                <c:pt idx="23">
                  <c:v>-61.358868000000001</c:v>
                </c:pt>
                <c:pt idx="24">
                  <c:v>-57.384048</c:v>
                </c:pt>
                <c:pt idx="25">
                  <c:v>-53.018787000000003</c:v>
                </c:pt>
                <c:pt idx="26">
                  <c:v>-52.159004000000003</c:v>
                </c:pt>
                <c:pt idx="27">
                  <c:v>-52.606879999999997</c:v>
                </c:pt>
                <c:pt idx="28">
                  <c:v>-52.906089999999999</c:v>
                </c:pt>
                <c:pt idx="29">
                  <c:v>-53.405560000000001</c:v>
                </c:pt>
                <c:pt idx="30">
                  <c:v>-53.904426999999998</c:v>
                </c:pt>
                <c:pt idx="31">
                  <c:v>-54.295203999999998</c:v>
                </c:pt>
                <c:pt idx="32">
                  <c:v>-54.716464999999999</c:v>
                </c:pt>
                <c:pt idx="33">
                  <c:v>-54.356354000000003</c:v>
                </c:pt>
                <c:pt idx="34">
                  <c:v>-53.752617000000001</c:v>
                </c:pt>
                <c:pt idx="35">
                  <c:v>-52.088946999999997</c:v>
                </c:pt>
                <c:pt idx="36">
                  <c:v>-50.628819</c:v>
                </c:pt>
                <c:pt idx="37">
                  <c:v>-49.430121999999997</c:v>
                </c:pt>
                <c:pt idx="38">
                  <c:v>-49.082901</c:v>
                </c:pt>
                <c:pt idx="39">
                  <c:v>-49.351486000000001</c:v>
                </c:pt>
                <c:pt idx="40">
                  <c:v>-50.241565999999999</c:v>
                </c:pt>
                <c:pt idx="41">
                  <c:v>-51.258353999999997</c:v>
                </c:pt>
                <c:pt idx="42">
                  <c:v>-50.692287</c:v>
                </c:pt>
                <c:pt idx="43">
                  <c:v>-48.796944000000003</c:v>
                </c:pt>
                <c:pt idx="44">
                  <c:v>-45.996803</c:v>
                </c:pt>
                <c:pt idx="45">
                  <c:v>-43.880737000000003</c:v>
                </c:pt>
                <c:pt idx="46">
                  <c:v>-42.333035000000002</c:v>
                </c:pt>
                <c:pt idx="47">
                  <c:v>-41.539307000000001</c:v>
                </c:pt>
                <c:pt idx="48">
                  <c:v>-41.233173000000001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7F-48EA-B59D-020C9A3AD408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4</c:v>
                </c:pt>
                <c:pt idx="1">
                  <c:v>4.1875</c:v>
                </c:pt>
                <c:pt idx="2">
                  <c:v>4.375</c:v>
                </c:pt>
                <c:pt idx="3">
                  <c:v>4.5625</c:v>
                </c:pt>
                <c:pt idx="4">
                  <c:v>4.75</c:v>
                </c:pt>
                <c:pt idx="5">
                  <c:v>4.9375</c:v>
                </c:pt>
                <c:pt idx="6">
                  <c:v>5.125</c:v>
                </c:pt>
                <c:pt idx="7">
                  <c:v>5.3125</c:v>
                </c:pt>
                <c:pt idx="8">
                  <c:v>5.5</c:v>
                </c:pt>
                <c:pt idx="9">
                  <c:v>5.6875</c:v>
                </c:pt>
                <c:pt idx="10">
                  <c:v>5.875</c:v>
                </c:pt>
                <c:pt idx="11">
                  <c:v>6.0625</c:v>
                </c:pt>
                <c:pt idx="12">
                  <c:v>6.25</c:v>
                </c:pt>
                <c:pt idx="13">
                  <c:v>6.4375</c:v>
                </c:pt>
                <c:pt idx="14">
                  <c:v>6.625</c:v>
                </c:pt>
                <c:pt idx="15">
                  <c:v>6.8125</c:v>
                </c:pt>
                <c:pt idx="16">
                  <c:v>7</c:v>
                </c:pt>
                <c:pt idx="17">
                  <c:v>7.1875</c:v>
                </c:pt>
                <c:pt idx="18">
                  <c:v>7.375</c:v>
                </c:pt>
                <c:pt idx="19">
                  <c:v>7.5625</c:v>
                </c:pt>
                <c:pt idx="20">
                  <c:v>7.75</c:v>
                </c:pt>
                <c:pt idx="21">
                  <c:v>7.9375</c:v>
                </c:pt>
                <c:pt idx="22">
                  <c:v>8.125</c:v>
                </c:pt>
                <c:pt idx="23">
                  <c:v>8.3125</c:v>
                </c:pt>
                <c:pt idx="24">
                  <c:v>8.5</c:v>
                </c:pt>
                <c:pt idx="25">
                  <c:v>8.6875</c:v>
                </c:pt>
                <c:pt idx="26">
                  <c:v>8.875</c:v>
                </c:pt>
                <c:pt idx="27">
                  <c:v>9.0625</c:v>
                </c:pt>
                <c:pt idx="28">
                  <c:v>9.25</c:v>
                </c:pt>
                <c:pt idx="29">
                  <c:v>9.4375</c:v>
                </c:pt>
                <c:pt idx="30">
                  <c:v>9.625</c:v>
                </c:pt>
                <c:pt idx="31">
                  <c:v>9.8125</c:v>
                </c:pt>
                <c:pt idx="32">
                  <c:v>10</c:v>
                </c:pt>
                <c:pt idx="33">
                  <c:v>10.1875</c:v>
                </c:pt>
                <c:pt idx="34">
                  <c:v>10.375</c:v>
                </c:pt>
                <c:pt idx="35">
                  <c:v>10.5625</c:v>
                </c:pt>
                <c:pt idx="36">
                  <c:v>10.75</c:v>
                </c:pt>
                <c:pt idx="37">
                  <c:v>10.9375</c:v>
                </c:pt>
                <c:pt idx="38">
                  <c:v>11.125</c:v>
                </c:pt>
                <c:pt idx="39">
                  <c:v>11.3125</c:v>
                </c:pt>
                <c:pt idx="40">
                  <c:v>11.5</c:v>
                </c:pt>
                <c:pt idx="41">
                  <c:v>11.6875</c:v>
                </c:pt>
                <c:pt idx="42">
                  <c:v>11.875</c:v>
                </c:pt>
                <c:pt idx="43">
                  <c:v>12.0625</c:v>
                </c:pt>
                <c:pt idx="44">
                  <c:v>12.25</c:v>
                </c:pt>
                <c:pt idx="45">
                  <c:v>12.4375</c:v>
                </c:pt>
                <c:pt idx="46">
                  <c:v>12.625</c:v>
                </c:pt>
                <c:pt idx="47">
                  <c:v>12.8125</c:v>
                </c:pt>
                <c:pt idx="48">
                  <c:v>13</c:v>
                </c:pt>
              </c:numCache>
            </c:numRef>
          </c:xVal>
          <c:yVal>
            <c:numRef>
              <c:f>'LO Harm-A'!$R$3:$R$51</c:f>
              <c:numCache>
                <c:formatCode>0.00</c:formatCode>
                <c:ptCount val="49"/>
                <c:pt idx="0">
                  <c:v>-71.315987000000007</c:v>
                </c:pt>
                <c:pt idx="1">
                  <c:v>-68.300583000000003</c:v>
                </c:pt>
                <c:pt idx="2">
                  <c:v>-65.192656999999997</c:v>
                </c:pt>
                <c:pt idx="3">
                  <c:v>-64.169494999999998</c:v>
                </c:pt>
                <c:pt idx="4">
                  <c:v>-63.002490999999999</c:v>
                </c:pt>
                <c:pt idx="5">
                  <c:v>-61.278801000000001</c:v>
                </c:pt>
                <c:pt idx="6">
                  <c:v>-59.171821999999999</c:v>
                </c:pt>
                <c:pt idx="7">
                  <c:v>-58.352890000000002</c:v>
                </c:pt>
                <c:pt idx="8">
                  <c:v>-57.827613999999997</c:v>
                </c:pt>
                <c:pt idx="9">
                  <c:v>-58.156627999999998</c:v>
                </c:pt>
                <c:pt idx="10">
                  <c:v>-57.795872000000003</c:v>
                </c:pt>
                <c:pt idx="11">
                  <c:v>-58.047255999999997</c:v>
                </c:pt>
                <c:pt idx="12">
                  <c:v>-57.412593999999999</c:v>
                </c:pt>
                <c:pt idx="13">
                  <c:v>-57.660702000000001</c:v>
                </c:pt>
                <c:pt idx="14">
                  <c:v>-57.679127000000001</c:v>
                </c:pt>
                <c:pt idx="15">
                  <c:v>-58.596138000000003</c:v>
                </c:pt>
                <c:pt idx="16">
                  <c:v>-59.322761999999997</c:v>
                </c:pt>
                <c:pt idx="17">
                  <c:v>-60.897830999999996</c:v>
                </c:pt>
                <c:pt idx="18">
                  <c:v>-61.915042999999997</c:v>
                </c:pt>
                <c:pt idx="19">
                  <c:v>-64.608108999999999</c:v>
                </c:pt>
                <c:pt idx="20">
                  <c:v>-65.965903999999995</c:v>
                </c:pt>
                <c:pt idx="21">
                  <c:v>-66.905242999999999</c:v>
                </c:pt>
                <c:pt idx="22">
                  <c:v>-66.965262999999993</c:v>
                </c:pt>
                <c:pt idx="23">
                  <c:v>-68.334868999999998</c:v>
                </c:pt>
                <c:pt idx="24">
                  <c:v>-69.499984999999995</c:v>
                </c:pt>
                <c:pt idx="25">
                  <c:v>-68.296897999999999</c:v>
                </c:pt>
                <c:pt idx="26">
                  <c:v>-66.358185000000006</c:v>
                </c:pt>
                <c:pt idx="27">
                  <c:v>-64.586371999999997</c:v>
                </c:pt>
                <c:pt idx="28">
                  <c:v>-66.189468000000005</c:v>
                </c:pt>
                <c:pt idx="29">
                  <c:v>-67.299010999999993</c:v>
                </c:pt>
                <c:pt idx="30">
                  <c:v>-68.811104</c:v>
                </c:pt>
                <c:pt idx="31">
                  <c:v>-66.585251</c:v>
                </c:pt>
                <c:pt idx="32">
                  <c:v>-64.783469999999994</c:v>
                </c:pt>
                <c:pt idx="33">
                  <c:v>-62.133572000000001</c:v>
                </c:pt>
                <c:pt idx="34">
                  <c:v>-61.427399000000001</c:v>
                </c:pt>
                <c:pt idx="35">
                  <c:v>-59.875853999999997</c:v>
                </c:pt>
                <c:pt idx="36">
                  <c:v>-59.205944000000002</c:v>
                </c:pt>
                <c:pt idx="37">
                  <c:v>-58.437866</c:v>
                </c:pt>
                <c:pt idx="38">
                  <c:v>-58.094250000000002</c:v>
                </c:pt>
                <c:pt idx="39">
                  <c:v>-57.814490999999997</c:v>
                </c:pt>
                <c:pt idx="40">
                  <c:v>-57.664096999999998</c:v>
                </c:pt>
                <c:pt idx="41">
                  <c:v>-57.787621000000001</c:v>
                </c:pt>
                <c:pt idx="42">
                  <c:v>-58.153168000000001</c:v>
                </c:pt>
                <c:pt idx="43">
                  <c:v>-57.908862999999997</c:v>
                </c:pt>
                <c:pt idx="44">
                  <c:v>-57.922924000000002</c:v>
                </c:pt>
                <c:pt idx="45">
                  <c:v>-57.097912000000001</c:v>
                </c:pt>
                <c:pt idx="46">
                  <c:v>-59.149375999999997</c:v>
                </c:pt>
                <c:pt idx="47">
                  <c:v>-61.303356000000001</c:v>
                </c:pt>
                <c:pt idx="48">
                  <c:v>-64.019965999999997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7F-48EA-B59D-020C9A3AD408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4</c:v>
                </c:pt>
                <c:pt idx="1">
                  <c:v>4.1875</c:v>
                </c:pt>
                <c:pt idx="2">
                  <c:v>4.375</c:v>
                </c:pt>
                <c:pt idx="3">
                  <c:v>4.5625</c:v>
                </c:pt>
                <c:pt idx="4">
                  <c:v>4.75</c:v>
                </c:pt>
                <c:pt idx="5">
                  <c:v>4.9375</c:v>
                </c:pt>
                <c:pt idx="6">
                  <c:v>5.125</c:v>
                </c:pt>
                <c:pt idx="7">
                  <c:v>5.3125</c:v>
                </c:pt>
                <c:pt idx="8">
                  <c:v>5.5</c:v>
                </c:pt>
                <c:pt idx="9">
                  <c:v>5.6875</c:v>
                </c:pt>
                <c:pt idx="10">
                  <c:v>5.875</c:v>
                </c:pt>
                <c:pt idx="11">
                  <c:v>6.0625</c:v>
                </c:pt>
                <c:pt idx="12">
                  <c:v>6.25</c:v>
                </c:pt>
                <c:pt idx="13">
                  <c:v>6.4375</c:v>
                </c:pt>
                <c:pt idx="14">
                  <c:v>6.625</c:v>
                </c:pt>
                <c:pt idx="15">
                  <c:v>6.8125</c:v>
                </c:pt>
                <c:pt idx="16">
                  <c:v>7</c:v>
                </c:pt>
                <c:pt idx="17">
                  <c:v>7.1875</c:v>
                </c:pt>
                <c:pt idx="18">
                  <c:v>7.375</c:v>
                </c:pt>
                <c:pt idx="19">
                  <c:v>7.5625</c:v>
                </c:pt>
                <c:pt idx="20">
                  <c:v>7.75</c:v>
                </c:pt>
                <c:pt idx="21">
                  <c:v>7.9375</c:v>
                </c:pt>
                <c:pt idx="22">
                  <c:v>8.125</c:v>
                </c:pt>
                <c:pt idx="23">
                  <c:v>8.3125</c:v>
                </c:pt>
                <c:pt idx="24">
                  <c:v>8.5</c:v>
                </c:pt>
                <c:pt idx="25">
                  <c:v>8.6875</c:v>
                </c:pt>
                <c:pt idx="26">
                  <c:v>8.875</c:v>
                </c:pt>
                <c:pt idx="27">
                  <c:v>9.0625</c:v>
                </c:pt>
                <c:pt idx="28">
                  <c:v>9.25</c:v>
                </c:pt>
                <c:pt idx="29">
                  <c:v>9.4375</c:v>
                </c:pt>
                <c:pt idx="30">
                  <c:v>9.625</c:v>
                </c:pt>
                <c:pt idx="31">
                  <c:v>9.8125</c:v>
                </c:pt>
                <c:pt idx="32">
                  <c:v>10</c:v>
                </c:pt>
                <c:pt idx="33">
                  <c:v>10.1875</c:v>
                </c:pt>
                <c:pt idx="34">
                  <c:v>10.375</c:v>
                </c:pt>
                <c:pt idx="35">
                  <c:v>10.5625</c:v>
                </c:pt>
                <c:pt idx="36">
                  <c:v>10.75</c:v>
                </c:pt>
                <c:pt idx="37">
                  <c:v>10.9375</c:v>
                </c:pt>
                <c:pt idx="38">
                  <c:v>11.125</c:v>
                </c:pt>
                <c:pt idx="39">
                  <c:v>11.3125</c:v>
                </c:pt>
                <c:pt idx="40">
                  <c:v>11.5</c:v>
                </c:pt>
                <c:pt idx="41">
                  <c:v>11.6875</c:v>
                </c:pt>
                <c:pt idx="42">
                  <c:v>11.875</c:v>
                </c:pt>
                <c:pt idx="43">
                  <c:v>12.0625</c:v>
                </c:pt>
                <c:pt idx="44">
                  <c:v>12.25</c:v>
                </c:pt>
                <c:pt idx="45">
                  <c:v>12.4375</c:v>
                </c:pt>
                <c:pt idx="46">
                  <c:v>12.625</c:v>
                </c:pt>
                <c:pt idx="47">
                  <c:v>12.8125</c:v>
                </c:pt>
                <c:pt idx="48">
                  <c:v>13</c:v>
                </c:pt>
              </c:numCache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-56.262675999999999</c:v>
                </c:pt>
                <c:pt idx="1">
                  <c:v>-56.539261000000003</c:v>
                </c:pt>
                <c:pt idx="2">
                  <c:v>-57.069617999999998</c:v>
                </c:pt>
                <c:pt idx="3">
                  <c:v>-57.715705999999997</c:v>
                </c:pt>
                <c:pt idx="4">
                  <c:v>-58.240402000000003</c:v>
                </c:pt>
                <c:pt idx="5">
                  <c:v>-57.996322999999997</c:v>
                </c:pt>
                <c:pt idx="6">
                  <c:v>-57.563308999999997</c:v>
                </c:pt>
                <c:pt idx="7">
                  <c:v>-57.172310000000003</c:v>
                </c:pt>
                <c:pt idx="8">
                  <c:v>-56.937007999999999</c:v>
                </c:pt>
                <c:pt idx="9">
                  <c:v>-56.693435999999998</c:v>
                </c:pt>
                <c:pt idx="10">
                  <c:v>-55.880302</c:v>
                </c:pt>
                <c:pt idx="11">
                  <c:v>-55.507164000000003</c:v>
                </c:pt>
                <c:pt idx="12">
                  <c:v>-55.403427000000001</c:v>
                </c:pt>
                <c:pt idx="13">
                  <c:v>-55.617794000000004</c:v>
                </c:pt>
                <c:pt idx="14">
                  <c:v>-55.744250999999998</c:v>
                </c:pt>
                <c:pt idx="15">
                  <c:v>-55.786453000000002</c:v>
                </c:pt>
                <c:pt idx="16">
                  <c:v>-56.033664999999999</c:v>
                </c:pt>
                <c:pt idx="17">
                  <c:v>-56.497760999999997</c:v>
                </c:pt>
                <c:pt idx="18">
                  <c:v>-56.846401</c:v>
                </c:pt>
                <c:pt idx="19">
                  <c:v>-56.867770999999998</c:v>
                </c:pt>
                <c:pt idx="20">
                  <c:v>-56.537089999999999</c:v>
                </c:pt>
                <c:pt idx="21">
                  <c:v>-56.056838999999997</c:v>
                </c:pt>
                <c:pt idx="22">
                  <c:v>-55.630370999999997</c:v>
                </c:pt>
                <c:pt idx="23">
                  <c:v>-55.679336999999997</c:v>
                </c:pt>
                <c:pt idx="24">
                  <c:v>-57.589343999999997</c:v>
                </c:pt>
                <c:pt idx="25">
                  <c:v>-61.133288999999998</c:v>
                </c:pt>
                <c:pt idx="26">
                  <c:v>-63.177360999999998</c:v>
                </c:pt>
                <c:pt idx="27">
                  <c:v>-62.587029000000001</c:v>
                </c:pt>
                <c:pt idx="28">
                  <c:v>-60.612858000000003</c:v>
                </c:pt>
                <c:pt idx="29">
                  <c:v>-60.069954000000003</c:v>
                </c:pt>
                <c:pt idx="30">
                  <c:v>-60.335251</c:v>
                </c:pt>
                <c:pt idx="31">
                  <c:v>-60.076534000000002</c:v>
                </c:pt>
                <c:pt idx="32">
                  <c:v>-59.476996999999997</c:v>
                </c:pt>
                <c:pt idx="33">
                  <c:v>-58.723681999999997</c:v>
                </c:pt>
                <c:pt idx="34">
                  <c:v>-58.272345999999999</c:v>
                </c:pt>
                <c:pt idx="35">
                  <c:v>-57.390064000000002</c:v>
                </c:pt>
                <c:pt idx="36">
                  <c:v>-56.543129</c:v>
                </c:pt>
                <c:pt idx="37">
                  <c:v>-56.037742999999999</c:v>
                </c:pt>
                <c:pt idx="38">
                  <c:v>-55.928359999999998</c:v>
                </c:pt>
                <c:pt idx="39">
                  <c:v>-55.996841000000003</c:v>
                </c:pt>
                <c:pt idx="40">
                  <c:v>-55.884323000000002</c:v>
                </c:pt>
                <c:pt idx="41">
                  <c:v>-56.045132000000002</c:v>
                </c:pt>
                <c:pt idx="42">
                  <c:v>-56.338120000000004</c:v>
                </c:pt>
                <c:pt idx="43">
                  <c:v>-56.492064999999997</c:v>
                </c:pt>
                <c:pt idx="44">
                  <c:v>-56.525596999999998</c:v>
                </c:pt>
                <c:pt idx="45">
                  <c:v>-56.344524</c:v>
                </c:pt>
                <c:pt idx="46">
                  <c:v>-61.603951000000002</c:v>
                </c:pt>
                <c:pt idx="47">
                  <c:v>-64.245316000000003</c:v>
                </c:pt>
                <c:pt idx="48">
                  <c:v>-67.002433999999994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7F-48EA-B59D-020C9A3A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44480"/>
        <c:axId val="118246400"/>
      </c:scatterChart>
      <c:valAx>
        <c:axId val="11824448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3323970683694748"/>
              <c:y val="0.91106241058792869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246400"/>
        <c:crosses val="autoZero"/>
        <c:crossBetween val="midCat"/>
        <c:majorUnit val="1"/>
      </c:valAx>
      <c:valAx>
        <c:axId val="1182464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244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39478946875981"/>
          <c:y val="0.12470217264508597"/>
          <c:w val="0.7487473997897991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2xLO 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2</c:v>
                </c:pt>
                <c:pt idx="1">
                  <c:v>2.2291666666666998</c:v>
                </c:pt>
                <c:pt idx="2">
                  <c:v>2.4583333333333002</c:v>
                </c:pt>
                <c:pt idx="3">
                  <c:v>2.6875</c:v>
                </c:pt>
                <c:pt idx="4">
                  <c:v>2.9166666666666998</c:v>
                </c:pt>
                <c:pt idx="5">
                  <c:v>3.1458333333333002</c:v>
                </c:pt>
                <c:pt idx="6">
                  <c:v>3.375</c:v>
                </c:pt>
                <c:pt idx="7">
                  <c:v>3.6041666666666998</c:v>
                </c:pt>
                <c:pt idx="8">
                  <c:v>3.8333333333333002</c:v>
                </c:pt>
                <c:pt idx="9">
                  <c:v>4.0625</c:v>
                </c:pt>
                <c:pt idx="10">
                  <c:v>4.2916666666666998</c:v>
                </c:pt>
                <c:pt idx="11">
                  <c:v>4.5208333333332993</c:v>
                </c:pt>
                <c:pt idx="12">
                  <c:v>4.75</c:v>
                </c:pt>
                <c:pt idx="13">
                  <c:v>4.9791666666667007</c:v>
                </c:pt>
                <c:pt idx="14">
                  <c:v>5.2083333333332993</c:v>
                </c:pt>
                <c:pt idx="15">
                  <c:v>5.4375</c:v>
                </c:pt>
                <c:pt idx="16">
                  <c:v>5.6666666666667007</c:v>
                </c:pt>
                <c:pt idx="17">
                  <c:v>5.8958333333332993</c:v>
                </c:pt>
                <c:pt idx="18">
                  <c:v>6.125</c:v>
                </c:pt>
                <c:pt idx="19">
                  <c:v>6.3541666666667007</c:v>
                </c:pt>
                <c:pt idx="20">
                  <c:v>6.5833333333332993</c:v>
                </c:pt>
                <c:pt idx="21">
                  <c:v>6.8125</c:v>
                </c:pt>
                <c:pt idx="22">
                  <c:v>7.0416666666667007</c:v>
                </c:pt>
                <c:pt idx="23">
                  <c:v>7.2708333333332993</c:v>
                </c:pt>
                <c:pt idx="24">
                  <c:v>7.5</c:v>
                </c:pt>
                <c:pt idx="25">
                  <c:v>7.7291666666667007</c:v>
                </c:pt>
                <c:pt idx="26">
                  <c:v>7.9583333333332993</c:v>
                </c:pt>
                <c:pt idx="27">
                  <c:v>8.1875</c:v>
                </c:pt>
                <c:pt idx="28">
                  <c:v>8.4166666666666998</c:v>
                </c:pt>
                <c:pt idx="29">
                  <c:v>8.6458333333333002</c:v>
                </c:pt>
                <c:pt idx="30">
                  <c:v>8.875</c:v>
                </c:pt>
                <c:pt idx="31">
                  <c:v>9.1041666666666998</c:v>
                </c:pt>
                <c:pt idx="32">
                  <c:v>9.3333333333333002</c:v>
                </c:pt>
                <c:pt idx="33">
                  <c:v>9.5625</c:v>
                </c:pt>
                <c:pt idx="34">
                  <c:v>9.7916666666666998</c:v>
                </c:pt>
                <c:pt idx="35">
                  <c:v>10.020833333333</c:v>
                </c:pt>
                <c:pt idx="36">
                  <c:v>10.25</c:v>
                </c:pt>
                <c:pt idx="37">
                  <c:v>10.479166666667</c:v>
                </c:pt>
                <c:pt idx="38">
                  <c:v>10.708333333333</c:v>
                </c:pt>
                <c:pt idx="39">
                  <c:v>10.9375</c:v>
                </c:pt>
                <c:pt idx="40">
                  <c:v>11.166666666667</c:v>
                </c:pt>
                <c:pt idx="41">
                  <c:v>11.395833333333</c:v>
                </c:pt>
                <c:pt idx="42">
                  <c:v>11.625</c:v>
                </c:pt>
                <c:pt idx="43">
                  <c:v>11.854166666667</c:v>
                </c:pt>
                <c:pt idx="44">
                  <c:v>12.083333333333</c:v>
                </c:pt>
                <c:pt idx="45">
                  <c:v>12.3125</c:v>
                </c:pt>
                <c:pt idx="46">
                  <c:v>12.541666666667</c:v>
                </c:pt>
                <c:pt idx="47">
                  <c:v>12.770833333333</c:v>
                </c:pt>
                <c:pt idx="48">
                  <c:v>13</c:v>
                </c:pt>
              </c:numCache>
            </c:numRef>
          </c:xVal>
          <c:yVal>
            <c:numRef>
              <c:f>'LO Harm-A'!$I$3:$I$51</c:f>
              <c:numCache>
                <c:formatCode>0.00</c:formatCode>
                <c:ptCount val="49"/>
                <c:pt idx="0">
                  <c:v>-39.993073000000003</c:v>
                </c:pt>
                <c:pt idx="1">
                  <c:v>-38.685096999999999</c:v>
                </c:pt>
                <c:pt idx="2">
                  <c:v>-37.167278000000003</c:v>
                </c:pt>
                <c:pt idx="3">
                  <c:v>-36.736240000000002</c:v>
                </c:pt>
                <c:pt idx="4">
                  <c:v>-37.008282000000001</c:v>
                </c:pt>
                <c:pt idx="5">
                  <c:v>-37.523871999999997</c:v>
                </c:pt>
                <c:pt idx="6">
                  <c:v>-37.794975000000001</c:v>
                </c:pt>
                <c:pt idx="7">
                  <c:v>-38.145290000000003</c:v>
                </c:pt>
                <c:pt idx="8">
                  <c:v>-38.379958999999999</c:v>
                </c:pt>
                <c:pt idx="9">
                  <c:v>-38.470627</c:v>
                </c:pt>
                <c:pt idx="10">
                  <c:v>-38.215324000000003</c:v>
                </c:pt>
                <c:pt idx="11">
                  <c:v>-37.730437999999999</c:v>
                </c:pt>
                <c:pt idx="12">
                  <c:v>-36.820675000000001</c:v>
                </c:pt>
                <c:pt idx="13">
                  <c:v>-35.726470999999997</c:v>
                </c:pt>
                <c:pt idx="14">
                  <c:v>-34.761538999999999</c:v>
                </c:pt>
                <c:pt idx="15">
                  <c:v>-33.749133999999998</c:v>
                </c:pt>
                <c:pt idx="16">
                  <c:v>-32.926124999999999</c:v>
                </c:pt>
                <c:pt idx="17">
                  <c:v>-32.004218999999999</c:v>
                </c:pt>
                <c:pt idx="18">
                  <c:v>-31.478987</c:v>
                </c:pt>
                <c:pt idx="19">
                  <c:v>-30.767517000000002</c:v>
                </c:pt>
                <c:pt idx="20">
                  <c:v>-30.046772000000001</c:v>
                </c:pt>
                <c:pt idx="21">
                  <c:v>-29.238087</c:v>
                </c:pt>
                <c:pt idx="22">
                  <c:v>-28.564661000000001</c:v>
                </c:pt>
                <c:pt idx="23">
                  <c:v>-28.027525000000001</c:v>
                </c:pt>
                <c:pt idx="24">
                  <c:v>-27.622112000000001</c:v>
                </c:pt>
                <c:pt idx="25">
                  <c:v>-27.271934999999999</c:v>
                </c:pt>
                <c:pt idx="26">
                  <c:v>-27.073578000000001</c:v>
                </c:pt>
                <c:pt idx="27">
                  <c:v>-26.894552000000001</c:v>
                </c:pt>
                <c:pt idx="28">
                  <c:v>-26.775418999999999</c:v>
                </c:pt>
                <c:pt idx="29">
                  <c:v>-26.798518999999999</c:v>
                </c:pt>
                <c:pt idx="30">
                  <c:v>-26.914107999999999</c:v>
                </c:pt>
                <c:pt idx="31">
                  <c:v>-27.21715</c:v>
                </c:pt>
                <c:pt idx="32">
                  <c:v>-27.648630000000001</c:v>
                </c:pt>
                <c:pt idx="33">
                  <c:v>-28.008317999999999</c:v>
                </c:pt>
                <c:pt idx="34">
                  <c:v>-28.468691</c:v>
                </c:pt>
                <c:pt idx="35">
                  <c:v>-28.847832</c:v>
                </c:pt>
                <c:pt idx="36">
                  <c:v>-29.434916000000001</c:v>
                </c:pt>
                <c:pt idx="37">
                  <c:v>-30.052284</c:v>
                </c:pt>
                <c:pt idx="38">
                  <c:v>-30.814926</c:v>
                </c:pt>
                <c:pt idx="39">
                  <c:v>-31.888811</c:v>
                </c:pt>
                <c:pt idx="40">
                  <c:v>-33.379207999999998</c:v>
                </c:pt>
                <c:pt idx="41">
                  <c:v>-35.134250999999999</c:v>
                </c:pt>
                <c:pt idx="42">
                  <c:v>-36.733924999999999</c:v>
                </c:pt>
                <c:pt idx="43">
                  <c:v>-38.138809000000002</c:v>
                </c:pt>
                <c:pt idx="44">
                  <c:v>-39.396735999999997</c:v>
                </c:pt>
                <c:pt idx="45">
                  <c:v>-40.867362999999997</c:v>
                </c:pt>
                <c:pt idx="46">
                  <c:v>-42.515053000000002</c:v>
                </c:pt>
                <c:pt idx="47">
                  <c:v>-44.458171999999998</c:v>
                </c:pt>
                <c:pt idx="48">
                  <c:v>-45.824607999999998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E3D-8DFC-4F8A42BC49A4}"/>
            </c:ext>
          </c:extLst>
        </c:ser>
        <c:ser>
          <c:idx val="0"/>
          <c:order val="1"/>
          <c:tx>
            <c:v>2xLO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2</c:v>
                </c:pt>
                <c:pt idx="1">
                  <c:v>2.2291666666666998</c:v>
                </c:pt>
                <c:pt idx="2">
                  <c:v>2.4583333333333002</c:v>
                </c:pt>
                <c:pt idx="3">
                  <c:v>2.6875</c:v>
                </c:pt>
                <c:pt idx="4">
                  <c:v>2.9166666666666998</c:v>
                </c:pt>
                <c:pt idx="5">
                  <c:v>3.1458333333333002</c:v>
                </c:pt>
                <c:pt idx="6">
                  <c:v>3.375</c:v>
                </c:pt>
                <c:pt idx="7">
                  <c:v>3.6041666666666998</c:v>
                </c:pt>
                <c:pt idx="8">
                  <c:v>3.8333333333333002</c:v>
                </c:pt>
                <c:pt idx="9">
                  <c:v>4.0625</c:v>
                </c:pt>
                <c:pt idx="10">
                  <c:v>4.2916666666666998</c:v>
                </c:pt>
                <c:pt idx="11">
                  <c:v>4.5208333333332993</c:v>
                </c:pt>
                <c:pt idx="12">
                  <c:v>4.75</c:v>
                </c:pt>
                <c:pt idx="13">
                  <c:v>4.9791666666667007</c:v>
                </c:pt>
                <c:pt idx="14">
                  <c:v>5.2083333333332993</c:v>
                </c:pt>
                <c:pt idx="15">
                  <c:v>5.4375</c:v>
                </c:pt>
                <c:pt idx="16">
                  <c:v>5.6666666666667007</c:v>
                </c:pt>
                <c:pt idx="17">
                  <c:v>5.8958333333332993</c:v>
                </c:pt>
                <c:pt idx="18">
                  <c:v>6.125</c:v>
                </c:pt>
                <c:pt idx="19">
                  <c:v>6.3541666666667007</c:v>
                </c:pt>
                <c:pt idx="20">
                  <c:v>6.5833333333332993</c:v>
                </c:pt>
                <c:pt idx="21">
                  <c:v>6.8125</c:v>
                </c:pt>
                <c:pt idx="22">
                  <c:v>7.0416666666667007</c:v>
                </c:pt>
                <c:pt idx="23">
                  <c:v>7.2708333333332993</c:v>
                </c:pt>
                <c:pt idx="24">
                  <c:v>7.5</c:v>
                </c:pt>
                <c:pt idx="25">
                  <c:v>7.7291666666667007</c:v>
                </c:pt>
                <c:pt idx="26">
                  <c:v>7.9583333333332993</c:v>
                </c:pt>
                <c:pt idx="27">
                  <c:v>8.1875</c:v>
                </c:pt>
                <c:pt idx="28">
                  <c:v>8.4166666666666998</c:v>
                </c:pt>
                <c:pt idx="29">
                  <c:v>8.6458333333333002</c:v>
                </c:pt>
                <c:pt idx="30">
                  <c:v>8.875</c:v>
                </c:pt>
                <c:pt idx="31">
                  <c:v>9.1041666666666998</c:v>
                </c:pt>
                <c:pt idx="32">
                  <c:v>9.3333333333333002</c:v>
                </c:pt>
                <c:pt idx="33">
                  <c:v>9.5625</c:v>
                </c:pt>
                <c:pt idx="34">
                  <c:v>9.7916666666666998</c:v>
                </c:pt>
                <c:pt idx="35">
                  <c:v>10.020833333333</c:v>
                </c:pt>
                <c:pt idx="36">
                  <c:v>10.25</c:v>
                </c:pt>
                <c:pt idx="37">
                  <c:v>10.479166666667</c:v>
                </c:pt>
                <c:pt idx="38">
                  <c:v>10.708333333333</c:v>
                </c:pt>
                <c:pt idx="39">
                  <c:v>10.9375</c:v>
                </c:pt>
                <c:pt idx="40">
                  <c:v>11.166666666667</c:v>
                </c:pt>
                <c:pt idx="41">
                  <c:v>11.395833333333</c:v>
                </c:pt>
                <c:pt idx="42">
                  <c:v>11.625</c:v>
                </c:pt>
                <c:pt idx="43">
                  <c:v>11.854166666667</c:v>
                </c:pt>
                <c:pt idx="44">
                  <c:v>12.083333333333</c:v>
                </c:pt>
                <c:pt idx="45">
                  <c:v>12.3125</c:v>
                </c:pt>
                <c:pt idx="46">
                  <c:v>12.541666666667</c:v>
                </c:pt>
                <c:pt idx="47">
                  <c:v>12.770833333333</c:v>
                </c:pt>
                <c:pt idx="48">
                  <c:v>13</c:v>
                </c:pt>
              </c:numCache>
            </c:numRef>
          </c:xVal>
          <c:yVal>
            <c:numRef>
              <c:f>'LO Harm-B'!$I$3:$I$51</c:f>
              <c:numCache>
                <c:formatCode>0.00</c:formatCode>
                <c:ptCount val="49"/>
                <c:pt idx="0">
                  <c:v>-36.110233000000001</c:v>
                </c:pt>
                <c:pt idx="1">
                  <c:v>-35.425446000000001</c:v>
                </c:pt>
                <c:pt idx="2">
                  <c:v>-34.728313</c:v>
                </c:pt>
                <c:pt idx="3">
                  <c:v>-34.603794000000001</c:v>
                </c:pt>
                <c:pt idx="4">
                  <c:v>-34.928913000000001</c:v>
                </c:pt>
                <c:pt idx="5">
                  <c:v>-35.313930999999997</c:v>
                </c:pt>
                <c:pt idx="6">
                  <c:v>-35.578586999999999</c:v>
                </c:pt>
                <c:pt idx="7">
                  <c:v>-35.916888999999998</c:v>
                </c:pt>
                <c:pt idx="8">
                  <c:v>-36.328803999999998</c:v>
                </c:pt>
                <c:pt idx="9">
                  <c:v>-36.939140000000002</c:v>
                </c:pt>
                <c:pt idx="10">
                  <c:v>-37.532950999999997</c:v>
                </c:pt>
                <c:pt idx="11">
                  <c:v>-38.112862</c:v>
                </c:pt>
                <c:pt idx="12">
                  <c:v>-38.105494999999998</c:v>
                </c:pt>
                <c:pt idx="13">
                  <c:v>-37.708571999999997</c:v>
                </c:pt>
                <c:pt idx="14">
                  <c:v>-37.012276</c:v>
                </c:pt>
                <c:pt idx="15">
                  <c:v>-36.190109</c:v>
                </c:pt>
                <c:pt idx="16">
                  <c:v>-35.375832000000003</c:v>
                </c:pt>
                <c:pt idx="17">
                  <c:v>-34.414017000000001</c:v>
                </c:pt>
                <c:pt idx="18">
                  <c:v>-33.844887</c:v>
                </c:pt>
                <c:pt idx="19">
                  <c:v>-32.983741999999999</c:v>
                </c:pt>
                <c:pt idx="20">
                  <c:v>-32.192965999999998</c:v>
                </c:pt>
                <c:pt idx="21">
                  <c:v>-31.316545000000001</c:v>
                </c:pt>
                <c:pt idx="22">
                  <c:v>-30.733468999999999</c:v>
                </c:pt>
                <c:pt idx="23">
                  <c:v>-30.343230999999999</c:v>
                </c:pt>
                <c:pt idx="24">
                  <c:v>-30.043745000000001</c:v>
                </c:pt>
                <c:pt idx="25">
                  <c:v>-29.733374000000001</c:v>
                </c:pt>
                <c:pt idx="26">
                  <c:v>-29.535339</c:v>
                </c:pt>
                <c:pt idx="27">
                  <c:v>-29.290849999999999</c:v>
                </c:pt>
                <c:pt idx="28">
                  <c:v>-29.112047</c:v>
                </c:pt>
                <c:pt idx="29">
                  <c:v>-29.001170999999999</c:v>
                </c:pt>
                <c:pt idx="30">
                  <c:v>-28.971513999999999</c:v>
                </c:pt>
                <c:pt idx="31">
                  <c:v>-29.107937</c:v>
                </c:pt>
                <c:pt idx="32">
                  <c:v>-29.378475000000002</c:v>
                </c:pt>
                <c:pt idx="33">
                  <c:v>-29.595061999999999</c:v>
                </c:pt>
                <c:pt idx="34">
                  <c:v>-29.972301000000002</c:v>
                </c:pt>
                <c:pt idx="35">
                  <c:v>-30.256886999999999</c:v>
                </c:pt>
                <c:pt idx="36">
                  <c:v>-30.854658000000001</c:v>
                </c:pt>
                <c:pt idx="37">
                  <c:v>-31.585936</c:v>
                </c:pt>
                <c:pt idx="38">
                  <c:v>-32.414439999999999</c:v>
                </c:pt>
                <c:pt idx="39">
                  <c:v>-33.215954000000004</c:v>
                </c:pt>
                <c:pt idx="40">
                  <c:v>-33.841824000000003</c:v>
                </c:pt>
                <c:pt idx="41">
                  <c:v>-34.251232000000002</c:v>
                </c:pt>
                <c:pt idx="42">
                  <c:v>-34.449108000000003</c:v>
                </c:pt>
                <c:pt idx="43">
                  <c:v>-34.777878000000001</c:v>
                </c:pt>
                <c:pt idx="44">
                  <c:v>-35.427616</c:v>
                </c:pt>
                <c:pt idx="45">
                  <c:v>-36.501755000000003</c:v>
                </c:pt>
                <c:pt idx="46">
                  <c:v>-37.774104999999999</c:v>
                </c:pt>
                <c:pt idx="47">
                  <c:v>-39.484057999999997</c:v>
                </c:pt>
                <c:pt idx="48">
                  <c:v>-40.733952000000002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5F-4E3D-8DFC-4F8A42BC49A4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4</c:v>
                </c:pt>
                <c:pt idx="1">
                  <c:v>4.1875</c:v>
                </c:pt>
                <c:pt idx="2">
                  <c:v>4.375</c:v>
                </c:pt>
                <c:pt idx="3">
                  <c:v>4.5625</c:v>
                </c:pt>
                <c:pt idx="4">
                  <c:v>4.75</c:v>
                </c:pt>
                <c:pt idx="5">
                  <c:v>4.9375</c:v>
                </c:pt>
                <c:pt idx="6">
                  <c:v>5.125</c:v>
                </c:pt>
                <c:pt idx="7">
                  <c:v>5.3125</c:v>
                </c:pt>
                <c:pt idx="8">
                  <c:v>5.5</c:v>
                </c:pt>
                <c:pt idx="9">
                  <c:v>5.6875</c:v>
                </c:pt>
                <c:pt idx="10">
                  <c:v>5.875</c:v>
                </c:pt>
                <c:pt idx="11">
                  <c:v>6.0625</c:v>
                </c:pt>
                <c:pt idx="12">
                  <c:v>6.25</c:v>
                </c:pt>
                <c:pt idx="13">
                  <c:v>6.4375</c:v>
                </c:pt>
                <c:pt idx="14">
                  <c:v>6.625</c:v>
                </c:pt>
                <c:pt idx="15">
                  <c:v>6.8125</c:v>
                </c:pt>
                <c:pt idx="16">
                  <c:v>7</c:v>
                </c:pt>
                <c:pt idx="17">
                  <c:v>7.1875</c:v>
                </c:pt>
                <c:pt idx="18">
                  <c:v>7.375</c:v>
                </c:pt>
                <c:pt idx="19">
                  <c:v>7.5625</c:v>
                </c:pt>
                <c:pt idx="20">
                  <c:v>7.75</c:v>
                </c:pt>
                <c:pt idx="21">
                  <c:v>7.9375</c:v>
                </c:pt>
                <c:pt idx="22">
                  <c:v>8.125</c:v>
                </c:pt>
                <c:pt idx="23">
                  <c:v>8.3125</c:v>
                </c:pt>
                <c:pt idx="24">
                  <c:v>8.5</c:v>
                </c:pt>
                <c:pt idx="25">
                  <c:v>8.6875</c:v>
                </c:pt>
                <c:pt idx="26">
                  <c:v>8.875</c:v>
                </c:pt>
                <c:pt idx="27">
                  <c:v>9.0625</c:v>
                </c:pt>
                <c:pt idx="28">
                  <c:v>9.25</c:v>
                </c:pt>
                <c:pt idx="29">
                  <c:v>9.4375</c:v>
                </c:pt>
                <c:pt idx="30">
                  <c:v>9.625</c:v>
                </c:pt>
                <c:pt idx="31">
                  <c:v>9.8125</c:v>
                </c:pt>
                <c:pt idx="32">
                  <c:v>10</c:v>
                </c:pt>
                <c:pt idx="33">
                  <c:v>10.1875</c:v>
                </c:pt>
                <c:pt idx="34">
                  <c:v>10.375</c:v>
                </c:pt>
                <c:pt idx="35">
                  <c:v>10.5625</c:v>
                </c:pt>
                <c:pt idx="36">
                  <c:v>10.75</c:v>
                </c:pt>
                <c:pt idx="37">
                  <c:v>10.9375</c:v>
                </c:pt>
                <c:pt idx="38">
                  <c:v>11.125</c:v>
                </c:pt>
                <c:pt idx="39">
                  <c:v>11.3125</c:v>
                </c:pt>
                <c:pt idx="40">
                  <c:v>11.5</c:v>
                </c:pt>
                <c:pt idx="41">
                  <c:v>11.6875</c:v>
                </c:pt>
                <c:pt idx="42">
                  <c:v>11.875</c:v>
                </c:pt>
                <c:pt idx="43">
                  <c:v>12.0625</c:v>
                </c:pt>
                <c:pt idx="44">
                  <c:v>12.25</c:v>
                </c:pt>
                <c:pt idx="45">
                  <c:v>12.4375</c:v>
                </c:pt>
                <c:pt idx="46">
                  <c:v>12.625</c:v>
                </c:pt>
                <c:pt idx="47">
                  <c:v>12.8125</c:v>
                </c:pt>
                <c:pt idx="48">
                  <c:v>13</c:v>
                </c:pt>
              </c:numCache>
            </c:numRef>
          </c:xVal>
          <c:yVal>
            <c:numRef>
              <c:f>'LO Harm-A'!$Q$3:$Q$51</c:f>
              <c:numCache>
                <c:formatCode>0.00</c:formatCode>
                <c:ptCount val="49"/>
                <c:pt idx="0">
                  <c:v>-43.541469999999997</c:v>
                </c:pt>
                <c:pt idx="1">
                  <c:v>-43.317737999999999</c:v>
                </c:pt>
                <c:pt idx="2">
                  <c:v>-43.084949000000002</c:v>
                </c:pt>
                <c:pt idx="3">
                  <c:v>-42.848861999999997</c:v>
                </c:pt>
                <c:pt idx="4">
                  <c:v>-42.997467</c:v>
                </c:pt>
                <c:pt idx="5">
                  <c:v>-43.504725999999998</c:v>
                </c:pt>
                <c:pt idx="6">
                  <c:v>-44.137011999999999</c:v>
                </c:pt>
                <c:pt idx="7">
                  <c:v>-44.613303999999999</c:v>
                </c:pt>
                <c:pt idx="8">
                  <c:v>-45.780540000000002</c:v>
                </c:pt>
                <c:pt idx="9">
                  <c:v>-46.441372000000001</c:v>
                </c:pt>
                <c:pt idx="10">
                  <c:v>-47.546607999999999</c:v>
                </c:pt>
                <c:pt idx="11">
                  <c:v>-47.451492000000002</c:v>
                </c:pt>
                <c:pt idx="12">
                  <c:v>-49.326194999999998</c:v>
                </c:pt>
                <c:pt idx="13">
                  <c:v>-50.574852</c:v>
                </c:pt>
                <c:pt idx="14">
                  <c:v>-52.921661</c:v>
                </c:pt>
                <c:pt idx="15">
                  <c:v>-53.642516999999998</c:v>
                </c:pt>
                <c:pt idx="16">
                  <c:v>-55.630054000000001</c:v>
                </c:pt>
                <c:pt idx="17">
                  <c:v>-54.207484999999998</c:v>
                </c:pt>
                <c:pt idx="18">
                  <c:v>-52.568508000000001</c:v>
                </c:pt>
                <c:pt idx="19">
                  <c:v>-50.52319</c:v>
                </c:pt>
                <c:pt idx="20">
                  <c:v>-50.526474</c:v>
                </c:pt>
                <c:pt idx="21">
                  <c:v>-50.004050999999997</c:v>
                </c:pt>
                <c:pt idx="22">
                  <c:v>-48.832954000000001</c:v>
                </c:pt>
                <c:pt idx="23">
                  <c:v>-48.186554000000001</c:v>
                </c:pt>
                <c:pt idx="24">
                  <c:v>-48.900257000000003</c:v>
                </c:pt>
                <c:pt idx="25">
                  <c:v>-48.948383</c:v>
                </c:pt>
                <c:pt idx="26">
                  <c:v>-48.092796</c:v>
                </c:pt>
                <c:pt idx="27">
                  <c:v>-47.171368000000001</c:v>
                </c:pt>
                <c:pt idx="28">
                  <c:v>-46.420119999999997</c:v>
                </c:pt>
                <c:pt idx="29">
                  <c:v>-46.655482999999997</c:v>
                </c:pt>
                <c:pt idx="30">
                  <c:v>-46.547733000000001</c:v>
                </c:pt>
                <c:pt idx="31">
                  <c:v>-47.738056</c:v>
                </c:pt>
                <c:pt idx="32">
                  <c:v>-49.040500999999999</c:v>
                </c:pt>
                <c:pt idx="33">
                  <c:v>-51.259796000000001</c:v>
                </c:pt>
                <c:pt idx="34">
                  <c:v>-51.864536000000001</c:v>
                </c:pt>
                <c:pt idx="35">
                  <c:v>-53.571095</c:v>
                </c:pt>
                <c:pt idx="36">
                  <c:v>-53.924754999999998</c:v>
                </c:pt>
                <c:pt idx="37">
                  <c:v>-55.113208999999998</c:v>
                </c:pt>
                <c:pt idx="38">
                  <c:v>-54.771842999999997</c:v>
                </c:pt>
                <c:pt idx="39">
                  <c:v>-55.180061000000002</c:v>
                </c:pt>
                <c:pt idx="40">
                  <c:v>-55.884411</c:v>
                </c:pt>
                <c:pt idx="41">
                  <c:v>-57.042285999999997</c:v>
                </c:pt>
                <c:pt idx="42">
                  <c:v>-56.951675000000002</c:v>
                </c:pt>
                <c:pt idx="43">
                  <c:v>-56.372059</c:v>
                </c:pt>
                <c:pt idx="44">
                  <c:v>-55.399281000000002</c:v>
                </c:pt>
                <c:pt idx="45">
                  <c:v>-55.371212</c:v>
                </c:pt>
                <c:pt idx="46">
                  <c:v>-54.982253999999998</c:v>
                </c:pt>
                <c:pt idx="47">
                  <c:v>-54.451461999999999</c:v>
                </c:pt>
                <c:pt idx="48">
                  <c:v>-53.822947999999997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5F-4E3D-8DFC-4F8A42BC49A4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4</c:v>
                </c:pt>
                <c:pt idx="1">
                  <c:v>4.1875</c:v>
                </c:pt>
                <c:pt idx="2">
                  <c:v>4.375</c:v>
                </c:pt>
                <c:pt idx="3">
                  <c:v>4.5625</c:v>
                </c:pt>
                <c:pt idx="4">
                  <c:v>4.75</c:v>
                </c:pt>
                <c:pt idx="5">
                  <c:v>4.9375</c:v>
                </c:pt>
                <c:pt idx="6">
                  <c:v>5.125</c:v>
                </c:pt>
                <c:pt idx="7">
                  <c:v>5.3125</c:v>
                </c:pt>
                <c:pt idx="8">
                  <c:v>5.5</c:v>
                </c:pt>
                <c:pt idx="9">
                  <c:v>5.6875</c:v>
                </c:pt>
                <c:pt idx="10">
                  <c:v>5.875</c:v>
                </c:pt>
                <c:pt idx="11">
                  <c:v>6.0625</c:v>
                </c:pt>
                <c:pt idx="12">
                  <c:v>6.25</c:v>
                </c:pt>
                <c:pt idx="13">
                  <c:v>6.4375</c:v>
                </c:pt>
                <c:pt idx="14">
                  <c:v>6.625</c:v>
                </c:pt>
                <c:pt idx="15">
                  <c:v>6.8125</c:v>
                </c:pt>
                <c:pt idx="16">
                  <c:v>7</c:v>
                </c:pt>
                <c:pt idx="17">
                  <c:v>7.1875</c:v>
                </c:pt>
                <c:pt idx="18">
                  <c:v>7.375</c:v>
                </c:pt>
                <c:pt idx="19">
                  <c:v>7.5625</c:v>
                </c:pt>
                <c:pt idx="20">
                  <c:v>7.75</c:v>
                </c:pt>
                <c:pt idx="21">
                  <c:v>7.9375</c:v>
                </c:pt>
                <c:pt idx="22">
                  <c:v>8.125</c:v>
                </c:pt>
                <c:pt idx="23">
                  <c:v>8.3125</c:v>
                </c:pt>
                <c:pt idx="24">
                  <c:v>8.5</c:v>
                </c:pt>
                <c:pt idx="25">
                  <c:v>8.6875</c:v>
                </c:pt>
                <c:pt idx="26">
                  <c:v>8.875</c:v>
                </c:pt>
                <c:pt idx="27">
                  <c:v>9.0625</c:v>
                </c:pt>
                <c:pt idx="28">
                  <c:v>9.25</c:v>
                </c:pt>
                <c:pt idx="29">
                  <c:v>9.4375</c:v>
                </c:pt>
                <c:pt idx="30">
                  <c:v>9.625</c:v>
                </c:pt>
                <c:pt idx="31">
                  <c:v>9.8125</c:v>
                </c:pt>
                <c:pt idx="32">
                  <c:v>10</c:v>
                </c:pt>
                <c:pt idx="33">
                  <c:v>10.1875</c:v>
                </c:pt>
                <c:pt idx="34">
                  <c:v>10.375</c:v>
                </c:pt>
                <c:pt idx="35">
                  <c:v>10.5625</c:v>
                </c:pt>
                <c:pt idx="36">
                  <c:v>10.75</c:v>
                </c:pt>
                <c:pt idx="37">
                  <c:v>10.9375</c:v>
                </c:pt>
                <c:pt idx="38">
                  <c:v>11.125</c:v>
                </c:pt>
                <c:pt idx="39">
                  <c:v>11.3125</c:v>
                </c:pt>
                <c:pt idx="40">
                  <c:v>11.5</c:v>
                </c:pt>
                <c:pt idx="41">
                  <c:v>11.6875</c:v>
                </c:pt>
                <c:pt idx="42">
                  <c:v>11.875</c:v>
                </c:pt>
                <c:pt idx="43">
                  <c:v>12.0625</c:v>
                </c:pt>
                <c:pt idx="44">
                  <c:v>12.25</c:v>
                </c:pt>
                <c:pt idx="45">
                  <c:v>12.4375</c:v>
                </c:pt>
                <c:pt idx="46">
                  <c:v>12.625</c:v>
                </c:pt>
                <c:pt idx="47">
                  <c:v>12.8125</c:v>
                </c:pt>
                <c:pt idx="48">
                  <c:v>13</c:v>
                </c:pt>
              </c:numCache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-56.262675999999999</c:v>
                </c:pt>
                <c:pt idx="1">
                  <c:v>-56.539261000000003</c:v>
                </c:pt>
                <c:pt idx="2">
                  <c:v>-57.069617999999998</c:v>
                </c:pt>
                <c:pt idx="3">
                  <c:v>-57.715705999999997</c:v>
                </c:pt>
                <c:pt idx="4">
                  <c:v>-58.240402000000003</c:v>
                </c:pt>
                <c:pt idx="5">
                  <c:v>-57.996322999999997</c:v>
                </c:pt>
                <c:pt idx="6">
                  <c:v>-57.563308999999997</c:v>
                </c:pt>
                <c:pt idx="7">
                  <c:v>-57.172310000000003</c:v>
                </c:pt>
                <c:pt idx="8">
                  <c:v>-56.937007999999999</c:v>
                </c:pt>
                <c:pt idx="9">
                  <c:v>-56.693435999999998</c:v>
                </c:pt>
                <c:pt idx="10">
                  <c:v>-55.880302</c:v>
                </c:pt>
                <c:pt idx="11">
                  <c:v>-55.507164000000003</c:v>
                </c:pt>
                <c:pt idx="12">
                  <c:v>-55.403427000000001</c:v>
                </c:pt>
                <c:pt idx="13">
                  <c:v>-55.617794000000004</c:v>
                </c:pt>
                <c:pt idx="14">
                  <c:v>-55.744250999999998</c:v>
                </c:pt>
                <c:pt idx="15">
                  <c:v>-55.786453000000002</c:v>
                </c:pt>
                <c:pt idx="16">
                  <c:v>-56.033664999999999</c:v>
                </c:pt>
                <c:pt idx="17">
                  <c:v>-56.497760999999997</c:v>
                </c:pt>
                <c:pt idx="18">
                  <c:v>-56.846401</c:v>
                </c:pt>
                <c:pt idx="19">
                  <c:v>-56.867770999999998</c:v>
                </c:pt>
                <c:pt idx="20">
                  <c:v>-56.537089999999999</c:v>
                </c:pt>
                <c:pt idx="21">
                  <c:v>-56.056838999999997</c:v>
                </c:pt>
                <c:pt idx="22">
                  <c:v>-55.630370999999997</c:v>
                </c:pt>
                <c:pt idx="23">
                  <c:v>-55.679336999999997</c:v>
                </c:pt>
                <c:pt idx="24">
                  <c:v>-57.589343999999997</c:v>
                </c:pt>
                <c:pt idx="25">
                  <c:v>-61.133288999999998</c:v>
                </c:pt>
                <c:pt idx="26">
                  <c:v>-63.177360999999998</c:v>
                </c:pt>
                <c:pt idx="27">
                  <c:v>-62.587029000000001</c:v>
                </c:pt>
                <c:pt idx="28">
                  <c:v>-60.612858000000003</c:v>
                </c:pt>
                <c:pt idx="29">
                  <c:v>-60.069954000000003</c:v>
                </c:pt>
                <c:pt idx="30">
                  <c:v>-60.335251</c:v>
                </c:pt>
                <c:pt idx="31">
                  <c:v>-60.076534000000002</c:v>
                </c:pt>
                <c:pt idx="32">
                  <c:v>-59.476996999999997</c:v>
                </c:pt>
                <c:pt idx="33">
                  <c:v>-58.723681999999997</c:v>
                </c:pt>
                <c:pt idx="34">
                  <c:v>-58.272345999999999</c:v>
                </c:pt>
                <c:pt idx="35">
                  <c:v>-57.390064000000002</c:v>
                </c:pt>
                <c:pt idx="36">
                  <c:v>-56.543129</c:v>
                </c:pt>
                <c:pt idx="37">
                  <c:v>-56.037742999999999</c:v>
                </c:pt>
                <c:pt idx="38">
                  <c:v>-55.928359999999998</c:v>
                </c:pt>
                <c:pt idx="39">
                  <c:v>-55.996841000000003</c:v>
                </c:pt>
                <c:pt idx="40">
                  <c:v>-55.884323000000002</c:v>
                </c:pt>
                <c:pt idx="41">
                  <c:v>-56.045132000000002</c:v>
                </c:pt>
                <c:pt idx="42">
                  <c:v>-56.338120000000004</c:v>
                </c:pt>
                <c:pt idx="43">
                  <c:v>-56.492064999999997</c:v>
                </c:pt>
                <c:pt idx="44">
                  <c:v>-56.525596999999998</c:v>
                </c:pt>
                <c:pt idx="45">
                  <c:v>-56.344524</c:v>
                </c:pt>
                <c:pt idx="46">
                  <c:v>-61.603951000000002</c:v>
                </c:pt>
                <c:pt idx="47">
                  <c:v>-64.245316000000003</c:v>
                </c:pt>
                <c:pt idx="48">
                  <c:v>-67.002433999999994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5F-4E3D-8DFC-4F8A42BC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66752"/>
        <c:axId val="118668672"/>
      </c:scatterChart>
      <c:valAx>
        <c:axId val="11866675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668672"/>
        <c:crosses val="autoZero"/>
        <c:crossBetween val="midCat"/>
        <c:majorUnit val="1"/>
      </c:valAx>
      <c:valAx>
        <c:axId val="11866867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66675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46912724896842"/>
          <c:y val="0.12007254301545633"/>
          <c:w val="0.75049804455203106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Input IP3 vs LO Power: Sine Wave LO (dBm)</a:t>
            </a:r>
          </a:p>
        </c:rich>
      </c:tx>
      <c:layout>
        <c:manualLayout>
          <c:xMode val="edge"/>
          <c:yMode val="edge"/>
          <c:x val="0.15650840954312159"/>
          <c:y val="1.388888888888888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241825485176878"/>
          <c:y val="0.10223377077865267"/>
          <c:w val="0.76542713682528862"/>
          <c:h val="0.71145826771653542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'IP3'!$M$2</c:f>
              <c:strCache>
                <c:ptCount val="1"/>
                <c:pt idx="0">
                  <c:v>+20dBm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'IP3'!$M$5:$M$103</c:f>
              <c:numCache>
                <c:formatCode>General</c:formatCode>
                <c:ptCount val="99"/>
                <c:pt idx="0">
                  <c:v>24.560034000000002</c:v>
                </c:pt>
                <c:pt idx="1">
                  <c:v>24.043241999999999</c:v>
                </c:pt>
                <c:pt idx="2">
                  <c:v>23.755329</c:v>
                </c:pt>
                <c:pt idx="3">
                  <c:v>24.304877999999999</c:v>
                </c:pt>
                <c:pt idx="4">
                  <c:v>24.880338999999999</c:v>
                </c:pt>
                <c:pt idx="5">
                  <c:v>25.349710000000002</c:v>
                </c:pt>
                <c:pt idx="6">
                  <c:v>25.210546000000001</c:v>
                </c:pt>
                <c:pt idx="7">
                  <c:v>25.169129999999999</c:v>
                </c:pt>
                <c:pt idx="8">
                  <c:v>24.835094000000002</c:v>
                </c:pt>
                <c:pt idx="9">
                  <c:v>24.028172999999999</c:v>
                </c:pt>
                <c:pt idx="10">
                  <c:v>22.858260999999999</c:v>
                </c:pt>
                <c:pt idx="11">
                  <c:v>21.777208000000002</c:v>
                </c:pt>
                <c:pt idx="12">
                  <c:v>21.823429000000001</c:v>
                </c:pt>
                <c:pt idx="13">
                  <c:v>22.365390999999999</c:v>
                </c:pt>
                <c:pt idx="14">
                  <c:v>22.917185</c:v>
                </c:pt>
                <c:pt idx="15">
                  <c:v>23.082053999999999</c:v>
                </c:pt>
                <c:pt idx="16">
                  <c:v>23.411187999999999</c:v>
                </c:pt>
                <c:pt idx="17">
                  <c:v>24.210622999999998</c:v>
                </c:pt>
                <c:pt idx="18">
                  <c:v>24.859234000000001</c:v>
                </c:pt>
                <c:pt idx="19">
                  <c:v>24.813337000000001</c:v>
                </c:pt>
                <c:pt idx="20">
                  <c:v>24.388479</c:v>
                </c:pt>
                <c:pt idx="21">
                  <c:v>24.486916999999998</c:v>
                </c:pt>
                <c:pt idx="22">
                  <c:v>24.951761000000001</c:v>
                </c:pt>
                <c:pt idx="23">
                  <c:v>25.003225</c:v>
                </c:pt>
                <c:pt idx="24">
                  <c:v>25.262138</c:v>
                </c:pt>
                <c:pt idx="25">
                  <c:v>25.317913000000001</c:v>
                </c:pt>
                <c:pt idx="26">
                  <c:v>25.072367</c:v>
                </c:pt>
                <c:pt idx="27">
                  <c:v>23.89629</c:v>
                </c:pt>
                <c:pt idx="28">
                  <c:v>23.748125000000002</c:v>
                </c:pt>
                <c:pt idx="29">
                  <c:v>24.180437000000001</c:v>
                </c:pt>
                <c:pt idx="30">
                  <c:v>24.508262999999999</c:v>
                </c:pt>
                <c:pt idx="31">
                  <c:v>24.406199000000001</c:v>
                </c:pt>
                <c:pt idx="32">
                  <c:v>24.656421999999999</c:v>
                </c:pt>
                <c:pt idx="33">
                  <c:v>25.464979</c:v>
                </c:pt>
                <c:pt idx="34">
                  <c:v>26.211252000000002</c:v>
                </c:pt>
                <c:pt idx="35">
                  <c:v>26.709140999999999</c:v>
                </c:pt>
                <c:pt idx="36">
                  <c:v>27.173006000000001</c:v>
                </c:pt>
                <c:pt idx="37">
                  <c:v>27.346245</c:v>
                </c:pt>
                <c:pt idx="38">
                  <c:v>27.138598999999999</c:v>
                </c:pt>
                <c:pt idx="39">
                  <c:v>27.290655000000001</c:v>
                </c:pt>
                <c:pt idx="40">
                  <c:v>27.510798999999999</c:v>
                </c:pt>
                <c:pt idx="41">
                  <c:v>27.713180999999999</c:v>
                </c:pt>
                <c:pt idx="42">
                  <c:v>27.313143</c:v>
                </c:pt>
                <c:pt idx="43">
                  <c:v>27.067274000000001</c:v>
                </c:pt>
                <c:pt idx="44">
                  <c:v>27.184398999999999</c:v>
                </c:pt>
                <c:pt idx="45">
                  <c:v>27.340225</c:v>
                </c:pt>
                <c:pt idx="46">
                  <c:v>28.103114999999999</c:v>
                </c:pt>
                <c:pt idx="47">
                  <c:v>29.573153999999999</c:v>
                </c:pt>
                <c:pt idx="48">
                  <c:v>30.651496999999999</c:v>
                </c:pt>
                <c:pt idx="49">
                  <c:v>30.760383999999998</c:v>
                </c:pt>
                <c:pt idx="50">
                  <c:v>29.551196999999998</c:v>
                </c:pt>
                <c:pt idx="51">
                  <c:v>28.703402000000001</c:v>
                </c:pt>
                <c:pt idx="52">
                  <c:v>28.080727</c:v>
                </c:pt>
                <c:pt idx="53">
                  <c:v>28.041937000000001</c:v>
                </c:pt>
                <c:pt idx="54">
                  <c:v>28.076371999999999</c:v>
                </c:pt>
                <c:pt idx="55">
                  <c:v>27.764374</c:v>
                </c:pt>
                <c:pt idx="56">
                  <c:v>27.082433999999999</c:v>
                </c:pt>
                <c:pt idx="57">
                  <c:v>25.983312999999999</c:v>
                </c:pt>
                <c:pt idx="58">
                  <c:v>25.250686999999999</c:v>
                </c:pt>
                <c:pt idx="59">
                  <c:v>24.786728</c:v>
                </c:pt>
                <c:pt idx="60">
                  <c:v>24.637823000000001</c:v>
                </c:pt>
                <c:pt idx="61">
                  <c:v>24.385356999999999</c:v>
                </c:pt>
                <c:pt idx="62">
                  <c:v>24.503571999999998</c:v>
                </c:pt>
                <c:pt idx="63">
                  <c:v>24.552696000000001</c:v>
                </c:pt>
                <c:pt idx="64">
                  <c:v>25.125671000000001</c:v>
                </c:pt>
                <c:pt idx="65">
                  <c:v>25.624220000000001</c:v>
                </c:pt>
                <c:pt idx="66">
                  <c:v>26.092735000000001</c:v>
                </c:pt>
                <c:pt idx="67">
                  <c:v>26.010714</c:v>
                </c:pt>
                <c:pt idx="68">
                  <c:v>26.013535000000001</c:v>
                </c:pt>
                <c:pt idx="69">
                  <c:v>26.343745999999999</c:v>
                </c:pt>
                <c:pt idx="70">
                  <c:v>26.775805999999999</c:v>
                </c:pt>
                <c:pt idx="71">
                  <c:v>26.958731</c:v>
                </c:pt>
                <c:pt idx="72">
                  <c:v>27.115358000000001</c:v>
                </c:pt>
                <c:pt idx="73">
                  <c:v>27.261413999999998</c:v>
                </c:pt>
                <c:pt idx="74">
                  <c:v>27.141981000000001</c:v>
                </c:pt>
                <c:pt idx="75">
                  <c:v>26.853086000000001</c:v>
                </c:pt>
                <c:pt idx="76">
                  <c:v>26.436964</c:v>
                </c:pt>
                <c:pt idx="77">
                  <c:v>26.705662</c:v>
                </c:pt>
                <c:pt idx="78">
                  <c:v>27.193897</c:v>
                </c:pt>
                <c:pt idx="79">
                  <c:v>27.986160000000002</c:v>
                </c:pt>
                <c:pt idx="80">
                  <c:v>28.227484</c:v>
                </c:pt>
                <c:pt idx="81">
                  <c:v>27.727817999999999</c:v>
                </c:pt>
                <c:pt idx="82">
                  <c:v>26.807255000000001</c:v>
                </c:pt>
                <c:pt idx="83">
                  <c:v>26.510088</c:v>
                </c:pt>
                <c:pt idx="84">
                  <c:v>26.803394000000001</c:v>
                </c:pt>
                <c:pt idx="85">
                  <c:v>27.095283999999999</c:v>
                </c:pt>
                <c:pt idx="86">
                  <c:v>26.620722000000001</c:v>
                </c:pt>
                <c:pt idx="87">
                  <c:v>26.234615000000002</c:v>
                </c:pt>
                <c:pt idx="88">
                  <c:v>25.724530999999999</c:v>
                </c:pt>
                <c:pt idx="89">
                  <c:v>25.420518999999999</c:v>
                </c:pt>
                <c:pt idx="90">
                  <c:v>24.812555</c:v>
                </c:pt>
                <c:pt idx="91">
                  <c:v>24.685789</c:v>
                </c:pt>
                <c:pt idx="92">
                  <c:v>24.292411999999999</c:v>
                </c:pt>
                <c:pt idx="93">
                  <c:v>24.217936000000002</c:v>
                </c:pt>
                <c:pt idx="94">
                  <c:v>23.672764000000001</c:v>
                </c:pt>
                <c:pt idx="95">
                  <c:v>23.667677000000001</c:v>
                </c:pt>
                <c:pt idx="96">
                  <c:v>23.299267</c:v>
                </c:pt>
                <c:pt idx="97">
                  <c:v>23.494381000000001</c:v>
                </c:pt>
                <c:pt idx="98">
                  <c:v>23.526730000000001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DA-48F5-BFF9-8B5962EAC0B3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+18dBm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'IP3'!$P$5:$P$103</c:f>
              <c:numCache>
                <c:formatCode>General</c:formatCode>
                <c:ptCount val="99"/>
                <c:pt idx="0">
                  <c:v>24.041281000000001</c:v>
                </c:pt>
                <c:pt idx="1">
                  <c:v>23.193612999999999</c:v>
                </c:pt>
                <c:pt idx="2">
                  <c:v>22.817150000000002</c:v>
                </c:pt>
                <c:pt idx="3">
                  <c:v>23.113596000000001</c:v>
                </c:pt>
                <c:pt idx="4">
                  <c:v>23.418215</c:v>
                </c:pt>
                <c:pt idx="5">
                  <c:v>23.469538</c:v>
                </c:pt>
                <c:pt idx="6">
                  <c:v>23.530377999999999</c:v>
                </c:pt>
                <c:pt idx="7">
                  <c:v>23.544891</c:v>
                </c:pt>
                <c:pt idx="8">
                  <c:v>23.002478</c:v>
                </c:pt>
                <c:pt idx="9">
                  <c:v>21.953112000000001</c:v>
                </c:pt>
                <c:pt idx="10">
                  <c:v>21.026669999999999</c:v>
                </c:pt>
                <c:pt idx="11">
                  <c:v>20.426416</c:v>
                </c:pt>
                <c:pt idx="12">
                  <c:v>20.474117</c:v>
                </c:pt>
                <c:pt idx="13">
                  <c:v>20.848590999999999</c:v>
                </c:pt>
                <c:pt idx="14">
                  <c:v>21.212842999999999</c:v>
                </c:pt>
                <c:pt idx="15">
                  <c:v>21.532361999999999</c:v>
                </c:pt>
                <c:pt idx="16">
                  <c:v>21.736740000000001</c:v>
                </c:pt>
                <c:pt idx="17">
                  <c:v>22.393899999999999</c:v>
                </c:pt>
                <c:pt idx="18">
                  <c:v>22.672598000000001</c:v>
                </c:pt>
                <c:pt idx="19">
                  <c:v>22.612317999999998</c:v>
                </c:pt>
                <c:pt idx="20">
                  <c:v>22.019283000000001</c:v>
                </c:pt>
                <c:pt idx="21">
                  <c:v>22.003128</c:v>
                </c:pt>
                <c:pt idx="22">
                  <c:v>22.346018000000001</c:v>
                </c:pt>
                <c:pt idx="23">
                  <c:v>22.627388</c:v>
                </c:pt>
                <c:pt idx="24">
                  <c:v>23.005296999999999</c:v>
                </c:pt>
                <c:pt idx="25">
                  <c:v>23.085522000000001</c:v>
                </c:pt>
                <c:pt idx="26">
                  <c:v>22.642099000000002</c:v>
                </c:pt>
                <c:pt idx="27">
                  <c:v>21.582087999999999</c:v>
                </c:pt>
                <c:pt idx="28">
                  <c:v>21.068850999999999</c:v>
                </c:pt>
                <c:pt idx="29">
                  <c:v>21.710739</c:v>
                </c:pt>
                <c:pt idx="30">
                  <c:v>22.243134000000001</c:v>
                </c:pt>
                <c:pt idx="31">
                  <c:v>22.701826000000001</c:v>
                </c:pt>
                <c:pt idx="32">
                  <c:v>23.015881</c:v>
                </c:pt>
                <c:pt idx="33">
                  <c:v>23.841477999999999</c:v>
                </c:pt>
                <c:pt idx="34">
                  <c:v>24.168001</c:v>
                </c:pt>
                <c:pt idx="35">
                  <c:v>24.296006999999999</c:v>
                </c:pt>
                <c:pt idx="36">
                  <c:v>24.841467000000002</c:v>
                </c:pt>
                <c:pt idx="37">
                  <c:v>25.406172000000002</c:v>
                </c:pt>
                <c:pt idx="38">
                  <c:v>25.392574</c:v>
                </c:pt>
                <c:pt idx="39">
                  <c:v>25.373072000000001</c:v>
                </c:pt>
                <c:pt idx="40">
                  <c:v>25.730362</c:v>
                </c:pt>
                <c:pt idx="41">
                  <c:v>26.211366999999999</c:v>
                </c:pt>
                <c:pt idx="42">
                  <c:v>25.966619000000001</c:v>
                </c:pt>
                <c:pt idx="43">
                  <c:v>25.888971000000002</c:v>
                </c:pt>
                <c:pt idx="44">
                  <c:v>26.312193000000001</c:v>
                </c:pt>
                <c:pt idx="45">
                  <c:v>27.00337</c:v>
                </c:pt>
                <c:pt idx="46">
                  <c:v>27.984255000000001</c:v>
                </c:pt>
                <c:pt idx="47">
                  <c:v>29.020458000000001</c:v>
                </c:pt>
                <c:pt idx="48">
                  <c:v>29.119184000000001</c:v>
                </c:pt>
                <c:pt idx="49">
                  <c:v>28.140218999999998</c:v>
                </c:pt>
                <c:pt idx="50">
                  <c:v>26.937477000000001</c:v>
                </c:pt>
                <c:pt idx="51">
                  <c:v>26.503126000000002</c:v>
                </c:pt>
                <c:pt idx="52">
                  <c:v>26.690805000000001</c:v>
                </c:pt>
                <c:pt idx="53">
                  <c:v>26.375499999999999</c:v>
                </c:pt>
                <c:pt idx="54">
                  <c:v>25.937021000000001</c:v>
                </c:pt>
                <c:pt idx="55">
                  <c:v>25.073468999999999</c:v>
                </c:pt>
                <c:pt idx="56">
                  <c:v>24.403296000000001</c:v>
                </c:pt>
                <c:pt idx="57">
                  <c:v>23.444161999999999</c:v>
                </c:pt>
                <c:pt idx="58">
                  <c:v>22.884671999999998</c:v>
                </c:pt>
                <c:pt idx="59">
                  <c:v>22.346734999999999</c:v>
                </c:pt>
                <c:pt idx="60">
                  <c:v>22.184614</c:v>
                </c:pt>
                <c:pt idx="61">
                  <c:v>21.723897999999998</c:v>
                </c:pt>
                <c:pt idx="62">
                  <c:v>21.824656999999998</c:v>
                </c:pt>
                <c:pt idx="63">
                  <c:v>21.774097000000001</c:v>
                </c:pt>
                <c:pt idx="64">
                  <c:v>22.207018000000001</c:v>
                </c:pt>
                <c:pt idx="65">
                  <c:v>22.407225</c:v>
                </c:pt>
                <c:pt idx="66">
                  <c:v>23.167887</c:v>
                </c:pt>
                <c:pt idx="67">
                  <c:v>23.584382999999999</c:v>
                </c:pt>
                <c:pt idx="68">
                  <c:v>24.101572000000001</c:v>
                </c:pt>
                <c:pt idx="69">
                  <c:v>24.413187000000001</c:v>
                </c:pt>
                <c:pt idx="70">
                  <c:v>24.768481999999999</c:v>
                </c:pt>
                <c:pt idx="71">
                  <c:v>24.470213000000001</c:v>
                </c:pt>
                <c:pt idx="72">
                  <c:v>23.883167</c:v>
                </c:pt>
                <c:pt idx="73">
                  <c:v>23.216688000000001</c:v>
                </c:pt>
                <c:pt idx="74">
                  <c:v>22.744022000000001</c:v>
                </c:pt>
                <c:pt idx="75">
                  <c:v>22.636807999999998</c:v>
                </c:pt>
                <c:pt idx="76">
                  <c:v>22.928749</c:v>
                </c:pt>
                <c:pt idx="77">
                  <c:v>24.043776999999999</c:v>
                </c:pt>
                <c:pt idx="78">
                  <c:v>25.169394</c:v>
                </c:pt>
                <c:pt idx="79">
                  <c:v>25.587396999999999</c:v>
                </c:pt>
                <c:pt idx="80">
                  <c:v>25.43891</c:v>
                </c:pt>
                <c:pt idx="81">
                  <c:v>24.700409000000001</c:v>
                </c:pt>
                <c:pt idx="82">
                  <c:v>24.128064999999999</c:v>
                </c:pt>
                <c:pt idx="83">
                  <c:v>23.871905999999999</c:v>
                </c:pt>
                <c:pt idx="84">
                  <c:v>23.682873000000001</c:v>
                </c:pt>
                <c:pt idx="85">
                  <c:v>23.436257999999999</c:v>
                </c:pt>
                <c:pt idx="86">
                  <c:v>22.596518</c:v>
                </c:pt>
                <c:pt idx="87">
                  <c:v>22.095839000000002</c:v>
                </c:pt>
                <c:pt idx="88">
                  <c:v>21.828758000000001</c:v>
                </c:pt>
                <c:pt idx="89">
                  <c:v>21.908272</c:v>
                </c:pt>
                <c:pt idx="90">
                  <c:v>21.799999</c:v>
                </c:pt>
                <c:pt idx="91">
                  <c:v>21.594162000000001</c:v>
                </c:pt>
                <c:pt idx="92">
                  <c:v>21.094270999999999</c:v>
                </c:pt>
                <c:pt idx="93">
                  <c:v>21.013708000000001</c:v>
                </c:pt>
                <c:pt idx="94">
                  <c:v>20.843647000000001</c:v>
                </c:pt>
                <c:pt idx="95">
                  <c:v>20.913924999999999</c:v>
                </c:pt>
                <c:pt idx="96">
                  <c:v>20.187049999999999</c:v>
                </c:pt>
                <c:pt idx="97">
                  <c:v>20.028193999999999</c:v>
                </c:pt>
                <c:pt idx="98">
                  <c:v>19.913547999999999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DA-48F5-BFF9-8B5962EAC0B3}"/>
            </c:ext>
          </c:extLst>
        </c:ser>
        <c:ser>
          <c:idx val="3"/>
          <c:order val="3"/>
          <c:tx>
            <c:strRef>
              <c:f>'IP3'!$S$2</c:f>
              <c:strCache>
                <c:ptCount val="1"/>
                <c:pt idx="0">
                  <c:v>+16dBm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'IP3'!$R$5:$R$103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'IP3'!$S$5:$S$103</c:f>
              <c:numCache>
                <c:formatCode>General</c:formatCode>
                <c:ptCount val="99"/>
                <c:pt idx="0">
                  <c:v>23.331696999999998</c:v>
                </c:pt>
                <c:pt idx="1">
                  <c:v>22.494955000000001</c:v>
                </c:pt>
                <c:pt idx="2">
                  <c:v>21.829232999999999</c:v>
                </c:pt>
                <c:pt idx="3">
                  <c:v>21.643494</c:v>
                </c:pt>
                <c:pt idx="4">
                  <c:v>21.353092</c:v>
                </c:pt>
                <c:pt idx="5">
                  <c:v>20.996979</c:v>
                </c:pt>
                <c:pt idx="6">
                  <c:v>20.880886</c:v>
                </c:pt>
                <c:pt idx="7">
                  <c:v>20.757104999999999</c:v>
                </c:pt>
                <c:pt idx="8">
                  <c:v>20.348168999999999</c:v>
                </c:pt>
                <c:pt idx="9">
                  <c:v>19.834236000000001</c:v>
                </c:pt>
                <c:pt idx="10">
                  <c:v>19.598956999999999</c:v>
                </c:pt>
                <c:pt idx="11">
                  <c:v>19.246352999999999</c:v>
                </c:pt>
                <c:pt idx="12">
                  <c:v>19.055094</c:v>
                </c:pt>
                <c:pt idx="13">
                  <c:v>18.874120999999999</c:v>
                </c:pt>
                <c:pt idx="14">
                  <c:v>19.182243</c:v>
                </c:pt>
                <c:pt idx="15">
                  <c:v>19.655569</c:v>
                </c:pt>
                <c:pt idx="16">
                  <c:v>19.861488000000001</c:v>
                </c:pt>
                <c:pt idx="17">
                  <c:v>20.070447999999999</c:v>
                </c:pt>
                <c:pt idx="18">
                  <c:v>19.925215000000001</c:v>
                </c:pt>
                <c:pt idx="19">
                  <c:v>19.785233999999999</c:v>
                </c:pt>
                <c:pt idx="20">
                  <c:v>19.491844</c:v>
                </c:pt>
                <c:pt idx="21">
                  <c:v>19.683202999999999</c:v>
                </c:pt>
                <c:pt idx="22">
                  <c:v>20.532088999999999</c:v>
                </c:pt>
                <c:pt idx="23">
                  <c:v>21.087714999999999</c:v>
                </c:pt>
                <c:pt idx="24">
                  <c:v>21.560616</c:v>
                </c:pt>
                <c:pt idx="25">
                  <c:v>21.406386999999999</c:v>
                </c:pt>
                <c:pt idx="26">
                  <c:v>20.849423999999999</c:v>
                </c:pt>
                <c:pt idx="27">
                  <c:v>19.805817000000001</c:v>
                </c:pt>
                <c:pt idx="28">
                  <c:v>19.053305000000002</c:v>
                </c:pt>
                <c:pt idx="29">
                  <c:v>19.464880000000001</c:v>
                </c:pt>
                <c:pt idx="30">
                  <c:v>20.082031000000001</c:v>
                </c:pt>
                <c:pt idx="31">
                  <c:v>20.904184000000001</c:v>
                </c:pt>
                <c:pt idx="32">
                  <c:v>21.263366999999999</c:v>
                </c:pt>
                <c:pt idx="33">
                  <c:v>21.504883</c:v>
                </c:pt>
                <c:pt idx="34">
                  <c:v>21.275784000000002</c:v>
                </c:pt>
                <c:pt idx="35">
                  <c:v>21.373837999999999</c:v>
                </c:pt>
                <c:pt idx="36">
                  <c:v>21.981949</c:v>
                </c:pt>
                <c:pt idx="37">
                  <c:v>22.798622000000002</c:v>
                </c:pt>
                <c:pt idx="38">
                  <c:v>22.739704</c:v>
                </c:pt>
                <c:pt idx="39">
                  <c:v>22.595763999999999</c:v>
                </c:pt>
                <c:pt idx="40">
                  <c:v>22.612946000000001</c:v>
                </c:pt>
                <c:pt idx="41">
                  <c:v>23.048577999999999</c:v>
                </c:pt>
                <c:pt idx="42">
                  <c:v>23.430418</c:v>
                </c:pt>
                <c:pt idx="43">
                  <c:v>24.074152000000002</c:v>
                </c:pt>
                <c:pt idx="44">
                  <c:v>25.039788999999999</c:v>
                </c:pt>
                <c:pt idx="45">
                  <c:v>25.706050999999999</c:v>
                </c:pt>
                <c:pt idx="46">
                  <c:v>26.174596999999999</c:v>
                </c:pt>
                <c:pt idx="47">
                  <c:v>26.096193</c:v>
                </c:pt>
                <c:pt idx="48">
                  <c:v>25.700987000000001</c:v>
                </c:pt>
                <c:pt idx="49">
                  <c:v>24.638522999999999</c:v>
                </c:pt>
                <c:pt idx="50">
                  <c:v>23.823378000000002</c:v>
                </c:pt>
                <c:pt idx="51">
                  <c:v>23.221523000000001</c:v>
                </c:pt>
                <c:pt idx="52">
                  <c:v>22.976766999999999</c:v>
                </c:pt>
                <c:pt idx="53">
                  <c:v>22.344767000000001</c:v>
                </c:pt>
                <c:pt idx="54">
                  <c:v>21.807074</c:v>
                </c:pt>
                <c:pt idx="55">
                  <c:v>21.036203</c:v>
                </c:pt>
                <c:pt idx="56">
                  <c:v>20.627165000000002</c:v>
                </c:pt>
                <c:pt idx="57">
                  <c:v>19.914272</c:v>
                </c:pt>
                <c:pt idx="58">
                  <c:v>19.491707000000002</c:v>
                </c:pt>
                <c:pt idx="59">
                  <c:v>18.949535000000001</c:v>
                </c:pt>
                <c:pt idx="60">
                  <c:v>18.808074999999999</c:v>
                </c:pt>
                <c:pt idx="61">
                  <c:v>18.469389</c:v>
                </c:pt>
                <c:pt idx="62">
                  <c:v>18.478473999999999</c:v>
                </c:pt>
                <c:pt idx="63">
                  <c:v>18.219152000000001</c:v>
                </c:pt>
                <c:pt idx="64">
                  <c:v>18.114571000000002</c:v>
                </c:pt>
                <c:pt idx="65">
                  <c:v>17.768702999999999</c:v>
                </c:pt>
                <c:pt idx="66">
                  <c:v>17.838246999999999</c:v>
                </c:pt>
                <c:pt idx="67">
                  <c:v>17.778016999999998</c:v>
                </c:pt>
                <c:pt idx="68">
                  <c:v>17.802385000000001</c:v>
                </c:pt>
                <c:pt idx="69">
                  <c:v>17.728612999999999</c:v>
                </c:pt>
                <c:pt idx="70">
                  <c:v>17.872055</c:v>
                </c:pt>
                <c:pt idx="71">
                  <c:v>17.668023999999999</c:v>
                </c:pt>
                <c:pt idx="72">
                  <c:v>17.425626999999999</c:v>
                </c:pt>
                <c:pt idx="73">
                  <c:v>17.422514</c:v>
                </c:pt>
                <c:pt idx="74">
                  <c:v>17.357111</c:v>
                </c:pt>
                <c:pt idx="75">
                  <c:v>17.919108999999999</c:v>
                </c:pt>
                <c:pt idx="76">
                  <c:v>18.326716999999999</c:v>
                </c:pt>
                <c:pt idx="77">
                  <c:v>19.307005</c:v>
                </c:pt>
                <c:pt idx="78">
                  <c:v>19.817204</c:v>
                </c:pt>
                <c:pt idx="79">
                  <c:v>20.066140999999998</c:v>
                </c:pt>
                <c:pt idx="80">
                  <c:v>19.971541999999999</c:v>
                </c:pt>
                <c:pt idx="81">
                  <c:v>19.549817999999998</c:v>
                </c:pt>
                <c:pt idx="82">
                  <c:v>18.799143000000001</c:v>
                </c:pt>
                <c:pt idx="83">
                  <c:v>18.243071</c:v>
                </c:pt>
                <c:pt idx="84">
                  <c:v>17.518315999999999</c:v>
                </c:pt>
                <c:pt idx="85">
                  <c:v>17.121545999999999</c:v>
                </c:pt>
                <c:pt idx="86">
                  <c:v>16.374731000000001</c:v>
                </c:pt>
                <c:pt idx="87">
                  <c:v>15.799480000000001</c:v>
                </c:pt>
                <c:pt idx="88">
                  <c:v>15.234287</c:v>
                </c:pt>
                <c:pt idx="89">
                  <c:v>15.116542000000001</c:v>
                </c:pt>
                <c:pt idx="90">
                  <c:v>15.493646</c:v>
                </c:pt>
                <c:pt idx="91">
                  <c:v>15.592852000000001</c:v>
                </c:pt>
                <c:pt idx="92">
                  <c:v>14.216778</c:v>
                </c:pt>
                <c:pt idx="93">
                  <c:v>14.557022</c:v>
                </c:pt>
                <c:pt idx="94">
                  <c:v>13.156086999999999</c:v>
                </c:pt>
                <c:pt idx="95">
                  <c:v>13.212528000000001</c:v>
                </c:pt>
                <c:pt idx="96">
                  <c:v>9.8269453000000002</c:v>
                </c:pt>
                <c:pt idx="97">
                  <c:v>9.5166596999999999</c:v>
                </c:pt>
                <c:pt idx="98">
                  <c:v>9.1278457999999993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9DA-48F5-BFF9-8B5962EAC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'IP3'!$J$2</c15:sqref>
                        </c15:formulaRef>
                      </c:ext>
                    </c:extLst>
                    <c:strCache>
                      <c:ptCount val="1"/>
                      <c:pt idx="0">
                        <c:v>+24dBm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  <a:prstDash val="solid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'IP3'!$I$5:$I$103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'IP3'!$J$5:$J$103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26.272055000000002</c:v>
                      </c:pt>
                      <c:pt idx="1">
                        <c:v>25.839884000000001</c:v>
                      </c:pt>
                      <c:pt idx="2">
                        <c:v>25.266672</c:v>
                      </c:pt>
                      <c:pt idx="3">
                        <c:v>25.657437999999999</c:v>
                      </c:pt>
                      <c:pt idx="4">
                        <c:v>26.165188000000001</c:v>
                      </c:pt>
                      <c:pt idx="5">
                        <c:v>26.705448000000001</c:v>
                      </c:pt>
                      <c:pt idx="6">
                        <c:v>26.826944000000001</c:v>
                      </c:pt>
                      <c:pt idx="7">
                        <c:v>26.569652999999999</c:v>
                      </c:pt>
                      <c:pt idx="8">
                        <c:v>25.954308999999999</c:v>
                      </c:pt>
                      <c:pt idx="9">
                        <c:v>25.233377000000001</c:v>
                      </c:pt>
                      <c:pt idx="10">
                        <c:v>24.170325999999999</c:v>
                      </c:pt>
                      <c:pt idx="11">
                        <c:v>23.400206000000001</c:v>
                      </c:pt>
                      <c:pt idx="12">
                        <c:v>23.393640999999999</c:v>
                      </c:pt>
                      <c:pt idx="13">
                        <c:v>24.116859000000002</c:v>
                      </c:pt>
                      <c:pt idx="14">
                        <c:v>24.778068999999999</c:v>
                      </c:pt>
                      <c:pt idx="15">
                        <c:v>24.638309</c:v>
                      </c:pt>
                      <c:pt idx="16">
                        <c:v>24.570146999999999</c:v>
                      </c:pt>
                      <c:pt idx="17">
                        <c:v>25.173407000000001</c:v>
                      </c:pt>
                      <c:pt idx="18">
                        <c:v>26.510254</c:v>
                      </c:pt>
                      <c:pt idx="19">
                        <c:v>26.893260999999999</c:v>
                      </c:pt>
                      <c:pt idx="20">
                        <c:v>26.795653999999999</c:v>
                      </c:pt>
                      <c:pt idx="21">
                        <c:v>26.612452999999999</c:v>
                      </c:pt>
                      <c:pt idx="22">
                        <c:v>27.229195000000001</c:v>
                      </c:pt>
                      <c:pt idx="23">
                        <c:v>27.052111</c:v>
                      </c:pt>
                      <c:pt idx="24">
                        <c:v>26.907297</c:v>
                      </c:pt>
                      <c:pt idx="25">
                        <c:v>26.587997000000001</c:v>
                      </c:pt>
                      <c:pt idx="26">
                        <c:v>26.603722000000001</c:v>
                      </c:pt>
                      <c:pt idx="27">
                        <c:v>26.037451000000001</c:v>
                      </c:pt>
                      <c:pt idx="28">
                        <c:v>26.392282000000002</c:v>
                      </c:pt>
                      <c:pt idx="29">
                        <c:v>26.737916999999999</c:v>
                      </c:pt>
                      <c:pt idx="30">
                        <c:v>26.748149999999999</c:v>
                      </c:pt>
                      <c:pt idx="31">
                        <c:v>26.206427000000001</c:v>
                      </c:pt>
                      <c:pt idx="32">
                        <c:v>26.464196999999999</c:v>
                      </c:pt>
                      <c:pt idx="33">
                        <c:v>26.864909999999998</c:v>
                      </c:pt>
                      <c:pt idx="34">
                        <c:v>27.622702</c:v>
                      </c:pt>
                      <c:pt idx="35">
                        <c:v>28.125004000000001</c:v>
                      </c:pt>
                      <c:pt idx="36">
                        <c:v>29.001868999999999</c:v>
                      </c:pt>
                      <c:pt idx="37">
                        <c:v>29.303007000000001</c:v>
                      </c:pt>
                      <c:pt idx="38">
                        <c:v>29.298563000000001</c:v>
                      </c:pt>
                      <c:pt idx="39">
                        <c:v>29.282859999999999</c:v>
                      </c:pt>
                      <c:pt idx="40">
                        <c:v>29.259674</c:v>
                      </c:pt>
                      <c:pt idx="41">
                        <c:v>29.064381000000001</c:v>
                      </c:pt>
                      <c:pt idx="42">
                        <c:v>28.564720000000001</c:v>
                      </c:pt>
                      <c:pt idx="43">
                        <c:v>28.027061</c:v>
                      </c:pt>
                      <c:pt idx="44">
                        <c:v>27.987666999999998</c:v>
                      </c:pt>
                      <c:pt idx="45">
                        <c:v>27.890854000000001</c:v>
                      </c:pt>
                      <c:pt idx="46">
                        <c:v>28.275091</c:v>
                      </c:pt>
                      <c:pt idx="47">
                        <c:v>28.990555000000001</c:v>
                      </c:pt>
                      <c:pt idx="48">
                        <c:v>30.082871999999998</c:v>
                      </c:pt>
                      <c:pt idx="49">
                        <c:v>30.687563000000001</c:v>
                      </c:pt>
                      <c:pt idx="50">
                        <c:v>30.414964999999999</c:v>
                      </c:pt>
                      <c:pt idx="51">
                        <c:v>29.517976999999998</c:v>
                      </c:pt>
                      <c:pt idx="52">
                        <c:v>28.587987999999999</c:v>
                      </c:pt>
                      <c:pt idx="53">
                        <c:v>28.540047000000001</c:v>
                      </c:pt>
                      <c:pt idx="54">
                        <c:v>28.764811000000002</c:v>
                      </c:pt>
                      <c:pt idx="55">
                        <c:v>29.241427999999999</c:v>
                      </c:pt>
                      <c:pt idx="56">
                        <c:v>28.859722000000001</c:v>
                      </c:pt>
                      <c:pt idx="57">
                        <c:v>28.246925000000001</c:v>
                      </c:pt>
                      <c:pt idx="58">
                        <c:v>27.612922999999999</c:v>
                      </c:pt>
                      <c:pt idx="59">
                        <c:v>27.17503</c:v>
                      </c:pt>
                      <c:pt idx="60">
                        <c:v>27.231976</c:v>
                      </c:pt>
                      <c:pt idx="61">
                        <c:v>27.079537999999999</c:v>
                      </c:pt>
                      <c:pt idx="62">
                        <c:v>27.156061000000001</c:v>
                      </c:pt>
                      <c:pt idx="63">
                        <c:v>27.065622000000001</c:v>
                      </c:pt>
                      <c:pt idx="64">
                        <c:v>27.337467</c:v>
                      </c:pt>
                      <c:pt idx="65">
                        <c:v>27.715126000000001</c:v>
                      </c:pt>
                      <c:pt idx="66">
                        <c:v>28.241934000000001</c:v>
                      </c:pt>
                      <c:pt idx="67">
                        <c:v>28.252397999999999</c:v>
                      </c:pt>
                      <c:pt idx="68">
                        <c:v>28.366112000000001</c:v>
                      </c:pt>
                      <c:pt idx="69">
                        <c:v>28.633911000000001</c:v>
                      </c:pt>
                      <c:pt idx="70">
                        <c:v>28.941490000000002</c:v>
                      </c:pt>
                      <c:pt idx="71">
                        <c:v>28.712043999999999</c:v>
                      </c:pt>
                      <c:pt idx="72">
                        <c:v>28.459105000000001</c:v>
                      </c:pt>
                      <c:pt idx="73">
                        <c:v>28.271553000000001</c:v>
                      </c:pt>
                      <c:pt idx="74">
                        <c:v>28.203175999999999</c:v>
                      </c:pt>
                      <c:pt idx="75">
                        <c:v>27.797160999999999</c:v>
                      </c:pt>
                      <c:pt idx="76">
                        <c:v>27.580943999999999</c:v>
                      </c:pt>
                      <c:pt idx="77">
                        <c:v>27.699408999999999</c:v>
                      </c:pt>
                      <c:pt idx="78">
                        <c:v>28.043666999999999</c:v>
                      </c:pt>
                      <c:pt idx="79">
                        <c:v>28.821988999999999</c:v>
                      </c:pt>
                      <c:pt idx="80">
                        <c:v>29.350092</c:v>
                      </c:pt>
                      <c:pt idx="81">
                        <c:v>29.300749</c:v>
                      </c:pt>
                      <c:pt idx="82">
                        <c:v>28.824511000000001</c:v>
                      </c:pt>
                      <c:pt idx="83">
                        <c:v>28.452570000000001</c:v>
                      </c:pt>
                      <c:pt idx="84">
                        <c:v>28.794273</c:v>
                      </c:pt>
                      <c:pt idx="85">
                        <c:v>30.131170000000001</c:v>
                      </c:pt>
                      <c:pt idx="86">
                        <c:v>30.460196</c:v>
                      </c:pt>
                      <c:pt idx="87">
                        <c:v>30.697868</c:v>
                      </c:pt>
                      <c:pt idx="88">
                        <c:v>30.121872</c:v>
                      </c:pt>
                      <c:pt idx="89">
                        <c:v>29.273434000000002</c:v>
                      </c:pt>
                      <c:pt idx="90">
                        <c:v>28.395159</c:v>
                      </c:pt>
                      <c:pt idx="91">
                        <c:v>27.888888999999999</c:v>
                      </c:pt>
                      <c:pt idx="92">
                        <c:v>27.562436999999999</c:v>
                      </c:pt>
                      <c:pt idx="93">
                        <c:v>27.482703999999998</c:v>
                      </c:pt>
                      <c:pt idx="94">
                        <c:v>27.422046999999999</c:v>
                      </c:pt>
                      <c:pt idx="95">
                        <c:v>27.616288999999998</c:v>
                      </c:pt>
                      <c:pt idx="96">
                        <c:v>27.323992000000001</c:v>
                      </c:pt>
                      <c:pt idx="97">
                        <c:v>27.246600999999998</c:v>
                      </c:pt>
                      <c:pt idx="98">
                        <c:v>27.101724999999998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89DA-48F5-BFF9-8B5962EAC0B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'IP3'!$U$5:$U$103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'IP3'!$V$5:$V$103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9DA-48F5-BFF9-8B5962EAC0B3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4149212860118988"/>
          <c:y val="0.51679133858267712"/>
          <c:w val="0.19794049417910148"/>
          <c:h val="0.2843266987459900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t" anchorCtr="1"/>
          <a:lstStyle/>
          <a:p>
            <a:pPr algn="ctr">
              <a:defRPr/>
            </a:pPr>
            <a:r>
              <a:rPr lang="en-US" sz="1000" baseline="0"/>
              <a:t>Configuration B Input IP3 vs LO Power: Sine Wave LO (dBm)</a:t>
            </a:r>
          </a:p>
        </c:rich>
      </c:tx>
      <c:layout>
        <c:manualLayout>
          <c:xMode val="edge"/>
          <c:yMode val="edge"/>
          <c:x val="0.15982558178930142"/>
          <c:y val="1.38890456282541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97019047729378"/>
          <c:y val="0.10485746573344999"/>
          <c:w val="0.76542713682528862"/>
          <c:h val="0.70701377311549418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'IP3'!$AJ$2</c:f>
              <c:strCache>
                <c:ptCount val="1"/>
                <c:pt idx="0">
                  <c:v>+20dBm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'IP3'!$AJ$5:$AJ$103</c:f>
              <c:numCache>
                <c:formatCode>General</c:formatCode>
                <c:ptCount val="99"/>
                <c:pt idx="0">
                  <c:v>29.649156999999999</c:v>
                </c:pt>
                <c:pt idx="1">
                  <c:v>29.606390000000001</c:v>
                </c:pt>
                <c:pt idx="2">
                  <c:v>29.923722999999999</c:v>
                </c:pt>
                <c:pt idx="3">
                  <c:v>30.819341999999999</c:v>
                </c:pt>
                <c:pt idx="4">
                  <c:v>30.181107999999998</c:v>
                </c:pt>
                <c:pt idx="5">
                  <c:v>29.068531</c:v>
                </c:pt>
                <c:pt idx="6">
                  <c:v>27.919827999999999</c:v>
                </c:pt>
                <c:pt idx="7">
                  <c:v>28.540603999999998</c:v>
                </c:pt>
                <c:pt idx="8">
                  <c:v>28.750928999999999</c:v>
                </c:pt>
                <c:pt idx="9">
                  <c:v>27.918987000000001</c:v>
                </c:pt>
                <c:pt idx="10">
                  <c:v>26.613695</c:v>
                </c:pt>
                <c:pt idx="11">
                  <c:v>25.984777000000001</c:v>
                </c:pt>
                <c:pt idx="12">
                  <c:v>25.892465999999999</c:v>
                </c:pt>
                <c:pt idx="13">
                  <c:v>25.359116</c:v>
                </c:pt>
                <c:pt idx="14">
                  <c:v>24.399494000000001</c:v>
                </c:pt>
                <c:pt idx="15">
                  <c:v>23.061883999999999</c:v>
                </c:pt>
                <c:pt idx="16">
                  <c:v>22.140726000000001</c:v>
                </c:pt>
                <c:pt idx="17">
                  <c:v>22.676749999999998</c:v>
                </c:pt>
                <c:pt idx="18">
                  <c:v>24.418769999999999</c:v>
                </c:pt>
                <c:pt idx="19">
                  <c:v>26.244606000000001</c:v>
                </c:pt>
                <c:pt idx="20">
                  <c:v>26.929079000000002</c:v>
                </c:pt>
                <c:pt idx="21">
                  <c:v>27.022086999999999</c:v>
                </c:pt>
                <c:pt idx="22">
                  <c:v>26.832438</c:v>
                </c:pt>
                <c:pt idx="23">
                  <c:v>26.326665999999999</c:v>
                </c:pt>
                <c:pt idx="24">
                  <c:v>26.323270999999998</c:v>
                </c:pt>
                <c:pt idx="25">
                  <c:v>26.943567000000002</c:v>
                </c:pt>
                <c:pt idx="26">
                  <c:v>27.295062999999999</c:v>
                </c:pt>
                <c:pt idx="27">
                  <c:v>27.923926999999999</c:v>
                </c:pt>
                <c:pt idx="28">
                  <c:v>27.872451999999999</c:v>
                </c:pt>
                <c:pt idx="29">
                  <c:v>28.044044</c:v>
                </c:pt>
                <c:pt idx="30">
                  <c:v>27.101960999999999</c:v>
                </c:pt>
                <c:pt idx="31">
                  <c:v>26.679881999999999</c:v>
                </c:pt>
                <c:pt idx="32">
                  <c:v>27.638504000000001</c:v>
                </c:pt>
                <c:pt idx="33">
                  <c:v>28.033519999999999</c:v>
                </c:pt>
                <c:pt idx="34">
                  <c:v>27.700277</c:v>
                </c:pt>
                <c:pt idx="35">
                  <c:v>26.182116000000001</c:v>
                </c:pt>
                <c:pt idx="36">
                  <c:v>25.401627999999999</c:v>
                </c:pt>
                <c:pt idx="37">
                  <c:v>25.250446</c:v>
                </c:pt>
                <c:pt idx="38">
                  <c:v>25.361301000000001</c:v>
                </c:pt>
                <c:pt idx="39">
                  <c:v>26.132262999999998</c:v>
                </c:pt>
                <c:pt idx="40">
                  <c:v>27.26473</c:v>
                </c:pt>
                <c:pt idx="41">
                  <c:v>27.722011999999999</c:v>
                </c:pt>
                <c:pt idx="42">
                  <c:v>27.385262000000001</c:v>
                </c:pt>
                <c:pt idx="43">
                  <c:v>26.776062</c:v>
                </c:pt>
                <c:pt idx="44">
                  <c:v>26.845564</c:v>
                </c:pt>
                <c:pt idx="45">
                  <c:v>27.332846</c:v>
                </c:pt>
                <c:pt idx="46">
                  <c:v>28.098261000000001</c:v>
                </c:pt>
                <c:pt idx="47">
                  <c:v>28.706731999999999</c:v>
                </c:pt>
                <c:pt idx="48">
                  <c:v>29.158197000000001</c:v>
                </c:pt>
                <c:pt idx="49">
                  <c:v>29.264838999999998</c:v>
                </c:pt>
                <c:pt idx="50">
                  <c:v>29.190415999999999</c:v>
                </c:pt>
                <c:pt idx="51">
                  <c:v>28.612213000000001</c:v>
                </c:pt>
                <c:pt idx="52">
                  <c:v>27.737787000000001</c:v>
                </c:pt>
                <c:pt idx="53">
                  <c:v>27.248697</c:v>
                </c:pt>
                <c:pt idx="54">
                  <c:v>27.161324</c:v>
                </c:pt>
                <c:pt idx="55">
                  <c:v>27.109463000000002</c:v>
                </c:pt>
                <c:pt idx="56">
                  <c:v>26.766306</c:v>
                </c:pt>
                <c:pt idx="57">
                  <c:v>26.172535</c:v>
                </c:pt>
                <c:pt idx="58">
                  <c:v>26.132273000000001</c:v>
                </c:pt>
                <c:pt idx="59">
                  <c:v>26.375713000000001</c:v>
                </c:pt>
                <c:pt idx="60">
                  <c:v>27.381250000000001</c:v>
                </c:pt>
                <c:pt idx="61">
                  <c:v>28.514053000000001</c:v>
                </c:pt>
                <c:pt idx="62">
                  <c:v>29.928141</c:v>
                </c:pt>
                <c:pt idx="63">
                  <c:v>29.543053</c:v>
                </c:pt>
                <c:pt idx="64">
                  <c:v>28.444521000000002</c:v>
                </c:pt>
                <c:pt idx="65">
                  <c:v>26.951478999999999</c:v>
                </c:pt>
                <c:pt idx="66">
                  <c:v>26.83156</c:v>
                </c:pt>
                <c:pt idx="67">
                  <c:v>26.961497999999999</c:v>
                </c:pt>
                <c:pt idx="68">
                  <c:v>27.169073000000001</c:v>
                </c:pt>
                <c:pt idx="69">
                  <c:v>27.084144999999999</c:v>
                </c:pt>
                <c:pt idx="70">
                  <c:v>26.75581</c:v>
                </c:pt>
                <c:pt idx="71">
                  <c:v>26.14237</c:v>
                </c:pt>
                <c:pt idx="72">
                  <c:v>26.28492</c:v>
                </c:pt>
                <c:pt idx="73">
                  <c:v>26.785149000000001</c:v>
                </c:pt>
                <c:pt idx="74">
                  <c:v>26.988682000000001</c:v>
                </c:pt>
                <c:pt idx="75">
                  <c:v>26.742916000000001</c:v>
                </c:pt>
                <c:pt idx="76">
                  <c:v>26.467773000000001</c:v>
                </c:pt>
                <c:pt idx="77">
                  <c:v>26.840789999999998</c:v>
                </c:pt>
                <c:pt idx="78">
                  <c:v>27.263722999999999</c:v>
                </c:pt>
                <c:pt idx="79">
                  <c:v>27.646898</c:v>
                </c:pt>
                <c:pt idx="80">
                  <c:v>27.926010000000002</c:v>
                </c:pt>
                <c:pt idx="81">
                  <c:v>27.729208</c:v>
                </c:pt>
                <c:pt idx="82">
                  <c:v>27.719788000000001</c:v>
                </c:pt>
                <c:pt idx="83">
                  <c:v>27.862929999999999</c:v>
                </c:pt>
                <c:pt idx="84">
                  <c:v>28.535437000000002</c:v>
                </c:pt>
                <c:pt idx="85">
                  <c:v>28.940011999999999</c:v>
                </c:pt>
                <c:pt idx="86">
                  <c:v>28.392059</c:v>
                </c:pt>
                <c:pt idx="87">
                  <c:v>27.547287000000001</c:v>
                </c:pt>
                <c:pt idx="88">
                  <c:v>26.573471000000001</c:v>
                </c:pt>
                <c:pt idx="89">
                  <c:v>26.414999000000002</c:v>
                </c:pt>
                <c:pt idx="90">
                  <c:v>26.189015999999999</c:v>
                </c:pt>
                <c:pt idx="91">
                  <c:v>26.221319000000001</c:v>
                </c:pt>
                <c:pt idx="92">
                  <c:v>25.840762999999999</c:v>
                </c:pt>
                <c:pt idx="93">
                  <c:v>25.881758000000001</c:v>
                </c:pt>
                <c:pt idx="94">
                  <c:v>25.340264999999999</c:v>
                </c:pt>
                <c:pt idx="95">
                  <c:v>25.266165000000001</c:v>
                </c:pt>
                <c:pt idx="96">
                  <c:v>24.541810999999999</c:v>
                </c:pt>
                <c:pt idx="97">
                  <c:v>24.550228000000001</c:v>
                </c:pt>
                <c:pt idx="98">
                  <c:v>24.513152999999999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44-4FCF-B507-FB2C7832E510}"/>
            </c:ext>
          </c:extLst>
        </c:ser>
        <c:ser>
          <c:idx val="2"/>
          <c:order val="2"/>
          <c:tx>
            <c:strRef>
              <c:f>'IP3'!$AM$2</c:f>
              <c:strCache>
                <c:ptCount val="1"/>
                <c:pt idx="0">
                  <c:v>+18dBm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'IP3'!$AM$5:$AM$103</c:f>
              <c:numCache>
                <c:formatCode>General</c:formatCode>
                <c:ptCount val="99"/>
                <c:pt idx="0">
                  <c:v>29.634042999999998</c:v>
                </c:pt>
                <c:pt idx="1">
                  <c:v>30.589908999999999</c:v>
                </c:pt>
                <c:pt idx="2">
                  <c:v>30.527335999999998</c:v>
                </c:pt>
                <c:pt idx="3">
                  <c:v>30.356490999999998</c:v>
                </c:pt>
                <c:pt idx="4">
                  <c:v>29.235291</c:v>
                </c:pt>
                <c:pt idx="5">
                  <c:v>28.792798999999999</c:v>
                </c:pt>
                <c:pt idx="6">
                  <c:v>28.215434999999999</c:v>
                </c:pt>
                <c:pt idx="7">
                  <c:v>27.577120000000001</c:v>
                </c:pt>
                <c:pt idx="8">
                  <c:v>26.944239</c:v>
                </c:pt>
                <c:pt idx="9">
                  <c:v>25.827203999999998</c:v>
                </c:pt>
                <c:pt idx="10">
                  <c:v>24.682234000000001</c:v>
                </c:pt>
                <c:pt idx="11">
                  <c:v>24.181051</c:v>
                </c:pt>
                <c:pt idx="12">
                  <c:v>23.704910000000002</c:v>
                </c:pt>
                <c:pt idx="13">
                  <c:v>23.242001999999999</c:v>
                </c:pt>
                <c:pt idx="14">
                  <c:v>22.347829999999998</c:v>
                </c:pt>
                <c:pt idx="15">
                  <c:v>21.435393999999999</c:v>
                </c:pt>
                <c:pt idx="16">
                  <c:v>20.519463999999999</c:v>
                </c:pt>
                <c:pt idx="17">
                  <c:v>20.90719</c:v>
                </c:pt>
                <c:pt idx="18">
                  <c:v>22.741453</c:v>
                </c:pt>
                <c:pt idx="19">
                  <c:v>25.153974999999999</c:v>
                </c:pt>
                <c:pt idx="20">
                  <c:v>26.120844000000002</c:v>
                </c:pt>
                <c:pt idx="21">
                  <c:v>26.681101000000002</c:v>
                </c:pt>
                <c:pt idx="22">
                  <c:v>26.723673000000002</c:v>
                </c:pt>
                <c:pt idx="23">
                  <c:v>27.390217</c:v>
                </c:pt>
                <c:pt idx="24">
                  <c:v>28.328582999999998</c:v>
                </c:pt>
                <c:pt idx="25">
                  <c:v>29.293762000000001</c:v>
                </c:pt>
                <c:pt idx="26">
                  <c:v>29.426531000000001</c:v>
                </c:pt>
                <c:pt idx="27">
                  <c:v>28.412828000000001</c:v>
                </c:pt>
                <c:pt idx="28">
                  <c:v>26.935473999999999</c:v>
                </c:pt>
                <c:pt idx="29">
                  <c:v>25.941248000000002</c:v>
                </c:pt>
                <c:pt idx="30">
                  <c:v>24.982562999999999</c:v>
                </c:pt>
                <c:pt idx="31">
                  <c:v>24.440092</c:v>
                </c:pt>
                <c:pt idx="32">
                  <c:v>24.331313999999999</c:v>
                </c:pt>
                <c:pt idx="33">
                  <c:v>24.257421000000001</c:v>
                </c:pt>
                <c:pt idx="34">
                  <c:v>24.137063999999999</c:v>
                </c:pt>
                <c:pt idx="35">
                  <c:v>23.592571</c:v>
                </c:pt>
                <c:pt idx="36">
                  <c:v>23.366807999999999</c:v>
                </c:pt>
                <c:pt idx="37">
                  <c:v>23.349782999999999</c:v>
                </c:pt>
                <c:pt idx="38">
                  <c:v>23.445201999999998</c:v>
                </c:pt>
                <c:pt idx="39">
                  <c:v>24.09487</c:v>
                </c:pt>
                <c:pt idx="40">
                  <c:v>24.904039000000001</c:v>
                </c:pt>
                <c:pt idx="41">
                  <c:v>25.229240000000001</c:v>
                </c:pt>
                <c:pt idx="42">
                  <c:v>24.869986000000001</c:v>
                </c:pt>
                <c:pt idx="43">
                  <c:v>24.992615000000001</c:v>
                </c:pt>
                <c:pt idx="44">
                  <c:v>25.589666000000001</c:v>
                </c:pt>
                <c:pt idx="45">
                  <c:v>26.406406</c:v>
                </c:pt>
                <c:pt idx="46">
                  <c:v>26.865853999999999</c:v>
                </c:pt>
                <c:pt idx="47">
                  <c:v>27.388006000000001</c:v>
                </c:pt>
                <c:pt idx="48">
                  <c:v>27.750847</c:v>
                </c:pt>
                <c:pt idx="49">
                  <c:v>27.855131</c:v>
                </c:pt>
                <c:pt idx="50">
                  <c:v>27.161797</c:v>
                </c:pt>
                <c:pt idx="51">
                  <c:v>26.441811000000001</c:v>
                </c:pt>
                <c:pt idx="52">
                  <c:v>25.675608</c:v>
                </c:pt>
                <c:pt idx="53">
                  <c:v>25.476196000000002</c:v>
                </c:pt>
                <c:pt idx="54">
                  <c:v>25.305260000000001</c:v>
                </c:pt>
                <c:pt idx="55">
                  <c:v>24.988136000000001</c:v>
                </c:pt>
                <c:pt idx="56">
                  <c:v>24.618126</c:v>
                </c:pt>
                <c:pt idx="57">
                  <c:v>24.263238999999999</c:v>
                </c:pt>
                <c:pt idx="58">
                  <c:v>24.764500000000002</c:v>
                </c:pt>
                <c:pt idx="59">
                  <c:v>25.632764999999999</c:v>
                </c:pt>
                <c:pt idx="60">
                  <c:v>26.513147</c:v>
                </c:pt>
                <c:pt idx="61">
                  <c:v>26.109836999999999</c:v>
                </c:pt>
                <c:pt idx="62">
                  <c:v>25.581026000000001</c:v>
                </c:pt>
                <c:pt idx="63">
                  <c:v>24.553328</c:v>
                </c:pt>
                <c:pt idx="64">
                  <c:v>24.134772999999999</c:v>
                </c:pt>
                <c:pt idx="65">
                  <c:v>23.499331999999999</c:v>
                </c:pt>
                <c:pt idx="66">
                  <c:v>23.648705</c:v>
                </c:pt>
                <c:pt idx="67">
                  <c:v>23.606739000000001</c:v>
                </c:pt>
                <c:pt idx="68">
                  <c:v>23.755279999999999</c:v>
                </c:pt>
                <c:pt idx="69">
                  <c:v>23.669747999999998</c:v>
                </c:pt>
                <c:pt idx="70">
                  <c:v>23.988174000000001</c:v>
                </c:pt>
                <c:pt idx="71">
                  <c:v>23.777266000000001</c:v>
                </c:pt>
                <c:pt idx="72">
                  <c:v>23.638366999999999</c:v>
                </c:pt>
                <c:pt idx="73">
                  <c:v>23.116026000000002</c:v>
                </c:pt>
                <c:pt idx="74">
                  <c:v>22.889710999999998</c:v>
                </c:pt>
                <c:pt idx="75">
                  <c:v>22.822191</c:v>
                </c:pt>
                <c:pt idx="76">
                  <c:v>23.181919000000001</c:v>
                </c:pt>
                <c:pt idx="77">
                  <c:v>24.092804000000001</c:v>
                </c:pt>
                <c:pt idx="78">
                  <c:v>24.860371000000001</c:v>
                </c:pt>
                <c:pt idx="79">
                  <c:v>25.408073000000002</c:v>
                </c:pt>
                <c:pt idx="80">
                  <c:v>25.364407</c:v>
                </c:pt>
                <c:pt idx="81">
                  <c:v>25.013148999999999</c:v>
                </c:pt>
                <c:pt idx="82">
                  <c:v>24.50902</c:v>
                </c:pt>
                <c:pt idx="83">
                  <c:v>24.1098</c:v>
                </c:pt>
                <c:pt idx="84">
                  <c:v>23.728622000000001</c:v>
                </c:pt>
                <c:pt idx="85">
                  <c:v>23.198993999999999</c:v>
                </c:pt>
                <c:pt idx="86">
                  <c:v>22.422981</c:v>
                </c:pt>
                <c:pt idx="87">
                  <c:v>21.897776</c:v>
                </c:pt>
                <c:pt idx="88">
                  <c:v>21.311337999999999</c:v>
                </c:pt>
                <c:pt idx="89">
                  <c:v>21.262905</c:v>
                </c:pt>
                <c:pt idx="90">
                  <c:v>20.902784</c:v>
                </c:pt>
                <c:pt idx="91">
                  <c:v>20.806018999999999</c:v>
                </c:pt>
                <c:pt idx="92">
                  <c:v>20.080427</c:v>
                </c:pt>
                <c:pt idx="93">
                  <c:v>20.321068</c:v>
                </c:pt>
                <c:pt idx="94">
                  <c:v>20.283155000000001</c:v>
                </c:pt>
                <c:pt idx="95">
                  <c:v>20.801974999999999</c:v>
                </c:pt>
                <c:pt idx="96">
                  <c:v>21.181598999999999</c:v>
                </c:pt>
                <c:pt idx="97">
                  <c:v>22.341715000000001</c:v>
                </c:pt>
                <c:pt idx="98">
                  <c:v>23.333428999999999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C44-4FCF-B507-FB2C7832E510}"/>
            </c:ext>
          </c:extLst>
        </c:ser>
        <c:ser>
          <c:idx val="3"/>
          <c:order val="3"/>
          <c:tx>
            <c:strRef>
              <c:f>'IP3'!$AP$2</c:f>
              <c:strCache>
                <c:ptCount val="1"/>
                <c:pt idx="0">
                  <c:v>+16dBm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'IP3'!$AP$5:$AP$103</c:f>
              <c:numCache>
                <c:formatCode>General</c:formatCode>
                <c:ptCount val="99"/>
                <c:pt idx="0">
                  <c:v>32.643478000000002</c:v>
                </c:pt>
                <c:pt idx="1">
                  <c:v>31.045331999999998</c:v>
                </c:pt>
                <c:pt idx="2">
                  <c:v>29.879324</c:v>
                </c:pt>
                <c:pt idx="3">
                  <c:v>27.456848000000001</c:v>
                </c:pt>
                <c:pt idx="4">
                  <c:v>27.100403</c:v>
                </c:pt>
                <c:pt idx="5">
                  <c:v>26.521602999999999</c:v>
                </c:pt>
                <c:pt idx="6">
                  <c:v>26.567194000000001</c:v>
                </c:pt>
                <c:pt idx="7">
                  <c:v>25.738916</c:v>
                </c:pt>
                <c:pt idx="8">
                  <c:v>24.327044999999998</c:v>
                </c:pt>
                <c:pt idx="9">
                  <c:v>22.790913</c:v>
                </c:pt>
                <c:pt idx="10">
                  <c:v>22.939454999999999</c:v>
                </c:pt>
                <c:pt idx="11">
                  <c:v>23.717051000000001</c:v>
                </c:pt>
                <c:pt idx="12">
                  <c:v>23.753755999999999</c:v>
                </c:pt>
                <c:pt idx="13">
                  <c:v>22.852295000000002</c:v>
                </c:pt>
                <c:pt idx="14">
                  <c:v>22.092466000000002</c:v>
                </c:pt>
                <c:pt idx="15">
                  <c:v>21.181180999999999</c:v>
                </c:pt>
                <c:pt idx="16">
                  <c:v>19.788422000000001</c:v>
                </c:pt>
                <c:pt idx="17">
                  <c:v>18.839853000000002</c:v>
                </c:pt>
                <c:pt idx="18">
                  <c:v>20.195314</c:v>
                </c:pt>
                <c:pt idx="19">
                  <c:v>22.558949999999999</c:v>
                </c:pt>
                <c:pt idx="20">
                  <c:v>25.264381</c:v>
                </c:pt>
                <c:pt idx="21">
                  <c:v>27.517021</c:v>
                </c:pt>
                <c:pt idx="22">
                  <c:v>28.781927</c:v>
                </c:pt>
                <c:pt idx="23">
                  <c:v>28.983516999999999</c:v>
                </c:pt>
                <c:pt idx="24">
                  <c:v>27.538595000000001</c:v>
                </c:pt>
                <c:pt idx="25">
                  <c:v>26.913366</c:v>
                </c:pt>
                <c:pt idx="26">
                  <c:v>26.612234000000001</c:v>
                </c:pt>
                <c:pt idx="27">
                  <c:v>26.716263000000001</c:v>
                </c:pt>
                <c:pt idx="28">
                  <c:v>26.305257999999998</c:v>
                </c:pt>
                <c:pt idx="29">
                  <c:v>25.305430999999999</c:v>
                </c:pt>
                <c:pt idx="30">
                  <c:v>24.186304</c:v>
                </c:pt>
                <c:pt idx="31">
                  <c:v>23.447710000000001</c:v>
                </c:pt>
                <c:pt idx="32">
                  <c:v>22.971551999999999</c:v>
                </c:pt>
                <c:pt idx="33">
                  <c:v>22.457913999999999</c:v>
                </c:pt>
                <c:pt idx="34">
                  <c:v>21.672089</c:v>
                </c:pt>
                <c:pt idx="35">
                  <c:v>20.884592000000001</c:v>
                </c:pt>
                <c:pt idx="36">
                  <c:v>20.801445000000001</c:v>
                </c:pt>
                <c:pt idx="37">
                  <c:v>21.008682</c:v>
                </c:pt>
                <c:pt idx="38">
                  <c:v>21.030650999999999</c:v>
                </c:pt>
                <c:pt idx="39">
                  <c:v>21.330767000000002</c:v>
                </c:pt>
                <c:pt idx="40">
                  <c:v>21.802174000000001</c:v>
                </c:pt>
                <c:pt idx="41">
                  <c:v>22.291622</c:v>
                </c:pt>
                <c:pt idx="42">
                  <c:v>22.564053000000001</c:v>
                </c:pt>
                <c:pt idx="43">
                  <c:v>23.496175999999998</c:v>
                </c:pt>
                <c:pt idx="44">
                  <c:v>24.597849</c:v>
                </c:pt>
                <c:pt idx="45">
                  <c:v>25.355661000000001</c:v>
                </c:pt>
                <c:pt idx="46">
                  <c:v>25.184082</c:v>
                </c:pt>
                <c:pt idx="47">
                  <c:v>24.818836000000001</c:v>
                </c:pt>
                <c:pt idx="48">
                  <c:v>24.347151</c:v>
                </c:pt>
                <c:pt idx="49">
                  <c:v>23.739920000000001</c:v>
                </c:pt>
                <c:pt idx="50">
                  <c:v>23.041834000000001</c:v>
                </c:pt>
                <c:pt idx="51">
                  <c:v>22.545832000000001</c:v>
                </c:pt>
                <c:pt idx="52">
                  <c:v>22.365926999999999</c:v>
                </c:pt>
                <c:pt idx="53">
                  <c:v>22.013587999999999</c:v>
                </c:pt>
                <c:pt idx="54">
                  <c:v>21.650746999999999</c:v>
                </c:pt>
                <c:pt idx="55">
                  <c:v>21.165028</c:v>
                </c:pt>
                <c:pt idx="56">
                  <c:v>20.838208999999999</c:v>
                </c:pt>
                <c:pt idx="57">
                  <c:v>20.290897000000001</c:v>
                </c:pt>
                <c:pt idx="58">
                  <c:v>19.828253</c:v>
                </c:pt>
                <c:pt idx="59">
                  <c:v>19.394404999999999</c:v>
                </c:pt>
                <c:pt idx="60">
                  <c:v>18.981152000000002</c:v>
                </c:pt>
                <c:pt idx="61">
                  <c:v>18.207735</c:v>
                </c:pt>
                <c:pt idx="62">
                  <c:v>17.760898999999998</c:v>
                </c:pt>
                <c:pt idx="63">
                  <c:v>17.332577000000001</c:v>
                </c:pt>
                <c:pt idx="64">
                  <c:v>17.427446</c:v>
                </c:pt>
                <c:pt idx="65">
                  <c:v>17.190645</c:v>
                </c:pt>
                <c:pt idx="66">
                  <c:v>17.532246000000001</c:v>
                </c:pt>
                <c:pt idx="67">
                  <c:v>17.766804</c:v>
                </c:pt>
                <c:pt idx="68">
                  <c:v>18.564437999999999</c:v>
                </c:pt>
                <c:pt idx="69">
                  <c:v>19.310217000000002</c:v>
                </c:pt>
                <c:pt idx="70">
                  <c:v>20.073429000000001</c:v>
                </c:pt>
                <c:pt idx="71">
                  <c:v>20.025255000000001</c:v>
                </c:pt>
                <c:pt idx="72">
                  <c:v>19.794611</c:v>
                </c:pt>
                <c:pt idx="73">
                  <c:v>19.288360999999998</c:v>
                </c:pt>
                <c:pt idx="74">
                  <c:v>19.215958000000001</c:v>
                </c:pt>
                <c:pt idx="75">
                  <c:v>19.279748999999999</c:v>
                </c:pt>
                <c:pt idx="76">
                  <c:v>19.611726999999998</c:v>
                </c:pt>
                <c:pt idx="77">
                  <c:v>19.778676999999998</c:v>
                </c:pt>
                <c:pt idx="78">
                  <c:v>20.004929000000001</c:v>
                </c:pt>
                <c:pt idx="79">
                  <c:v>19.729054999999999</c:v>
                </c:pt>
                <c:pt idx="80">
                  <c:v>19.441151000000001</c:v>
                </c:pt>
                <c:pt idx="81">
                  <c:v>18.564367000000001</c:v>
                </c:pt>
                <c:pt idx="82">
                  <c:v>17.882594999999998</c:v>
                </c:pt>
                <c:pt idx="83">
                  <c:v>17.171721999999999</c:v>
                </c:pt>
                <c:pt idx="84">
                  <c:v>16.525279999999999</c:v>
                </c:pt>
                <c:pt idx="85">
                  <c:v>16.127922000000002</c:v>
                </c:pt>
                <c:pt idx="86">
                  <c:v>16.189136999999999</c:v>
                </c:pt>
                <c:pt idx="87">
                  <c:v>16.394003000000001</c:v>
                </c:pt>
                <c:pt idx="88">
                  <c:v>17.921959000000001</c:v>
                </c:pt>
                <c:pt idx="89">
                  <c:v>18.630447</c:v>
                </c:pt>
                <c:pt idx="90">
                  <c:v>18.524107000000001</c:v>
                </c:pt>
                <c:pt idx="91">
                  <c:v>17.697966000000001</c:v>
                </c:pt>
                <c:pt idx="92">
                  <c:v>14.502186999999999</c:v>
                </c:pt>
                <c:pt idx="93">
                  <c:v>14.964458</c:v>
                </c:pt>
                <c:pt idx="94">
                  <c:v>11.616910000000001</c:v>
                </c:pt>
                <c:pt idx="95">
                  <c:v>11.697137</c:v>
                </c:pt>
                <c:pt idx="96">
                  <c:v>8.3465366000000003</c:v>
                </c:pt>
                <c:pt idx="97">
                  <c:v>8.8026266</c:v>
                </c:pt>
                <c:pt idx="98">
                  <c:v>8.7385348999999994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C44-4FCF-B507-FB2C7832E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'IP3'!$AG$2</c15:sqref>
                        </c15:formulaRef>
                      </c:ext>
                    </c:extLst>
                    <c:strCache>
                      <c:ptCount val="1"/>
                      <c:pt idx="0">
                        <c:v>+24dBm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'IP3'!$AF$5:$AF$103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'IP3'!$AG$5:$AG$103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30.391608999999999</c:v>
                      </c:pt>
                      <c:pt idx="1">
                        <c:v>30.226300999999999</c:v>
                      </c:pt>
                      <c:pt idx="2">
                        <c:v>30.655432000000001</c:v>
                      </c:pt>
                      <c:pt idx="3">
                        <c:v>31.14443</c:v>
                      </c:pt>
                      <c:pt idx="4">
                        <c:v>30.978144</c:v>
                      </c:pt>
                      <c:pt idx="5">
                        <c:v>30.050021999999998</c:v>
                      </c:pt>
                      <c:pt idx="6">
                        <c:v>29.152699999999999</c:v>
                      </c:pt>
                      <c:pt idx="7">
                        <c:v>29.514572000000001</c:v>
                      </c:pt>
                      <c:pt idx="8">
                        <c:v>29.351927</c:v>
                      </c:pt>
                      <c:pt idx="9">
                        <c:v>28.682206999999998</c:v>
                      </c:pt>
                      <c:pt idx="10">
                        <c:v>27.455255999999999</c:v>
                      </c:pt>
                      <c:pt idx="11">
                        <c:v>27.466121999999999</c:v>
                      </c:pt>
                      <c:pt idx="12">
                        <c:v>27.428286</c:v>
                      </c:pt>
                      <c:pt idx="13">
                        <c:v>27.434549000000001</c:v>
                      </c:pt>
                      <c:pt idx="14">
                        <c:v>26.357648999999999</c:v>
                      </c:pt>
                      <c:pt idx="15">
                        <c:v>25.068382</c:v>
                      </c:pt>
                      <c:pt idx="16">
                        <c:v>23.906279000000001</c:v>
                      </c:pt>
                      <c:pt idx="17">
                        <c:v>24.370183999999998</c:v>
                      </c:pt>
                      <c:pt idx="18">
                        <c:v>26.025116000000001</c:v>
                      </c:pt>
                      <c:pt idx="19">
                        <c:v>27.127694999999999</c:v>
                      </c:pt>
                      <c:pt idx="20">
                        <c:v>27.385508000000002</c:v>
                      </c:pt>
                      <c:pt idx="21">
                        <c:v>27.472904</c:v>
                      </c:pt>
                      <c:pt idx="22">
                        <c:v>27.944251999999999</c:v>
                      </c:pt>
                      <c:pt idx="23">
                        <c:v>27.427029000000001</c:v>
                      </c:pt>
                      <c:pt idx="24">
                        <c:v>26.836352999999999</c:v>
                      </c:pt>
                      <c:pt idx="25">
                        <c:v>26.731092</c:v>
                      </c:pt>
                      <c:pt idx="26">
                        <c:v>27.238989</c:v>
                      </c:pt>
                      <c:pt idx="27">
                        <c:v>27.592537</c:v>
                      </c:pt>
                      <c:pt idx="28">
                        <c:v>28.451096</c:v>
                      </c:pt>
                      <c:pt idx="29">
                        <c:v>29.141024000000002</c:v>
                      </c:pt>
                      <c:pt idx="30">
                        <c:v>29.445353000000001</c:v>
                      </c:pt>
                      <c:pt idx="31">
                        <c:v>29.245056000000002</c:v>
                      </c:pt>
                      <c:pt idx="32">
                        <c:v>30.270022999999998</c:v>
                      </c:pt>
                      <c:pt idx="33">
                        <c:v>30.972390999999998</c:v>
                      </c:pt>
                      <c:pt idx="34">
                        <c:v>30.672091000000002</c:v>
                      </c:pt>
                      <c:pt idx="35">
                        <c:v>28.959821999999999</c:v>
                      </c:pt>
                      <c:pt idx="36">
                        <c:v>27.590921000000002</c:v>
                      </c:pt>
                      <c:pt idx="37">
                        <c:v>26.908117000000001</c:v>
                      </c:pt>
                      <c:pt idx="38">
                        <c:v>27.020168000000002</c:v>
                      </c:pt>
                      <c:pt idx="39">
                        <c:v>27.810065999999999</c:v>
                      </c:pt>
                      <c:pt idx="40">
                        <c:v>28.762836</c:v>
                      </c:pt>
                      <c:pt idx="41">
                        <c:v>29.39217</c:v>
                      </c:pt>
                      <c:pt idx="42">
                        <c:v>29.179392</c:v>
                      </c:pt>
                      <c:pt idx="43">
                        <c:v>29.118041999999999</c:v>
                      </c:pt>
                      <c:pt idx="44">
                        <c:v>28.897144000000001</c:v>
                      </c:pt>
                      <c:pt idx="45">
                        <c:v>29.222508999999999</c:v>
                      </c:pt>
                      <c:pt idx="46">
                        <c:v>29.527858999999999</c:v>
                      </c:pt>
                      <c:pt idx="47">
                        <c:v>29.877707999999998</c:v>
                      </c:pt>
                      <c:pt idx="48">
                        <c:v>30.136147999999999</c:v>
                      </c:pt>
                      <c:pt idx="49">
                        <c:v>29.956828999999999</c:v>
                      </c:pt>
                      <c:pt idx="50">
                        <c:v>30.115091</c:v>
                      </c:pt>
                      <c:pt idx="51">
                        <c:v>29.702663000000001</c:v>
                      </c:pt>
                      <c:pt idx="52">
                        <c:v>29.248117000000001</c:v>
                      </c:pt>
                      <c:pt idx="53">
                        <c:v>28.828474</c:v>
                      </c:pt>
                      <c:pt idx="54">
                        <c:v>28.845282000000001</c:v>
                      </c:pt>
                      <c:pt idx="55">
                        <c:v>28.859293000000001</c:v>
                      </c:pt>
                      <c:pt idx="56">
                        <c:v>28.323072</c:v>
                      </c:pt>
                      <c:pt idx="57">
                        <c:v>27.780574999999999</c:v>
                      </c:pt>
                      <c:pt idx="58">
                        <c:v>27.446278</c:v>
                      </c:pt>
                      <c:pt idx="59">
                        <c:v>27.535332</c:v>
                      </c:pt>
                      <c:pt idx="60">
                        <c:v>28.344204000000001</c:v>
                      </c:pt>
                      <c:pt idx="61">
                        <c:v>29.704599000000002</c:v>
                      </c:pt>
                      <c:pt idx="62">
                        <c:v>30.881671999999998</c:v>
                      </c:pt>
                      <c:pt idx="63">
                        <c:v>30.751391999999999</c:v>
                      </c:pt>
                      <c:pt idx="64">
                        <c:v>29.965834000000001</c:v>
                      </c:pt>
                      <c:pt idx="65">
                        <c:v>29.212053000000001</c:v>
                      </c:pt>
                      <c:pt idx="66">
                        <c:v>28.684723000000002</c:v>
                      </c:pt>
                      <c:pt idx="67">
                        <c:v>28.207374999999999</c:v>
                      </c:pt>
                      <c:pt idx="68">
                        <c:v>27.721899000000001</c:v>
                      </c:pt>
                      <c:pt idx="69">
                        <c:v>27.554970000000001</c:v>
                      </c:pt>
                      <c:pt idx="70">
                        <c:v>27.255351999999998</c:v>
                      </c:pt>
                      <c:pt idx="71">
                        <c:v>26.829226999999999</c:v>
                      </c:pt>
                      <c:pt idx="72">
                        <c:v>26.838650000000001</c:v>
                      </c:pt>
                      <c:pt idx="73">
                        <c:v>27.575458999999999</c:v>
                      </c:pt>
                      <c:pt idx="74">
                        <c:v>28.313161999999998</c:v>
                      </c:pt>
                      <c:pt idx="75">
                        <c:v>28.797851999999999</c:v>
                      </c:pt>
                      <c:pt idx="76">
                        <c:v>29.084578</c:v>
                      </c:pt>
                      <c:pt idx="77">
                        <c:v>29.143404</c:v>
                      </c:pt>
                      <c:pt idx="78">
                        <c:v>29.142992</c:v>
                      </c:pt>
                      <c:pt idx="79">
                        <c:v>29.081745000000002</c:v>
                      </c:pt>
                      <c:pt idx="80">
                        <c:v>29.693750000000001</c:v>
                      </c:pt>
                      <c:pt idx="81">
                        <c:v>29.62274</c:v>
                      </c:pt>
                      <c:pt idx="82">
                        <c:v>29.100238999999998</c:v>
                      </c:pt>
                      <c:pt idx="83">
                        <c:v>28.463055000000001</c:v>
                      </c:pt>
                      <c:pt idx="84">
                        <c:v>28.706727999999998</c:v>
                      </c:pt>
                      <c:pt idx="85">
                        <c:v>29.490407999999999</c:v>
                      </c:pt>
                      <c:pt idx="86">
                        <c:v>29.757324000000001</c:v>
                      </c:pt>
                      <c:pt idx="87">
                        <c:v>29.735945000000001</c:v>
                      </c:pt>
                      <c:pt idx="88">
                        <c:v>29.570848000000002</c:v>
                      </c:pt>
                      <c:pt idx="89">
                        <c:v>29.194946000000002</c:v>
                      </c:pt>
                      <c:pt idx="90">
                        <c:v>29.089537</c:v>
                      </c:pt>
                      <c:pt idx="91">
                        <c:v>28.949697</c:v>
                      </c:pt>
                      <c:pt idx="92">
                        <c:v>28.963642</c:v>
                      </c:pt>
                      <c:pt idx="93">
                        <c:v>28.861578000000002</c:v>
                      </c:pt>
                      <c:pt idx="94">
                        <c:v>28.246027000000002</c:v>
                      </c:pt>
                      <c:pt idx="95">
                        <c:v>28.182455000000001</c:v>
                      </c:pt>
                      <c:pt idx="96">
                        <c:v>27.602519999999998</c:v>
                      </c:pt>
                      <c:pt idx="97">
                        <c:v>27.405889999999999</c:v>
                      </c:pt>
                      <c:pt idx="98">
                        <c:v>27.070485999999999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BC44-4FCF-B507-FB2C7832E51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'IP3'!$AS$5:$AS$103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C44-4FCF-B507-FB2C7832E510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0540454703527731"/>
          <c:y val="0.51216170895304758"/>
          <c:w val="0.19794049417910148"/>
          <c:h val="0.2843266987459900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Output IP3 vs LO Power: Sine Wave LO (dBm)</a:t>
            </a:r>
          </a:p>
        </c:rich>
      </c:tx>
      <c:layout>
        <c:manualLayout>
          <c:xMode val="edge"/>
          <c:yMode val="edge"/>
          <c:x val="0.15095647391759659"/>
          <c:y val="1.388888888888888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28703900629"/>
          <c:y val="9.7847769028871392E-2"/>
          <c:w val="0.76542713682528862"/>
          <c:h val="0.72577610090405353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'IP3'!$M$2</c:f>
              <c:strCache>
                <c:ptCount val="1"/>
                <c:pt idx="0">
                  <c:v>+20dBm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'IP3'!$N$5:$N$103</c:f>
              <c:numCache>
                <c:formatCode>General</c:formatCode>
                <c:ptCount val="99"/>
                <c:pt idx="0">
                  <c:v>13.379645</c:v>
                </c:pt>
                <c:pt idx="1">
                  <c:v>13.434298</c:v>
                </c:pt>
                <c:pt idx="2">
                  <c:v>13.827124</c:v>
                </c:pt>
                <c:pt idx="3">
                  <c:v>14.91682</c:v>
                </c:pt>
                <c:pt idx="4">
                  <c:v>15.79219</c:v>
                </c:pt>
                <c:pt idx="5">
                  <c:v>16.532442</c:v>
                </c:pt>
                <c:pt idx="6">
                  <c:v>16.517405</c:v>
                </c:pt>
                <c:pt idx="7">
                  <c:v>16.582709999999999</c:v>
                </c:pt>
                <c:pt idx="8">
                  <c:v>16.23621</c:v>
                </c:pt>
                <c:pt idx="9">
                  <c:v>15.475368</c:v>
                </c:pt>
                <c:pt idx="10">
                  <c:v>14.296429</c:v>
                </c:pt>
                <c:pt idx="11">
                  <c:v>13.204732</c:v>
                </c:pt>
                <c:pt idx="12">
                  <c:v>13.263901000000001</c:v>
                </c:pt>
                <c:pt idx="13">
                  <c:v>13.861485</c:v>
                </c:pt>
                <c:pt idx="14">
                  <c:v>14.444188</c:v>
                </c:pt>
                <c:pt idx="15">
                  <c:v>14.530787999999999</c:v>
                </c:pt>
                <c:pt idx="16">
                  <c:v>14.734023000000001</c:v>
                </c:pt>
                <c:pt idx="17">
                  <c:v>15.46124</c:v>
                </c:pt>
                <c:pt idx="18">
                  <c:v>16.019569000000001</c:v>
                </c:pt>
                <c:pt idx="19">
                  <c:v>15.959683999999999</c:v>
                </c:pt>
                <c:pt idx="20">
                  <c:v>15.443377999999999</c:v>
                </c:pt>
                <c:pt idx="21">
                  <c:v>15.535693999999999</c:v>
                </c:pt>
                <c:pt idx="22">
                  <c:v>15.889421</c:v>
                </c:pt>
                <c:pt idx="23">
                  <c:v>15.949467</c:v>
                </c:pt>
                <c:pt idx="24">
                  <c:v>16.130768</c:v>
                </c:pt>
                <c:pt idx="25">
                  <c:v>16.192537000000002</c:v>
                </c:pt>
                <c:pt idx="26">
                  <c:v>15.939635000000001</c:v>
                </c:pt>
                <c:pt idx="27">
                  <c:v>14.77482</c:v>
                </c:pt>
                <c:pt idx="28">
                  <c:v>14.685530999999999</c:v>
                </c:pt>
                <c:pt idx="29">
                  <c:v>15.219569999999999</c:v>
                </c:pt>
                <c:pt idx="30">
                  <c:v>15.723293999999999</c:v>
                </c:pt>
                <c:pt idx="31">
                  <c:v>15.765943999999999</c:v>
                </c:pt>
                <c:pt idx="32">
                  <c:v>16.068548</c:v>
                </c:pt>
                <c:pt idx="33">
                  <c:v>16.887454999999999</c:v>
                </c:pt>
                <c:pt idx="34">
                  <c:v>17.570710999999999</c:v>
                </c:pt>
                <c:pt idx="35">
                  <c:v>18.075455000000002</c:v>
                </c:pt>
                <c:pt idx="36">
                  <c:v>18.526385999999999</c:v>
                </c:pt>
                <c:pt idx="37">
                  <c:v>18.692457000000001</c:v>
                </c:pt>
                <c:pt idx="38">
                  <c:v>18.46903</c:v>
                </c:pt>
                <c:pt idx="39">
                  <c:v>18.645809</c:v>
                </c:pt>
                <c:pt idx="40">
                  <c:v>18.921682000000001</c:v>
                </c:pt>
                <c:pt idx="41">
                  <c:v>19.190446999999999</c:v>
                </c:pt>
                <c:pt idx="42">
                  <c:v>18.813905999999999</c:v>
                </c:pt>
                <c:pt idx="43">
                  <c:v>18.552643</c:v>
                </c:pt>
                <c:pt idx="44">
                  <c:v>18.614746</c:v>
                </c:pt>
                <c:pt idx="45">
                  <c:v>18.702148000000001</c:v>
                </c:pt>
                <c:pt idx="46">
                  <c:v>19.410527999999999</c:v>
                </c:pt>
                <c:pt idx="47">
                  <c:v>20.823643000000001</c:v>
                </c:pt>
                <c:pt idx="48">
                  <c:v>21.893916999999998</c:v>
                </c:pt>
                <c:pt idx="49">
                  <c:v>22.01342</c:v>
                </c:pt>
                <c:pt idx="50">
                  <c:v>20.844294000000001</c:v>
                </c:pt>
                <c:pt idx="51">
                  <c:v>20.024198999999999</c:v>
                </c:pt>
                <c:pt idx="52">
                  <c:v>19.419397</c:v>
                </c:pt>
                <c:pt idx="53">
                  <c:v>19.336860999999999</c:v>
                </c:pt>
                <c:pt idx="54">
                  <c:v>19.344709000000002</c:v>
                </c:pt>
                <c:pt idx="55">
                  <c:v>19.000457999999998</c:v>
                </c:pt>
                <c:pt idx="56">
                  <c:v>18.321102</c:v>
                </c:pt>
                <c:pt idx="57">
                  <c:v>17.194948</c:v>
                </c:pt>
                <c:pt idx="58">
                  <c:v>16.443591999999999</c:v>
                </c:pt>
                <c:pt idx="59">
                  <c:v>15.940721</c:v>
                </c:pt>
                <c:pt idx="60">
                  <c:v>15.714589999999999</c:v>
                </c:pt>
                <c:pt idx="61">
                  <c:v>15.379545999999999</c:v>
                </c:pt>
                <c:pt idx="62">
                  <c:v>15.353241000000001</c:v>
                </c:pt>
                <c:pt idx="63">
                  <c:v>15.249407</c:v>
                </c:pt>
                <c:pt idx="64">
                  <c:v>15.705254999999999</c:v>
                </c:pt>
                <c:pt idx="65">
                  <c:v>16.094090999999999</c:v>
                </c:pt>
                <c:pt idx="66">
                  <c:v>16.513024999999999</c:v>
                </c:pt>
                <c:pt idx="67">
                  <c:v>16.376792999999999</c:v>
                </c:pt>
                <c:pt idx="68">
                  <c:v>16.414289</c:v>
                </c:pt>
                <c:pt idx="69">
                  <c:v>16.762287000000001</c:v>
                </c:pt>
                <c:pt idx="70">
                  <c:v>17.152616999999999</c:v>
                </c:pt>
                <c:pt idx="71">
                  <c:v>17.334655999999999</c:v>
                </c:pt>
                <c:pt idx="72">
                  <c:v>17.517005999999999</c:v>
                </c:pt>
                <c:pt idx="73">
                  <c:v>17.628938999999999</c:v>
                </c:pt>
                <c:pt idx="74">
                  <c:v>17.518609999999999</c:v>
                </c:pt>
                <c:pt idx="75">
                  <c:v>17.245229999999999</c:v>
                </c:pt>
                <c:pt idx="76">
                  <c:v>16.857033000000001</c:v>
                </c:pt>
                <c:pt idx="77">
                  <c:v>17.020890999999999</c:v>
                </c:pt>
                <c:pt idx="78">
                  <c:v>17.374511999999999</c:v>
                </c:pt>
                <c:pt idx="79">
                  <c:v>18.080895999999999</c:v>
                </c:pt>
                <c:pt idx="80">
                  <c:v>18.243174</c:v>
                </c:pt>
                <c:pt idx="81">
                  <c:v>17.767298</c:v>
                </c:pt>
                <c:pt idx="82">
                  <c:v>16.899882999999999</c:v>
                </c:pt>
                <c:pt idx="83">
                  <c:v>16.653687999999999</c:v>
                </c:pt>
                <c:pt idx="84">
                  <c:v>16.922875999999999</c:v>
                </c:pt>
                <c:pt idx="85">
                  <c:v>17.115027999999999</c:v>
                </c:pt>
                <c:pt idx="86">
                  <c:v>16.530949</c:v>
                </c:pt>
                <c:pt idx="87">
                  <c:v>16.018778000000001</c:v>
                </c:pt>
                <c:pt idx="88">
                  <c:v>15.383279</c:v>
                </c:pt>
                <c:pt idx="89">
                  <c:v>15.048120000000001</c:v>
                </c:pt>
                <c:pt idx="90">
                  <c:v>14.392529</c:v>
                </c:pt>
                <c:pt idx="91">
                  <c:v>14.308417</c:v>
                </c:pt>
                <c:pt idx="92">
                  <c:v>13.728668000000001</c:v>
                </c:pt>
                <c:pt idx="93">
                  <c:v>13.567575</c:v>
                </c:pt>
                <c:pt idx="94">
                  <c:v>12.735852</c:v>
                </c:pt>
                <c:pt idx="95">
                  <c:v>12.537354000000001</c:v>
                </c:pt>
                <c:pt idx="96">
                  <c:v>11.822749</c:v>
                </c:pt>
                <c:pt idx="97">
                  <c:v>11.860512</c:v>
                </c:pt>
                <c:pt idx="98">
                  <c:v>11.816404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8D3-46DB-8728-589B19E1958A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+18dBm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'IP3'!$Q$5:$Q$103</c:f>
              <c:numCache>
                <c:formatCode>General</c:formatCode>
                <c:ptCount val="99"/>
                <c:pt idx="0">
                  <c:v>12.515513</c:v>
                </c:pt>
                <c:pt idx="1">
                  <c:v>12.246741999999999</c:v>
                </c:pt>
                <c:pt idx="2">
                  <c:v>12.563174999999999</c:v>
                </c:pt>
                <c:pt idx="3">
                  <c:v>13.433044000000001</c:v>
                </c:pt>
                <c:pt idx="4">
                  <c:v>14.053793000000001</c:v>
                </c:pt>
                <c:pt idx="5">
                  <c:v>14.391093</c:v>
                </c:pt>
                <c:pt idx="6">
                  <c:v>14.577804</c:v>
                </c:pt>
                <c:pt idx="7">
                  <c:v>14.710504999999999</c:v>
                </c:pt>
                <c:pt idx="8">
                  <c:v>14.163757</c:v>
                </c:pt>
                <c:pt idx="9">
                  <c:v>13.144880000000001</c:v>
                </c:pt>
                <c:pt idx="10">
                  <c:v>12.166427000000001</c:v>
                </c:pt>
                <c:pt idx="11">
                  <c:v>11.516166</c:v>
                </c:pt>
                <c:pt idx="12">
                  <c:v>11.577337999999999</c:v>
                </c:pt>
                <c:pt idx="13">
                  <c:v>12.015779</c:v>
                </c:pt>
                <c:pt idx="14">
                  <c:v>12.393243999999999</c:v>
                </c:pt>
                <c:pt idx="15">
                  <c:v>12.58197</c:v>
                </c:pt>
                <c:pt idx="16">
                  <c:v>12.619491</c:v>
                </c:pt>
                <c:pt idx="17">
                  <c:v>13.1915</c:v>
                </c:pt>
                <c:pt idx="18">
                  <c:v>13.394294</c:v>
                </c:pt>
                <c:pt idx="19">
                  <c:v>13.343923999999999</c:v>
                </c:pt>
                <c:pt idx="20">
                  <c:v>12.678074000000001</c:v>
                </c:pt>
                <c:pt idx="21">
                  <c:v>12.680609</c:v>
                </c:pt>
                <c:pt idx="22">
                  <c:v>12.920752999999999</c:v>
                </c:pt>
                <c:pt idx="23">
                  <c:v>13.22166</c:v>
                </c:pt>
                <c:pt idx="24">
                  <c:v>13.502786</c:v>
                </c:pt>
                <c:pt idx="25">
                  <c:v>13.574529999999999</c:v>
                </c:pt>
                <c:pt idx="26">
                  <c:v>13.094078</c:v>
                </c:pt>
                <c:pt idx="27">
                  <c:v>12.038119999999999</c:v>
                </c:pt>
                <c:pt idx="28">
                  <c:v>11.598432000000001</c:v>
                </c:pt>
                <c:pt idx="29">
                  <c:v>12.369953000000001</c:v>
                </c:pt>
                <c:pt idx="30">
                  <c:v>13.099098</c:v>
                </c:pt>
                <c:pt idx="31">
                  <c:v>13.714098999999999</c:v>
                </c:pt>
                <c:pt idx="32">
                  <c:v>14.081826</c:v>
                </c:pt>
                <c:pt idx="33">
                  <c:v>14.920738999999999</c:v>
                </c:pt>
                <c:pt idx="34">
                  <c:v>15.197036000000001</c:v>
                </c:pt>
                <c:pt idx="35">
                  <c:v>15.364829</c:v>
                </c:pt>
                <c:pt idx="36">
                  <c:v>15.925611</c:v>
                </c:pt>
                <c:pt idx="37">
                  <c:v>16.491451000000001</c:v>
                </c:pt>
                <c:pt idx="38">
                  <c:v>16.465779999999999</c:v>
                </c:pt>
                <c:pt idx="39">
                  <c:v>16.480979999999999</c:v>
                </c:pt>
                <c:pt idx="40">
                  <c:v>16.890727999999999</c:v>
                </c:pt>
                <c:pt idx="41">
                  <c:v>17.426532999999999</c:v>
                </c:pt>
                <c:pt idx="42">
                  <c:v>17.178388999999999</c:v>
                </c:pt>
                <c:pt idx="43">
                  <c:v>17.061098000000001</c:v>
                </c:pt>
                <c:pt idx="44">
                  <c:v>17.411052999999999</c:v>
                </c:pt>
                <c:pt idx="45">
                  <c:v>18.028155999999999</c:v>
                </c:pt>
                <c:pt idx="46">
                  <c:v>18.963791000000001</c:v>
                </c:pt>
                <c:pt idx="47">
                  <c:v>19.957713999999999</c:v>
                </c:pt>
                <c:pt idx="48">
                  <c:v>20.081693999999999</c:v>
                </c:pt>
                <c:pt idx="49">
                  <c:v>19.144714</c:v>
                </c:pt>
                <c:pt idx="50">
                  <c:v>18.010978999999999</c:v>
                </c:pt>
                <c:pt idx="51">
                  <c:v>17.612843000000002</c:v>
                </c:pt>
                <c:pt idx="52">
                  <c:v>17.834876999999999</c:v>
                </c:pt>
                <c:pt idx="53">
                  <c:v>17.478027000000001</c:v>
                </c:pt>
                <c:pt idx="54">
                  <c:v>17.012536999999998</c:v>
                </c:pt>
                <c:pt idx="55">
                  <c:v>16.107391</c:v>
                </c:pt>
                <c:pt idx="56">
                  <c:v>15.432040000000001</c:v>
                </c:pt>
                <c:pt idx="57">
                  <c:v>14.426868000000001</c:v>
                </c:pt>
                <c:pt idx="58">
                  <c:v>13.832917</c:v>
                </c:pt>
                <c:pt idx="59">
                  <c:v>13.244152</c:v>
                </c:pt>
                <c:pt idx="60">
                  <c:v>12.999278</c:v>
                </c:pt>
                <c:pt idx="61">
                  <c:v>12.433453</c:v>
                </c:pt>
                <c:pt idx="62">
                  <c:v>12.36806</c:v>
                </c:pt>
                <c:pt idx="63">
                  <c:v>12.139305</c:v>
                </c:pt>
                <c:pt idx="64">
                  <c:v>12.450659999999999</c:v>
                </c:pt>
                <c:pt idx="65">
                  <c:v>12.533814</c:v>
                </c:pt>
                <c:pt idx="66">
                  <c:v>13.265503000000001</c:v>
                </c:pt>
                <c:pt idx="67">
                  <c:v>13.639887999999999</c:v>
                </c:pt>
                <c:pt idx="68">
                  <c:v>14.216256</c:v>
                </c:pt>
                <c:pt idx="69">
                  <c:v>14.554596</c:v>
                </c:pt>
                <c:pt idx="70">
                  <c:v>14.879583999999999</c:v>
                </c:pt>
                <c:pt idx="71">
                  <c:v>14.563231</c:v>
                </c:pt>
                <c:pt idx="72">
                  <c:v>13.97879</c:v>
                </c:pt>
                <c:pt idx="73">
                  <c:v>13.241778999999999</c:v>
                </c:pt>
                <c:pt idx="74">
                  <c:v>12.722384999999999</c:v>
                </c:pt>
                <c:pt idx="75">
                  <c:v>12.595534000000001</c:v>
                </c:pt>
                <c:pt idx="76">
                  <c:v>12.854528</c:v>
                </c:pt>
                <c:pt idx="77">
                  <c:v>13.818125</c:v>
                </c:pt>
                <c:pt idx="78">
                  <c:v>14.744427</c:v>
                </c:pt>
                <c:pt idx="79">
                  <c:v>15.05306</c:v>
                </c:pt>
                <c:pt idx="80">
                  <c:v>14.829438</c:v>
                </c:pt>
                <c:pt idx="81">
                  <c:v>14.124231999999999</c:v>
                </c:pt>
                <c:pt idx="82">
                  <c:v>13.601684000000001</c:v>
                </c:pt>
                <c:pt idx="83">
                  <c:v>13.394102999999999</c:v>
                </c:pt>
                <c:pt idx="84">
                  <c:v>13.174865</c:v>
                </c:pt>
                <c:pt idx="85">
                  <c:v>12.823053</c:v>
                </c:pt>
                <c:pt idx="86">
                  <c:v>11.837581</c:v>
                </c:pt>
                <c:pt idx="87">
                  <c:v>11.178418000000001</c:v>
                </c:pt>
                <c:pt idx="88">
                  <c:v>10.7249</c:v>
                </c:pt>
                <c:pt idx="89">
                  <c:v>10.756399999999999</c:v>
                </c:pt>
                <c:pt idx="90">
                  <c:v>10.561733</c:v>
                </c:pt>
                <c:pt idx="91">
                  <c:v>10.401922000000001</c:v>
                </c:pt>
                <c:pt idx="92">
                  <c:v>9.5686216000000002</c:v>
                </c:pt>
                <c:pt idx="93">
                  <c:v>9.3839091999999997</c:v>
                </c:pt>
                <c:pt idx="94">
                  <c:v>8.7691707999999995</c:v>
                </c:pt>
                <c:pt idx="95">
                  <c:v>8.6121844999999997</c:v>
                </c:pt>
                <c:pt idx="96">
                  <c:v>7.3102527000000004</c:v>
                </c:pt>
                <c:pt idx="97">
                  <c:v>6.9771999999999998</c:v>
                </c:pt>
                <c:pt idx="98">
                  <c:v>6.7787746999999996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D3-46DB-8728-589B19E1958A}"/>
            </c:ext>
          </c:extLst>
        </c:ser>
        <c:ser>
          <c:idx val="3"/>
          <c:order val="3"/>
          <c:tx>
            <c:strRef>
              <c:f>'IP3'!$S$2</c:f>
              <c:strCache>
                <c:ptCount val="1"/>
                <c:pt idx="0">
                  <c:v>+16dBm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'IP3'!$R$5:$R$103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'IP3'!$T$5:$T$103</c:f>
              <c:numCache>
                <c:formatCode>General</c:formatCode>
                <c:ptCount val="99"/>
                <c:pt idx="0">
                  <c:v>11.108297</c:v>
                </c:pt>
                <c:pt idx="1">
                  <c:v>10.864166000000001</c:v>
                </c:pt>
                <c:pt idx="2">
                  <c:v>10.938231</c:v>
                </c:pt>
                <c:pt idx="3">
                  <c:v>11.389817000000001</c:v>
                </c:pt>
                <c:pt idx="4">
                  <c:v>11.465180999999999</c:v>
                </c:pt>
                <c:pt idx="5">
                  <c:v>11.422394000000001</c:v>
                </c:pt>
                <c:pt idx="6">
                  <c:v>11.451026000000001</c:v>
                </c:pt>
                <c:pt idx="7">
                  <c:v>11.454827</c:v>
                </c:pt>
                <c:pt idx="8">
                  <c:v>11.030215</c:v>
                </c:pt>
                <c:pt idx="9">
                  <c:v>10.491439</c:v>
                </c:pt>
                <c:pt idx="10">
                  <c:v>10.146015</c:v>
                </c:pt>
                <c:pt idx="11">
                  <c:v>9.7040854000000003</c:v>
                </c:pt>
                <c:pt idx="12">
                  <c:v>9.5386676999999995</c:v>
                </c:pt>
                <c:pt idx="13">
                  <c:v>9.4133510999999999</c:v>
                </c:pt>
                <c:pt idx="14">
                  <c:v>9.7022524000000008</c:v>
                </c:pt>
                <c:pt idx="15">
                  <c:v>10.010604000000001</c:v>
                </c:pt>
                <c:pt idx="16">
                  <c:v>10.048000999999999</c:v>
                </c:pt>
                <c:pt idx="17">
                  <c:v>10.198935000000001</c:v>
                </c:pt>
                <c:pt idx="18">
                  <c:v>10.006446</c:v>
                </c:pt>
                <c:pt idx="19">
                  <c:v>9.9040689000000004</c:v>
                </c:pt>
                <c:pt idx="20">
                  <c:v>9.5388392999999994</c:v>
                </c:pt>
                <c:pt idx="21">
                  <c:v>9.7577610000000004</c:v>
                </c:pt>
                <c:pt idx="22">
                  <c:v>10.485151999999999</c:v>
                </c:pt>
                <c:pt idx="23">
                  <c:v>11.059957000000001</c:v>
                </c:pt>
                <c:pt idx="24">
                  <c:v>11.405163999999999</c:v>
                </c:pt>
                <c:pt idx="25">
                  <c:v>11.249155999999999</c:v>
                </c:pt>
                <c:pt idx="26">
                  <c:v>10.651752999999999</c:v>
                </c:pt>
                <c:pt idx="27">
                  <c:v>9.6459636999999994</c:v>
                </c:pt>
                <c:pt idx="28">
                  <c:v>8.9967574999999993</c:v>
                </c:pt>
                <c:pt idx="29">
                  <c:v>9.5681294999999995</c:v>
                </c:pt>
                <c:pt idx="30">
                  <c:v>10.385109</c:v>
                </c:pt>
                <c:pt idx="31">
                  <c:v>11.375339</c:v>
                </c:pt>
                <c:pt idx="32">
                  <c:v>11.796016</c:v>
                </c:pt>
                <c:pt idx="33">
                  <c:v>12.070387999999999</c:v>
                </c:pt>
                <c:pt idx="34">
                  <c:v>11.797224999999999</c:v>
                </c:pt>
                <c:pt idx="35">
                  <c:v>11.961220000000001</c:v>
                </c:pt>
                <c:pt idx="36">
                  <c:v>12.600939</c:v>
                </c:pt>
                <c:pt idx="37">
                  <c:v>13.428276</c:v>
                </c:pt>
                <c:pt idx="38">
                  <c:v>13.361681000000001</c:v>
                </c:pt>
                <c:pt idx="39">
                  <c:v>13.253373</c:v>
                </c:pt>
                <c:pt idx="40">
                  <c:v>13.312782</c:v>
                </c:pt>
                <c:pt idx="41">
                  <c:v>13.778180000000001</c:v>
                </c:pt>
                <c:pt idx="42">
                  <c:v>14.121506</c:v>
                </c:pt>
                <c:pt idx="43">
                  <c:v>14.693531999999999</c:v>
                </c:pt>
                <c:pt idx="44">
                  <c:v>15.577108000000001</c:v>
                </c:pt>
                <c:pt idx="45">
                  <c:v>16.182366999999999</c:v>
                </c:pt>
                <c:pt idx="46">
                  <c:v>16.647915000000001</c:v>
                </c:pt>
                <c:pt idx="47">
                  <c:v>16.56493</c:v>
                </c:pt>
                <c:pt idx="48">
                  <c:v>16.250495999999998</c:v>
                </c:pt>
                <c:pt idx="49">
                  <c:v>15.265689999999999</c:v>
                </c:pt>
                <c:pt idx="50">
                  <c:v>14.549445</c:v>
                </c:pt>
                <c:pt idx="51">
                  <c:v>13.985417999999999</c:v>
                </c:pt>
                <c:pt idx="52">
                  <c:v>13.791619000000001</c:v>
                </c:pt>
                <c:pt idx="53">
                  <c:v>13.104736000000001</c:v>
                </c:pt>
                <c:pt idx="54">
                  <c:v>12.525587</c:v>
                </c:pt>
                <c:pt idx="55">
                  <c:v>11.669373999999999</c:v>
                </c:pt>
                <c:pt idx="56">
                  <c:v>11.232786000000001</c:v>
                </c:pt>
                <c:pt idx="57">
                  <c:v>10.418939</c:v>
                </c:pt>
                <c:pt idx="58">
                  <c:v>9.9200067999999995</c:v>
                </c:pt>
                <c:pt idx="59">
                  <c:v>9.2758389000000001</c:v>
                </c:pt>
                <c:pt idx="60">
                  <c:v>9.0236912</c:v>
                </c:pt>
                <c:pt idx="61">
                  <c:v>8.5149527000000003</c:v>
                </c:pt>
                <c:pt idx="62">
                  <c:v>8.3213539000000001</c:v>
                </c:pt>
                <c:pt idx="63">
                  <c:v>7.8211760999999997</c:v>
                </c:pt>
                <c:pt idx="64">
                  <c:v>7.5700607</c:v>
                </c:pt>
                <c:pt idx="65">
                  <c:v>7.0185532999999998</c:v>
                </c:pt>
                <c:pt idx="66">
                  <c:v>7.0380449</c:v>
                </c:pt>
                <c:pt idx="67">
                  <c:v>6.8722382</c:v>
                </c:pt>
                <c:pt idx="68">
                  <c:v>6.9307895000000004</c:v>
                </c:pt>
                <c:pt idx="69">
                  <c:v>6.8231377999999996</c:v>
                </c:pt>
                <c:pt idx="70">
                  <c:v>6.9227767</c:v>
                </c:pt>
                <c:pt idx="71">
                  <c:v>6.6237054000000004</c:v>
                </c:pt>
                <c:pt idx="72">
                  <c:v>6.2925744000000003</c:v>
                </c:pt>
                <c:pt idx="73">
                  <c:v>6.1192918000000001</c:v>
                </c:pt>
                <c:pt idx="74">
                  <c:v>5.8437386</c:v>
                </c:pt>
                <c:pt idx="75">
                  <c:v>6.3570213000000004</c:v>
                </c:pt>
                <c:pt idx="76">
                  <c:v>6.6696305000000002</c:v>
                </c:pt>
                <c:pt idx="77">
                  <c:v>7.5613378999999998</c:v>
                </c:pt>
                <c:pt idx="78">
                  <c:v>7.8530822000000002</c:v>
                </c:pt>
                <c:pt idx="79">
                  <c:v>8.0371304000000006</c:v>
                </c:pt>
                <c:pt idx="80">
                  <c:v>7.9238514999999996</c:v>
                </c:pt>
                <c:pt idx="81">
                  <c:v>7.5720467999999999</c:v>
                </c:pt>
                <c:pt idx="82">
                  <c:v>6.8307013999999997</c:v>
                </c:pt>
                <c:pt idx="83">
                  <c:v>6.2963113999999996</c:v>
                </c:pt>
                <c:pt idx="84">
                  <c:v>5.4520330000000001</c:v>
                </c:pt>
                <c:pt idx="85">
                  <c:v>4.8398231999999997</c:v>
                </c:pt>
                <c:pt idx="86">
                  <c:v>3.6629746000000001</c:v>
                </c:pt>
                <c:pt idx="87">
                  <c:v>2.6821560999999998</c:v>
                </c:pt>
                <c:pt idx="88">
                  <c:v>1.5359141999999999</c:v>
                </c:pt>
                <c:pt idx="89">
                  <c:v>1.1562494999999999</c:v>
                </c:pt>
                <c:pt idx="90">
                  <c:v>1.0768152</c:v>
                </c:pt>
                <c:pt idx="91">
                  <c:v>1.1011734</c:v>
                </c:pt>
                <c:pt idx="92">
                  <c:v>-1.6359691999999999</c:v>
                </c:pt>
                <c:pt idx="93">
                  <c:v>-1.4374301</c:v>
                </c:pt>
                <c:pt idx="94">
                  <c:v>-4.2428241</c:v>
                </c:pt>
                <c:pt idx="95">
                  <c:v>-4.5282663999999997</c:v>
                </c:pt>
                <c:pt idx="96">
                  <c:v>-10.083152</c:v>
                </c:pt>
                <c:pt idx="97">
                  <c:v>-10.734489</c:v>
                </c:pt>
                <c:pt idx="98">
                  <c:v>-11.332236999999999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8D3-46DB-8728-589B19E19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'IP3'!$J$2</c15:sqref>
                        </c15:formulaRef>
                      </c:ext>
                    </c:extLst>
                    <c:strCache>
                      <c:ptCount val="1"/>
                      <c:pt idx="0">
                        <c:v>+24dBm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'IP3'!$I$5:$I$103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'IP3'!$K$5:$K$103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15.325286</c:v>
                      </c:pt>
                      <c:pt idx="1">
                        <c:v>15.439348000000001</c:v>
                      </c:pt>
                      <c:pt idx="2">
                        <c:v>15.518416</c:v>
                      </c:pt>
                      <c:pt idx="3">
                        <c:v>16.429358000000001</c:v>
                      </c:pt>
                      <c:pt idx="4">
                        <c:v>17.234787000000001</c:v>
                      </c:pt>
                      <c:pt idx="5">
                        <c:v>18.049761</c:v>
                      </c:pt>
                      <c:pt idx="6">
                        <c:v>18.304281</c:v>
                      </c:pt>
                      <c:pt idx="7">
                        <c:v>18.144646000000002</c:v>
                      </c:pt>
                      <c:pt idx="8">
                        <c:v>17.483984</c:v>
                      </c:pt>
                      <c:pt idx="9">
                        <c:v>16.806660000000001</c:v>
                      </c:pt>
                      <c:pt idx="10">
                        <c:v>15.75778</c:v>
                      </c:pt>
                      <c:pt idx="11">
                        <c:v>15.021941</c:v>
                      </c:pt>
                      <c:pt idx="12">
                        <c:v>15.030229</c:v>
                      </c:pt>
                      <c:pt idx="13">
                        <c:v>15.795439</c:v>
                      </c:pt>
                      <c:pt idx="14">
                        <c:v>16.487894000000001</c:v>
                      </c:pt>
                      <c:pt idx="15">
                        <c:v>16.293938000000001</c:v>
                      </c:pt>
                      <c:pt idx="16">
                        <c:v>16.135871999999999</c:v>
                      </c:pt>
                      <c:pt idx="17">
                        <c:v>16.691117999999999</c:v>
                      </c:pt>
                      <c:pt idx="18">
                        <c:v>17.947005999999998</c:v>
                      </c:pt>
                      <c:pt idx="19">
                        <c:v>18.312453999999999</c:v>
                      </c:pt>
                      <c:pt idx="20">
                        <c:v>18.12303</c:v>
                      </c:pt>
                      <c:pt idx="21">
                        <c:v>17.922127</c:v>
                      </c:pt>
                      <c:pt idx="22">
                        <c:v>18.425463000000001</c:v>
                      </c:pt>
                      <c:pt idx="23">
                        <c:v>18.238023999999999</c:v>
                      </c:pt>
                      <c:pt idx="24">
                        <c:v>18.014928999999999</c:v>
                      </c:pt>
                      <c:pt idx="25">
                        <c:v>17.703244999999999</c:v>
                      </c:pt>
                      <c:pt idx="26">
                        <c:v>17.735018</c:v>
                      </c:pt>
                      <c:pt idx="27">
                        <c:v>17.201305000000001</c:v>
                      </c:pt>
                      <c:pt idx="28">
                        <c:v>17.616586999999999</c:v>
                      </c:pt>
                      <c:pt idx="29">
                        <c:v>18.04973</c:v>
                      </c:pt>
                      <c:pt idx="30">
                        <c:v>18.218046000000001</c:v>
                      </c:pt>
                      <c:pt idx="31">
                        <c:v>17.810075999999999</c:v>
                      </c:pt>
                      <c:pt idx="32">
                        <c:v>18.121348999999999</c:v>
                      </c:pt>
                      <c:pt idx="33">
                        <c:v>18.536429999999999</c:v>
                      </c:pt>
                      <c:pt idx="34">
                        <c:v>19.223381</c:v>
                      </c:pt>
                      <c:pt idx="35">
                        <c:v>19.706520000000001</c:v>
                      </c:pt>
                      <c:pt idx="36">
                        <c:v>20.540714000000001</c:v>
                      </c:pt>
                      <c:pt idx="37">
                        <c:v>20.826741999999999</c:v>
                      </c:pt>
                      <c:pt idx="38">
                        <c:v>20.801739000000001</c:v>
                      </c:pt>
                      <c:pt idx="39">
                        <c:v>20.803125000000001</c:v>
                      </c:pt>
                      <c:pt idx="40">
                        <c:v>20.834205999999998</c:v>
                      </c:pt>
                      <c:pt idx="41">
                        <c:v>20.715706000000001</c:v>
                      </c:pt>
                      <c:pt idx="42">
                        <c:v>20.260007999999999</c:v>
                      </c:pt>
                      <c:pt idx="43">
                        <c:v>19.726984000000002</c:v>
                      </c:pt>
                      <c:pt idx="44">
                        <c:v>19.647917</c:v>
                      </c:pt>
                      <c:pt idx="45">
                        <c:v>19.490542999999999</c:v>
                      </c:pt>
                      <c:pt idx="46">
                        <c:v>19.815291999999999</c:v>
                      </c:pt>
                      <c:pt idx="47">
                        <c:v>20.465181000000001</c:v>
                      </c:pt>
                      <c:pt idx="48">
                        <c:v>21.529737000000001</c:v>
                      </c:pt>
                      <c:pt idx="49">
                        <c:v>22.123740999999999</c:v>
                      </c:pt>
                      <c:pt idx="50">
                        <c:v>21.867681999999999</c:v>
                      </c:pt>
                      <c:pt idx="51">
                        <c:v>20.9877</c:v>
                      </c:pt>
                      <c:pt idx="52">
                        <c:v>20.064653</c:v>
                      </c:pt>
                      <c:pt idx="53">
                        <c:v>19.972245999999998</c:v>
                      </c:pt>
                      <c:pt idx="54">
                        <c:v>20.171066</c:v>
                      </c:pt>
                      <c:pt idx="55">
                        <c:v>20.618504999999999</c:v>
                      </c:pt>
                      <c:pt idx="56">
                        <c:v>20.244060999999999</c:v>
                      </c:pt>
                      <c:pt idx="57">
                        <c:v>19.614471000000002</c:v>
                      </c:pt>
                      <c:pt idx="58">
                        <c:v>18.972116</c:v>
                      </c:pt>
                      <c:pt idx="59">
                        <c:v>18.499554</c:v>
                      </c:pt>
                      <c:pt idx="60">
                        <c:v>18.479058999999999</c:v>
                      </c:pt>
                      <c:pt idx="61">
                        <c:v>18.254930000000002</c:v>
                      </c:pt>
                      <c:pt idx="62">
                        <c:v>18.203222</c:v>
                      </c:pt>
                      <c:pt idx="63">
                        <c:v>17.980612000000001</c:v>
                      </c:pt>
                      <c:pt idx="64">
                        <c:v>18.144739000000001</c:v>
                      </c:pt>
                      <c:pt idx="65">
                        <c:v>18.417411999999999</c:v>
                      </c:pt>
                      <c:pt idx="66">
                        <c:v>18.884729</c:v>
                      </c:pt>
                      <c:pt idx="67">
                        <c:v>18.831661</c:v>
                      </c:pt>
                      <c:pt idx="68">
                        <c:v>18.963249000000001</c:v>
                      </c:pt>
                      <c:pt idx="69">
                        <c:v>19.226586999999999</c:v>
                      </c:pt>
                      <c:pt idx="70">
                        <c:v>19.461528999999999</c:v>
                      </c:pt>
                      <c:pt idx="71">
                        <c:v>19.209599999999998</c:v>
                      </c:pt>
                      <c:pt idx="72">
                        <c:v>18.972811</c:v>
                      </c:pt>
                      <c:pt idx="73">
                        <c:v>18.752136</c:v>
                      </c:pt>
                      <c:pt idx="74">
                        <c:v>18.697292000000001</c:v>
                      </c:pt>
                      <c:pt idx="75">
                        <c:v>18.312479</c:v>
                      </c:pt>
                      <c:pt idx="76">
                        <c:v>18.151453</c:v>
                      </c:pt>
                      <c:pt idx="77">
                        <c:v>18.203600000000002</c:v>
                      </c:pt>
                      <c:pt idx="78">
                        <c:v>18.462562999999999</c:v>
                      </c:pt>
                      <c:pt idx="79">
                        <c:v>19.189053999999999</c:v>
                      </c:pt>
                      <c:pt idx="80">
                        <c:v>19.652816999999999</c:v>
                      </c:pt>
                      <c:pt idx="81">
                        <c:v>19.630241000000002</c:v>
                      </c:pt>
                      <c:pt idx="82">
                        <c:v>19.211863999999998</c:v>
                      </c:pt>
                      <c:pt idx="83">
                        <c:v>18.904997000000002</c:v>
                      </c:pt>
                      <c:pt idx="84">
                        <c:v>19.244859999999999</c:v>
                      </c:pt>
                      <c:pt idx="85">
                        <c:v>20.485658999999998</c:v>
                      </c:pt>
                      <c:pt idx="86">
                        <c:v>20.728807</c:v>
                      </c:pt>
                      <c:pt idx="87">
                        <c:v>20.852115999999999</c:v>
                      </c:pt>
                      <c:pt idx="88">
                        <c:v>20.171906</c:v>
                      </c:pt>
                      <c:pt idx="89">
                        <c:v>19.295223</c:v>
                      </c:pt>
                      <c:pt idx="90">
                        <c:v>18.380161000000001</c:v>
                      </c:pt>
                      <c:pt idx="91">
                        <c:v>17.906117999999999</c:v>
                      </c:pt>
                      <c:pt idx="92">
                        <c:v>17.418914999999998</c:v>
                      </c:pt>
                      <c:pt idx="93">
                        <c:v>17.242939</c:v>
                      </c:pt>
                      <c:pt idx="94">
                        <c:v>16.928052999999998</c:v>
                      </c:pt>
                      <c:pt idx="95">
                        <c:v>16.946905000000001</c:v>
                      </c:pt>
                      <c:pt idx="96">
                        <c:v>16.391345999999999</c:v>
                      </c:pt>
                      <c:pt idx="97">
                        <c:v>16.190791999999998</c:v>
                      </c:pt>
                      <c:pt idx="98">
                        <c:v>15.989184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98D3-46DB-8728-589B19E19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'IP3'!$U$5:$U$104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'IP3'!$W$5:$W$103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8D3-46DB-8728-589B19E1958A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592095792310395"/>
          <c:y val="0.53993948673082537"/>
          <c:w val="0.1868366229280515"/>
          <c:h val="0.2731178915135608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Output IP3 vs LO Power: Sine Wave LO (dBm)</a:t>
            </a:r>
          </a:p>
        </c:rich>
      </c:tx>
      <c:layout>
        <c:manualLayout>
          <c:xMode val="edge"/>
          <c:yMode val="edge"/>
          <c:x val="0.14540453829207159"/>
          <c:y val="1.38890456282541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241825485176878"/>
          <c:y val="9.9654782735491401E-2"/>
          <c:w val="0.76542713682528862"/>
          <c:h val="0.70033318751822693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'IP3'!$AJ$2</c:f>
              <c:strCache>
                <c:ptCount val="1"/>
                <c:pt idx="0">
                  <c:v>+20dBm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'IP3'!$AK$5:$AK$103</c:f>
              <c:numCache>
                <c:formatCode>General</c:formatCode>
                <c:ptCount val="99"/>
                <c:pt idx="0">
                  <c:v>16.396267000000002</c:v>
                </c:pt>
                <c:pt idx="1">
                  <c:v>17.047958000000001</c:v>
                </c:pt>
                <c:pt idx="2">
                  <c:v>18.189342</c:v>
                </c:pt>
                <c:pt idx="3">
                  <c:v>19.743860000000002</c:v>
                </c:pt>
                <c:pt idx="4">
                  <c:v>19.573013</c:v>
                </c:pt>
                <c:pt idx="5">
                  <c:v>18.866689999999998</c:v>
                </c:pt>
                <c:pt idx="6">
                  <c:v>17.993943999999999</c:v>
                </c:pt>
                <c:pt idx="7">
                  <c:v>18.821916999999999</c:v>
                </c:pt>
                <c:pt idx="8">
                  <c:v>19.223434000000001</c:v>
                </c:pt>
                <c:pt idx="9">
                  <c:v>18.607400999999999</c:v>
                </c:pt>
                <c:pt idx="10">
                  <c:v>17.476500999999999</c:v>
                </c:pt>
                <c:pt idx="11">
                  <c:v>16.960819000000001</c:v>
                </c:pt>
                <c:pt idx="12">
                  <c:v>17.001950999999998</c:v>
                </c:pt>
                <c:pt idx="13">
                  <c:v>16.603123</c:v>
                </c:pt>
                <c:pt idx="14">
                  <c:v>15.752082</c:v>
                </c:pt>
                <c:pt idx="15">
                  <c:v>14.520331000000001</c:v>
                </c:pt>
                <c:pt idx="16">
                  <c:v>13.661960000000001</c:v>
                </c:pt>
                <c:pt idx="17">
                  <c:v>14.349958000000001</c:v>
                </c:pt>
                <c:pt idx="18">
                  <c:v>16.127839999999999</c:v>
                </c:pt>
                <c:pt idx="19">
                  <c:v>18.028728000000001</c:v>
                </c:pt>
                <c:pt idx="20">
                  <c:v>18.655611</c:v>
                </c:pt>
                <c:pt idx="21">
                  <c:v>18.74231</c:v>
                </c:pt>
                <c:pt idx="22">
                  <c:v>18.471640000000001</c:v>
                </c:pt>
                <c:pt idx="23">
                  <c:v>17.973773999999999</c:v>
                </c:pt>
                <c:pt idx="24">
                  <c:v>17.874476999999999</c:v>
                </c:pt>
                <c:pt idx="25">
                  <c:v>18.455769</c:v>
                </c:pt>
                <c:pt idx="26">
                  <c:v>18.776036999999999</c:v>
                </c:pt>
                <c:pt idx="27">
                  <c:v>19.403701999999999</c:v>
                </c:pt>
                <c:pt idx="28">
                  <c:v>19.329508000000001</c:v>
                </c:pt>
                <c:pt idx="29">
                  <c:v>19.458300000000001</c:v>
                </c:pt>
                <c:pt idx="30">
                  <c:v>18.525879</c:v>
                </c:pt>
                <c:pt idx="31">
                  <c:v>18.116610999999999</c:v>
                </c:pt>
                <c:pt idx="32">
                  <c:v>19.071739000000001</c:v>
                </c:pt>
                <c:pt idx="33">
                  <c:v>19.489280999999998</c:v>
                </c:pt>
                <c:pt idx="34">
                  <c:v>19.119883000000002</c:v>
                </c:pt>
                <c:pt idx="35">
                  <c:v>17.644881999999999</c:v>
                </c:pt>
                <c:pt idx="36">
                  <c:v>16.876100999999998</c:v>
                </c:pt>
                <c:pt idx="37">
                  <c:v>16.772928</c:v>
                </c:pt>
                <c:pt idx="38">
                  <c:v>16.902177999999999</c:v>
                </c:pt>
                <c:pt idx="39">
                  <c:v>17.691133000000001</c:v>
                </c:pt>
                <c:pt idx="40">
                  <c:v>18.835556</c:v>
                </c:pt>
                <c:pt idx="41">
                  <c:v>19.305451999999999</c:v>
                </c:pt>
                <c:pt idx="42">
                  <c:v>18.977112000000002</c:v>
                </c:pt>
                <c:pt idx="43">
                  <c:v>18.362921</c:v>
                </c:pt>
                <c:pt idx="44">
                  <c:v>18.385469000000001</c:v>
                </c:pt>
                <c:pt idx="45">
                  <c:v>18.789656000000001</c:v>
                </c:pt>
                <c:pt idx="46">
                  <c:v>19.477003</c:v>
                </c:pt>
                <c:pt idx="47">
                  <c:v>20.011109999999999</c:v>
                </c:pt>
                <c:pt idx="48">
                  <c:v>20.446145999999999</c:v>
                </c:pt>
                <c:pt idx="49">
                  <c:v>20.547917999999999</c:v>
                </c:pt>
                <c:pt idx="50">
                  <c:v>20.501842</c:v>
                </c:pt>
                <c:pt idx="51">
                  <c:v>19.953731999999999</c:v>
                </c:pt>
                <c:pt idx="52">
                  <c:v>19.085996999999999</c:v>
                </c:pt>
                <c:pt idx="53">
                  <c:v>18.557691999999999</c:v>
                </c:pt>
                <c:pt idx="54">
                  <c:v>18.435583000000001</c:v>
                </c:pt>
                <c:pt idx="55">
                  <c:v>18.345980000000001</c:v>
                </c:pt>
                <c:pt idx="56">
                  <c:v>17.970155999999999</c:v>
                </c:pt>
                <c:pt idx="57">
                  <c:v>17.333849000000001</c:v>
                </c:pt>
                <c:pt idx="58">
                  <c:v>17.254550999999999</c:v>
                </c:pt>
                <c:pt idx="59">
                  <c:v>17.446262000000001</c:v>
                </c:pt>
                <c:pt idx="60">
                  <c:v>18.363121</c:v>
                </c:pt>
                <c:pt idx="61">
                  <c:v>19.445094999999998</c:v>
                </c:pt>
                <c:pt idx="62">
                  <c:v>20.801479</c:v>
                </c:pt>
                <c:pt idx="63">
                  <c:v>20.390993000000002</c:v>
                </c:pt>
                <c:pt idx="64">
                  <c:v>19.304510000000001</c:v>
                </c:pt>
                <c:pt idx="65">
                  <c:v>17.831993000000001</c:v>
                </c:pt>
                <c:pt idx="66">
                  <c:v>17.760113</c:v>
                </c:pt>
                <c:pt idx="67">
                  <c:v>17.882231000000001</c:v>
                </c:pt>
                <c:pt idx="68">
                  <c:v>18.075153</c:v>
                </c:pt>
                <c:pt idx="69">
                  <c:v>17.886168000000001</c:v>
                </c:pt>
                <c:pt idx="70">
                  <c:v>17.377316</c:v>
                </c:pt>
                <c:pt idx="71">
                  <c:v>16.613963999999999</c:v>
                </c:pt>
                <c:pt idx="72">
                  <c:v>16.686411</c:v>
                </c:pt>
                <c:pt idx="73">
                  <c:v>17.103718000000001</c:v>
                </c:pt>
                <c:pt idx="74">
                  <c:v>17.324335000000001</c:v>
                </c:pt>
                <c:pt idx="75">
                  <c:v>17.066873999999999</c:v>
                </c:pt>
                <c:pt idx="76">
                  <c:v>16.792957000000001</c:v>
                </c:pt>
                <c:pt idx="77">
                  <c:v>17.067609999999998</c:v>
                </c:pt>
                <c:pt idx="78">
                  <c:v>17.356549999999999</c:v>
                </c:pt>
                <c:pt idx="79">
                  <c:v>17.677268999999999</c:v>
                </c:pt>
                <c:pt idx="80">
                  <c:v>17.915222</c:v>
                </c:pt>
                <c:pt idx="81">
                  <c:v>17.770847</c:v>
                </c:pt>
                <c:pt idx="82">
                  <c:v>17.852737000000001</c:v>
                </c:pt>
                <c:pt idx="83">
                  <c:v>18.065671999999999</c:v>
                </c:pt>
                <c:pt idx="84">
                  <c:v>18.745194999999999</c:v>
                </c:pt>
                <c:pt idx="85">
                  <c:v>19.065203</c:v>
                </c:pt>
                <c:pt idx="86">
                  <c:v>18.404623000000001</c:v>
                </c:pt>
                <c:pt idx="87">
                  <c:v>17.460705000000001</c:v>
                </c:pt>
                <c:pt idx="88">
                  <c:v>16.341127</c:v>
                </c:pt>
                <c:pt idx="89">
                  <c:v>16.169250000000002</c:v>
                </c:pt>
                <c:pt idx="90">
                  <c:v>15.872128999999999</c:v>
                </c:pt>
                <c:pt idx="91">
                  <c:v>15.974689</c:v>
                </c:pt>
                <c:pt idx="92">
                  <c:v>15.472801</c:v>
                </c:pt>
                <c:pt idx="93">
                  <c:v>15.483753</c:v>
                </c:pt>
                <c:pt idx="94">
                  <c:v>14.756727</c:v>
                </c:pt>
                <c:pt idx="95">
                  <c:v>14.537341</c:v>
                </c:pt>
                <c:pt idx="96">
                  <c:v>13.62579</c:v>
                </c:pt>
                <c:pt idx="97">
                  <c:v>13.525228</c:v>
                </c:pt>
                <c:pt idx="98">
                  <c:v>13.436294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86-4067-8F4A-57082C0A6423}"/>
            </c:ext>
          </c:extLst>
        </c:ser>
        <c:ser>
          <c:idx val="2"/>
          <c:order val="2"/>
          <c:tx>
            <c:strRef>
              <c:f>'IP3'!$AM$2</c:f>
              <c:strCache>
                <c:ptCount val="1"/>
                <c:pt idx="0">
                  <c:v>+18dBm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'IP3'!$AN$5:$AN$103</c:f>
              <c:numCache>
                <c:formatCode>General</c:formatCode>
                <c:ptCount val="99"/>
                <c:pt idx="0">
                  <c:v>16.093121</c:v>
                </c:pt>
                <c:pt idx="1">
                  <c:v>17.739258</c:v>
                </c:pt>
                <c:pt idx="2">
                  <c:v>18.500122000000001</c:v>
                </c:pt>
                <c:pt idx="3">
                  <c:v>19.009626000000001</c:v>
                </c:pt>
                <c:pt idx="4">
                  <c:v>18.370221999999998</c:v>
                </c:pt>
                <c:pt idx="5">
                  <c:v>18.349373</c:v>
                </c:pt>
                <c:pt idx="6">
                  <c:v>18.047049000000001</c:v>
                </c:pt>
                <c:pt idx="7">
                  <c:v>17.604987999999999</c:v>
                </c:pt>
                <c:pt idx="8">
                  <c:v>17.146464999999999</c:v>
                </c:pt>
                <c:pt idx="9">
                  <c:v>16.242939</c:v>
                </c:pt>
                <c:pt idx="10">
                  <c:v>15.277492000000001</c:v>
                </c:pt>
                <c:pt idx="11">
                  <c:v>14.878477999999999</c:v>
                </c:pt>
                <c:pt idx="12">
                  <c:v>14.517772000000001</c:v>
                </c:pt>
                <c:pt idx="13">
                  <c:v>14.175677</c:v>
                </c:pt>
                <c:pt idx="14">
                  <c:v>13.367342000000001</c:v>
                </c:pt>
                <c:pt idx="15">
                  <c:v>12.503353000000001</c:v>
                </c:pt>
                <c:pt idx="16">
                  <c:v>11.569715</c:v>
                </c:pt>
                <c:pt idx="17">
                  <c:v>12.071427999999999</c:v>
                </c:pt>
                <c:pt idx="18">
                  <c:v>13.950367</c:v>
                </c:pt>
                <c:pt idx="19">
                  <c:v>16.47974</c:v>
                </c:pt>
                <c:pt idx="20">
                  <c:v>17.412991000000002</c:v>
                </c:pt>
                <c:pt idx="21">
                  <c:v>17.997848999999999</c:v>
                </c:pt>
                <c:pt idx="22">
                  <c:v>17.977036999999999</c:v>
                </c:pt>
                <c:pt idx="23">
                  <c:v>18.683385999999999</c:v>
                </c:pt>
                <c:pt idx="24">
                  <c:v>19.53322</c:v>
                </c:pt>
                <c:pt idx="25">
                  <c:v>20.47541</c:v>
                </c:pt>
                <c:pt idx="26">
                  <c:v>20.576554999999999</c:v>
                </c:pt>
                <c:pt idx="27">
                  <c:v>19.580718999999998</c:v>
                </c:pt>
                <c:pt idx="28">
                  <c:v>18.097712000000001</c:v>
                </c:pt>
                <c:pt idx="29">
                  <c:v>17.072876000000001</c:v>
                </c:pt>
                <c:pt idx="30">
                  <c:v>16.116795</c:v>
                </c:pt>
                <c:pt idx="31">
                  <c:v>15.573637</c:v>
                </c:pt>
                <c:pt idx="32">
                  <c:v>15.448781</c:v>
                </c:pt>
                <c:pt idx="33">
                  <c:v>15.397683000000001</c:v>
                </c:pt>
                <c:pt idx="34">
                  <c:v>15.241127000000001</c:v>
                </c:pt>
                <c:pt idx="35">
                  <c:v>14.752689999999999</c:v>
                </c:pt>
                <c:pt idx="36">
                  <c:v>14.540763999999999</c:v>
                </c:pt>
                <c:pt idx="37">
                  <c:v>14.571894</c:v>
                </c:pt>
                <c:pt idx="38">
                  <c:v>14.693096000000001</c:v>
                </c:pt>
                <c:pt idx="39">
                  <c:v>15.384071</c:v>
                </c:pt>
                <c:pt idx="40">
                  <c:v>16.227689999999999</c:v>
                </c:pt>
                <c:pt idx="41">
                  <c:v>16.573907999999999</c:v>
                </c:pt>
                <c:pt idx="42">
                  <c:v>16.207643999999998</c:v>
                </c:pt>
                <c:pt idx="43">
                  <c:v>16.292141000000001</c:v>
                </c:pt>
                <c:pt idx="44">
                  <c:v>16.802885</c:v>
                </c:pt>
                <c:pt idx="45">
                  <c:v>17.507940000000001</c:v>
                </c:pt>
                <c:pt idx="46">
                  <c:v>17.884011999999998</c:v>
                </c:pt>
                <c:pt idx="47">
                  <c:v>18.342361</c:v>
                </c:pt>
                <c:pt idx="48">
                  <c:v>18.715658000000001</c:v>
                </c:pt>
                <c:pt idx="49">
                  <c:v>18.842585</c:v>
                </c:pt>
                <c:pt idx="50">
                  <c:v>18.207535</c:v>
                </c:pt>
                <c:pt idx="51">
                  <c:v>17.534723</c:v>
                </c:pt>
                <c:pt idx="52">
                  <c:v>16.795712999999999</c:v>
                </c:pt>
                <c:pt idx="53">
                  <c:v>16.543634000000001</c:v>
                </c:pt>
                <c:pt idx="54">
                  <c:v>16.326504</c:v>
                </c:pt>
                <c:pt idx="55">
                  <c:v>15.964256000000001</c:v>
                </c:pt>
                <c:pt idx="56">
                  <c:v>15.562331</c:v>
                </c:pt>
                <c:pt idx="57">
                  <c:v>15.168932</c:v>
                </c:pt>
                <c:pt idx="58">
                  <c:v>15.649381999999999</c:v>
                </c:pt>
                <c:pt idx="59">
                  <c:v>16.504346999999999</c:v>
                </c:pt>
                <c:pt idx="60">
                  <c:v>17.342912999999999</c:v>
                </c:pt>
                <c:pt idx="61">
                  <c:v>16.933609000000001</c:v>
                </c:pt>
                <c:pt idx="62">
                  <c:v>16.385757000000002</c:v>
                </c:pt>
                <c:pt idx="63">
                  <c:v>15.343396</c:v>
                </c:pt>
                <c:pt idx="64">
                  <c:v>14.922420000000001</c:v>
                </c:pt>
                <c:pt idx="65">
                  <c:v>14.259204</c:v>
                </c:pt>
                <c:pt idx="66">
                  <c:v>14.413529</c:v>
                </c:pt>
                <c:pt idx="67">
                  <c:v>14.290955</c:v>
                </c:pt>
                <c:pt idx="68">
                  <c:v>14.357809</c:v>
                </c:pt>
                <c:pt idx="69">
                  <c:v>14.092154000000001</c:v>
                </c:pt>
                <c:pt idx="70">
                  <c:v>14.197922</c:v>
                </c:pt>
                <c:pt idx="71">
                  <c:v>13.801682</c:v>
                </c:pt>
                <c:pt idx="72">
                  <c:v>13.598521</c:v>
                </c:pt>
                <c:pt idx="73">
                  <c:v>12.983938</c:v>
                </c:pt>
                <c:pt idx="74">
                  <c:v>12.780996</c:v>
                </c:pt>
                <c:pt idx="75">
                  <c:v>12.685081</c:v>
                </c:pt>
                <c:pt idx="76">
                  <c:v>13.016272000000001</c:v>
                </c:pt>
                <c:pt idx="77">
                  <c:v>13.77422</c:v>
                </c:pt>
                <c:pt idx="78">
                  <c:v>14.358477000000001</c:v>
                </c:pt>
                <c:pt idx="79">
                  <c:v>14.813516999999999</c:v>
                </c:pt>
                <c:pt idx="80">
                  <c:v>14.748981000000001</c:v>
                </c:pt>
                <c:pt idx="81">
                  <c:v>14.459333000000001</c:v>
                </c:pt>
                <c:pt idx="82">
                  <c:v>14.065943000000001</c:v>
                </c:pt>
                <c:pt idx="83">
                  <c:v>13.74231</c:v>
                </c:pt>
                <c:pt idx="84">
                  <c:v>13.372477999999999</c:v>
                </c:pt>
                <c:pt idx="85">
                  <c:v>12.75403</c:v>
                </c:pt>
                <c:pt idx="86">
                  <c:v>11.822244</c:v>
                </c:pt>
                <c:pt idx="87">
                  <c:v>11.172795000000001</c:v>
                </c:pt>
                <c:pt idx="88">
                  <c:v>10.356166999999999</c:v>
                </c:pt>
                <c:pt idx="89">
                  <c:v>10.282674</c:v>
                </c:pt>
                <c:pt idx="90">
                  <c:v>9.7753305000000008</c:v>
                </c:pt>
                <c:pt idx="91">
                  <c:v>9.7491111999999998</c:v>
                </c:pt>
                <c:pt idx="92">
                  <c:v>8.7185745000000008</c:v>
                </c:pt>
                <c:pt idx="93">
                  <c:v>8.9433336000000008</c:v>
                </c:pt>
                <c:pt idx="94">
                  <c:v>8.4814243000000005</c:v>
                </c:pt>
                <c:pt idx="95">
                  <c:v>8.7977208999999998</c:v>
                </c:pt>
                <c:pt idx="96">
                  <c:v>8.6564549999999993</c:v>
                </c:pt>
                <c:pt idx="97">
                  <c:v>9.6759129000000001</c:v>
                </c:pt>
                <c:pt idx="98">
                  <c:v>10.548527999999999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86-4067-8F4A-57082C0A6423}"/>
            </c:ext>
          </c:extLst>
        </c:ser>
        <c:ser>
          <c:idx val="3"/>
          <c:order val="3"/>
          <c:tx>
            <c:strRef>
              <c:f>'IP3'!$AP$2</c:f>
              <c:strCache>
                <c:ptCount val="1"/>
                <c:pt idx="0">
                  <c:v>+16dBm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'IP3'!$AQ$5:$AQ$103</c:f>
              <c:numCache>
                <c:formatCode>General</c:formatCode>
                <c:ptCount val="99"/>
                <c:pt idx="0">
                  <c:v>18.585384000000001</c:v>
                </c:pt>
                <c:pt idx="1">
                  <c:v>17.671185000000001</c:v>
                </c:pt>
                <c:pt idx="2">
                  <c:v>17.337387</c:v>
                </c:pt>
                <c:pt idx="3">
                  <c:v>15.625328</c:v>
                </c:pt>
                <c:pt idx="4">
                  <c:v>15.789939</c:v>
                </c:pt>
                <c:pt idx="5">
                  <c:v>15.635253000000001</c:v>
                </c:pt>
                <c:pt idx="6">
                  <c:v>15.940056</c:v>
                </c:pt>
                <c:pt idx="7">
                  <c:v>15.271017000000001</c:v>
                </c:pt>
                <c:pt idx="8">
                  <c:v>14.028415000000001</c:v>
                </c:pt>
                <c:pt idx="9">
                  <c:v>12.701843999999999</c:v>
                </c:pt>
                <c:pt idx="10">
                  <c:v>13.012392</c:v>
                </c:pt>
                <c:pt idx="11">
                  <c:v>13.856144</c:v>
                </c:pt>
                <c:pt idx="12">
                  <c:v>13.974684999999999</c:v>
                </c:pt>
                <c:pt idx="13">
                  <c:v>13.115005999999999</c:v>
                </c:pt>
                <c:pt idx="14">
                  <c:v>12.342535</c:v>
                </c:pt>
                <c:pt idx="15">
                  <c:v>11.336805</c:v>
                </c:pt>
                <c:pt idx="16">
                  <c:v>9.8041514999999997</c:v>
                </c:pt>
                <c:pt idx="17">
                  <c:v>8.9191418000000002</c:v>
                </c:pt>
                <c:pt idx="18">
                  <c:v>10.3855</c:v>
                </c:pt>
                <c:pt idx="19">
                  <c:v>13.037374</c:v>
                </c:pt>
                <c:pt idx="20">
                  <c:v>15.848025</c:v>
                </c:pt>
                <c:pt idx="21">
                  <c:v>18.222926999999999</c:v>
                </c:pt>
                <c:pt idx="22">
                  <c:v>19.462565999999999</c:v>
                </c:pt>
                <c:pt idx="23">
                  <c:v>19.747768000000001</c:v>
                </c:pt>
                <c:pt idx="24">
                  <c:v>18.231731</c:v>
                </c:pt>
                <c:pt idx="25">
                  <c:v>17.608426999999999</c:v>
                </c:pt>
                <c:pt idx="26">
                  <c:v>17.274946</c:v>
                </c:pt>
                <c:pt idx="27">
                  <c:v>17.408379</c:v>
                </c:pt>
                <c:pt idx="28">
                  <c:v>16.997164000000001</c:v>
                </c:pt>
                <c:pt idx="29">
                  <c:v>15.9808</c:v>
                </c:pt>
                <c:pt idx="30">
                  <c:v>14.867214000000001</c:v>
                </c:pt>
                <c:pt idx="31">
                  <c:v>14.142108</c:v>
                </c:pt>
                <c:pt idx="32">
                  <c:v>13.640340999999999</c:v>
                </c:pt>
                <c:pt idx="33">
                  <c:v>13.140750000000001</c:v>
                </c:pt>
                <c:pt idx="34">
                  <c:v>12.289300000000001</c:v>
                </c:pt>
                <c:pt idx="35">
                  <c:v>11.558843</c:v>
                </c:pt>
                <c:pt idx="36">
                  <c:v>11.480433</c:v>
                </c:pt>
                <c:pt idx="37">
                  <c:v>11.736767</c:v>
                </c:pt>
                <c:pt idx="38">
                  <c:v>11.789999</c:v>
                </c:pt>
                <c:pt idx="39">
                  <c:v>12.159184</c:v>
                </c:pt>
                <c:pt idx="40">
                  <c:v>12.690709</c:v>
                </c:pt>
                <c:pt idx="41">
                  <c:v>13.209947</c:v>
                </c:pt>
                <c:pt idx="42">
                  <c:v>13.460877999999999</c:v>
                </c:pt>
                <c:pt idx="43">
                  <c:v>14.322684000000001</c:v>
                </c:pt>
                <c:pt idx="44">
                  <c:v>15.305695999999999</c:v>
                </c:pt>
                <c:pt idx="45">
                  <c:v>15.935007000000001</c:v>
                </c:pt>
                <c:pt idx="46">
                  <c:v>15.689971</c:v>
                </c:pt>
                <c:pt idx="47">
                  <c:v>15.277828</c:v>
                </c:pt>
                <c:pt idx="48">
                  <c:v>14.850553</c:v>
                </c:pt>
                <c:pt idx="49">
                  <c:v>14.289491</c:v>
                </c:pt>
                <c:pt idx="50">
                  <c:v>13.671794</c:v>
                </c:pt>
                <c:pt idx="51">
                  <c:v>13.225688</c:v>
                </c:pt>
                <c:pt idx="52">
                  <c:v>13.083777</c:v>
                </c:pt>
                <c:pt idx="53">
                  <c:v>12.670120000000001</c:v>
                </c:pt>
                <c:pt idx="54">
                  <c:v>12.251726</c:v>
                </c:pt>
                <c:pt idx="55">
                  <c:v>11.712187999999999</c:v>
                </c:pt>
                <c:pt idx="56">
                  <c:v>11.358077</c:v>
                </c:pt>
                <c:pt idx="57">
                  <c:v>10.763502000000001</c:v>
                </c:pt>
                <c:pt idx="58">
                  <c:v>10.27938</c:v>
                </c:pt>
                <c:pt idx="59">
                  <c:v>9.8397483999999995</c:v>
                </c:pt>
                <c:pt idx="60">
                  <c:v>9.3850946000000004</c:v>
                </c:pt>
                <c:pt idx="61">
                  <c:v>8.5550832999999997</c:v>
                </c:pt>
                <c:pt idx="62">
                  <c:v>8.0543517999999992</c:v>
                </c:pt>
                <c:pt idx="63">
                  <c:v>7.5153432000000002</c:v>
                </c:pt>
                <c:pt idx="64">
                  <c:v>7.5601082000000002</c:v>
                </c:pt>
                <c:pt idx="65">
                  <c:v>7.1482881999999996</c:v>
                </c:pt>
                <c:pt idx="66">
                  <c:v>7.4507073999999998</c:v>
                </c:pt>
                <c:pt idx="67">
                  <c:v>7.4622697999999996</c:v>
                </c:pt>
                <c:pt idx="68">
                  <c:v>8.1039838999999994</c:v>
                </c:pt>
                <c:pt idx="69">
                  <c:v>8.5486907999999993</c:v>
                </c:pt>
                <c:pt idx="70">
                  <c:v>9.0835056000000005</c:v>
                </c:pt>
                <c:pt idx="71">
                  <c:v>8.7732620000000008</c:v>
                </c:pt>
                <c:pt idx="72">
                  <c:v>8.4866866999999999</c:v>
                </c:pt>
                <c:pt idx="73">
                  <c:v>7.8140596999999996</c:v>
                </c:pt>
                <c:pt idx="74">
                  <c:v>7.7405787000000004</c:v>
                </c:pt>
                <c:pt idx="75">
                  <c:v>7.7290421</c:v>
                </c:pt>
                <c:pt idx="76">
                  <c:v>8.0317811999999993</c:v>
                </c:pt>
                <c:pt idx="77">
                  <c:v>8.0181903999999999</c:v>
                </c:pt>
                <c:pt idx="78">
                  <c:v>8.0510091999999993</c:v>
                </c:pt>
                <c:pt idx="79">
                  <c:v>7.6668854</c:v>
                </c:pt>
                <c:pt idx="80">
                  <c:v>7.4217572000000001</c:v>
                </c:pt>
                <c:pt idx="81">
                  <c:v>6.5635270999999999</c:v>
                </c:pt>
                <c:pt idx="82">
                  <c:v>5.9544940000000004</c:v>
                </c:pt>
                <c:pt idx="83">
                  <c:v>5.2394056000000004</c:v>
                </c:pt>
                <c:pt idx="84">
                  <c:v>4.4877691000000004</c:v>
                </c:pt>
                <c:pt idx="85">
                  <c:v>3.8118922999999998</c:v>
                </c:pt>
                <c:pt idx="86">
                  <c:v>3.3330095000000002</c:v>
                </c:pt>
                <c:pt idx="87">
                  <c:v>3.1561430000000001</c:v>
                </c:pt>
                <c:pt idx="88">
                  <c:v>3.9166126000000001</c:v>
                </c:pt>
                <c:pt idx="89">
                  <c:v>4.4666066000000004</c:v>
                </c:pt>
                <c:pt idx="90">
                  <c:v>3.6827393000000002</c:v>
                </c:pt>
                <c:pt idx="91">
                  <c:v>2.8109867999999998</c:v>
                </c:pt>
                <c:pt idx="92">
                  <c:v>-1.7471418000000001</c:v>
                </c:pt>
                <c:pt idx="93">
                  <c:v>-1.1981069</c:v>
                </c:pt>
                <c:pt idx="94">
                  <c:v>-5.9847193000000001</c:v>
                </c:pt>
                <c:pt idx="95">
                  <c:v>-6.1830863999999996</c:v>
                </c:pt>
                <c:pt idx="96">
                  <c:v>-11.353196000000001</c:v>
                </c:pt>
                <c:pt idx="97">
                  <c:v>-10.878219</c:v>
                </c:pt>
                <c:pt idx="98">
                  <c:v>-11.094369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D86-4067-8F4A-57082C0A6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'IP3'!$AG$2</c15:sqref>
                        </c15:formulaRef>
                      </c:ext>
                    </c:extLst>
                    <c:strCache>
                      <c:ptCount val="1"/>
                      <c:pt idx="0">
                        <c:v>+24dBm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'IP3'!$AF$5:$AF$103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'IP3'!$AH$5:$AH$103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17.341094999999999</c:v>
                      </c:pt>
                      <c:pt idx="1">
                        <c:v>17.853722000000001</c:v>
                      </c:pt>
                      <c:pt idx="2">
                        <c:v>19.092891999999999</c:v>
                      </c:pt>
                      <c:pt idx="3">
                        <c:v>20.226219</c:v>
                      </c:pt>
                      <c:pt idx="4">
                        <c:v>20.520734999999998</c:v>
                      </c:pt>
                      <c:pt idx="5">
                        <c:v>19.991516000000001</c:v>
                      </c:pt>
                      <c:pt idx="6">
                        <c:v>19.368008</c:v>
                      </c:pt>
                      <c:pt idx="7">
                        <c:v>19.937328000000001</c:v>
                      </c:pt>
                      <c:pt idx="8">
                        <c:v>19.942920999999998</c:v>
                      </c:pt>
                      <c:pt idx="9">
                        <c:v>19.499319</c:v>
                      </c:pt>
                      <c:pt idx="10">
                        <c:v>18.448516999999999</c:v>
                      </c:pt>
                      <c:pt idx="11">
                        <c:v>18.610745999999999</c:v>
                      </c:pt>
                      <c:pt idx="12">
                        <c:v>18.716284000000002</c:v>
                      </c:pt>
                      <c:pt idx="13">
                        <c:v>18.865442000000002</c:v>
                      </c:pt>
                      <c:pt idx="14">
                        <c:v>17.894075000000001</c:v>
                      </c:pt>
                      <c:pt idx="15">
                        <c:v>16.716332999999999</c:v>
                      </c:pt>
                      <c:pt idx="16">
                        <c:v>15.647758</c:v>
                      </c:pt>
                      <c:pt idx="17">
                        <c:v>16.290310000000002</c:v>
                      </c:pt>
                      <c:pt idx="18">
                        <c:v>17.993131999999999</c:v>
                      </c:pt>
                      <c:pt idx="19">
                        <c:v>19.166720999999999</c:v>
                      </c:pt>
                      <c:pt idx="20">
                        <c:v>19.372430999999999</c:v>
                      </c:pt>
                      <c:pt idx="21">
                        <c:v>19.452798999999999</c:v>
                      </c:pt>
                      <c:pt idx="22">
                        <c:v>19.845835000000001</c:v>
                      </c:pt>
                      <c:pt idx="23">
                        <c:v>19.318214000000001</c:v>
                      </c:pt>
                      <c:pt idx="24">
                        <c:v>18.627071000000001</c:v>
                      </c:pt>
                      <c:pt idx="25">
                        <c:v>18.470666999999999</c:v>
                      </c:pt>
                      <c:pt idx="26">
                        <c:v>18.945768000000001</c:v>
                      </c:pt>
                      <c:pt idx="27">
                        <c:v>19.286595999999999</c:v>
                      </c:pt>
                      <c:pt idx="28">
                        <c:v>20.104841</c:v>
                      </c:pt>
                      <c:pt idx="29">
                        <c:v>20.736742</c:v>
                      </c:pt>
                      <c:pt idx="30">
                        <c:v>21.043104</c:v>
                      </c:pt>
                      <c:pt idx="31">
                        <c:v>20.864560999999998</c:v>
                      </c:pt>
                      <c:pt idx="32">
                        <c:v>21.904202999999999</c:v>
                      </c:pt>
                      <c:pt idx="33">
                        <c:v>22.637198999999999</c:v>
                      </c:pt>
                      <c:pt idx="34">
                        <c:v>22.30414</c:v>
                      </c:pt>
                      <c:pt idx="35">
                        <c:v>20.622530000000001</c:v>
                      </c:pt>
                      <c:pt idx="36">
                        <c:v>19.254746999999998</c:v>
                      </c:pt>
                      <c:pt idx="37">
                        <c:v>18.610371000000001</c:v>
                      </c:pt>
                      <c:pt idx="38">
                        <c:v>18.727679999999999</c:v>
                      </c:pt>
                      <c:pt idx="39">
                        <c:v>19.516556000000001</c:v>
                      </c:pt>
                      <c:pt idx="40">
                        <c:v>20.465095999999999</c:v>
                      </c:pt>
                      <c:pt idx="41">
                        <c:v>21.100301999999999</c:v>
                      </c:pt>
                      <c:pt idx="42">
                        <c:v>20.903815999999999</c:v>
                      </c:pt>
                      <c:pt idx="43">
                        <c:v>20.861355</c:v>
                      </c:pt>
                      <c:pt idx="44">
                        <c:v>20.625330000000002</c:v>
                      </c:pt>
                      <c:pt idx="45">
                        <c:v>20.896339000000001</c:v>
                      </c:pt>
                      <c:pt idx="46">
                        <c:v>21.136382999999999</c:v>
                      </c:pt>
                      <c:pt idx="47">
                        <c:v>21.410965000000001</c:v>
                      </c:pt>
                      <c:pt idx="48">
                        <c:v>21.639756999999999</c:v>
                      </c:pt>
                      <c:pt idx="49">
                        <c:v>21.438295</c:v>
                      </c:pt>
                      <c:pt idx="50">
                        <c:v>21.600538</c:v>
                      </c:pt>
                      <c:pt idx="51">
                        <c:v>21.194545999999999</c:v>
                      </c:pt>
                      <c:pt idx="52">
                        <c:v>20.739052000000001</c:v>
                      </c:pt>
                      <c:pt idx="53">
                        <c:v>20.287234999999999</c:v>
                      </c:pt>
                      <c:pt idx="54">
                        <c:v>20.285755000000002</c:v>
                      </c:pt>
                      <c:pt idx="55">
                        <c:v>20.273713999999998</c:v>
                      </c:pt>
                      <c:pt idx="56">
                        <c:v>19.710476</c:v>
                      </c:pt>
                      <c:pt idx="57">
                        <c:v>19.126459000000001</c:v>
                      </c:pt>
                      <c:pt idx="58">
                        <c:v>18.747230999999999</c:v>
                      </c:pt>
                      <c:pt idx="59">
                        <c:v>18.769110000000001</c:v>
                      </c:pt>
                      <c:pt idx="60">
                        <c:v>19.461483000000001</c:v>
                      </c:pt>
                      <c:pt idx="61">
                        <c:v>20.726407999999999</c:v>
                      </c:pt>
                      <c:pt idx="62">
                        <c:v>21.792235999999999</c:v>
                      </c:pt>
                      <c:pt idx="63">
                        <c:v>21.594944000000002</c:v>
                      </c:pt>
                      <c:pt idx="64">
                        <c:v>20.812313</c:v>
                      </c:pt>
                      <c:pt idx="65">
                        <c:v>20.096525</c:v>
                      </c:pt>
                      <c:pt idx="66">
                        <c:v>19.647320000000001</c:v>
                      </c:pt>
                      <c:pt idx="67">
                        <c:v>19.209371999999998</c:v>
                      </c:pt>
                      <c:pt idx="68">
                        <c:v>18.759423999999999</c:v>
                      </c:pt>
                      <c:pt idx="69">
                        <c:v>18.53546</c:v>
                      </c:pt>
                      <c:pt idx="70">
                        <c:v>18.077427</c:v>
                      </c:pt>
                      <c:pt idx="71">
                        <c:v>17.512636000000001</c:v>
                      </c:pt>
                      <c:pt idx="72">
                        <c:v>17.446615000000001</c:v>
                      </c:pt>
                      <c:pt idx="73">
                        <c:v>18.084603999999999</c:v>
                      </c:pt>
                      <c:pt idx="74">
                        <c:v>18.817516000000001</c:v>
                      </c:pt>
                      <c:pt idx="75">
                        <c:v>19.277918</c:v>
                      </c:pt>
                      <c:pt idx="76">
                        <c:v>19.580774000000002</c:v>
                      </c:pt>
                      <c:pt idx="77">
                        <c:v>19.58268</c:v>
                      </c:pt>
                      <c:pt idx="78">
                        <c:v>19.501470999999999</c:v>
                      </c:pt>
                      <c:pt idx="79">
                        <c:v>19.418865</c:v>
                      </c:pt>
                      <c:pt idx="80">
                        <c:v>19.993642999999999</c:v>
                      </c:pt>
                      <c:pt idx="81">
                        <c:v>19.96913</c:v>
                      </c:pt>
                      <c:pt idx="82">
                        <c:v>19.525804999999998</c:v>
                      </c:pt>
                      <c:pt idx="83">
                        <c:v>18.959139</c:v>
                      </c:pt>
                      <c:pt idx="84">
                        <c:v>19.209538999999999</c:v>
                      </c:pt>
                      <c:pt idx="85">
                        <c:v>19.903133</c:v>
                      </c:pt>
                      <c:pt idx="86">
                        <c:v>20.049893999999998</c:v>
                      </c:pt>
                      <c:pt idx="87">
                        <c:v>19.909527000000001</c:v>
                      </c:pt>
                      <c:pt idx="88">
                        <c:v>19.601476999999999</c:v>
                      </c:pt>
                      <c:pt idx="89">
                        <c:v>19.201832</c:v>
                      </c:pt>
                      <c:pt idx="90">
                        <c:v>19.037718000000002</c:v>
                      </c:pt>
                      <c:pt idx="91">
                        <c:v>18.960711</c:v>
                      </c:pt>
                      <c:pt idx="92">
                        <c:v>18.879517</c:v>
                      </c:pt>
                      <c:pt idx="93">
                        <c:v>18.742359</c:v>
                      </c:pt>
                      <c:pt idx="94">
                        <c:v>17.977813999999999</c:v>
                      </c:pt>
                      <c:pt idx="95">
                        <c:v>17.778568</c:v>
                      </c:pt>
                      <c:pt idx="96">
                        <c:v>17.056363999999999</c:v>
                      </c:pt>
                      <c:pt idx="97">
                        <c:v>16.750140999999999</c:v>
                      </c:pt>
                      <c:pt idx="98">
                        <c:v>16.368632999999999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3D86-4067-8F4A-57082C0A642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'IP3'!$AT$5:$AT$103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D86-4067-8F4A-57082C0A6423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8826581536027007"/>
          <c:y val="0.52461805466499101"/>
          <c:w val="0.19794049417910148"/>
          <c:h val="0.2672408457086187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4 GHz IF, Highside Sine Wave LO (dB)</a:t>
            </a:r>
            <a:endParaRPr lang="en-US" sz="1000" baseline="30000"/>
          </a:p>
        </c:rich>
      </c:tx>
      <c:layout>
        <c:manualLayout>
          <c:xMode val="edge"/>
          <c:yMode val="edge"/>
          <c:x val="0.20180173612534957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4GHz'!$F$5:$F$205</c:f>
              <c:numCache>
                <c:formatCode>General</c:formatCode>
                <c:ptCount val="201"/>
                <c:pt idx="0">
                  <c:v>-12.309210999999999</c:v>
                </c:pt>
                <c:pt idx="1">
                  <c:v>-12.180129000000001</c:v>
                </c:pt>
                <c:pt idx="2">
                  <c:v>-12.043424999999999</c:v>
                </c:pt>
                <c:pt idx="3">
                  <c:v>-11.830125000000001</c:v>
                </c:pt>
                <c:pt idx="4">
                  <c:v>-11.631527</c:v>
                </c:pt>
                <c:pt idx="5">
                  <c:v>-11.472982999999999</c:v>
                </c:pt>
                <c:pt idx="6">
                  <c:v>-11.24381</c:v>
                </c:pt>
                <c:pt idx="7">
                  <c:v>-11.020466000000001</c:v>
                </c:pt>
                <c:pt idx="8">
                  <c:v>-10.799276000000001</c:v>
                </c:pt>
                <c:pt idx="9">
                  <c:v>-10.555246</c:v>
                </c:pt>
                <c:pt idx="10">
                  <c:v>-10.305542000000001</c:v>
                </c:pt>
                <c:pt idx="11">
                  <c:v>-10.122547000000001</c:v>
                </c:pt>
                <c:pt idx="12">
                  <c:v>-9.9149761000000005</c:v>
                </c:pt>
                <c:pt idx="13">
                  <c:v>-9.7542877000000008</c:v>
                </c:pt>
                <c:pt idx="14">
                  <c:v>-9.6131592000000001</c:v>
                </c:pt>
                <c:pt idx="15">
                  <c:v>-9.5084771999999997</c:v>
                </c:pt>
                <c:pt idx="16">
                  <c:v>-9.4358778000000001</c:v>
                </c:pt>
                <c:pt idx="17">
                  <c:v>-9.3922366999999998</c:v>
                </c:pt>
                <c:pt idx="18">
                  <c:v>-9.4161710999999997</c:v>
                </c:pt>
                <c:pt idx="19">
                  <c:v>-9.4168339000000003</c:v>
                </c:pt>
                <c:pt idx="20">
                  <c:v>-9.4386796999999998</c:v>
                </c:pt>
                <c:pt idx="21">
                  <c:v>-9.4839372999999991</c:v>
                </c:pt>
                <c:pt idx="22">
                  <c:v>-9.5067214999999994</c:v>
                </c:pt>
                <c:pt idx="23">
                  <c:v>-9.5232620000000008</c:v>
                </c:pt>
                <c:pt idx="24">
                  <c:v>-9.5352067999999992</c:v>
                </c:pt>
                <c:pt idx="25">
                  <c:v>-9.5649175999999994</c:v>
                </c:pt>
                <c:pt idx="26">
                  <c:v>-9.5633707000000001</c:v>
                </c:pt>
                <c:pt idx="27">
                  <c:v>-9.5628471000000008</c:v>
                </c:pt>
                <c:pt idx="28">
                  <c:v>-9.5344172</c:v>
                </c:pt>
                <c:pt idx="29">
                  <c:v>-9.5548935000000004</c:v>
                </c:pt>
                <c:pt idx="30">
                  <c:v>-9.5295495999999993</c:v>
                </c:pt>
                <c:pt idx="31">
                  <c:v>-9.5202054999999994</c:v>
                </c:pt>
                <c:pt idx="32">
                  <c:v>-9.5555754000000004</c:v>
                </c:pt>
                <c:pt idx="33">
                  <c:v>-9.5765753</c:v>
                </c:pt>
                <c:pt idx="34">
                  <c:v>-9.6316956999999999</c:v>
                </c:pt>
                <c:pt idx="35">
                  <c:v>-9.6699543000000006</c:v>
                </c:pt>
                <c:pt idx="36">
                  <c:v>-9.7362108000000003</c:v>
                </c:pt>
                <c:pt idx="37">
                  <c:v>-9.7850809000000005</c:v>
                </c:pt>
                <c:pt idx="38">
                  <c:v>-9.8379516999999996</c:v>
                </c:pt>
                <c:pt idx="39">
                  <c:v>-9.8937550000000005</c:v>
                </c:pt>
                <c:pt idx="40">
                  <c:v>-9.9657582999999992</c:v>
                </c:pt>
                <c:pt idx="41">
                  <c:v>-10.020227</c:v>
                </c:pt>
                <c:pt idx="42">
                  <c:v>-10.082243999999999</c:v>
                </c:pt>
                <c:pt idx="43">
                  <c:v>-10.151332</c:v>
                </c:pt>
                <c:pt idx="44">
                  <c:v>-10.190286</c:v>
                </c:pt>
                <c:pt idx="45">
                  <c:v>-10.211556</c:v>
                </c:pt>
                <c:pt idx="46">
                  <c:v>-10.189423</c:v>
                </c:pt>
                <c:pt idx="47">
                  <c:v>-10.184305</c:v>
                </c:pt>
                <c:pt idx="48">
                  <c:v>-10.138996000000001</c:v>
                </c:pt>
                <c:pt idx="49">
                  <c:v>-10.081683</c:v>
                </c:pt>
                <c:pt idx="50">
                  <c:v>-10.028751</c:v>
                </c:pt>
                <c:pt idx="51">
                  <c:v>-10.021544</c:v>
                </c:pt>
                <c:pt idx="52">
                  <c:v>-9.9826841000000002</c:v>
                </c:pt>
                <c:pt idx="53">
                  <c:v>-9.9779701000000003</c:v>
                </c:pt>
                <c:pt idx="54">
                  <c:v>-9.9487801000000005</c:v>
                </c:pt>
                <c:pt idx="55">
                  <c:v>-9.9440726999999995</c:v>
                </c:pt>
                <c:pt idx="56">
                  <c:v>-9.9251126999999997</c:v>
                </c:pt>
                <c:pt idx="57">
                  <c:v>-9.8995829000000004</c:v>
                </c:pt>
                <c:pt idx="58">
                  <c:v>-9.9001702999999992</c:v>
                </c:pt>
                <c:pt idx="59">
                  <c:v>-9.8925762000000006</c:v>
                </c:pt>
                <c:pt idx="60">
                  <c:v>-9.8881016000000006</c:v>
                </c:pt>
                <c:pt idx="61">
                  <c:v>-9.8649912000000004</c:v>
                </c:pt>
                <c:pt idx="62">
                  <c:v>-9.8461914000000004</c:v>
                </c:pt>
                <c:pt idx="63">
                  <c:v>-9.8520222000000004</c:v>
                </c:pt>
                <c:pt idx="64">
                  <c:v>-9.8721256000000004</c:v>
                </c:pt>
                <c:pt idx="65">
                  <c:v>-9.8749722999999996</c:v>
                </c:pt>
                <c:pt idx="66">
                  <c:v>-9.8977851999999995</c:v>
                </c:pt>
                <c:pt idx="67">
                  <c:v>-9.9280682000000002</c:v>
                </c:pt>
                <c:pt idx="68">
                  <c:v>-9.9172934999999995</c:v>
                </c:pt>
                <c:pt idx="69">
                  <c:v>-9.8985185999999992</c:v>
                </c:pt>
                <c:pt idx="70">
                  <c:v>-9.9013863000000004</c:v>
                </c:pt>
                <c:pt idx="71">
                  <c:v>-9.9171162000000006</c:v>
                </c:pt>
                <c:pt idx="72">
                  <c:v>-9.8740568</c:v>
                </c:pt>
                <c:pt idx="73">
                  <c:v>-9.8426895000000005</c:v>
                </c:pt>
                <c:pt idx="74">
                  <c:v>-9.8501711000000007</c:v>
                </c:pt>
                <c:pt idx="75">
                  <c:v>-9.8099545999999993</c:v>
                </c:pt>
                <c:pt idx="76">
                  <c:v>-9.7613439999999994</c:v>
                </c:pt>
                <c:pt idx="77">
                  <c:v>-9.7492122999999999</c:v>
                </c:pt>
                <c:pt idx="78">
                  <c:v>-9.7223930000000003</c:v>
                </c:pt>
                <c:pt idx="79">
                  <c:v>-9.6800622999999995</c:v>
                </c:pt>
                <c:pt idx="80">
                  <c:v>-9.6317796999999992</c:v>
                </c:pt>
                <c:pt idx="81">
                  <c:v>-9.6057080999999993</c:v>
                </c:pt>
                <c:pt idx="82">
                  <c:v>-9.5905141999999994</c:v>
                </c:pt>
                <c:pt idx="83">
                  <c:v>-9.5639667999999993</c:v>
                </c:pt>
                <c:pt idx="84">
                  <c:v>-9.5533085</c:v>
                </c:pt>
                <c:pt idx="85">
                  <c:v>-9.5549412</c:v>
                </c:pt>
                <c:pt idx="86">
                  <c:v>-9.5496701999999996</c:v>
                </c:pt>
                <c:pt idx="87">
                  <c:v>-9.5535440000000005</c:v>
                </c:pt>
                <c:pt idx="88">
                  <c:v>-9.5662727000000007</c:v>
                </c:pt>
                <c:pt idx="89">
                  <c:v>-9.5514039999999998</c:v>
                </c:pt>
                <c:pt idx="90">
                  <c:v>-9.5611639000000004</c:v>
                </c:pt>
                <c:pt idx="91">
                  <c:v>-9.5596627999999999</c:v>
                </c:pt>
                <c:pt idx="92">
                  <c:v>-9.5645571</c:v>
                </c:pt>
                <c:pt idx="93">
                  <c:v>-9.5528908000000001</c:v>
                </c:pt>
                <c:pt idx="94">
                  <c:v>-9.5820732</c:v>
                </c:pt>
                <c:pt idx="95">
                  <c:v>-9.5858688000000001</c:v>
                </c:pt>
                <c:pt idx="96">
                  <c:v>-9.5729942000000001</c:v>
                </c:pt>
                <c:pt idx="97">
                  <c:v>-9.5617169999999998</c:v>
                </c:pt>
                <c:pt idx="98">
                  <c:v>-9.5656013000000009</c:v>
                </c:pt>
                <c:pt idx="99">
                  <c:v>-9.5510721000000007</c:v>
                </c:pt>
                <c:pt idx="100">
                  <c:v>-9.5426912000000002</c:v>
                </c:pt>
                <c:pt idx="101">
                  <c:v>-9.5702162000000008</c:v>
                </c:pt>
                <c:pt idx="102">
                  <c:v>-9.5644864999999992</c:v>
                </c:pt>
                <c:pt idx="103">
                  <c:v>-9.5580482</c:v>
                </c:pt>
                <c:pt idx="104">
                  <c:v>-9.5392493999999992</c:v>
                </c:pt>
                <c:pt idx="105">
                  <c:v>-9.5615225000000006</c:v>
                </c:pt>
                <c:pt idx="106">
                  <c:v>-9.5459937999999998</c:v>
                </c:pt>
                <c:pt idx="107">
                  <c:v>-9.5294447000000009</c:v>
                </c:pt>
                <c:pt idx="108">
                  <c:v>-9.5395860999999993</c:v>
                </c:pt>
                <c:pt idx="109">
                  <c:v>-9.5334357999999995</c:v>
                </c:pt>
                <c:pt idx="110">
                  <c:v>-9.5268792999999992</c:v>
                </c:pt>
                <c:pt idx="111">
                  <c:v>-9.5188036</c:v>
                </c:pt>
                <c:pt idx="112">
                  <c:v>-9.5296078000000009</c:v>
                </c:pt>
                <c:pt idx="113">
                  <c:v>-9.5539904</c:v>
                </c:pt>
                <c:pt idx="114">
                  <c:v>-9.5803308000000005</c:v>
                </c:pt>
                <c:pt idx="115">
                  <c:v>-9.5619964999999993</c:v>
                </c:pt>
                <c:pt idx="116">
                  <c:v>-9.5343218000000007</c:v>
                </c:pt>
                <c:pt idx="117">
                  <c:v>-9.5876207000000004</c:v>
                </c:pt>
                <c:pt idx="118">
                  <c:v>-9.5544948999999999</c:v>
                </c:pt>
                <c:pt idx="119">
                  <c:v>-9.5520400999999993</c:v>
                </c:pt>
                <c:pt idx="120">
                  <c:v>-9.5688410000000008</c:v>
                </c:pt>
                <c:pt idx="121">
                  <c:v>-9.6172875999999992</c:v>
                </c:pt>
                <c:pt idx="122">
                  <c:v>-9.5809221000000004</c:v>
                </c:pt>
                <c:pt idx="123">
                  <c:v>-9.5815239000000005</c:v>
                </c:pt>
                <c:pt idx="124">
                  <c:v>-9.6122952000000002</c:v>
                </c:pt>
                <c:pt idx="125">
                  <c:v>-9.6224402999999992</c:v>
                </c:pt>
                <c:pt idx="126">
                  <c:v>-9.6317616000000008</c:v>
                </c:pt>
                <c:pt idx="127">
                  <c:v>-9.6469412000000005</c:v>
                </c:pt>
                <c:pt idx="128">
                  <c:v>-9.7220134999999992</c:v>
                </c:pt>
                <c:pt idx="129">
                  <c:v>-9.7546759000000005</c:v>
                </c:pt>
                <c:pt idx="130">
                  <c:v>-9.8207892999999995</c:v>
                </c:pt>
                <c:pt idx="131">
                  <c:v>-9.8809108999999999</c:v>
                </c:pt>
                <c:pt idx="132">
                  <c:v>-9.9475116999999997</c:v>
                </c:pt>
                <c:pt idx="133">
                  <c:v>-9.9884194999999991</c:v>
                </c:pt>
                <c:pt idx="134">
                  <c:v>-10.048412000000001</c:v>
                </c:pt>
                <c:pt idx="135">
                  <c:v>-10.091863</c:v>
                </c:pt>
                <c:pt idx="136">
                  <c:v>-10.133012000000001</c:v>
                </c:pt>
                <c:pt idx="137">
                  <c:v>-10.205641</c:v>
                </c:pt>
                <c:pt idx="138">
                  <c:v>-10.246425</c:v>
                </c:pt>
                <c:pt idx="139">
                  <c:v>-10.295641</c:v>
                </c:pt>
                <c:pt idx="140">
                  <c:v>-10.335433999999999</c:v>
                </c:pt>
                <c:pt idx="141">
                  <c:v>-10.395066999999999</c:v>
                </c:pt>
                <c:pt idx="142">
                  <c:v>-10.4397</c:v>
                </c:pt>
                <c:pt idx="143">
                  <c:v>-10.472439</c:v>
                </c:pt>
                <c:pt idx="144">
                  <c:v>-10.512684</c:v>
                </c:pt>
                <c:pt idx="145">
                  <c:v>-10.546037999999999</c:v>
                </c:pt>
                <c:pt idx="146">
                  <c:v>-10.57443</c:v>
                </c:pt>
                <c:pt idx="147">
                  <c:v>-10.575625</c:v>
                </c:pt>
                <c:pt idx="148">
                  <c:v>-10.59956</c:v>
                </c:pt>
                <c:pt idx="149">
                  <c:v>-10.58286</c:v>
                </c:pt>
                <c:pt idx="150">
                  <c:v>-10.583143</c:v>
                </c:pt>
                <c:pt idx="151">
                  <c:v>-10.638702</c:v>
                </c:pt>
                <c:pt idx="152">
                  <c:v>-10.658129000000001</c:v>
                </c:pt>
                <c:pt idx="153">
                  <c:v>-10.668568</c:v>
                </c:pt>
                <c:pt idx="154">
                  <c:v>-10.693491</c:v>
                </c:pt>
                <c:pt idx="155">
                  <c:v>-10.735847</c:v>
                </c:pt>
                <c:pt idx="156">
                  <c:v>-10.744997</c:v>
                </c:pt>
                <c:pt idx="157">
                  <c:v>-10.796414</c:v>
                </c:pt>
                <c:pt idx="158">
                  <c:v>-10.8726</c:v>
                </c:pt>
                <c:pt idx="159">
                  <c:v>-10.915798000000001</c:v>
                </c:pt>
                <c:pt idx="160">
                  <c:v>-10.983154000000001</c:v>
                </c:pt>
                <c:pt idx="161">
                  <c:v>-11.009809000000001</c:v>
                </c:pt>
                <c:pt idx="162">
                  <c:v>-11.089793</c:v>
                </c:pt>
                <c:pt idx="163">
                  <c:v>-11.209956999999999</c:v>
                </c:pt>
                <c:pt idx="164">
                  <c:v>-11.379854</c:v>
                </c:pt>
                <c:pt idx="165">
                  <c:v>-11.490959999999999</c:v>
                </c:pt>
                <c:pt idx="166">
                  <c:v>-11.583588000000001</c:v>
                </c:pt>
                <c:pt idx="167">
                  <c:v>-11.773859</c:v>
                </c:pt>
                <c:pt idx="168">
                  <c:v>-12.017118999999999</c:v>
                </c:pt>
                <c:pt idx="169">
                  <c:v>-12.224978</c:v>
                </c:pt>
                <c:pt idx="170">
                  <c:v>-12.431545</c:v>
                </c:pt>
                <c:pt idx="171">
                  <c:v>-12.756247999999999</c:v>
                </c:pt>
                <c:pt idx="172">
                  <c:v>-13.116384</c:v>
                </c:pt>
                <c:pt idx="173">
                  <c:v>-13.415075999999999</c:v>
                </c:pt>
                <c:pt idx="174">
                  <c:v>-13.690889</c:v>
                </c:pt>
                <c:pt idx="175">
                  <c:v>-14.06789</c:v>
                </c:pt>
                <c:pt idx="176">
                  <c:v>-15.286047999999999</c:v>
                </c:pt>
                <c:pt idx="177">
                  <c:v>-16.206351999999999</c:v>
                </c:pt>
                <c:pt idx="178">
                  <c:v>-17.065992000000001</c:v>
                </c:pt>
                <c:pt idx="179">
                  <c:v>-17.623062000000001</c:v>
                </c:pt>
                <c:pt idx="180">
                  <c:v>-18.351671</c:v>
                </c:pt>
                <c:pt idx="181">
                  <c:v>-18.253440999999999</c:v>
                </c:pt>
                <c:pt idx="182">
                  <c:v>-19.005659000000001</c:v>
                </c:pt>
                <c:pt idx="183">
                  <c:v>-19.637944999999998</c:v>
                </c:pt>
                <c:pt idx="184">
                  <c:v>-21.02392</c:v>
                </c:pt>
                <c:pt idx="185">
                  <c:v>-21.796620999999998</c:v>
                </c:pt>
                <c:pt idx="186">
                  <c:v>-22.413737999999999</c:v>
                </c:pt>
                <c:pt idx="187">
                  <c:v>-22.278566000000001</c:v>
                </c:pt>
                <c:pt idx="188">
                  <c:v>-22.610711999999999</c:v>
                </c:pt>
                <c:pt idx="189">
                  <c:v>-22.074356000000002</c:v>
                </c:pt>
                <c:pt idx="190">
                  <c:v>-21.535885</c:v>
                </c:pt>
                <c:pt idx="191">
                  <c:v>-20.771353000000001</c:v>
                </c:pt>
                <c:pt idx="192">
                  <c:v>-19.958901999999998</c:v>
                </c:pt>
                <c:pt idx="193">
                  <c:v>-18.635811</c:v>
                </c:pt>
                <c:pt idx="194">
                  <c:v>-17.558544000000001</c:v>
                </c:pt>
                <c:pt idx="195">
                  <c:v>-16.707352</c:v>
                </c:pt>
                <c:pt idx="196">
                  <c:v>-16.116899</c:v>
                </c:pt>
                <c:pt idx="197">
                  <c:v>-15.550288999999999</c:v>
                </c:pt>
                <c:pt idx="198">
                  <c:v>-15.092345999999999</c:v>
                </c:pt>
                <c:pt idx="199">
                  <c:v>-14.844525000000001</c:v>
                </c:pt>
                <c:pt idx="200">
                  <c:v>-14.729333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F9-4334-8488-CDE074A24C35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4GHz'!$Q$5:$Q$205</c:f>
              <c:numCache>
                <c:formatCode>General</c:formatCode>
                <c:ptCount val="201"/>
                <c:pt idx="0">
                  <c:v>-14.411356</c:v>
                </c:pt>
                <c:pt idx="1">
                  <c:v>-14.206428000000001</c:v>
                </c:pt>
                <c:pt idx="2">
                  <c:v>-13.951478</c:v>
                </c:pt>
                <c:pt idx="3">
                  <c:v>-13.577909</c:v>
                </c:pt>
                <c:pt idx="4">
                  <c:v>-13.212513</c:v>
                </c:pt>
                <c:pt idx="5">
                  <c:v>-12.917415</c:v>
                </c:pt>
                <c:pt idx="6">
                  <c:v>-12.552951999999999</c:v>
                </c:pt>
                <c:pt idx="7">
                  <c:v>-12.252494</c:v>
                </c:pt>
                <c:pt idx="8">
                  <c:v>-11.985106999999999</c:v>
                </c:pt>
                <c:pt idx="9">
                  <c:v>-11.725104999999999</c:v>
                </c:pt>
                <c:pt idx="10">
                  <c:v>-11.489585</c:v>
                </c:pt>
                <c:pt idx="11">
                  <c:v>-11.309965</c:v>
                </c:pt>
                <c:pt idx="12">
                  <c:v>-11.101488</c:v>
                </c:pt>
                <c:pt idx="13">
                  <c:v>-10.916874999999999</c:v>
                </c:pt>
                <c:pt idx="14">
                  <c:v>-10.732987</c:v>
                </c:pt>
                <c:pt idx="15">
                  <c:v>-10.573631000000001</c:v>
                </c:pt>
                <c:pt idx="16">
                  <c:v>-10.425777999999999</c:v>
                </c:pt>
                <c:pt idx="17">
                  <c:v>-10.295678000000001</c:v>
                </c:pt>
                <c:pt idx="18">
                  <c:v>-10.219419</c:v>
                </c:pt>
                <c:pt idx="19">
                  <c:v>-10.114107000000001</c:v>
                </c:pt>
                <c:pt idx="20">
                  <c:v>-10.016306</c:v>
                </c:pt>
                <c:pt idx="21">
                  <c:v>-9.9479579999999999</c:v>
                </c:pt>
                <c:pt idx="22">
                  <c:v>-9.8498888000000004</c:v>
                </c:pt>
                <c:pt idx="23">
                  <c:v>-9.7563381000000007</c:v>
                </c:pt>
                <c:pt idx="24">
                  <c:v>-9.6743717</c:v>
                </c:pt>
                <c:pt idx="25">
                  <c:v>-9.6086416000000003</c:v>
                </c:pt>
                <c:pt idx="26">
                  <c:v>-9.5493021000000002</c:v>
                </c:pt>
                <c:pt idx="27">
                  <c:v>-9.4919281000000009</c:v>
                </c:pt>
                <c:pt idx="28">
                  <c:v>-9.4510412000000006</c:v>
                </c:pt>
                <c:pt idx="29">
                  <c:v>-9.4419088000000002</c:v>
                </c:pt>
                <c:pt idx="30">
                  <c:v>-9.4236220999999993</c:v>
                </c:pt>
                <c:pt idx="31">
                  <c:v>-9.4069661999999994</c:v>
                </c:pt>
                <c:pt idx="32">
                  <c:v>-9.4098492</c:v>
                </c:pt>
                <c:pt idx="33">
                  <c:v>-9.3784007999999996</c:v>
                </c:pt>
                <c:pt idx="34">
                  <c:v>-9.3490429000000006</c:v>
                </c:pt>
                <c:pt idx="35">
                  <c:v>-9.2967291000000003</c:v>
                </c:pt>
                <c:pt idx="36">
                  <c:v>-9.2515116000000006</c:v>
                </c:pt>
                <c:pt idx="37">
                  <c:v>-9.2081050999999992</c:v>
                </c:pt>
                <c:pt idx="38">
                  <c:v>-9.1835612999999992</c:v>
                </c:pt>
                <c:pt idx="39">
                  <c:v>-9.1834916999999994</c:v>
                </c:pt>
                <c:pt idx="40">
                  <c:v>-9.2006864999999998</c:v>
                </c:pt>
                <c:pt idx="41">
                  <c:v>-9.2293415000000003</c:v>
                </c:pt>
                <c:pt idx="42">
                  <c:v>-9.2696371000000006</c:v>
                </c:pt>
                <c:pt idx="43">
                  <c:v>-9.3245477999999995</c:v>
                </c:pt>
                <c:pt idx="44">
                  <c:v>-9.3711233000000007</c:v>
                </c:pt>
                <c:pt idx="45">
                  <c:v>-9.4091977999999994</c:v>
                </c:pt>
                <c:pt idx="46">
                  <c:v>-9.4164963000000004</c:v>
                </c:pt>
                <c:pt idx="47">
                  <c:v>-9.4402752000000003</c:v>
                </c:pt>
                <c:pt idx="48">
                  <c:v>-9.4202622999999992</c:v>
                </c:pt>
                <c:pt idx="49">
                  <c:v>-9.4074392000000007</c:v>
                </c:pt>
                <c:pt idx="50">
                  <c:v>-9.3819760999999993</c:v>
                </c:pt>
                <c:pt idx="51">
                  <c:v>-9.4021778000000005</c:v>
                </c:pt>
                <c:pt idx="52">
                  <c:v>-9.4033613000000003</c:v>
                </c:pt>
                <c:pt idx="53">
                  <c:v>-9.4166860999999997</c:v>
                </c:pt>
                <c:pt idx="54">
                  <c:v>-9.4085301999999995</c:v>
                </c:pt>
                <c:pt idx="55">
                  <c:v>-9.4434775999999996</c:v>
                </c:pt>
                <c:pt idx="56">
                  <c:v>-9.4519328999999992</c:v>
                </c:pt>
                <c:pt idx="57">
                  <c:v>-9.4787645000000005</c:v>
                </c:pt>
                <c:pt idx="58">
                  <c:v>-9.5244589000000008</c:v>
                </c:pt>
                <c:pt idx="59">
                  <c:v>-9.5674448000000005</c:v>
                </c:pt>
                <c:pt idx="60">
                  <c:v>-9.6189622999999997</c:v>
                </c:pt>
                <c:pt idx="61">
                  <c:v>-9.6335888000000001</c:v>
                </c:pt>
                <c:pt idx="62">
                  <c:v>-9.6364087999999999</c:v>
                </c:pt>
                <c:pt idx="63">
                  <c:v>-9.6805382000000009</c:v>
                </c:pt>
                <c:pt idx="64">
                  <c:v>-9.6970358000000001</c:v>
                </c:pt>
                <c:pt idx="65">
                  <c:v>-9.6895647</c:v>
                </c:pt>
                <c:pt idx="66">
                  <c:v>-9.7090616000000001</c:v>
                </c:pt>
                <c:pt idx="67">
                  <c:v>-9.7228993999999993</c:v>
                </c:pt>
                <c:pt idx="68">
                  <c:v>-9.7018155999999998</c:v>
                </c:pt>
                <c:pt idx="69">
                  <c:v>-9.6801147000000007</c:v>
                </c:pt>
                <c:pt idx="70">
                  <c:v>-9.6920376000000008</c:v>
                </c:pt>
                <c:pt idx="71">
                  <c:v>-9.7126389</c:v>
                </c:pt>
                <c:pt idx="72">
                  <c:v>-9.6959019000000009</c:v>
                </c:pt>
                <c:pt idx="73">
                  <c:v>-9.6918334999999995</c:v>
                </c:pt>
                <c:pt idx="74">
                  <c:v>-9.7330465000000004</c:v>
                </c:pt>
                <c:pt idx="75">
                  <c:v>-9.7235335999999997</c:v>
                </c:pt>
                <c:pt idx="76">
                  <c:v>-9.7207241</c:v>
                </c:pt>
                <c:pt idx="77">
                  <c:v>-9.7408322999999992</c:v>
                </c:pt>
                <c:pt idx="78">
                  <c:v>-9.7619591000000003</c:v>
                </c:pt>
                <c:pt idx="79">
                  <c:v>-9.7515868999999995</c:v>
                </c:pt>
                <c:pt idx="80">
                  <c:v>-9.7402619999999995</c:v>
                </c:pt>
                <c:pt idx="81">
                  <c:v>-9.7417631</c:v>
                </c:pt>
                <c:pt idx="82">
                  <c:v>-9.7451191000000001</c:v>
                </c:pt>
                <c:pt idx="83">
                  <c:v>-9.7219601000000004</c:v>
                </c:pt>
                <c:pt idx="84">
                  <c:v>-9.7189484000000004</c:v>
                </c:pt>
                <c:pt idx="85">
                  <c:v>-9.7118205999999994</c:v>
                </c:pt>
                <c:pt idx="86">
                  <c:v>-9.7073517000000002</c:v>
                </c:pt>
                <c:pt idx="87">
                  <c:v>-9.7030753999999995</c:v>
                </c:pt>
                <c:pt idx="88">
                  <c:v>-9.7048234999999998</c:v>
                </c:pt>
                <c:pt idx="89">
                  <c:v>-9.6942395999999995</c:v>
                </c:pt>
                <c:pt idx="90">
                  <c:v>-9.6960982999999992</c:v>
                </c:pt>
                <c:pt idx="91">
                  <c:v>-9.6936540999999998</c:v>
                </c:pt>
                <c:pt idx="92">
                  <c:v>-9.6917218999999992</c:v>
                </c:pt>
                <c:pt idx="93">
                  <c:v>-9.6900691999999999</c:v>
                </c:pt>
                <c:pt idx="94">
                  <c:v>-9.7169942999999996</c:v>
                </c:pt>
                <c:pt idx="95">
                  <c:v>-9.7283019999999993</c:v>
                </c:pt>
                <c:pt idx="96">
                  <c:v>-9.7097549000000001</c:v>
                </c:pt>
                <c:pt idx="97">
                  <c:v>-9.7125462999999996</c:v>
                </c:pt>
                <c:pt idx="98">
                  <c:v>-9.7061910999999998</c:v>
                </c:pt>
                <c:pt idx="99">
                  <c:v>-9.6864919999999994</c:v>
                </c:pt>
                <c:pt idx="100">
                  <c:v>-9.6642942000000005</c:v>
                </c:pt>
                <c:pt idx="101">
                  <c:v>-9.6727495000000001</c:v>
                </c:pt>
                <c:pt idx="102">
                  <c:v>-9.6281700000000008</c:v>
                </c:pt>
                <c:pt idx="103">
                  <c:v>-9.5732230999999999</c:v>
                </c:pt>
                <c:pt idx="104">
                  <c:v>-9.4934005999999993</c:v>
                </c:pt>
                <c:pt idx="105">
                  <c:v>-9.4371680999999992</c:v>
                </c:pt>
                <c:pt idx="106">
                  <c:v>-9.3410624999999996</c:v>
                </c:pt>
                <c:pt idx="107">
                  <c:v>-9.2482928999999992</c:v>
                </c:pt>
                <c:pt idx="108">
                  <c:v>-9.2002925999999992</c:v>
                </c:pt>
                <c:pt idx="109">
                  <c:v>-9.1544694999999994</c:v>
                </c:pt>
                <c:pt idx="110">
                  <c:v>-9.1335944999999992</c:v>
                </c:pt>
                <c:pt idx="111">
                  <c:v>-9.1234845999999994</c:v>
                </c:pt>
                <c:pt idx="112">
                  <c:v>-9.1543054999999995</c:v>
                </c:pt>
                <c:pt idx="113">
                  <c:v>-9.1990680999999999</c:v>
                </c:pt>
                <c:pt idx="114">
                  <c:v>-9.2457895000000008</c:v>
                </c:pt>
                <c:pt idx="115">
                  <c:v>-9.2555093999999993</c:v>
                </c:pt>
                <c:pt idx="116">
                  <c:v>-9.2489424000000007</c:v>
                </c:pt>
                <c:pt idx="117">
                  <c:v>-9.3240213000000001</c:v>
                </c:pt>
                <c:pt idx="118">
                  <c:v>-9.3110999999999997</c:v>
                </c:pt>
                <c:pt idx="119">
                  <c:v>-9.3198223000000002</c:v>
                </c:pt>
                <c:pt idx="120">
                  <c:v>-9.3508233999999995</c:v>
                </c:pt>
                <c:pt idx="121">
                  <c:v>-9.4037552000000009</c:v>
                </c:pt>
                <c:pt idx="122">
                  <c:v>-9.3657187999999998</c:v>
                </c:pt>
                <c:pt idx="123">
                  <c:v>-9.3581772000000001</c:v>
                </c:pt>
                <c:pt idx="124">
                  <c:v>-9.3801097999999996</c:v>
                </c:pt>
                <c:pt idx="125">
                  <c:v>-9.3651648000000005</c:v>
                </c:pt>
                <c:pt idx="126">
                  <c:v>-9.3521576</c:v>
                </c:pt>
                <c:pt idx="127">
                  <c:v>-9.3330231000000001</c:v>
                </c:pt>
                <c:pt idx="128">
                  <c:v>-9.3937653999999995</c:v>
                </c:pt>
                <c:pt idx="129">
                  <c:v>-9.4031324000000005</c:v>
                </c:pt>
                <c:pt idx="130">
                  <c:v>-9.4535379000000006</c:v>
                </c:pt>
                <c:pt idx="131">
                  <c:v>-9.5085230000000003</c:v>
                </c:pt>
                <c:pt idx="132">
                  <c:v>-9.5854330000000001</c:v>
                </c:pt>
                <c:pt idx="133">
                  <c:v>-9.6441277999999997</c:v>
                </c:pt>
                <c:pt idx="134">
                  <c:v>-9.7263012</c:v>
                </c:pt>
                <c:pt idx="135">
                  <c:v>-9.8150853999999992</c:v>
                </c:pt>
                <c:pt idx="136">
                  <c:v>-9.8986587999999998</c:v>
                </c:pt>
                <c:pt idx="137">
                  <c:v>-10.032203000000001</c:v>
                </c:pt>
                <c:pt idx="138">
                  <c:v>-10.116015000000001</c:v>
                </c:pt>
                <c:pt idx="139">
                  <c:v>-10.232735999999999</c:v>
                </c:pt>
                <c:pt idx="140">
                  <c:v>-10.323017999999999</c:v>
                </c:pt>
                <c:pt idx="141">
                  <c:v>-10.475218</c:v>
                </c:pt>
                <c:pt idx="142">
                  <c:v>-10.583708</c:v>
                </c:pt>
                <c:pt idx="143">
                  <c:v>-10.715627</c:v>
                </c:pt>
                <c:pt idx="144">
                  <c:v>-10.837342</c:v>
                </c:pt>
                <c:pt idx="145">
                  <c:v>-10.961019</c:v>
                </c:pt>
                <c:pt idx="146">
                  <c:v>-11.053974999999999</c:v>
                </c:pt>
                <c:pt idx="147">
                  <c:v>-11.129011999999999</c:v>
                </c:pt>
                <c:pt idx="148">
                  <c:v>-11.204853</c:v>
                </c:pt>
                <c:pt idx="149">
                  <c:v>-11.258183000000001</c:v>
                </c:pt>
                <c:pt idx="150">
                  <c:v>-11.307299</c:v>
                </c:pt>
                <c:pt idx="151">
                  <c:v>-11.388029</c:v>
                </c:pt>
                <c:pt idx="152">
                  <c:v>-11.428552</c:v>
                </c:pt>
                <c:pt idx="153">
                  <c:v>-11.442843</c:v>
                </c:pt>
                <c:pt idx="154">
                  <c:v>-11.490579</c:v>
                </c:pt>
                <c:pt idx="155">
                  <c:v>-11.516344</c:v>
                </c:pt>
                <c:pt idx="156">
                  <c:v>-11.518872</c:v>
                </c:pt>
                <c:pt idx="157">
                  <c:v>-11.542973999999999</c:v>
                </c:pt>
                <c:pt idx="158">
                  <c:v>-11.588614</c:v>
                </c:pt>
                <c:pt idx="159">
                  <c:v>-11.554966</c:v>
                </c:pt>
                <c:pt idx="160">
                  <c:v>-11.596755999999999</c:v>
                </c:pt>
                <c:pt idx="161">
                  <c:v>-11.575912000000001</c:v>
                </c:pt>
                <c:pt idx="162">
                  <c:v>-11.612781</c:v>
                </c:pt>
                <c:pt idx="163">
                  <c:v>-11.639063</c:v>
                </c:pt>
                <c:pt idx="164">
                  <c:v>-11.706808000000001</c:v>
                </c:pt>
                <c:pt idx="165">
                  <c:v>-11.720145</c:v>
                </c:pt>
                <c:pt idx="166">
                  <c:v>-11.738118999999999</c:v>
                </c:pt>
                <c:pt idx="167">
                  <c:v>-11.837756000000001</c:v>
                </c:pt>
                <c:pt idx="168">
                  <c:v>-11.965901000000001</c:v>
                </c:pt>
                <c:pt idx="169">
                  <c:v>-12.044340999999999</c:v>
                </c:pt>
                <c:pt idx="170">
                  <c:v>-12.152657</c:v>
                </c:pt>
                <c:pt idx="171">
                  <c:v>-12.341006</c:v>
                </c:pt>
                <c:pt idx="172">
                  <c:v>-12.467992000000001</c:v>
                </c:pt>
                <c:pt idx="173">
                  <c:v>-12.543437000000001</c:v>
                </c:pt>
                <c:pt idx="174">
                  <c:v>-12.670161999999999</c:v>
                </c:pt>
                <c:pt idx="175">
                  <c:v>-12.814137000000001</c:v>
                </c:pt>
                <c:pt idx="176">
                  <c:v>-13.263377</c:v>
                </c:pt>
                <c:pt idx="177">
                  <c:v>-13.519302</c:v>
                </c:pt>
                <c:pt idx="178">
                  <c:v>-13.804380999999999</c:v>
                </c:pt>
                <c:pt idx="179">
                  <c:v>-13.947659</c:v>
                </c:pt>
                <c:pt idx="180">
                  <c:v>-14.107592</c:v>
                </c:pt>
                <c:pt idx="181">
                  <c:v>-13.883937</c:v>
                </c:pt>
                <c:pt idx="182">
                  <c:v>-14.063667000000001</c:v>
                </c:pt>
                <c:pt idx="183">
                  <c:v>-14.191393</c:v>
                </c:pt>
                <c:pt idx="184">
                  <c:v>-14.889049</c:v>
                </c:pt>
                <c:pt idx="185">
                  <c:v>-15.062125</c:v>
                </c:pt>
                <c:pt idx="186">
                  <c:v>-15.271084999999999</c:v>
                </c:pt>
                <c:pt idx="187">
                  <c:v>-15.247120000000001</c:v>
                </c:pt>
                <c:pt idx="188">
                  <c:v>-15.377606999999999</c:v>
                </c:pt>
                <c:pt idx="189">
                  <c:v>-15.085137</c:v>
                </c:pt>
                <c:pt idx="190">
                  <c:v>-15.256705</c:v>
                </c:pt>
                <c:pt idx="191">
                  <c:v>-15.521941</c:v>
                </c:pt>
                <c:pt idx="192">
                  <c:v>-15.968737000000001</c:v>
                </c:pt>
                <c:pt idx="193">
                  <c:v>-16.383709</c:v>
                </c:pt>
                <c:pt idx="194">
                  <c:v>-16.698035999999998</c:v>
                </c:pt>
                <c:pt idx="195">
                  <c:v>-16.999227999999999</c:v>
                </c:pt>
                <c:pt idx="196">
                  <c:v>-17.438559999999999</c:v>
                </c:pt>
                <c:pt idx="197">
                  <c:v>-17.803818</c:v>
                </c:pt>
                <c:pt idx="198">
                  <c:v>-18.081045</c:v>
                </c:pt>
                <c:pt idx="199">
                  <c:v>-18.450265999999999</c:v>
                </c:pt>
                <c:pt idx="200">
                  <c:v>-18.832663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F9-4334-8488-CDE074A24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4 GHz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5222185334690369"/>
          <c:y val="2.779965004374453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2133189488"/>
          <c:y val="9.991141732283465E-2"/>
          <c:w val="0.76542713682528862"/>
          <c:h val="0.709336176727909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'CL 4GHz'!$F$2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4GHz'!$F$5:$F$205</c:f>
              <c:numCache>
                <c:formatCode>General</c:formatCode>
                <c:ptCount val="201"/>
                <c:pt idx="0">
                  <c:v>-12.309210999999999</c:v>
                </c:pt>
                <c:pt idx="1">
                  <c:v>-12.180129000000001</c:v>
                </c:pt>
                <c:pt idx="2">
                  <c:v>-12.043424999999999</c:v>
                </c:pt>
                <c:pt idx="3">
                  <c:v>-11.830125000000001</c:v>
                </c:pt>
                <c:pt idx="4">
                  <c:v>-11.631527</c:v>
                </c:pt>
                <c:pt idx="5">
                  <c:v>-11.472982999999999</c:v>
                </c:pt>
                <c:pt idx="6">
                  <c:v>-11.24381</c:v>
                </c:pt>
                <c:pt idx="7">
                  <c:v>-11.020466000000001</c:v>
                </c:pt>
                <c:pt idx="8">
                  <c:v>-10.799276000000001</c:v>
                </c:pt>
                <c:pt idx="9">
                  <c:v>-10.555246</c:v>
                </c:pt>
                <c:pt idx="10">
                  <c:v>-10.305542000000001</c:v>
                </c:pt>
                <c:pt idx="11">
                  <c:v>-10.122547000000001</c:v>
                </c:pt>
                <c:pt idx="12">
                  <c:v>-9.9149761000000005</c:v>
                </c:pt>
                <c:pt idx="13">
                  <c:v>-9.7542877000000008</c:v>
                </c:pt>
                <c:pt idx="14">
                  <c:v>-9.6131592000000001</c:v>
                </c:pt>
                <c:pt idx="15">
                  <c:v>-9.5084771999999997</c:v>
                </c:pt>
                <c:pt idx="16">
                  <c:v>-9.4358778000000001</c:v>
                </c:pt>
                <c:pt idx="17">
                  <c:v>-9.3922366999999998</c:v>
                </c:pt>
                <c:pt idx="18">
                  <c:v>-9.4161710999999997</c:v>
                </c:pt>
                <c:pt idx="19">
                  <c:v>-9.4168339000000003</c:v>
                </c:pt>
                <c:pt idx="20">
                  <c:v>-9.4386796999999998</c:v>
                </c:pt>
                <c:pt idx="21">
                  <c:v>-9.4839372999999991</c:v>
                </c:pt>
                <c:pt idx="22">
                  <c:v>-9.5067214999999994</c:v>
                </c:pt>
                <c:pt idx="23">
                  <c:v>-9.5232620000000008</c:v>
                </c:pt>
                <c:pt idx="24">
                  <c:v>-9.5352067999999992</c:v>
                </c:pt>
                <c:pt idx="25">
                  <c:v>-9.5649175999999994</c:v>
                </c:pt>
                <c:pt idx="26">
                  <c:v>-9.5633707000000001</c:v>
                </c:pt>
                <c:pt idx="27">
                  <c:v>-9.5628471000000008</c:v>
                </c:pt>
                <c:pt idx="28">
                  <c:v>-9.5344172</c:v>
                </c:pt>
                <c:pt idx="29">
                  <c:v>-9.5548935000000004</c:v>
                </c:pt>
                <c:pt idx="30">
                  <c:v>-9.5295495999999993</c:v>
                </c:pt>
                <c:pt idx="31">
                  <c:v>-9.5202054999999994</c:v>
                </c:pt>
                <c:pt idx="32">
                  <c:v>-9.5555754000000004</c:v>
                </c:pt>
                <c:pt idx="33">
                  <c:v>-9.5765753</c:v>
                </c:pt>
                <c:pt idx="34">
                  <c:v>-9.6316956999999999</c:v>
                </c:pt>
                <c:pt idx="35">
                  <c:v>-9.6699543000000006</c:v>
                </c:pt>
                <c:pt idx="36">
                  <c:v>-9.7362108000000003</c:v>
                </c:pt>
                <c:pt idx="37">
                  <c:v>-9.7850809000000005</c:v>
                </c:pt>
                <c:pt idx="38">
                  <c:v>-9.8379516999999996</c:v>
                </c:pt>
                <c:pt idx="39">
                  <c:v>-9.8937550000000005</c:v>
                </c:pt>
                <c:pt idx="40">
                  <c:v>-9.9657582999999992</c:v>
                </c:pt>
                <c:pt idx="41">
                  <c:v>-10.020227</c:v>
                </c:pt>
                <c:pt idx="42">
                  <c:v>-10.082243999999999</c:v>
                </c:pt>
                <c:pt idx="43">
                  <c:v>-10.151332</c:v>
                </c:pt>
                <c:pt idx="44">
                  <c:v>-10.190286</c:v>
                </c:pt>
                <c:pt idx="45">
                  <c:v>-10.211556</c:v>
                </c:pt>
                <c:pt idx="46">
                  <c:v>-10.189423</c:v>
                </c:pt>
                <c:pt idx="47">
                  <c:v>-10.184305</c:v>
                </c:pt>
                <c:pt idx="48">
                  <c:v>-10.138996000000001</c:v>
                </c:pt>
                <c:pt idx="49">
                  <c:v>-10.081683</c:v>
                </c:pt>
                <c:pt idx="50">
                  <c:v>-10.028751</c:v>
                </c:pt>
                <c:pt idx="51">
                  <c:v>-10.021544</c:v>
                </c:pt>
                <c:pt idx="52">
                  <c:v>-9.9826841000000002</c:v>
                </c:pt>
                <c:pt idx="53">
                  <c:v>-9.9779701000000003</c:v>
                </c:pt>
                <c:pt idx="54">
                  <c:v>-9.9487801000000005</c:v>
                </c:pt>
                <c:pt idx="55">
                  <c:v>-9.9440726999999995</c:v>
                </c:pt>
                <c:pt idx="56">
                  <c:v>-9.9251126999999997</c:v>
                </c:pt>
                <c:pt idx="57">
                  <c:v>-9.8995829000000004</c:v>
                </c:pt>
                <c:pt idx="58">
                  <c:v>-9.9001702999999992</c:v>
                </c:pt>
                <c:pt idx="59">
                  <c:v>-9.8925762000000006</c:v>
                </c:pt>
                <c:pt idx="60">
                  <c:v>-9.8881016000000006</c:v>
                </c:pt>
                <c:pt idx="61">
                  <c:v>-9.8649912000000004</c:v>
                </c:pt>
                <c:pt idx="62">
                  <c:v>-9.8461914000000004</c:v>
                </c:pt>
                <c:pt idx="63">
                  <c:v>-9.8520222000000004</c:v>
                </c:pt>
                <c:pt idx="64">
                  <c:v>-9.8721256000000004</c:v>
                </c:pt>
                <c:pt idx="65">
                  <c:v>-9.8749722999999996</c:v>
                </c:pt>
                <c:pt idx="66">
                  <c:v>-9.8977851999999995</c:v>
                </c:pt>
                <c:pt idx="67">
                  <c:v>-9.9280682000000002</c:v>
                </c:pt>
                <c:pt idx="68">
                  <c:v>-9.9172934999999995</c:v>
                </c:pt>
                <c:pt idx="69">
                  <c:v>-9.8985185999999992</c:v>
                </c:pt>
                <c:pt idx="70">
                  <c:v>-9.9013863000000004</c:v>
                </c:pt>
                <c:pt idx="71">
                  <c:v>-9.9171162000000006</c:v>
                </c:pt>
                <c:pt idx="72">
                  <c:v>-9.8740568</c:v>
                </c:pt>
                <c:pt idx="73">
                  <c:v>-9.8426895000000005</c:v>
                </c:pt>
                <c:pt idx="74">
                  <c:v>-9.8501711000000007</c:v>
                </c:pt>
                <c:pt idx="75">
                  <c:v>-9.8099545999999993</c:v>
                </c:pt>
                <c:pt idx="76">
                  <c:v>-9.7613439999999994</c:v>
                </c:pt>
                <c:pt idx="77">
                  <c:v>-9.7492122999999999</c:v>
                </c:pt>
                <c:pt idx="78">
                  <c:v>-9.7223930000000003</c:v>
                </c:pt>
                <c:pt idx="79">
                  <c:v>-9.6800622999999995</c:v>
                </c:pt>
                <c:pt idx="80">
                  <c:v>-9.6317796999999992</c:v>
                </c:pt>
                <c:pt idx="81">
                  <c:v>-9.6057080999999993</c:v>
                </c:pt>
                <c:pt idx="82">
                  <c:v>-9.5905141999999994</c:v>
                </c:pt>
                <c:pt idx="83">
                  <c:v>-9.5639667999999993</c:v>
                </c:pt>
                <c:pt idx="84">
                  <c:v>-9.5533085</c:v>
                </c:pt>
                <c:pt idx="85">
                  <c:v>-9.5549412</c:v>
                </c:pt>
                <c:pt idx="86">
                  <c:v>-9.5496701999999996</c:v>
                </c:pt>
                <c:pt idx="87">
                  <c:v>-9.5535440000000005</c:v>
                </c:pt>
                <c:pt idx="88">
                  <c:v>-9.5662727000000007</c:v>
                </c:pt>
                <c:pt idx="89">
                  <c:v>-9.5514039999999998</c:v>
                </c:pt>
                <c:pt idx="90">
                  <c:v>-9.5611639000000004</c:v>
                </c:pt>
                <c:pt idx="91">
                  <c:v>-9.5596627999999999</c:v>
                </c:pt>
                <c:pt idx="92">
                  <c:v>-9.5645571</c:v>
                </c:pt>
                <c:pt idx="93">
                  <c:v>-9.5528908000000001</c:v>
                </c:pt>
                <c:pt idx="94">
                  <c:v>-9.5820732</c:v>
                </c:pt>
                <c:pt idx="95">
                  <c:v>-9.5858688000000001</c:v>
                </c:pt>
                <c:pt idx="96">
                  <c:v>-9.5729942000000001</c:v>
                </c:pt>
                <c:pt idx="97">
                  <c:v>-9.5617169999999998</c:v>
                </c:pt>
                <c:pt idx="98">
                  <c:v>-9.5656013000000009</c:v>
                </c:pt>
                <c:pt idx="99">
                  <c:v>-9.5510721000000007</c:v>
                </c:pt>
                <c:pt idx="100">
                  <c:v>-9.5426912000000002</c:v>
                </c:pt>
                <c:pt idx="101">
                  <c:v>-9.5702162000000008</c:v>
                </c:pt>
                <c:pt idx="102">
                  <c:v>-9.5644864999999992</c:v>
                </c:pt>
                <c:pt idx="103">
                  <c:v>-9.5580482</c:v>
                </c:pt>
                <c:pt idx="104">
                  <c:v>-9.5392493999999992</c:v>
                </c:pt>
                <c:pt idx="105">
                  <c:v>-9.5615225000000006</c:v>
                </c:pt>
                <c:pt idx="106">
                  <c:v>-9.5459937999999998</c:v>
                </c:pt>
                <c:pt idx="107">
                  <c:v>-9.5294447000000009</c:v>
                </c:pt>
                <c:pt idx="108">
                  <c:v>-9.5395860999999993</c:v>
                </c:pt>
                <c:pt idx="109">
                  <c:v>-9.5334357999999995</c:v>
                </c:pt>
                <c:pt idx="110">
                  <c:v>-9.5268792999999992</c:v>
                </c:pt>
                <c:pt idx="111">
                  <c:v>-9.5188036</c:v>
                </c:pt>
                <c:pt idx="112">
                  <c:v>-9.5296078000000009</c:v>
                </c:pt>
                <c:pt idx="113">
                  <c:v>-9.5539904</c:v>
                </c:pt>
                <c:pt idx="114">
                  <c:v>-9.5803308000000005</c:v>
                </c:pt>
                <c:pt idx="115">
                  <c:v>-9.5619964999999993</c:v>
                </c:pt>
                <c:pt idx="116">
                  <c:v>-9.5343218000000007</c:v>
                </c:pt>
                <c:pt idx="117">
                  <c:v>-9.5876207000000004</c:v>
                </c:pt>
                <c:pt idx="118">
                  <c:v>-9.5544948999999999</c:v>
                </c:pt>
                <c:pt idx="119">
                  <c:v>-9.5520400999999993</c:v>
                </c:pt>
                <c:pt idx="120">
                  <c:v>-9.5688410000000008</c:v>
                </c:pt>
                <c:pt idx="121">
                  <c:v>-9.6172875999999992</c:v>
                </c:pt>
                <c:pt idx="122">
                  <c:v>-9.5809221000000004</c:v>
                </c:pt>
                <c:pt idx="123">
                  <c:v>-9.5815239000000005</c:v>
                </c:pt>
                <c:pt idx="124">
                  <c:v>-9.6122952000000002</c:v>
                </c:pt>
                <c:pt idx="125">
                  <c:v>-9.6224402999999992</c:v>
                </c:pt>
                <c:pt idx="126">
                  <c:v>-9.6317616000000008</c:v>
                </c:pt>
                <c:pt idx="127">
                  <c:v>-9.6469412000000005</c:v>
                </c:pt>
                <c:pt idx="128">
                  <c:v>-9.7220134999999992</c:v>
                </c:pt>
                <c:pt idx="129">
                  <c:v>-9.7546759000000005</c:v>
                </c:pt>
                <c:pt idx="130">
                  <c:v>-9.8207892999999995</c:v>
                </c:pt>
                <c:pt idx="131">
                  <c:v>-9.8809108999999999</c:v>
                </c:pt>
                <c:pt idx="132">
                  <c:v>-9.9475116999999997</c:v>
                </c:pt>
                <c:pt idx="133">
                  <c:v>-9.9884194999999991</c:v>
                </c:pt>
                <c:pt idx="134">
                  <c:v>-10.048412000000001</c:v>
                </c:pt>
                <c:pt idx="135">
                  <c:v>-10.091863</c:v>
                </c:pt>
                <c:pt idx="136">
                  <c:v>-10.133012000000001</c:v>
                </c:pt>
                <c:pt idx="137">
                  <c:v>-10.205641</c:v>
                </c:pt>
                <c:pt idx="138">
                  <c:v>-10.246425</c:v>
                </c:pt>
                <c:pt idx="139">
                  <c:v>-10.295641</c:v>
                </c:pt>
                <c:pt idx="140">
                  <c:v>-10.335433999999999</c:v>
                </c:pt>
                <c:pt idx="141">
                  <c:v>-10.395066999999999</c:v>
                </c:pt>
                <c:pt idx="142">
                  <c:v>-10.4397</c:v>
                </c:pt>
                <c:pt idx="143">
                  <c:v>-10.472439</c:v>
                </c:pt>
                <c:pt idx="144">
                  <c:v>-10.512684</c:v>
                </c:pt>
                <c:pt idx="145">
                  <c:v>-10.546037999999999</c:v>
                </c:pt>
                <c:pt idx="146">
                  <c:v>-10.57443</c:v>
                </c:pt>
                <c:pt idx="147">
                  <c:v>-10.575625</c:v>
                </c:pt>
                <c:pt idx="148">
                  <c:v>-10.59956</c:v>
                </c:pt>
                <c:pt idx="149">
                  <c:v>-10.58286</c:v>
                </c:pt>
                <c:pt idx="150">
                  <c:v>-10.583143</c:v>
                </c:pt>
                <c:pt idx="151">
                  <c:v>-10.638702</c:v>
                </c:pt>
                <c:pt idx="152">
                  <c:v>-10.658129000000001</c:v>
                </c:pt>
                <c:pt idx="153">
                  <c:v>-10.668568</c:v>
                </c:pt>
                <c:pt idx="154">
                  <c:v>-10.693491</c:v>
                </c:pt>
                <c:pt idx="155">
                  <c:v>-10.735847</c:v>
                </c:pt>
                <c:pt idx="156">
                  <c:v>-10.744997</c:v>
                </c:pt>
                <c:pt idx="157">
                  <c:v>-10.796414</c:v>
                </c:pt>
                <c:pt idx="158">
                  <c:v>-10.8726</c:v>
                </c:pt>
                <c:pt idx="159">
                  <c:v>-10.915798000000001</c:v>
                </c:pt>
                <c:pt idx="160">
                  <c:v>-10.983154000000001</c:v>
                </c:pt>
                <c:pt idx="161">
                  <c:v>-11.009809000000001</c:v>
                </c:pt>
                <c:pt idx="162">
                  <c:v>-11.089793</c:v>
                </c:pt>
                <c:pt idx="163">
                  <c:v>-11.209956999999999</c:v>
                </c:pt>
                <c:pt idx="164">
                  <c:v>-11.379854</c:v>
                </c:pt>
                <c:pt idx="165">
                  <c:v>-11.490959999999999</c:v>
                </c:pt>
                <c:pt idx="166">
                  <c:v>-11.583588000000001</c:v>
                </c:pt>
                <c:pt idx="167">
                  <c:v>-11.773859</c:v>
                </c:pt>
                <c:pt idx="168">
                  <c:v>-12.017118999999999</c:v>
                </c:pt>
                <c:pt idx="169">
                  <c:v>-12.224978</c:v>
                </c:pt>
                <c:pt idx="170">
                  <c:v>-12.431545</c:v>
                </c:pt>
                <c:pt idx="171">
                  <c:v>-12.756247999999999</c:v>
                </c:pt>
                <c:pt idx="172">
                  <c:v>-13.116384</c:v>
                </c:pt>
                <c:pt idx="173">
                  <c:v>-13.415075999999999</c:v>
                </c:pt>
                <c:pt idx="174">
                  <c:v>-13.690889</c:v>
                </c:pt>
                <c:pt idx="175">
                  <c:v>-14.06789</c:v>
                </c:pt>
                <c:pt idx="176">
                  <c:v>-15.286047999999999</c:v>
                </c:pt>
                <c:pt idx="177">
                  <c:v>-16.206351999999999</c:v>
                </c:pt>
                <c:pt idx="178">
                  <c:v>-17.065992000000001</c:v>
                </c:pt>
                <c:pt idx="179">
                  <c:v>-17.623062000000001</c:v>
                </c:pt>
                <c:pt idx="180">
                  <c:v>-18.351671</c:v>
                </c:pt>
                <c:pt idx="181">
                  <c:v>-18.253440999999999</c:v>
                </c:pt>
                <c:pt idx="182">
                  <c:v>-19.005659000000001</c:v>
                </c:pt>
                <c:pt idx="183">
                  <c:v>-19.637944999999998</c:v>
                </c:pt>
                <c:pt idx="184">
                  <c:v>-21.02392</c:v>
                </c:pt>
                <c:pt idx="185">
                  <c:v>-21.796620999999998</c:v>
                </c:pt>
                <c:pt idx="186">
                  <c:v>-22.413737999999999</c:v>
                </c:pt>
                <c:pt idx="187">
                  <c:v>-22.278566000000001</c:v>
                </c:pt>
                <c:pt idx="188">
                  <c:v>-22.610711999999999</c:v>
                </c:pt>
                <c:pt idx="189">
                  <c:v>-22.074356000000002</c:v>
                </c:pt>
                <c:pt idx="190">
                  <c:v>-21.535885</c:v>
                </c:pt>
                <c:pt idx="191">
                  <c:v>-20.771353000000001</c:v>
                </c:pt>
                <c:pt idx="192">
                  <c:v>-19.958901999999998</c:v>
                </c:pt>
                <c:pt idx="193">
                  <c:v>-18.635811</c:v>
                </c:pt>
                <c:pt idx="194">
                  <c:v>-17.558544000000001</c:v>
                </c:pt>
                <c:pt idx="195">
                  <c:v>-16.707352</c:v>
                </c:pt>
                <c:pt idx="196">
                  <c:v>-16.116899</c:v>
                </c:pt>
                <c:pt idx="197">
                  <c:v>-15.550288999999999</c:v>
                </c:pt>
                <c:pt idx="198">
                  <c:v>-15.092345999999999</c:v>
                </c:pt>
                <c:pt idx="199">
                  <c:v>-14.844525000000001</c:v>
                </c:pt>
                <c:pt idx="200">
                  <c:v>-14.729333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C9-4614-B8F3-0692EE2BE439}"/>
            </c:ext>
          </c:extLst>
        </c:ser>
        <c:ser>
          <c:idx val="2"/>
          <c:order val="1"/>
          <c:tx>
            <c:strRef>
              <c:f>'CL 4GHz'!$G$2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4GHz'!$G$5:$G$205</c:f>
              <c:numCache>
                <c:formatCode>General</c:formatCode>
                <c:ptCount val="201"/>
                <c:pt idx="0">
                  <c:v>-13.301233999999999</c:v>
                </c:pt>
                <c:pt idx="1">
                  <c:v>-13.164804</c:v>
                </c:pt>
                <c:pt idx="2">
                  <c:v>-13.021070999999999</c:v>
                </c:pt>
                <c:pt idx="3">
                  <c:v>-12.789361</c:v>
                </c:pt>
                <c:pt idx="4">
                  <c:v>-12.557619000000001</c:v>
                </c:pt>
                <c:pt idx="5">
                  <c:v>-12.370855000000001</c:v>
                </c:pt>
                <c:pt idx="6">
                  <c:v>-12.106633</c:v>
                </c:pt>
                <c:pt idx="7">
                  <c:v>-11.844891000000001</c:v>
                </c:pt>
                <c:pt idx="8">
                  <c:v>-11.593946000000001</c:v>
                </c:pt>
                <c:pt idx="9">
                  <c:v>-11.325222999999999</c:v>
                </c:pt>
                <c:pt idx="10">
                  <c:v>-11.047865</c:v>
                </c:pt>
                <c:pt idx="11">
                  <c:v>-10.847495</c:v>
                </c:pt>
                <c:pt idx="12">
                  <c:v>-10.624539</c:v>
                </c:pt>
                <c:pt idx="13">
                  <c:v>-10.455658</c:v>
                </c:pt>
                <c:pt idx="14">
                  <c:v>-10.308524</c:v>
                </c:pt>
                <c:pt idx="15">
                  <c:v>-10.202393000000001</c:v>
                </c:pt>
                <c:pt idx="16">
                  <c:v>-10.145932999999999</c:v>
                </c:pt>
                <c:pt idx="17">
                  <c:v>-10.114508000000001</c:v>
                </c:pt>
                <c:pt idx="18">
                  <c:v>-10.16076</c:v>
                </c:pt>
                <c:pt idx="19">
                  <c:v>-10.182027</c:v>
                </c:pt>
                <c:pt idx="20">
                  <c:v>-10.22546</c:v>
                </c:pt>
                <c:pt idx="21">
                  <c:v>-10.279658</c:v>
                </c:pt>
                <c:pt idx="22">
                  <c:v>-10.313477000000001</c:v>
                </c:pt>
                <c:pt idx="23">
                  <c:v>-10.327006000000001</c:v>
                </c:pt>
                <c:pt idx="24">
                  <c:v>-10.336449999999999</c:v>
                </c:pt>
                <c:pt idx="25">
                  <c:v>-10.357303</c:v>
                </c:pt>
                <c:pt idx="26">
                  <c:v>-10.349545000000001</c:v>
                </c:pt>
                <c:pt idx="27">
                  <c:v>-10.338264000000001</c:v>
                </c:pt>
                <c:pt idx="28">
                  <c:v>-10.298913000000001</c:v>
                </c:pt>
                <c:pt idx="29">
                  <c:v>-10.314457000000001</c:v>
                </c:pt>
                <c:pt idx="30">
                  <c:v>-10.287436</c:v>
                </c:pt>
                <c:pt idx="31">
                  <c:v>-10.271305</c:v>
                </c:pt>
                <c:pt idx="32">
                  <c:v>-10.30611</c:v>
                </c:pt>
                <c:pt idx="33">
                  <c:v>-10.323831999999999</c:v>
                </c:pt>
                <c:pt idx="34">
                  <c:v>-10.374053</c:v>
                </c:pt>
                <c:pt idx="35">
                  <c:v>-10.404037000000001</c:v>
                </c:pt>
                <c:pt idx="36">
                  <c:v>-10.46271</c:v>
                </c:pt>
                <c:pt idx="37">
                  <c:v>-10.503634</c:v>
                </c:pt>
                <c:pt idx="38">
                  <c:v>-10.54645</c:v>
                </c:pt>
                <c:pt idx="39">
                  <c:v>-10.590864</c:v>
                </c:pt>
                <c:pt idx="40">
                  <c:v>-10.650496</c:v>
                </c:pt>
                <c:pt idx="41">
                  <c:v>-10.687913999999999</c:v>
                </c:pt>
                <c:pt idx="42">
                  <c:v>-10.737674999999999</c:v>
                </c:pt>
                <c:pt idx="43">
                  <c:v>-10.793054</c:v>
                </c:pt>
                <c:pt idx="44">
                  <c:v>-10.822545</c:v>
                </c:pt>
                <c:pt idx="45">
                  <c:v>-10.841314000000001</c:v>
                </c:pt>
                <c:pt idx="46">
                  <c:v>-10.823827</c:v>
                </c:pt>
                <c:pt idx="47">
                  <c:v>-10.829133000000001</c:v>
                </c:pt>
                <c:pt idx="48">
                  <c:v>-10.801988</c:v>
                </c:pt>
                <c:pt idx="49">
                  <c:v>-10.762646999999999</c:v>
                </c:pt>
                <c:pt idx="50">
                  <c:v>-10.728809999999999</c:v>
                </c:pt>
                <c:pt idx="51">
                  <c:v>-10.742092</c:v>
                </c:pt>
                <c:pt idx="52">
                  <c:v>-10.718209</c:v>
                </c:pt>
                <c:pt idx="53">
                  <c:v>-10.732742999999999</c:v>
                </c:pt>
                <c:pt idx="54">
                  <c:v>-10.718678000000001</c:v>
                </c:pt>
                <c:pt idx="55">
                  <c:v>-10.725742</c:v>
                </c:pt>
                <c:pt idx="56">
                  <c:v>-10.712222000000001</c:v>
                </c:pt>
                <c:pt idx="57">
                  <c:v>-10.687189</c:v>
                </c:pt>
                <c:pt idx="58">
                  <c:v>-10.684445</c:v>
                </c:pt>
                <c:pt idx="59">
                  <c:v>-10.671068999999999</c:v>
                </c:pt>
                <c:pt idx="60">
                  <c:v>-10.658087</c:v>
                </c:pt>
                <c:pt idx="61">
                  <c:v>-10.630362999999999</c:v>
                </c:pt>
                <c:pt idx="62">
                  <c:v>-10.608898999999999</c:v>
                </c:pt>
                <c:pt idx="63">
                  <c:v>-10.609413</c:v>
                </c:pt>
                <c:pt idx="64">
                  <c:v>-10.627727999999999</c:v>
                </c:pt>
                <c:pt idx="65">
                  <c:v>-10.627954000000001</c:v>
                </c:pt>
                <c:pt idx="66">
                  <c:v>-10.648047999999999</c:v>
                </c:pt>
                <c:pt idx="67">
                  <c:v>-10.675027</c:v>
                </c:pt>
                <c:pt idx="68">
                  <c:v>-10.661128</c:v>
                </c:pt>
                <c:pt idx="69">
                  <c:v>-10.637108</c:v>
                </c:pt>
                <c:pt idx="70">
                  <c:v>-10.635396</c:v>
                </c:pt>
                <c:pt idx="71">
                  <c:v>-10.649894</c:v>
                </c:pt>
                <c:pt idx="72">
                  <c:v>-10.599316999999999</c:v>
                </c:pt>
                <c:pt idx="73">
                  <c:v>-10.562609999999999</c:v>
                </c:pt>
                <c:pt idx="74">
                  <c:v>-10.566426</c:v>
                </c:pt>
                <c:pt idx="75">
                  <c:v>-10.523792</c:v>
                </c:pt>
                <c:pt idx="76">
                  <c:v>-10.46555</c:v>
                </c:pt>
                <c:pt idx="77">
                  <c:v>-10.447873</c:v>
                </c:pt>
                <c:pt idx="78">
                  <c:v>-10.409521</c:v>
                </c:pt>
                <c:pt idx="79">
                  <c:v>-10.363028999999999</c:v>
                </c:pt>
                <c:pt idx="80">
                  <c:v>-10.302865000000001</c:v>
                </c:pt>
                <c:pt idx="81">
                  <c:v>-10.269228999999999</c:v>
                </c:pt>
                <c:pt idx="82">
                  <c:v>-10.247030000000001</c:v>
                </c:pt>
                <c:pt idx="83">
                  <c:v>-10.217854000000001</c:v>
                </c:pt>
                <c:pt idx="84">
                  <c:v>-10.202832000000001</c:v>
                </c:pt>
                <c:pt idx="85">
                  <c:v>-10.203291999999999</c:v>
                </c:pt>
                <c:pt idx="86">
                  <c:v>-10.193871</c:v>
                </c:pt>
                <c:pt idx="87">
                  <c:v>-10.202569</c:v>
                </c:pt>
                <c:pt idx="88">
                  <c:v>-10.223852000000001</c:v>
                </c:pt>
                <c:pt idx="89">
                  <c:v>-10.210905</c:v>
                </c:pt>
                <c:pt idx="90">
                  <c:v>-10.225797</c:v>
                </c:pt>
                <c:pt idx="91">
                  <c:v>-10.227395</c:v>
                </c:pt>
                <c:pt idx="92">
                  <c:v>-10.230902</c:v>
                </c:pt>
                <c:pt idx="93">
                  <c:v>-10.207077999999999</c:v>
                </c:pt>
                <c:pt idx="94">
                  <c:v>-10.221273</c:v>
                </c:pt>
                <c:pt idx="95">
                  <c:v>-10.209172000000001</c:v>
                </c:pt>
                <c:pt idx="96">
                  <c:v>-10.182472000000001</c:v>
                </c:pt>
                <c:pt idx="97">
                  <c:v>-10.150592</c:v>
                </c:pt>
                <c:pt idx="98">
                  <c:v>-10.139139</c:v>
                </c:pt>
                <c:pt idx="99">
                  <c:v>-10.114312999999999</c:v>
                </c:pt>
                <c:pt idx="100">
                  <c:v>-10.100447000000001</c:v>
                </c:pt>
                <c:pt idx="101">
                  <c:v>-10.123908999999999</c:v>
                </c:pt>
                <c:pt idx="102">
                  <c:v>-10.111575</c:v>
                </c:pt>
                <c:pt idx="103">
                  <c:v>-10.098468</c:v>
                </c:pt>
                <c:pt idx="104">
                  <c:v>-10.071274000000001</c:v>
                </c:pt>
                <c:pt idx="105">
                  <c:v>-10.084783</c:v>
                </c:pt>
                <c:pt idx="106">
                  <c:v>-10.058275999999999</c:v>
                </c:pt>
                <c:pt idx="107">
                  <c:v>-10.034345999999999</c:v>
                </c:pt>
                <c:pt idx="108">
                  <c:v>-10.04134</c:v>
                </c:pt>
                <c:pt idx="109">
                  <c:v>-10.042354</c:v>
                </c:pt>
                <c:pt idx="110">
                  <c:v>-10.039667</c:v>
                </c:pt>
                <c:pt idx="111">
                  <c:v>-10.035778000000001</c:v>
                </c:pt>
                <c:pt idx="112">
                  <c:v>-10.055087</c:v>
                </c:pt>
                <c:pt idx="113">
                  <c:v>-10.095108</c:v>
                </c:pt>
                <c:pt idx="114">
                  <c:v>-10.132125</c:v>
                </c:pt>
                <c:pt idx="115">
                  <c:v>-10.128014</c:v>
                </c:pt>
                <c:pt idx="116">
                  <c:v>-10.123919000000001</c:v>
                </c:pt>
                <c:pt idx="117">
                  <c:v>-10.205242999999999</c:v>
                </c:pt>
                <c:pt idx="118">
                  <c:v>-10.191974999999999</c:v>
                </c:pt>
                <c:pt idx="119">
                  <c:v>-10.206788</c:v>
                </c:pt>
                <c:pt idx="120">
                  <c:v>-10.245336</c:v>
                </c:pt>
                <c:pt idx="121">
                  <c:v>-10.318948000000001</c:v>
                </c:pt>
                <c:pt idx="122">
                  <c:v>-10.306359</c:v>
                </c:pt>
                <c:pt idx="123">
                  <c:v>-10.331500999999999</c:v>
                </c:pt>
                <c:pt idx="124">
                  <c:v>-10.385941000000001</c:v>
                </c:pt>
                <c:pt idx="125">
                  <c:v>-10.419819</c:v>
                </c:pt>
                <c:pt idx="126">
                  <c:v>-10.449786</c:v>
                </c:pt>
                <c:pt idx="127">
                  <c:v>-10.476336</c:v>
                </c:pt>
                <c:pt idx="128">
                  <c:v>-10.555364000000001</c:v>
                </c:pt>
                <c:pt idx="129">
                  <c:v>-10.599772</c:v>
                </c:pt>
                <c:pt idx="130">
                  <c:v>-10.685378</c:v>
                </c:pt>
                <c:pt idx="131">
                  <c:v>-10.754272</c:v>
                </c:pt>
                <c:pt idx="132">
                  <c:v>-10.821429999999999</c:v>
                </c:pt>
                <c:pt idx="133">
                  <c:v>-10.868594999999999</c:v>
                </c:pt>
                <c:pt idx="134">
                  <c:v>-10.934663</c:v>
                </c:pt>
                <c:pt idx="135">
                  <c:v>-10.971761000000001</c:v>
                </c:pt>
                <c:pt idx="136">
                  <c:v>-11.008215999999999</c:v>
                </c:pt>
                <c:pt idx="137">
                  <c:v>-11.095910999999999</c:v>
                </c:pt>
                <c:pt idx="138">
                  <c:v>-11.156457</c:v>
                </c:pt>
                <c:pt idx="139">
                  <c:v>-11.211684999999999</c:v>
                </c:pt>
                <c:pt idx="140">
                  <c:v>-11.2483</c:v>
                </c:pt>
                <c:pt idx="141">
                  <c:v>-11.313910999999999</c:v>
                </c:pt>
                <c:pt idx="142">
                  <c:v>-11.373018</c:v>
                </c:pt>
                <c:pt idx="143">
                  <c:v>-11.423265000000001</c:v>
                </c:pt>
                <c:pt idx="144">
                  <c:v>-11.48798</c:v>
                </c:pt>
                <c:pt idx="145">
                  <c:v>-11.563136999999999</c:v>
                </c:pt>
                <c:pt idx="146">
                  <c:v>-11.641203000000001</c:v>
                </c:pt>
                <c:pt idx="147">
                  <c:v>-11.682696999999999</c:v>
                </c:pt>
                <c:pt idx="148">
                  <c:v>-11.727067999999999</c:v>
                </c:pt>
                <c:pt idx="149">
                  <c:v>-11.723084999999999</c:v>
                </c:pt>
                <c:pt idx="150">
                  <c:v>-11.769178999999999</c:v>
                </c:pt>
                <c:pt idx="151">
                  <c:v>-11.912029</c:v>
                </c:pt>
                <c:pt idx="152">
                  <c:v>-12.002364999999999</c:v>
                </c:pt>
                <c:pt idx="153">
                  <c:v>-12.048026999999999</c:v>
                </c:pt>
                <c:pt idx="154">
                  <c:v>-12.131156000000001</c:v>
                </c:pt>
                <c:pt idx="155">
                  <c:v>-12.249620999999999</c:v>
                </c:pt>
                <c:pt idx="156">
                  <c:v>-12.312953</c:v>
                </c:pt>
                <c:pt idx="157">
                  <c:v>-12.433294999999999</c:v>
                </c:pt>
                <c:pt idx="158">
                  <c:v>-12.639525000000001</c:v>
                </c:pt>
                <c:pt idx="159">
                  <c:v>-12.822480000000001</c:v>
                </c:pt>
                <c:pt idx="160">
                  <c:v>-12.973522000000001</c:v>
                </c:pt>
                <c:pt idx="161">
                  <c:v>-13.07432</c:v>
                </c:pt>
                <c:pt idx="162">
                  <c:v>-13.301299999999999</c:v>
                </c:pt>
                <c:pt idx="163">
                  <c:v>-13.640908</c:v>
                </c:pt>
                <c:pt idx="164">
                  <c:v>-14.020687000000001</c:v>
                </c:pt>
                <c:pt idx="165">
                  <c:v>-14.304997</c:v>
                </c:pt>
                <c:pt idx="166">
                  <c:v>-14.565113</c:v>
                </c:pt>
                <c:pt idx="167">
                  <c:v>-14.994453</c:v>
                </c:pt>
                <c:pt idx="168">
                  <c:v>-15.555804999999999</c:v>
                </c:pt>
                <c:pt idx="169">
                  <c:v>-16.038032999999999</c:v>
                </c:pt>
                <c:pt idx="170">
                  <c:v>-16.480675000000002</c:v>
                </c:pt>
                <c:pt idx="171">
                  <c:v>-17.139364</c:v>
                </c:pt>
                <c:pt idx="172">
                  <c:v>-17.873905000000001</c:v>
                </c:pt>
                <c:pt idx="173">
                  <c:v>-18.384440999999999</c:v>
                </c:pt>
                <c:pt idx="174">
                  <c:v>-18.818843999999999</c:v>
                </c:pt>
                <c:pt idx="175">
                  <c:v>-19.483732</c:v>
                </c:pt>
                <c:pt idx="176">
                  <c:v>-20.237573999999999</c:v>
                </c:pt>
                <c:pt idx="177">
                  <c:v>-20.714286999999999</c:v>
                </c:pt>
                <c:pt idx="178">
                  <c:v>-21.113876000000001</c:v>
                </c:pt>
                <c:pt idx="179">
                  <c:v>-21.768014999999998</c:v>
                </c:pt>
                <c:pt idx="180">
                  <c:v>-22.429760000000002</c:v>
                </c:pt>
                <c:pt idx="181">
                  <c:v>-22.838329000000002</c:v>
                </c:pt>
                <c:pt idx="182">
                  <c:v>-23.198830000000001</c:v>
                </c:pt>
                <c:pt idx="183">
                  <c:v>-23.660882999999998</c:v>
                </c:pt>
                <c:pt idx="184">
                  <c:v>-24.122136999999999</c:v>
                </c:pt>
                <c:pt idx="185">
                  <c:v>-24.535143000000001</c:v>
                </c:pt>
                <c:pt idx="186">
                  <c:v>-24.929262000000001</c:v>
                </c:pt>
                <c:pt idx="187">
                  <c:v>-25.320246000000001</c:v>
                </c:pt>
                <c:pt idx="188">
                  <c:v>-25.743490000000001</c:v>
                </c:pt>
                <c:pt idx="189">
                  <c:v>-26.013641</c:v>
                </c:pt>
                <c:pt idx="190">
                  <c:v>-26.080338999999999</c:v>
                </c:pt>
                <c:pt idx="191">
                  <c:v>-25.993931</c:v>
                </c:pt>
                <c:pt idx="192">
                  <c:v>-25.820889999999999</c:v>
                </c:pt>
                <c:pt idx="193">
                  <c:v>-25.336815000000001</c:v>
                </c:pt>
                <c:pt idx="194">
                  <c:v>-24.230930000000001</c:v>
                </c:pt>
                <c:pt idx="195">
                  <c:v>-22.667337</c:v>
                </c:pt>
                <c:pt idx="196">
                  <c:v>-21.087630999999998</c:v>
                </c:pt>
                <c:pt idx="197">
                  <c:v>-19.427057000000001</c:v>
                </c:pt>
                <c:pt idx="198">
                  <c:v>-17.813499</c:v>
                </c:pt>
                <c:pt idx="199">
                  <c:v>-16.840492000000001</c:v>
                </c:pt>
                <c:pt idx="200">
                  <c:v>-16.42454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C9-4614-B8F3-0692EE2BE439}"/>
            </c:ext>
          </c:extLst>
        </c:ser>
        <c:ser>
          <c:idx val="0"/>
          <c:order val="2"/>
          <c:tx>
            <c:strRef>
              <c:f>'CL 4GHz'!$H$2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4GHz'!$H$5:$H$205</c:f>
              <c:numCache>
                <c:formatCode>General</c:formatCode>
                <c:ptCount val="201"/>
                <c:pt idx="0">
                  <c:v>-13.964708</c:v>
                </c:pt>
                <c:pt idx="1">
                  <c:v>-13.803827999999999</c:v>
                </c:pt>
                <c:pt idx="2">
                  <c:v>-13.635192999999999</c:v>
                </c:pt>
                <c:pt idx="3">
                  <c:v>-13.371696999999999</c:v>
                </c:pt>
                <c:pt idx="4">
                  <c:v>-13.098966000000001</c:v>
                </c:pt>
                <c:pt idx="5">
                  <c:v>-12.87912</c:v>
                </c:pt>
                <c:pt idx="6">
                  <c:v>-12.589150999999999</c:v>
                </c:pt>
                <c:pt idx="7">
                  <c:v>-12.298002</c:v>
                </c:pt>
                <c:pt idx="8">
                  <c:v>-12.026399</c:v>
                </c:pt>
                <c:pt idx="9">
                  <c:v>-11.742504</c:v>
                </c:pt>
                <c:pt idx="10">
                  <c:v>-11.44333</c:v>
                </c:pt>
                <c:pt idx="11">
                  <c:v>-11.229832999999999</c:v>
                </c:pt>
                <c:pt idx="12">
                  <c:v>-10.996928</c:v>
                </c:pt>
                <c:pt idx="13">
                  <c:v>-10.821564</c:v>
                </c:pt>
                <c:pt idx="14">
                  <c:v>-10.667090999999999</c:v>
                </c:pt>
                <c:pt idx="15">
                  <c:v>-10.567679</c:v>
                </c:pt>
                <c:pt idx="16">
                  <c:v>-10.533573000000001</c:v>
                </c:pt>
                <c:pt idx="17">
                  <c:v>-10.521255</c:v>
                </c:pt>
                <c:pt idx="18">
                  <c:v>-10.583603999999999</c:v>
                </c:pt>
                <c:pt idx="19">
                  <c:v>-10.620112000000001</c:v>
                </c:pt>
                <c:pt idx="20">
                  <c:v>-10.665910999999999</c:v>
                </c:pt>
                <c:pt idx="21">
                  <c:v>-10.705962</c:v>
                </c:pt>
                <c:pt idx="22">
                  <c:v>-10.727525</c:v>
                </c:pt>
                <c:pt idx="23">
                  <c:v>-10.722294</c:v>
                </c:pt>
                <c:pt idx="24">
                  <c:v>-10.718359</c:v>
                </c:pt>
                <c:pt idx="25">
                  <c:v>-10.729388999999999</c:v>
                </c:pt>
                <c:pt idx="26">
                  <c:v>-10.717795000000001</c:v>
                </c:pt>
                <c:pt idx="27">
                  <c:v>-10.697263</c:v>
                </c:pt>
                <c:pt idx="28">
                  <c:v>-10.653907</c:v>
                </c:pt>
                <c:pt idx="29">
                  <c:v>-10.67065</c:v>
                </c:pt>
                <c:pt idx="30">
                  <c:v>-10.649024000000001</c:v>
                </c:pt>
                <c:pt idx="31">
                  <c:v>-10.6267</c:v>
                </c:pt>
                <c:pt idx="32">
                  <c:v>-10.659052000000001</c:v>
                </c:pt>
                <c:pt idx="33">
                  <c:v>-10.671014</c:v>
                </c:pt>
                <c:pt idx="34">
                  <c:v>-10.705987</c:v>
                </c:pt>
                <c:pt idx="35">
                  <c:v>-10.71814</c:v>
                </c:pt>
                <c:pt idx="36">
                  <c:v>-10.762798</c:v>
                </c:pt>
                <c:pt idx="37">
                  <c:v>-10.794701999999999</c:v>
                </c:pt>
                <c:pt idx="38">
                  <c:v>-10.821758000000001</c:v>
                </c:pt>
                <c:pt idx="39">
                  <c:v>-10.850885999999999</c:v>
                </c:pt>
                <c:pt idx="40">
                  <c:v>-10.896053</c:v>
                </c:pt>
                <c:pt idx="41">
                  <c:v>-10.919532999999999</c:v>
                </c:pt>
                <c:pt idx="42">
                  <c:v>-10.962515</c:v>
                </c:pt>
                <c:pt idx="43">
                  <c:v>-11.016933999999999</c:v>
                </c:pt>
                <c:pt idx="44">
                  <c:v>-11.051565</c:v>
                </c:pt>
                <c:pt idx="45">
                  <c:v>-11.083525</c:v>
                </c:pt>
                <c:pt idx="46">
                  <c:v>-11.08459</c:v>
                </c:pt>
                <c:pt idx="47">
                  <c:v>-11.111458000000001</c:v>
                </c:pt>
                <c:pt idx="48">
                  <c:v>-11.11054</c:v>
                </c:pt>
                <c:pt idx="49">
                  <c:v>-11.096151000000001</c:v>
                </c:pt>
                <c:pt idx="50">
                  <c:v>-11.08573</c:v>
                </c:pt>
                <c:pt idx="51">
                  <c:v>-11.119258</c:v>
                </c:pt>
                <c:pt idx="52">
                  <c:v>-11.10638</c:v>
                </c:pt>
                <c:pt idx="53">
                  <c:v>-11.135790999999999</c:v>
                </c:pt>
                <c:pt idx="54">
                  <c:v>-11.134167</c:v>
                </c:pt>
                <c:pt idx="55">
                  <c:v>-11.145638</c:v>
                </c:pt>
                <c:pt idx="56">
                  <c:v>-11.132885999999999</c:v>
                </c:pt>
                <c:pt idx="57">
                  <c:v>-11.104533</c:v>
                </c:pt>
                <c:pt idx="58">
                  <c:v>-11.095898999999999</c:v>
                </c:pt>
                <c:pt idx="59">
                  <c:v>-11.070978</c:v>
                </c:pt>
                <c:pt idx="60">
                  <c:v>-11.047406000000001</c:v>
                </c:pt>
                <c:pt idx="61">
                  <c:v>-11.011397000000001</c:v>
                </c:pt>
                <c:pt idx="62">
                  <c:v>-10.984757</c:v>
                </c:pt>
                <c:pt idx="63">
                  <c:v>-10.976146</c:v>
                </c:pt>
                <c:pt idx="64">
                  <c:v>-10.988367</c:v>
                </c:pt>
                <c:pt idx="65">
                  <c:v>-10.97997</c:v>
                </c:pt>
                <c:pt idx="66">
                  <c:v>-10.994609000000001</c:v>
                </c:pt>
                <c:pt idx="67">
                  <c:v>-11.016261</c:v>
                </c:pt>
                <c:pt idx="68">
                  <c:v>-11.000712</c:v>
                </c:pt>
                <c:pt idx="69">
                  <c:v>-10.969640999999999</c:v>
                </c:pt>
                <c:pt idx="70">
                  <c:v>-10.964454</c:v>
                </c:pt>
                <c:pt idx="71">
                  <c:v>-10.978600999999999</c:v>
                </c:pt>
                <c:pt idx="72">
                  <c:v>-10.920673000000001</c:v>
                </c:pt>
                <c:pt idx="73">
                  <c:v>-10.873816</c:v>
                </c:pt>
                <c:pt idx="74">
                  <c:v>-10.875572</c:v>
                </c:pt>
                <c:pt idx="75">
                  <c:v>-10.835481</c:v>
                </c:pt>
                <c:pt idx="76">
                  <c:v>-10.774421999999999</c:v>
                </c:pt>
                <c:pt idx="77">
                  <c:v>-10.755673</c:v>
                </c:pt>
                <c:pt idx="78">
                  <c:v>-10.718607</c:v>
                </c:pt>
                <c:pt idx="79">
                  <c:v>-10.683771999999999</c:v>
                </c:pt>
                <c:pt idx="80">
                  <c:v>-10.627057000000001</c:v>
                </c:pt>
                <c:pt idx="81">
                  <c:v>-10.590920000000001</c:v>
                </c:pt>
                <c:pt idx="82">
                  <c:v>-10.569699999999999</c:v>
                </c:pt>
                <c:pt idx="83">
                  <c:v>-10.551154</c:v>
                </c:pt>
                <c:pt idx="84">
                  <c:v>-10.543445</c:v>
                </c:pt>
                <c:pt idx="85">
                  <c:v>-10.547862</c:v>
                </c:pt>
                <c:pt idx="86">
                  <c:v>-10.539896000000001</c:v>
                </c:pt>
                <c:pt idx="87">
                  <c:v>-10.562301</c:v>
                </c:pt>
                <c:pt idx="88">
                  <c:v>-10.600471000000001</c:v>
                </c:pt>
                <c:pt idx="89">
                  <c:v>-10.585262999999999</c:v>
                </c:pt>
                <c:pt idx="90">
                  <c:v>-10.598613</c:v>
                </c:pt>
                <c:pt idx="91">
                  <c:v>-10.604507</c:v>
                </c:pt>
                <c:pt idx="92">
                  <c:v>-10.614357</c:v>
                </c:pt>
                <c:pt idx="93">
                  <c:v>-10.578918</c:v>
                </c:pt>
                <c:pt idx="94">
                  <c:v>-10.581547</c:v>
                </c:pt>
                <c:pt idx="95">
                  <c:v>-10.569447</c:v>
                </c:pt>
                <c:pt idx="96">
                  <c:v>-10.553100000000001</c:v>
                </c:pt>
                <c:pt idx="97">
                  <c:v>-10.511018999999999</c:v>
                </c:pt>
                <c:pt idx="98">
                  <c:v>-10.490294</c:v>
                </c:pt>
                <c:pt idx="99">
                  <c:v>-10.467936999999999</c:v>
                </c:pt>
                <c:pt idx="100">
                  <c:v>-10.464979</c:v>
                </c:pt>
                <c:pt idx="101">
                  <c:v>-10.492407</c:v>
                </c:pt>
                <c:pt idx="102">
                  <c:v>-10.475293000000001</c:v>
                </c:pt>
                <c:pt idx="103">
                  <c:v>-10.450714</c:v>
                </c:pt>
                <c:pt idx="104">
                  <c:v>-10.417759999999999</c:v>
                </c:pt>
                <c:pt idx="105">
                  <c:v>-10.424215999999999</c:v>
                </c:pt>
                <c:pt idx="106">
                  <c:v>-10.379905000000001</c:v>
                </c:pt>
                <c:pt idx="107">
                  <c:v>-10.33981</c:v>
                </c:pt>
                <c:pt idx="108">
                  <c:v>-10.356187</c:v>
                </c:pt>
                <c:pt idx="109">
                  <c:v>-10.383265</c:v>
                </c:pt>
                <c:pt idx="110">
                  <c:v>-10.394329000000001</c:v>
                </c:pt>
                <c:pt idx="111">
                  <c:v>-10.395064</c:v>
                </c:pt>
                <c:pt idx="112">
                  <c:v>-10.434656</c:v>
                </c:pt>
                <c:pt idx="113">
                  <c:v>-10.500624999999999</c:v>
                </c:pt>
                <c:pt idx="114">
                  <c:v>-10.545268</c:v>
                </c:pt>
                <c:pt idx="115">
                  <c:v>-10.550195</c:v>
                </c:pt>
                <c:pt idx="116">
                  <c:v>-10.583818000000001</c:v>
                </c:pt>
                <c:pt idx="117">
                  <c:v>-10.708735000000001</c:v>
                </c:pt>
                <c:pt idx="118">
                  <c:v>-10.717019000000001</c:v>
                </c:pt>
                <c:pt idx="119">
                  <c:v>-10.745127</c:v>
                </c:pt>
                <c:pt idx="120">
                  <c:v>-10.801641999999999</c:v>
                </c:pt>
                <c:pt idx="121">
                  <c:v>-10.894990999999999</c:v>
                </c:pt>
                <c:pt idx="122">
                  <c:v>-10.901032000000001</c:v>
                </c:pt>
                <c:pt idx="123">
                  <c:v>-10.946479</c:v>
                </c:pt>
                <c:pt idx="124">
                  <c:v>-11.018408000000001</c:v>
                </c:pt>
                <c:pt idx="125">
                  <c:v>-11.073057</c:v>
                </c:pt>
                <c:pt idx="126">
                  <c:v>-11.124025</c:v>
                </c:pt>
                <c:pt idx="127">
                  <c:v>-11.152604</c:v>
                </c:pt>
                <c:pt idx="128">
                  <c:v>-11.221925000000001</c:v>
                </c:pt>
                <c:pt idx="129">
                  <c:v>-11.270844</c:v>
                </c:pt>
                <c:pt idx="130">
                  <c:v>-11.382225</c:v>
                </c:pt>
                <c:pt idx="131">
                  <c:v>-11.459149</c:v>
                </c:pt>
                <c:pt idx="132">
                  <c:v>-11.517232</c:v>
                </c:pt>
                <c:pt idx="133">
                  <c:v>-11.568351</c:v>
                </c:pt>
                <c:pt idx="134">
                  <c:v>-11.649041</c:v>
                </c:pt>
                <c:pt idx="135">
                  <c:v>-11.682914999999999</c:v>
                </c:pt>
                <c:pt idx="136">
                  <c:v>-11.718057</c:v>
                </c:pt>
                <c:pt idx="137">
                  <c:v>-11.859836</c:v>
                </c:pt>
                <c:pt idx="138">
                  <c:v>-11.998821</c:v>
                </c:pt>
                <c:pt idx="139">
                  <c:v>-12.096287999999999</c:v>
                </c:pt>
                <c:pt idx="140">
                  <c:v>-12.152763999999999</c:v>
                </c:pt>
                <c:pt idx="141">
                  <c:v>-12.264866</c:v>
                </c:pt>
                <c:pt idx="142">
                  <c:v>-12.388472999999999</c:v>
                </c:pt>
                <c:pt idx="143">
                  <c:v>-12.505001</c:v>
                </c:pt>
                <c:pt idx="144">
                  <c:v>-12.650707000000001</c:v>
                </c:pt>
                <c:pt idx="145">
                  <c:v>-12.832452</c:v>
                </c:pt>
                <c:pt idx="146">
                  <c:v>-13.039218999999999</c:v>
                </c:pt>
                <c:pt idx="147">
                  <c:v>-13.179427</c:v>
                </c:pt>
                <c:pt idx="148">
                  <c:v>-13.252507</c:v>
                </c:pt>
                <c:pt idx="149">
                  <c:v>-13.263741</c:v>
                </c:pt>
                <c:pt idx="150">
                  <c:v>-13.425756</c:v>
                </c:pt>
                <c:pt idx="151">
                  <c:v>-13.899993</c:v>
                </c:pt>
                <c:pt idx="152">
                  <c:v>-14.243577999999999</c:v>
                </c:pt>
                <c:pt idx="153">
                  <c:v>-14.37011</c:v>
                </c:pt>
                <c:pt idx="154">
                  <c:v>-14.586689</c:v>
                </c:pt>
                <c:pt idx="155">
                  <c:v>-14.96524</c:v>
                </c:pt>
                <c:pt idx="156">
                  <c:v>-15.176441000000001</c:v>
                </c:pt>
                <c:pt idx="157">
                  <c:v>-15.478477</c:v>
                </c:pt>
                <c:pt idx="158">
                  <c:v>-16.129543000000002</c:v>
                </c:pt>
                <c:pt idx="159">
                  <c:v>-16.772099000000001</c:v>
                </c:pt>
                <c:pt idx="160">
                  <c:v>-17.137588999999998</c:v>
                </c:pt>
                <c:pt idx="161">
                  <c:v>-17.353255999999998</c:v>
                </c:pt>
                <c:pt idx="162">
                  <c:v>-17.911670999999998</c:v>
                </c:pt>
                <c:pt idx="163">
                  <c:v>-18.637508</c:v>
                </c:pt>
                <c:pt idx="164">
                  <c:v>-19.349900999999999</c:v>
                </c:pt>
                <c:pt idx="165">
                  <c:v>-19.919096</c:v>
                </c:pt>
                <c:pt idx="166">
                  <c:v>-20.422177999999999</c:v>
                </c:pt>
                <c:pt idx="167">
                  <c:v>-20.930831999999999</c:v>
                </c:pt>
                <c:pt idx="168">
                  <c:v>-21.363614999999999</c:v>
                </c:pt>
                <c:pt idx="169">
                  <c:v>-21.725038999999999</c:v>
                </c:pt>
                <c:pt idx="170">
                  <c:v>-22.130548000000001</c:v>
                </c:pt>
                <c:pt idx="171">
                  <c:v>-22.642021</c:v>
                </c:pt>
                <c:pt idx="172">
                  <c:v>-22.993658</c:v>
                </c:pt>
                <c:pt idx="173">
                  <c:v>-23.188545000000001</c:v>
                </c:pt>
                <c:pt idx="174">
                  <c:v>-23.383633</c:v>
                </c:pt>
                <c:pt idx="175">
                  <c:v>-23.677164000000001</c:v>
                </c:pt>
                <c:pt idx="176">
                  <c:v>-23.996638999999998</c:v>
                </c:pt>
                <c:pt idx="177">
                  <c:v>-24.219694</c:v>
                </c:pt>
                <c:pt idx="178">
                  <c:v>-24.409773000000001</c:v>
                </c:pt>
                <c:pt idx="179">
                  <c:v>-24.721453</c:v>
                </c:pt>
                <c:pt idx="180">
                  <c:v>-25.116104</c:v>
                </c:pt>
                <c:pt idx="181">
                  <c:v>-25.420473000000001</c:v>
                </c:pt>
                <c:pt idx="182">
                  <c:v>-25.710003</c:v>
                </c:pt>
                <c:pt idx="183">
                  <c:v>-26.102049000000001</c:v>
                </c:pt>
                <c:pt idx="184">
                  <c:v>-26.552641000000001</c:v>
                </c:pt>
                <c:pt idx="185">
                  <c:v>-26.980554999999999</c:v>
                </c:pt>
                <c:pt idx="186">
                  <c:v>-27.400766000000001</c:v>
                </c:pt>
                <c:pt idx="187">
                  <c:v>-27.825609</c:v>
                </c:pt>
                <c:pt idx="188">
                  <c:v>-28.275364</c:v>
                </c:pt>
                <c:pt idx="189">
                  <c:v>-28.580169999999999</c:v>
                </c:pt>
                <c:pt idx="190">
                  <c:v>-28.716621</c:v>
                </c:pt>
                <c:pt idx="191">
                  <c:v>-28.746725000000001</c:v>
                </c:pt>
                <c:pt idx="192">
                  <c:v>-28.710079</c:v>
                </c:pt>
                <c:pt idx="193">
                  <c:v>-28.465337999999999</c:v>
                </c:pt>
                <c:pt idx="194">
                  <c:v>-27.980457000000001</c:v>
                </c:pt>
                <c:pt idx="195">
                  <c:v>-27.185279999999999</c:v>
                </c:pt>
                <c:pt idx="196">
                  <c:v>-26.185431999999999</c:v>
                </c:pt>
                <c:pt idx="197">
                  <c:v>-24.828780999999999</c:v>
                </c:pt>
                <c:pt idx="198">
                  <c:v>-23.078029999999998</c:v>
                </c:pt>
                <c:pt idx="199">
                  <c:v>-21.568798000000001</c:v>
                </c:pt>
                <c:pt idx="200">
                  <c:v>-20.432393999999999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C9-4614-B8F3-0692EE2BE439}"/>
            </c:ext>
          </c:extLst>
        </c:ser>
        <c:ser>
          <c:idx val="3"/>
          <c:order val="3"/>
          <c:tx>
            <c:strRef>
              <c:f>'CL 4GHz'!$I$2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4GHz'!$I$5:$I$205</c:f>
              <c:numCache>
                <c:formatCode>General</c:formatCode>
                <c:ptCount val="201"/>
                <c:pt idx="0">
                  <c:v>-14.833382</c:v>
                </c:pt>
                <c:pt idx="1">
                  <c:v>-14.640416</c:v>
                </c:pt>
                <c:pt idx="2">
                  <c:v>-14.445404</c:v>
                </c:pt>
                <c:pt idx="3">
                  <c:v>-14.15333</c:v>
                </c:pt>
                <c:pt idx="4">
                  <c:v>-13.854652</c:v>
                </c:pt>
                <c:pt idx="5">
                  <c:v>-13.611269</c:v>
                </c:pt>
                <c:pt idx="6">
                  <c:v>-13.304926999999999</c:v>
                </c:pt>
                <c:pt idx="7">
                  <c:v>-12.987593</c:v>
                </c:pt>
                <c:pt idx="8">
                  <c:v>-12.705544</c:v>
                </c:pt>
                <c:pt idx="9">
                  <c:v>-12.419829999999999</c:v>
                </c:pt>
                <c:pt idx="10">
                  <c:v>-12.112800999999999</c:v>
                </c:pt>
                <c:pt idx="11">
                  <c:v>-11.892009</c:v>
                </c:pt>
                <c:pt idx="12">
                  <c:v>-11.658607999999999</c:v>
                </c:pt>
                <c:pt idx="13">
                  <c:v>-11.471913000000001</c:v>
                </c:pt>
                <c:pt idx="14">
                  <c:v>-11.301895</c:v>
                </c:pt>
                <c:pt idx="15">
                  <c:v>-11.194205</c:v>
                </c:pt>
                <c:pt idx="16">
                  <c:v>-11.1739</c:v>
                </c:pt>
                <c:pt idx="17">
                  <c:v>-11.171651000000001</c:v>
                </c:pt>
                <c:pt idx="18">
                  <c:v>-11.233499999999999</c:v>
                </c:pt>
                <c:pt idx="19">
                  <c:v>-11.269353000000001</c:v>
                </c:pt>
                <c:pt idx="20">
                  <c:v>-11.302953</c:v>
                </c:pt>
                <c:pt idx="21">
                  <c:v>-11.314863000000001</c:v>
                </c:pt>
                <c:pt idx="22">
                  <c:v>-11.312036000000001</c:v>
                </c:pt>
                <c:pt idx="23">
                  <c:v>-11.292585000000001</c:v>
                </c:pt>
                <c:pt idx="24">
                  <c:v>-11.278392</c:v>
                </c:pt>
                <c:pt idx="25">
                  <c:v>-11.296901</c:v>
                </c:pt>
                <c:pt idx="26">
                  <c:v>-11.296476</c:v>
                </c:pt>
                <c:pt idx="27">
                  <c:v>-11.269733</c:v>
                </c:pt>
                <c:pt idx="28">
                  <c:v>-11.217658</c:v>
                </c:pt>
                <c:pt idx="29">
                  <c:v>-11.244472999999999</c:v>
                </c:pt>
                <c:pt idx="30">
                  <c:v>-11.230566</c:v>
                </c:pt>
                <c:pt idx="31">
                  <c:v>-11.199748</c:v>
                </c:pt>
                <c:pt idx="32">
                  <c:v>-11.229263</c:v>
                </c:pt>
                <c:pt idx="33">
                  <c:v>-11.238239</c:v>
                </c:pt>
                <c:pt idx="34">
                  <c:v>-11.251809</c:v>
                </c:pt>
                <c:pt idx="35">
                  <c:v>-11.235325</c:v>
                </c:pt>
                <c:pt idx="36">
                  <c:v>-11.265059000000001</c:v>
                </c:pt>
                <c:pt idx="37">
                  <c:v>-11.292083999999999</c:v>
                </c:pt>
                <c:pt idx="38">
                  <c:v>-11.302521</c:v>
                </c:pt>
                <c:pt idx="39">
                  <c:v>-11.310169999999999</c:v>
                </c:pt>
                <c:pt idx="40">
                  <c:v>-11.342560000000001</c:v>
                </c:pt>
                <c:pt idx="41">
                  <c:v>-11.361419</c:v>
                </c:pt>
                <c:pt idx="42">
                  <c:v>-11.412133000000001</c:v>
                </c:pt>
                <c:pt idx="43">
                  <c:v>-11.481560999999999</c:v>
                </c:pt>
                <c:pt idx="44">
                  <c:v>-11.532206</c:v>
                </c:pt>
                <c:pt idx="45">
                  <c:v>-11.584123</c:v>
                </c:pt>
                <c:pt idx="46">
                  <c:v>-11.609645</c:v>
                </c:pt>
                <c:pt idx="47">
                  <c:v>-11.655725</c:v>
                </c:pt>
                <c:pt idx="48">
                  <c:v>-11.678779</c:v>
                </c:pt>
                <c:pt idx="49">
                  <c:v>-11.690825999999999</c:v>
                </c:pt>
                <c:pt idx="50">
                  <c:v>-11.703799999999999</c:v>
                </c:pt>
                <c:pt idx="51">
                  <c:v>-11.749345</c:v>
                </c:pt>
                <c:pt idx="52">
                  <c:v>-11.741123999999999</c:v>
                </c:pt>
                <c:pt idx="53">
                  <c:v>-11.781271</c:v>
                </c:pt>
                <c:pt idx="54">
                  <c:v>-11.793751</c:v>
                </c:pt>
                <c:pt idx="55">
                  <c:v>-11.808247</c:v>
                </c:pt>
                <c:pt idx="56">
                  <c:v>-11.789561000000001</c:v>
                </c:pt>
                <c:pt idx="57">
                  <c:v>-11.754142</c:v>
                </c:pt>
                <c:pt idx="58">
                  <c:v>-11.739013</c:v>
                </c:pt>
                <c:pt idx="59">
                  <c:v>-11.70013</c:v>
                </c:pt>
                <c:pt idx="60">
                  <c:v>-11.660906000000001</c:v>
                </c:pt>
                <c:pt idx="61">
                  <c:v>-11.619781</c:v>
                </c:pt>
                <c:pt idx="62">
                  <c:v>-11.595148999999999</c:v>
                </c:pt>
                <c:pt idx="63">
                  <c:v>-11.582038000000001</c:v>
                </c:pt>
                <c:pt idx="64">
                  <c:v>-11.585556</c:v>
                </c:pt>
                <c:pt idx="65">
                  <c:v>-11.567902</c:v>
                </c:pt>
                <c:pt idx="66">
                  <c:v>-11.579357999999999</c:v>
                </c:pt>
                <c:pt idx="67">
                  <c:v>-11.604386</c:v>
                </c:pt>
                <c:pt idx="68">
                  <c:v>-11.587674</c:v>
                </c:pt>
                <c:pt idx="69">
                  <c:v>-11.556984999999999</c:v>
                </c:pt>
                <c:pt idx="70">
                  <c:v>-11.561769</c:v>
                </c:pt>
                <c:pt idx="71">
                  <c:v>-11.595238</c:v>
                </c:pt>
                <c:pt idx="72">
                  <c:v>-11.541218000000001</c:v>
                </c:pt>
                <c:pt idx="73">
                  <c:v>-11.491612999999999</c:v>
                </c:pt>
                <c:pt idx="74">
                  <c:v>-11.511224</c:v>
                </c:pt>
                <c:pt idx="75">
                  <c:v>-11.518786</c:v>
                </c:pt>
                <c:pt idx="76">
                  <c:v>-11.488731</c:v>
                </c:pt>
                <c:pt idx="77">
                  <c:v>-11.497112</c:v>
                </c:pt>
                <c:pt idx="78">
                  <c:v>-11.505514</c:v>
                </c:pt>
                <c:pt idx="79">
                  <c:v>-11.549047</c:v>
                </c:pt>
                <c:pt idx="80">
                  <c:v>-11.548830000000001</c:v>
                </c:pt>
                <c:pt idx="81">
                  <c:v>-11.540895000000001</c:v>
                </c:pt>
                <c:pt idx="82">
                  <c:v>-11.557663</c:v>
                </c:pt>
                <c:pt idx="83">
                  <c:v>-11.626485000000001</c:v>
                </c:pt>
                <c:pt idx="84">
                  <c:v>-11.710416</c:v>
                </c:pt>
                <c:pt idx="85">
                  <c:v>-11.755890000000001</c:v>
                </c:pt>
                <c:pt idx="86">
                  <c:v>-11.761246999999999</c:v>
                </c:pt>
                <c:pt idx="87">
                  <c:v>-11.834607999999999</c:v>
                </c:pt>
                <c:pt idx="88">
                  <c:v>-11.94295</c:v>
                </c:pt>
                <c:pt idx="89">
                  <c:v>-11.912763999999999</c:v>
                </c:pt>
                <c:pt idx="90">
                  <c:v>-11.895016999999999</c:v>
                </c:pt>
                <c:pt idx="91">
                  <c:v>-11.93821</c:v>
                </c:pt>
                <c:pt idx="92">
                  <c:v>-11.994825000000001</c:v>
                </c:pt>
                <c:pt idx="93">
                  <c:v>-11.921084</c:v>
                </c:pt>
                <c:pt idx="94">
                  <c:v>-11.882064</c:v>
                </c:pt>
                <c:pt idx="95">
                  <c:v>-11.896058</c:v>
                </c:pt>
                <c:pt idx="96">
                  <c:v>-11.919236</c:v>
                </c:pt>
                <c:pt idx="97">
                  <c:v>-11.838339</c:v>
                </c:pt>
                <c:pt idx="98">
                  <c:v>-11.759219999999999</c:v>
                </c:pt>
                <c:pt idx="99">
                  <c:v>-11.729862000000001</c:v>
                </c:pt>
                <c:pt idx="100">
                  <c:v>-11.756042000000001</c:v>
                </c:pt>
                <c:pt idx="101">
                  <c:v>-11.798914999999999</c:v>
                </c:pt>
                <c:pt idx="102">
                  <c:v>-11.772928</c:v>
                </c:pt>
                <c:pt idx="103">
                  <c:v>-11.72897</c:v>
                </c:pt>
                <c:pt idx="104">
                  <c:v>-11.694898999999999</c:v>
                </c:pt>
                <c:pt idx="105">
                  <c:v>-11.6905</c:v>
                </c:pt>
                <c:pt idx="106">
                  <c:v>-11.582706999999999</c:v>
                </c:pt>
                <c:pt idx="107">
                  <c:v>-11.484586999999999</c:v>
                </c:pt>
                <c:pt idx="108">
                  <c:v>-11.503928999999999</c:v>
                </c:pt>
                <c:pt idx="109">
                  <c:v>-11.591543</c:v>
                </c:pt>
                <c:pt idx="110">
                  <c:v>-11.609667</c:v>
                </c:pt>
                <c:pt idx="111">
                  <c:v>-11.582393</c:v>
                </c:pt>
                <c:pt idx="112">
                  <c:v>-11.637689999999999</c:v>
                </c:pt>
                <c:pt idx="113">
                  <c:v>-11.743898</c:v>
                </c:pt>
                <c:pt idx="114">
                  <c:v>-11.758134999999999</c:v>
                </c:pt>
                <c:pt idx="115">
                  <c:v>-11.736641000000001</c:v>
                </c:pt>
                <c:pt idx="116">
                  <c:v>-11.841208</c:v>
                </c:pt>
                <c:pt idx="117">
                  <c:v>-12.070871</c:v>
                </c:pt>
                <c:pt idx="118">
                  <c:v>-12.119748</c:v>
                </c:pt>
                <c:pt idx="119">
                  <c:v>-12.146165</c:v>
                </c:pt>
                <c:pt idx="120">
                  <c:v>-12.232182999999999</c:v>
                </c:pt>
                <c:pt idx="121">
                  <c:v>-12.370582000000001</c:v>
                </c:pt>
                <c:pt idx="122">
                  <c:v>-12.416802000000001</c:v>
                </c:pt>
                <c:pt idx="123">
                  <c:v>-12.495953</c:v>
                </c:pt>
                <c:pt idx="124">
                  <c:v>-12.604468000000001</c:v>
                </c:pt>
                <c:pt idx="125">
                  <c:v>-12.728820000000001</c:v>
                </c:pt>
                <c:pt idx="126">
                  <c:v>-12.884061000000001</c:v>
                </c:pt>
                <c:pt idx="127">
                  <c:v>-12.91708</c:v>
                </c:pt>
                <c:pt idx="128">
                  <c:v>-12.941417</c:v>
                </c:pt>
                <c:pt idx="129">
                  <c:v>-13.037305</c:v>
                </c:pt>
                <c:pt idx="130">
                  <c:v>-13.415139</c:v>
                </c:pt>
                <c:pt idx="131">
                  <c:v>-13.638976</c:v>
                </c:pt>
                <c:pt idx="132">
                  <c:v>-13.683161999999999</c:v>
                </c:pt>
                <c:pt idx="133">
                  <c:v>-13.808894</c:v>
                </c:pt>
                <c:pt idx="134">
                  <c:v>-14.055918999999999</c:v>
                </c:pt>
                <c:pt idx="135">
                  <c:v>-14.049678999999999</c:v>
                </c:pt>
                <c:pt idx="136">
                  <c:v>-14.069913</c:v>
                </c:pt>
                <c:pt idx="137">
                  <c:v>-14.606788999999999</c:v>
                </c:pt>
                <c:pt idx="138">
                  <c:v>-15.295365</c:v>
                </c:pt>
                <c:pt idx="139">
                  <c:v>-15.635875</c:v>
                </c:pt>
                <c:pt idx="140">
                  <c:v>-15.746312</c:v>
                </c:pt>
                <c:pt idx="141">
                  <c:v>-16.080769</c:v>
                </c:pt>
                <c:pt idx="142">
                  <c:v>-16.508929999999999</c:v>
                </c:pt>
                <c:pt idx="143">
                  <c:v>-16.855204000000001</c:v>
                </c:pt>
                <c:pt idx="144">
                  <c:v>-17.356200999999999</c:v>
                </c:pt>
                <c:pt idx="145">
                  <c:v>-18.058392000000001</c:v>
                </c:pt>
                <c:pt idx="146">
                  <c:v>-18.769189999999998</c:v>
                </c:pt>
                <c:pt idx="147">
                  <c:v>-19.159113000000001</c:v>
                </c:pt>
                <c:pt idx="148">
                  <c:v>-19.247914999999999</c:v>
                </c:pt>
                <c:pt idx="149">
                  <c:v>-19.187317</c:v>
                </c:pt>
                <c:pt idx="150">
                  <c:v>-19.529506999999999</c:v>
                </c:pt>
                <c:pt idx="151">
                  <c:v>-20.107140000000001</c:v>
                </c:pt>
                <c:pt idx="152">
                  <c:v>-20.562798999999998</c:v>
                </c:pt>
                <c:pt idx="153">
                  <c:v>-20.781139</c:v>
                </c:pt>
                <c:pt idx="154">
                  <c:v>-21.232863999999999</c:v>
                </c:pt>
                <c:pt idx="155">
                  <c:v>-21.604825999999999</c:v>
                </c:pt>
                <c:pt idx="156">
                  <c:v>-21.670024999999999</c:v>
                </c:pt>
                <c:pt idx="157">
                  <c:v>-21.81249</c:v>
                </c:pt>
                <c:pt idx="158">
                  <c:v>-22.419193</c:v>
                </c:pt>
                <c:pt idx="159">
                  <c:v>-22.927406000000001</c:v>
                </c:pt>
                <c:pt idx="160">
                  <c:v>-23.091766</c:v>
                </c:pt>
                <c:pt idx="161">
                  <c:v>-23.138961999999999</c:v>
                </c:pt>
                <c:pt idx="162">
                  <c:v>-23.332564999999999</c:v>
                </c:pt>
                <c:pt idx="163">
                  <c:v>-23.583364</c:v>
                </c:pt>
                <c:pt idx="164">
                  <c:v>-23.857754</c:v>
                </c:pt>
                <c:pt idx="165">
                  <c:v>-24.047498999999998</c:v>
                </c:pt>
                <c:pt idx="166">
                  <c:v>-24.203575000000001</c:v>
                </c:pt>
                <c:pt idx="167">
                  <c:v>-24.416405000000001</c:v>
                </c:pt>
                <c:pt idx="168">
                  <c:v>-24.654302999999999</c:v>
                </c:pt>
                <c:pt idx="169">
                  <c:v>-24.836321000000002</c:v>
                </c:pt>
                <c:pt idx="170">
                  <c:v>-25.035575999999999</c:v>
                </c:pt>
                <c:pt idx="171">
                  <c:v>-25.330158000000001</c:v>
                </c:pt>
                <c:pt idx="172">
                  <c:v>-25.604126000000001</c:v>
                </c:pt>
                <c:pt idx="173">
                  <c:v>-25.767948000000001</c:v>
                </c:pt>
                <c:pt idx="174">
                  <c:v>-25.937640999999999</c:v>
                </c:pt>
                <c:pt idx="175">
                  <c:v>-26.187830000000002</c:v>
                </c:pt>
                <c:pt idx="176">
                  <c:v>-26.496136</c:v>
                </c:pt>
                <c:pt idx="177">
                  <c:v>-26.713619000000001</c:v>
                </c:pt>
                <c:pt idx="178">
                  <c:v>-26.902632000000001</c:v>
                </c:pt>
                <c:pt idx="179">
                  <c:v>-27.207041</c:v>
                </c:pt>
                <c:pt idx="180">
                  <c:v>-27.588919000000001</c:v>
                </c:pt>
                <c:pt idx="181">
                  <c:v>-27.879062999999999</c:v>
                </c:pt>
                <c:pt idx="182">
                  <c:v>-28.15823</c:v>
                </c:pt>
                <c:pt idx="183">
                  <c:v>-28.531099000000001</c:v>
                </c:pt>
                <c:pt idx="184">
                  <c:v>-28.957364999999999</c:v>
                </c:pt>
                <c:pt idx="185">
                  <c:v>-29.364975000000001</c:v>
                </c:pt>
                <c:pt idx="186">
                  <c:v>-29.762713999999999</c:v>
                </c:pt>
                <c:pt idx="187">
                  <c:v>-30.164494000000001</c:v>
                </c:pt>
                <c:pt idx="188">
                  <c:v>-30.599212999999999</c:v>
                </c:pt>
                <c:pt idx="189">
                  <c:v>-30.901986999999998</c:v>
                </c:pt>
                <c:pt idx="190">
                  <c:v>-31.050936</c:v>
                </c:pt>
                <c:pt idx="191">
                  <c:v>-31.115110000000001</c:v>
                </c:pt>
                <c:pt idx="192">
                  <c:v>-31.116827000000001</c:v>
                </c:pt>
                <c:pt idx="193">
                  <c:v>-30.919938999999999</c:v>
                </c:pt>
                <c:pt idx="194">
                  <c:v>-30.511828999999999</c:v>
                </c:pt>
                <c:pt idx="195">
                  <c:v>-29.903582</c:v>
                </c:pt>
                <c:pt idx="196">
                  <c:v>-29.219418000000001</c:v>
                </c:pt>
                <c:pt idx="197">
                  <c:v>-28.375456</c:v>
                </c:pt>
                <c:pt idx="198">
                  <c:v>-27.372799000000001</c:v>
                </c:pt>
                <c:pt idx="199">
                  <c:v>-26.577826999999999</c:v>
                </c:pt>
                <c:pt idx="200">
                  <c:v>-26.034621999999999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8C9-4614-B8F3-0692EE2BE439}"/>
            </c:ext>
          </c:extLst>
        </c:ser>
        <c:ser>
          <c:idx val="4"/>
          <c:order val="4"/>
          <c:tx>
            <c:strRef>
              <c:f>'CL 4GHz'!$J$2</c:f>
              <c:strCache>
                <c:ptCount val="1"/>
                <c:pt idx="0">
                  <c:v>+10 dBm</c:v>
                </c:pt>
              </c:strCache>
              <c:extLst xmlns:c15="http://schemas.microsoft.com/office/drawing/2012/chart"/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  <c:extLst xmlns:c15="http://schemas.microsoft.com/office/drawing/2012/chart"/>
            </c:numRef>
          </c:xVal>
          <c:yVal>
            <c:numRef>
              <c:f>'CL 4GHz'!$J$5:$J$205</c:f>
              <c:numCache>
                <c:formatCode>General</c:formatCode>
                <c:ptCount val="201"/>
                <c:pt idx="0">
                  <c:v>-19.634627999999999</c:v>
                </c:pt>
                <c:pt idx="1">
                  <c:v>-19.325790000000001</c:v>
                </c:pt>
                <c:pt idx="2">
                  <c:v>-19.0641</c:v>
                </c:pt>
                <c:pt idx="3">
                  <c:v>-18.755382999999998</c:v>
                </c:pt>
                <c:pt idx="4">
                  <c:v>-18.557976</c:v>
                </c:pt>
                <c:pt idx="5">
                  <c:v>-18.309818</c:v>
                </c:pt>
                <c:pt idx="6">
                  <c:v>-17.905155000000001</c:v>
                </c:pt>
                <c:pt idx="7">
                  <c:v>-17.406458000000001</c:v>
                </c:pt>
                <c:pt idx="8">
                  <c:v>-17.076601</c:v>
                </c:pt>
                <c:pt idx="9">
                  <c:v>-16.856361</c:v>
                </c:pt>
                <c:pt idx="10">
                  <c:v>-16.640671000000001</c:v>
                </c:pt>
                <c:pt idx="11">
                  <c:v>-16.576308999999998</c:v>
                </c:pt>
                <c:pt idx="12">
                  <c:v>-16.635469000000001</c:v>
                </c:pt>
                <c:pt idx="13">
                  <c:v>-16.506274999999999</c:v>
                </c:pt>
                <c:pt idx="14">
                  <c:v>-16.085857000000001</c:v>
                </c:pt>
                <c:pt idx="15">
                  <c:v>-15.783194999999999</c:v>
                </c:pt>
                <c:pt idx="16">
                  <c:v>-15.789491</c:v>
                </c:pt>
                <c:pt idx="17">
                  <c:v>-15.843033</c:v>
                </c:pt>
                <c:pt idx="18">
                  <c:v>-15.954338</c:v>
                </c:pt>
                <c:pt idx="19">
                  <c:v>-16.203598</c:v>
                </c:pt>
                <c:pt idx="20">
                  <c:v>-16.291529000000001</c:v>
                </c:pt>
                <c:pt idx="21">
                  <c:v>-16.133112000000001</c:v>
                </c:pt>
                <c:pt idx="22">
                  <c:v>-15.989909000000001</c:v>
                </c:pt>
                <c:pt idx="23">
                  <c:v>-15.989844</c:v>
                </c:pt>
                <c:pt idx="24">
                  <c:v>-16.016148000000001</c:v>
                </c:pt>
                <c:pt idx="25">
                  <c:v>-16.436302000000001</c:v>
                </c:pt>
                <c:pt idx="26">
                  <c:v>-16.842193999999999</c:v>
                </c:pt>
                <c:pt idx="27">
                  <c:v>-16.690756</c:v>
                </c:pt>
                <c:pt idx="28">
                  <c:v>-16.363202999999999</c:v>
                </c:pt>
                <c:pt idx="29">
                  <c:v>-16.53912</c:v>
                </c:pt>
                <c:pt idx="30">
                  <c:v>-16.660219000000001</c:v>
                </c:pt>
                <c:pt idx="31">
                  <c:v>-16.455786</c:v>
                </c:pt>
                <c:pt idx="32">
                  <c:v>-16.500620000000001</c:v>
                </c:pt>
                <c:pt idx="33">
                  <c:v>-16.721422</c:v>
                </c:pt>
                <c:pt idx="34">
                  <c:v>-16.554303999999998</c:v>
                </c:pt>
                <c:pt idx="35">
                  <c:v>-16.144397999999999</c:v>
                </c:pt>
                <c:pt idx="36">
                  <c:v>-16.181065</c:v>
                </c:pt>
                <c:pt idx="37">
                  <c:v>-16.453066</c:v>
                </c:pt>
                <c:pt idx="38">
                  <c:v>-16.423361</c:v>
                </c:pt>
                <c:pt idx="39">
                  <c:v>-16.204101999999999</c:v>
                </c:pt>
                <c:pt idx="40">
                  <c:v>-16.087392999999999</c:v>
                </c:pt>
                <c:pt idx="41">
                  <c:v>-16.103804</c:v>
                </c:pt>
                <c:pt idx="42">
                  <c:v>-16.211131999999999</c:v>
                </c:pt>
                <c:pt idx="43">
                  <c:v>-16.321386</c:v>
                </c:pt>
                <c:pt idx="44">
                  <c:v>-16.357189000000002</c:v>
                </c:pt>
                <c:pt idx="45">
                  <c:v>-16.396570000000001</c:v>
                </c:pt>
                <c:pt idx="46">
                  <c:v>-16.435849999999999</c:v>
                </c:pt>
                <c:pt idx="47">
                  <c:v>-16.461641</c:v>
                </c:pt>
                <c:pt idx="48">
                  <c:v>-16.492311000000001</c:v>
                </c:pt>
                <c:pt idx="49">
                  <c:v>-16.686954</c:v>
                </c:pt>
                <c:pt idx="50">
                  <c:v>-16.924509</c:v>
                </c:pt>
                <c:pt idx="51">
                  <c:v>-16.963512000000001</c:v>
                </c:pt>
                <c:pt idx="52">
                  <c:v>-16.820260999999999</c:v>
                </c:pt>
                <c:pt idx="53">
                  <c:v>-16.991695</c:v>
                </c:pt>
                <c:pt idx="54">
                  <c:v>-17.318621</c:v>
                </c:pt>
                <c:pt idx="55">
                  <c:v>-17.448713000000001</c:v>
                </c:pt>
                <c:pt idx="56">
                  <c:v>-17.390049000000001</c:v>
                </c:pt>
                <c:pt idx="57">
                  <c:v>-17.456244999999999</c:v>
                </c:pt>
                <c:pt idx="58">
                  <c:v>-17.606093999999999</c:v>
                </c:pt>
                <c:pt idx="59">
                  <c:v>-17.571535000000001</c:v>
                </c:pt>
                <c:pt idx="60">
                  <c:v>-17.526495000000001</c:v>
                </c:pt>
                <c:pt idx="61">
                  <c:v>-17.711978999999999</c:v>
                </c:pt>
                <c:pt idx="62">
                  <c:v>-18.041060999999999</c:v>
                </c:pt>
                <c:pt idx="63">
                  <c:v>-18.244956999999999</c:v>
                </c:pt>
                <c:pt idx="64">
                  <c:v>-18.244623000000001</c:v>
                </c:pt>
                <c:pt idx="65">
                  <c:v>-18.227556</c:v>
                </c:pt>
                <c:pt idx="66">
                  <c:v>-18.380697000000001</c:v>
                </c:pt>
                <c:pt idx="67">
                  <c:v>-18.690031000000001</c:v>
                </c:pt>
                <c:pt idx="68">
                  <c:v>-18.888493</c:v>
                </c:pt>
                <c:pt idx="69">
                  <c:v>-19.117483</c:v>
                </c:pt>
                <c:pt idx="70">
                  <c:v>-19.648897000000002</c:v>
                </c:pt>
                <c:pt idx="71">
                  <c:v>-20.314444000000002</c:v>
                </c:pt>
                <c:pt idx="72">
                  <c:v>-20.560265999999999</c:v>
                </c:pt>
                <c:pt idx="73">
                  <c:v>-20.660477</c:v>
                </c:pt>
                <c:pt idx="74">
                  <c:v>-21.195765999999999</c:v>
                </c:pt>
                <c:pt idx="75">
                  <c:v>-21.909234999999999</c:v>
                </c:pt>
                <c:pt idx="76">
                  <c:v>-22.282060999999999</c:v>
                </c:pt>
                <c:pt idx="77">
                  <c:v>-22.552690999999999</c:v>
                </c:pt>
                <c:pt idx="78">
                  <c:v>-23.034842999999999</c:v>
                </c:pt>
                <c:pt idx="79">
                  <c:v>-23.517536</c:v>
                </c:pt>
                <c:pt idx="80">
                  <c:v>-23.671541000000001</c:v>
                </c:pt>
                <c:pt idx="81">
                  <c:v>-23.693944999999999</c:v>
                </c:pt>
                <c:pt idx="82">
                  <c:v>-23.851064999999998</c:v>
                </c:pt>
                <c:pt idx="83">
                  <c:v>-24.114018999999999</c:v>
                </c:pt>
                <c:pt idx="84">
                  <c:v>-24.242260000000002</c:v>
                </c:pt>
                <c:pt idx="85">
                  <c:v>-24.282537000000001</c:v>
                </c:pt>
                <c:pt idx="86">
                  <c:v>-24.3216</c:v>
                </c:pt>
                <c:pt idx="87">
                  <c:v>-24.438879</c:v>
                </c:pt>
                <c:pt idx="88">
                  <c:v>-24.486961000000001</c:v>
                </c:pt>
                <c:pt idx="89">
                  <c:v>-24.403818000000001</c:v>
                </c:pt>
                <c:pt idx="90">
                  <c:v>-24.275469000000001</c:v>
                </c:pt>
                <c:pt idx="91">
                  <c:v>-24.297505999999998</c:v>
                </c:pt>
                <c:pt idx="92">
                  <c:v>-24.312462</c:v>
                </c:pt>
                <c:pt idx="93">
                  <c:v>-24.202753000000001</c:v>
                </c:pt>
                <c:pt idx="94">
                  <c:v>-24.090333999999999</c:v>
                </c:pt>
                <c:pt idx="95">
                  <c:v>-24.083781999999999</c:v>
                </c:pt>
                <c:pt idx="96">
                  <c:v>-24.075094</c:v>
                </c:pt>
                <c:pt idx="97">
                  <c:v>-23.948585999999999</c:v>
                </c:pt>
                <c:pt idx="98">
                  <c:v>-23.764047999999999</c:v>
                </c:pt>
                <c:pt idx="99">
                  <c:v>-23.657240000000002</c:v>
                </c:pt>
                <c:pt idx="100">
                  <c:v>-23.618071</c:v>
                </c:pt>
                <c:pt idx="101">
                  <c:v>-23.592108</c:v>
                </c:pt>
                <c:pt idx="102">
                  <c:v>-23.490753000000002</c:v>
                </c:pt>
                <c:pt idx="103">
                  <c:v>-23.365500999999998</c:v>
                </c:pt>
                <c:pt idx="104">
                  <c:v>-23.280455</c:v>
                </c:pt>
                <c:pt idx="105">
                  <c:v>-23.214724</c:v>
                </c:pt>
                <c:pt idx="106">
                  <c:v>-23.034834</c:v>
                </c:pt>
                <c:pt idx="107">
                  <c:v>-22.817833</c:v>
                </c:pt>
                <c:pt idx="108">
                  <c:v>-22.786379</c:v>
                </c:pt>
                <c:pt idx="109">
                  <c:v>-22.824020000000001</c:v>
                </c:pt>
                <c:pt idx="110">
                  <c:v>-22.796230000000001</c:v>
                </c:pt>
                <c:pt idx="111">
                  <c:v>-22.677851</c:v>
                </c:pt>
                <c:pt idx="112">
                  <c:v>-22.706364000000001</c:v>
                </c:pt>
                <c:pt idx="113">
                  <c:v>-22.781647</c:v>
                </c:pt>
                <c:pt idx="114">
                  <c:v>-22.74268</c:v>
                </c:pt>
                <c:pt idx="115">
                  <c:v>-22.660875000000001</c:v>
                </c:pt>
                <c:pt idx="116">
                  <c:v>-22.751315999999999</c:v>
                </c:pt>
                <c:pt idx="117">
                  <c:v>-22.978698999999999</c:v>
                </c:pt>
                <c:pt idx="118">
                  <c:v>-23.007335999999999</c:v>
                </c:pt>
                <c:pt idx="119">
                  <c:v>-22.997043999999999</c:v>
                </c:pt>
                <c:pt idx="120">
                  <c:v>-23.063229</c:v>
                </c:pt>
                <c:pt idx="121">
                  <c:v>-23.180695</c:v>
                </c:pt>
                <c:pt idx="122">
                  <c:v>-23.205013000000001</c:v>
                </c:pt>
                <c:pt idx="123">
                  <c:v>-23.269207000000002</c:v>
                </c:pt>
                <c:pt idx="124">
                  <c:v>-23.376617</c:v>
                </c:pt>
                <c:pt idx="125">
                  <c:v>-23.486305000000002</c:v>
                </c:pt>
                <c:pt idx="126">
                  <c:v>-23.609501000000002</c:v>
                </c:pt>
                <c:pt idx="127">
                  <c:v>-23.652640999999999</c:v>
                </c:pt>
                <c:pt idx="128">
                  <c:v>-23.690640999999999</c:v>
                </c:pt>
                <c:pt idx="129">
                  <c:v>-23.782837000000001</c:v>
                </c:pt>
                <c:pt idx="130">
                  <c:v>-24.016110999999999</c:v>
                </c:pt>
                <c:pt idx="131">
                  <c:v>-24.171344999999999</c:v>
                </c:pt>
                <c:pt idx="132">
                  <c:v>-24.233103</c:v>
                </c:pt>
                <c:pt idx="133">
                  <c:v>-24.358225000000001</c:v>
                </c:pt>
                <c:pt idx="134">
                  <c:v>-24.538269</c:v>
                </c:pt>
                <c:pt idx="135">
                  <c:v>-24.579339999999998</c:v>
                </c:pt>
                <c:pt idx="136">
                  <c:v>-24.609020000000001</c:v>
                </c:pt>
                <c:pt idx="137">
                  <c:v>-24.902626000000001</c:v>
                </c:pt>
                <c:pt idx="138">
                  <c:v>-25.218506000000001</c:v>
                </c:pt>
                <c:pt idx="139">
                  <c:v>-25.389241999999999</c:v>
                </c:pt>
                <c:pt idx="140">
                  <c:v>-25.457295999999999</c:v>
                </c:pt>
                <c:pt idx="141">
                  <c:v>-25.624399</c:v>
                </c:pt>
                <c:pt idx="142">
                  <c:v>-25.789411999999999</c:v>
                </c:pt>
                <c:pt idx="143">
                  <c:v>-25.917615999999999</c:v>
                </c:pt>
                <c:pt idx="144">
                  <c:v>-26.089396000000001</c:v>
                </c:pt>
                <c:pt idx="145">
                  <c:v>-26.334038</c:v>
                </c:pt>
                <c:pt idx="146">
                  <c:v>-26.563421000000002</c:v>
                </c:pt>
                <c:pt idx="147">
                  <c:v>-26.683411</c:v>
                </c:pt>
                <c:pt idx="148">
                  <c:v>-26.735132</c:v>
                </c:pt>
                <c:pt idx="149">
                  <c:v>-26.719465</c:v>
                </c:pt>
                <c:pt idx="150">
                  <c:v>-26.824611999999998</c:v>
                </c:pt>
                <c:pt idx="151">
                  <c:v>-27.075935000000001</c:v>
                </c:pt>
                <c:pt idx="152">
                  <c:v>-27.244160000000001</c:v>
                </c:pt>
                <c:pt idx="153">
                  <c:v>-27.313327999999998</c:v>
                </c:pt>
                <c:pt idx="154">
                  <c:v>-27.443004999999999</c:v>
                </c:pt>
                <c:pt idx="155">
                  <c:v>-27.593979000000001</c:v>
                </c:pt>
                <c:pt idx="156">
                  <c:v>-27.619323999999999</c:v>
                </c:pt>
                <c:pt idx="157">
                  <c:v>-27.697422</c:v>
                </c:pt>
                <c:pt idx="158">
                  <c:v>-27.958500000000001</c:v>
                </c:pt>
                <c:pt idx="159">
                  <c:v>-28.182741</c:v>
                </c:pt>
                <c:pt idx="160">
                  <c:v>-28.283677999999998</c:v>
                </c:pt>
                <c:pt idx="161">
                  <c:v>-28.301428000000001</c:v>
                </c:pt>
                <c:pt idx="162">
                  <c:v>-28.438980000000001</c:v>
                </c:pt>
                <c:pt idx="163">
                  <c:v>-28.624158999999999</c:v>
                </c:pt>
                <c:pt idx="164">
                  <c:v>-28.849844000000001</c:v>
                </c:pt>
                <c:pt idx="165">
                  <c:v>-28.990373999999999</c:v>
                </c:pt>
                <c:pt idx="166">
                  <c:v>-29.112068000000001</c:v>
                </c:pt>
                <c:pt idx="167">
                  <c:v>-29.287538999999999</c:v>
                </c:pt>
                <c:pt idx="168">
                  <c:v>-29.485924000000001</c:v>
                </c:pt>
                <c:pt idx="169">
                  <c:v>-29.63822</c:v>
                </c:pt>
                <c:pt idx="170">
                  <c:v>-29.807634</c:v>
                </c:pt>
                <c:pt idx="171">
                  <c:v>-30.060252999999999</c:v>
                </c:pt>
                <c:pt idx="172">
                  <c:v>-30.300356000000001</c:v>
                </c:pt>
                <c:pt idx="173">
                  <c:v>-30.443695000000002</c:v>
                </c:pt>
                <c:pt idx="174">
                  <c:v>-30.592396000000001</c:v>
                </c:pt>
                <c:pt idx="175">
                  <c:v>-30.808890999999999</c:v>
                </c:pt>
                <c:pt idx="176">
                  <c:v>-31.080487999999999</c:v>
                </c:pt>
                <c:pt idx="177">
                  <c:v>-31.269289000000001</c:v>
                </c:pt>
                <c:pt idx="178">
                  <c:v>-31.440268</c:v>
                </c:pt>
                <c:pt idx="179">
                  <c:v>-31.710508000000001</c:v>
                </c:pt>
                <c:pt idx="180">
                  <c:v>-32.059638999999997</c:v>
                </c:pt>
                <c:pt idx="181">
                  <c:v>-32.324741000000003</c:v>
                </c:pt>
                <c:pt idx="182">
                  <c:v>-32.592376999999999</c:v>
                </c:pt>
                <c:pt idx="183">
                  <c:v>-32.944729000000002</c:v>
                </c:pt>
                <c:pt idx="184">
                  <c:v>-33.346477999999998</c:v>
                </c:pt>
                <c:pt idx="185">
                  <c:v>-33.738585999999998</c:v>
                </c:pt>
                <c:pt idx="186">
                  <c:v>-34.123375000000003</c:v>
                </c:pt>
                <c:pt idx="187">
                  <c:v>-34.502220000000001</c:v>
                </c:pt>
                <c:pt idx="188">
                  <c:v>-34.915840000000003</c:v>
                </c:pt>
                <c:pt idx="189">
                  <c:v>-35.213303000000003</c:v>
                </c:pt>
                <c:pt idx="190">
                  <c:v>-35.371631999999998</c:v>
                </c:pt>
                <c:pt idx="191">
                  <c:v>-35.456592999999998</c:v>
                </c:pt>
                <c:pt idx="192">
                  <c:v>-35.486004000000001</c:v>
                </c:pt>
                <c:pt idx="193">
                  <c:v>-35.335194000000001</c:v>
                </c:pt>
                <c:pt idx="194">
                  <c:v>-34.994106000000002</c:v>
                </c:pt>
                <c:pt idx="195">
                  <c:v>-34.470168999999999</c:v>
                </c:pt>
                <c:pt idx="196">
                  <c:v>-33.878242</c:v>
                </c:pt>
                <c:pt idx="197">
                  <c:v>-33.151694999999997</c:v>
                </c:pt>
                <c:pt idx="198">
                  <c:v>-32.297969999999999</c:v>
                </c:pt>
                <c:pt idx="199">
                  <c:v>-31.626591000000001</c:v>
                </c:pt>
                <c:pt idx="200">
                  <c:v>-31.175837999999999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8C9-4614-B8F3-0692EE2BE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+1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1.06</c:v>
                      </c:pt>
                      <c:pt idx="2">
                        <c:v>1.1200000000000001</c:v>
                      </c:pt>
                      <c:pt idx="3">
                        <c:v>1.18</c:v>
                      </c:pt>
                      <c:pt idx="4">
                        <c:v>1.24</c:v>
                      </c:pt>
                      <c:pt idx="5">
                        <c:v>1.3</c:v>
                      </c:pt>
                      <c:pt idx="6">
                        <c:v>1.36</c:v>
                      </c:pt>
                      <c:pt idx="7">
                        <c:v>1.42</c:v>
                      </c:pt>
                      <c:pt idx="8">
                        <c:v>1.48</c:v>
                      </c:pt>
                      <c:pt idx="9">
                        <c:v>1.54</c:v>
                      </c:pt>
                      <c:pt idx="10">
                        <c:v>1.6</c:v>
                      </c:pt>
                      <c:pt idx="11">
                        <c:v>1.66</c:v>
                      </c:pt>
                      <c:pt idx="12">
                        <c:v>1.72</c:v>
                      </c:pt>
                      <c:pt idx="13">
                        <c:v>1.78</c:v>
                      </c:pt>
                      <c:pt idx="14">
                        <c:v>1.84</c:v>
                      </c:pt>
                      <c:pt idx="15">
                        <c:v>1.9</c:v>
                      </c:pt>
                      <c:pt idx="16">
                        <c:v>1.96</c:v>
                      </c:pt>
                      <c:pt idx="17">
                        <c:v>2.02</c:v>
                      </c:pt>
                      <c:pt idx="18">
                        <c:v>2.08</c:v>
                      </c:pt>
                      <c:pt idx="19">
                        <c:v>2.14</c:v>
                      </c:pt>
                      <c:pt idx="20">
                        <c:v>2.2000000000000002</c:v>
                      </c:pt>
                      <c:pt idx="21">
                        <c:v>2.2599999999999998</c:v>
                      </c:pt>
                      <c:pt idx="22">
                        <c:v>2.3199999999999998</c:v>
                      </c:pt>
                      <c:pt idx="23">
                        <c:v>2.38</c:v>
                      </c:pt>
                      <c:pt idx="24">
                        <c:v>2.44</c:v>
                      </c:pt>
                      <c:pt idx="25">
                        <c:v>2.5</c:v>
                      </c:pt>
                      <c:pt idx="26">
                        <c:v>2.56</c:v>
                      </c:pt>
                      <c:pt idx="27">
                        <c:v>2.62</c:v>
                      </c:pt>
                      <c:pt idx="28">
                        <c:v>2.68</c:v>
                      </c:pt>
                      <c:pt idx="29">
                        <c:v>2.74</c:v>
                      </c:pt>
                      <c:pt idx="30">
                        <c:v>2.8</c:v>
                      </c:pt>
                      <c:pt idx="31">
                        <c:v>2.86</c:v>
                      </c:pt>
                      <c:pt idx="32">
                        <c:v>2.92</c:v>
                      </c:pt>
                      <c:pt idx="33">
                        <c:v>2.98</c:v>
                      </c:pt>
                      <c:pt idx="34">
                        <c:v>3.04</c:v>
                      </c:pt>
                      <c:pt idx="35">
                        <c:v>3.1</c:v>
                      </c:pt>
                      <c:pt idx="36">
                        <c:v>3.16</c:v>
                      </c:pt>
                      <c:pt idx="37">
                        <c:v>3.22</c:v>
                      </c:pt>
                      <c:pt idx="38">
                        <c:v>3.28</c:v>
                      </c:pt>
                      <c:pt idx="39">
                        <c:v>3.34</c:v>
                      </c:pt>
                      <c:pt idx="40">
                        <c:v>3.4</c:v>
                      </c:pt>
                      <c:pt idx="41">
                        <c:v>3.46</c:v>
                      </c:pt>
                      <c:pt idx="42">
                        <c:v>3.52</c:v>
                      </c:pt>
                      <c:pt idx="43">
                        <c:v>3.58</c:v>
                      </c:pt>
                      <c:pt idx="44">
                        <c:v>3.64</c:v>
                      </c:pt>
                      <c:pt idx="45">
                        <c:v>3.7</c:v>
                      </c:pt>
                      <c:pt idx="46">
                        <c:v>3.76</c:v>
                      </c:pt>
                      <c:pt idx="47">
                        <c:v>3.82</c:v>
                      </c:pt>
                      <c:pt idx="48">
                        <c:v>3.88</c:v>
                      </c:pt>
                      <c:pt idx="49">
                        <c:v>3.94</c:v>
                      </c:pt>
                      <c:pt idx="50">
                        <c:v>4</c:v>
                      </c:pt>
                      <c:pt idx="51">
                        <c:v>4.0599999999999996</c:v>
                      </c:pt>
                      <c:pt idx="52">
                        <c:v>4.12</c:v>
                      </c:pt>
                      <c:pt idx="53">
                        <c:v>4.18</c:v>
                      </c:pt>
                      <c:pt idx="54">
                        <c:v>4.24</c:v>
                      </c:pt>
                      <c:pt idx="55">
                        <c:v>4.3</c:v>
                      </c:pt>
                      <c:pt idx="56">
                        <c:v>4.3600000000000003</c:v>
                      </c:pt>
                      <c:pt idx="57">
                        <c:v>4.42</c:v>
                      </c:pt>
                      <c:pt idx="58">
                        <c:v>4.4800000000000004</c:v>
                      </c:pt>
                      <c:pt idx="59">
                        <c:v>4.54</c:v>
                      </c:pt>
                      <c:pt idx="60">
                        <c:v>4.5999999999999996</c:v>
                      </c:pt>
                      <c:pt idx="61">
                        <c:v>4.66</c:v>
                      </c:pt>
                      <c:pt idx="62">
                        <c:v>4.72</c:v>
                      </c:pt>
                      <c:pt idx="63">
                        <c:v>4.78</c:v>
                      </c:pt>
                      <c:pt idx="64">
                        <c:v>4.84</c:v>
                      </c:pt>
                      <c:pt idx="65">
                        <c:v>4.9000000000000004</c:v>
                      </c:pt>
                      <c:pt idx="66">
                        <c:v>4.96</c:v>
                      </c:pt>
                      <c:pt idx="67">
                        <c:v>5.0199999999999996</c:v>
                      </c:pt>
                      <c:pt idx="68">
                        <c:v>5.08</c:v>
                      </c:pt>
                      <c:pt idx="69">
                        <c:v>5.14</c:v>
                      </c:pt>
                      <c:pt idx="70">
                        <c:v>5.2</c:v>
                      </c:pt>
                      <c:pt idx="71">
                        <c:v>5.26</c:v>
                      </c:pt>
                      <c:pt idx="72">
                        <c:v>5.32</c:v>
                      </c:pt>
                      <c:pt idx="73">
                        <c:v>5.38</c:v>
                      </c:pt>
                      <c:pt idx="74">
                        <c:v>5.44</c:v>
                      </c:pt>
                      <c:pt idx="75">
                        <c:v>5.5</c:v>
                      </c:pt>
                      <c:pt idx="76">
                        <c:v>5.56</c:v>
                      </c:pt>
                      <c:pt idx="77">
                        <c:v>5.62</c:v>
                      </c:pt>
                      <c:pt idx="78">
                        <c:v>5.68</c:v>
                      </c:pt>
                      <c:pt idx="79">
                        <c:v>5.74</c:v>
                      </c:pt>
                      <c:pt idx="80">
                        <c:v>5.8</c:v>
                      </c:pt>
                      <c:pt idx="81">
                        <c:v>5.86</c:v>
                      </c:pt>
                      <c:pt idx="82">
                        <c:v>5.92</c:v>
                      </c:pt>
                      <c:pt idx="83">
                        <c:v>5.98</c:v>
                      </c:pt>
                      <c:pt idx="84">
                        <c:v>6.04</c:v>
                      </c:pt>
                      <c:pt idx="85">
                        <c:v>6.1</c:v>
                      </c:pt>
                      <c:pt idx="86">
                        <c:v>6.16</c:v>
                      </c:pt>
                      <c:pt idx="87">
                        <c:v>6.22</c:v>
                      </c:pt>
                      <c:pt idx="88">
                        <c:v>6.28</c:v>
                      </c:pt>
                      <c:pt idx="89">
                        <c:v>6.34</c:v>
                      </c:pt>
                      <c:pt idx="90">
                        <c:v>6.4</c:v>
                      </c:pt>
                      <c:pt idx="91">
                        <c:v>6.46</c:v>
                      </c:pt>
                      <c:pt idx="92">
                        <c:v>6.52</c:v>
                      </c:pt>
                      <c:pt idx="93">
                        <c:v>6.58</c:v>
                      </c:pt>
                      <c:pt idx="94">
                        <c:v>6.64</c:v>
                      </c:pt>
                      <c:pt idx="95">
                        <c:v>6.7</c:v>
                      </c:pt>
                      <c:pt idx="96">
                        <c:v>6.76</c:v>
                      </c:pt>
                      <c:pt idx="97">
                        <c:v>6.82</c:v>
                      </c:pt>
                      <c:pt idx="98">
                        <c:v>6.88</c:v>
                      </c:pt>
                      <c:pt idx="99">
                        <c:v>6.94</c:v>
                      </c:pt>
                      <c:pt idx="100">
                        <c:v>7</c:v>
                      </c:pt>
                      <c:pt idx="101">
                        <c:v>7.06</c:v>
                      </c:pt>
                      <c:pt idx="102">
                        <c:v>7.12</c:v>
                      </c:pt>
                      <c:pt idx="103">
                        <c:v>7.18</c:v>
                      </c:pt>
                      <c:pt idx="104">
                        <c:v>7.24</c:v>
                      </c:pt>
                      <c:pt idx="105">
                        <c:v>7.3</c:v>
                      </c:pt>
                      <c:pt idx="106">
                        <c:v>7.36</c:v>
                      </c:pt>
                      <c:pt idx="107">
                        <c:v>7.42</c:v>
                      </c:pt>
                      <c:pt idx="108">
                        <c:v>7.48</c:v>
                      </c:pt>
                      <c:pt idx="109">
                        <c:v>7.54</c:v>
                      </c:pt>
                      <c:pt idx="110">
                        <c:v>7.6</c:v>
                      </c:pt>
                      <c:pt idx="111">
                        <c:v>7.66</c:v>
                      </c:pt>
                      <c:pt idx="112">
                        <c:v>7.72</c:v>
                      </c:pt>
                      <c:pt idx="113">
                        <c:v>7.78</c:v>
                      </c:pt>
                      <c:pt idx="114">
                        <c:v>7.84</c:v>
                      </c:pt>
                      <c:pt idx="115">
                        <c:v>7.9</c:v>
                      </c:pt>
                      <c:pt idx="116">
                        <c:v>7.96</c:v>
                      </c:pt>
                      <c:pt idx="117">
                        <c:v>8.02</c:v>
                      </c:pt>
                      <c:pt idx="118">
                        <c:v>8.08</c:v>
                      </c:pt>
                      <c:pt idx="119">
                        <c:v>8.14</c:v>
                      </c:pt>
                      <c:pt idx="120">
                        <c:v>8.1999999999999993</c:v>
                      </c:pt>
                      <c:pt idx="121">
                        <c:v>8.26</c:v>
                      </c:pt>
                      <c:pt idx="122">
                        <c:v>8.32</c:v>
                      </c:pt>
                      <c:pt idx="123">
                        <c:v>8.3800000000000008</c:v>
                      </c:pt>
                      <c:pt idx="124">
                        <c:v>8.44</c:v>
                      </c:pt>
                      <c:pt idx="125">
                        <c:v>8.5</c:v>
                      </c:pt>
                      <c:pt idx="126">
                        <c:v>8.56</c:v>
                      </c:pt>
                      <c:pt idx="127">
                        <c:v>8.6199999999999992</c:v>
                      </c:pt>
                      <c:pt idx="128">
                        <c:v>8.68</c:v>
                      </c:pt>
                      <c:pt idx="129">
                        <c:v>8.74</c:v>
                      </c:pt>
                      <c:pt idx="130">
                        <c:v>8.8000000000000007</c:v>
                      </c:pt>
                      <c:pt idx="131">
                        <c:v>8.86</c:v>
                      </c:pt>
                      <c:pt idx="132">
                        <c:v>8.92</c:v>
                      </c:pt>
                      <c:pt idx="133">
                        <c:v>8.98</c:v>
                      </c:pt>
                      <c:pt idx="134">
                        <c:v>9.0399999999999991</c:v>
                      </c:pt>
                      <c:pt idx="135">
                        <c:v>9.1</c:v>
                      </c:pt>
                      <c:pt idx="136">
                        <c:v>9.16</c:v>
                      </c:pt>
                      <c:pt idx="137">
                        <c:v>9.2200000000000006</c:v>
                      </c:pt>
                      <c:pt idx="138">
                        <c:v>9.2799999999999994</c:v>
                      </c:pt>
                      <c:pt idx="139">
                        <c:v>9.34</c:v>
                      </c:pt>
                      <c:pt idx="140">
                        <c:v>9.4</c:v>
                      </c:pt>
                      <c:pt idx="141">
                        <c:v>9.4600000000000009</c:v>
                      </c:pt>
                      <c:pt idx="142">
                        <c:v>9.52</c:v>
                      </c:pt>
                      <c:pt idx="143">
                        <c:v>9.58</c:v>
                      </c:pt>
                      <c:pt idx="144">
                        <c:v>9.64</c:v>
                      </c:pt>
                      <c:pt idx="145">
                        <c:v>9.6999999999999993</c:v>
                      </c:pt>
                      <c:pt idx="146">
                        <c:v>9.76</c:v>
                      </c:pt>
                      <c:pt idx="147">
                        <c:v>9.82</c:v>
                      </c:pt>
                      <c:pt idx="148">
                        <c:v>9.8800000000000008</c:v>
                      </c:pt>
                      <c:pt idx="149">
                        <c:v>9.94</c:v>
                      </c:pt>
                      <c:pt idx="150">
                        <c:v>10</c:v>
                      </c:pt>
                      <c:pt idx="151">
                        <c:v>10.06</c:v>
                      </c:pt>
                      <c:pt idx="152">
                        <c:v>10.119999999999999</c:v>
                      </c:pt>
                      <c:pt idx="153">
                        <c:v>10.18</c:v>
                      </c:pt>
                      <c:pt idx="154">
                        <c:v>10.24</c:v>
                      </c:pt>
                      <c:pt idx="155">
                        <c:v>10.3</c:v>
                      </c:pt>
                      <c:pt idx="156">
                        <c:v>10.36</c:v>
                      </c:pt>
                      <c:pt idx="157">
                        <c:v>10.42</c:v>
                      </c:pt>
                      <c:pt idx="158">
                        <c:v>10.48</c:v>
                      </c:pt>
                      <c:pt idx="159">
                        <c:v>10.54</c:v>
                      </c:pt>
                      <c:pt idx="160">
                        <c:v>10.6</c:v>
                      </c:pt>
                      <c:pt idx="161">
                        <c:v>10.66</c:v>
                      </c:pt>
                      <c:pt idx="162">
                        <c:v>10.72</c:v>
                      </c:pt>
                      <c:pt idx="163">
                        <c:v>10.78</c:v>
                      </c:pt>
                      <c:pt idx="164">
                        <c:v>10.84</c:v>
                      </c:pt>
                      <c:pt idx="165">
                        <c:v>10.9</c:v>
                      </c:pt>
                      <c:pt idx="166">
                        <c:v>10.96</c:v>
                      </c:pt>
                      <c:pt idx="167">
                        <c:v>11.02</c:v>
                      </c:pt>
                      <c:pt idx="168">
                        <c:v>11.08</c:v>
                      </c:pt>
                      <c:pt idx="169">
                        <c:v>11.14</c:v>
                      </c:pt>
                      <c:pt idx="170">
                        <c:v>11.2</c:v>
                      </c:pt>
                      <c:pt idx="171">
                        <c:v>11.26</c:v>
                      </c:pt>
                      <c:pt idx="172">
                        <c:v>11.32</c:v>
                      </c:pt>
                      <c:pt idx="173">
                        <c:v>11.38</c:v>
                      </c:pt>
                      <c:pt idx="174">
                        <c:v>11.44</c:v>
                      </c:pt>
                      <c:pt idx="175">
                        <c:v>11.5</c:v>
                      </c:pt>
                      <c:pt idx="176">
                        <c:v>11.56</c:v>
                      </c:pt>
                      <c:pt idx="177">
                        <c:v>11.62</c:v>
                      </c:pt>
                      <c:pt idx="178">
                        <c:v>11.68</c:v>
                      </c:pt>
                      <c:pt idx="179">
                        <c:v>11.74</c:v>
                      </c:pt>
                      <c:pt idx="180">
                        <c:v>11.8</c:v>
                      </c:pt>
                      <c:pt idx="181">
                        <c:v>11.86</c:v>
                      </c:pt>
                      <c:pt idx="182">
                        <c:v>11.92</c:v>
                      </c:pt>
                      <c:pt idx="183">
                        <c:v>11.98</c:v>
                      </c:pt>
                      <c:pt idx="184">
                        <c:v>12.04</c:v>
                      </c:pt>
                      <c:pt idx="185">
                        <c:v>12.1</c:v>
                      </c:pt>
                      <c:pt idx="186">
                        <c:v>12.16</c:v>
                      </c:pt>
                      <c:pt idx="187">
                        <c:v>12.22</c:v>
                      </c:pt>
                      <c:pt idx="188">
                        <c:v>12.28</c:v>
                      </c:pt>
                      <c:pt idx="189">
                        <c:v>12.34</c:v>
                      </c:pt>
                      <c:pt idx="190">
                        <c:v>12.4</c:v>
                      </c:pt>
                      <c:pt idx="191">
                        <c:v>12.46</c:v>
                      </c:pt>
                      <c:pt idx="192">
                        <c:v>12.52</c:v>
                      </c:pt>
                      <c:pt idx="193">
                        <c:v>12.58</c:v>
                      </c:pt>
                      <c:pt idx="194">
                        <c:v>12.64</c:v>
                      </c:pt>
                      <c:pt idx="195">
                        <c:v>12.7</c:v>
                      </c:pt>
                      <c:pt idx="196">
                        <c:v>12.76</c:v>
                      </c:pt>
                      <c:pt idx="197">
                        <c:v>12.82</c:v>
                      </c:pt>
                      <c:pt idx="198">
                        <c:v>12.88</c:v>
                      </c:pt>
                      <c:pt idx="199">
                        <c:v>12.94</c:v>
                      </c:pt>
                      <c:pt idx="200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08C9-4614-B8F3-0692EE2BE439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1"/>
      </c:valAx>
      <c:valAx>
        <c:axId val="114783744"/>
        <c:scaling>
          <c:orientation val="minMax"/>
          <c:max val="-5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15790141838619035"/>
          <c:y val="0.47095545348498102"/>
          <c:w val="0.20378989579248014"/>
          <c:h val="0.32909011373578301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Power: 4 GHz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6053245431459792"/>
          <c:y val="1.3201320132013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072312262215383"/>
          <c:y val="9.783321639250539E-2"/>
          <c:w val="0.76542713682528862"/>
          <c:h val="0.7070138509913984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'CL 4GHz'!$Q$2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4GHz'!$Q$5:$Q$205</c:f>
              <c:numCache>
                <c:formatCode>General</c:formatCode>
                <c:ptCount val="201"/>
                <c:pt idx="0">
                  <c:v>-14.411356</c:v>
                </c:pt>
                <c:pt idx="1">
                  <c:v>-14.206428000000001</c:v>
                </c:pt>
                <c:pt idx="2">
                  <c:v>-13.951478</c:v>
                </c:pt>
                <c:pt idx="3">
                  <c:v>-13.577909</c:v>
                </c:pt>
                <c:pt idx="4">
                  <c:v>-13.212513</c:v>
                </c:pt>
                <c:pt idx="5">
                  <c:v>-12.917415</c:v>
                </c:pt>
                <c:pt idx="6">
                  <c:v>-12.552951999999999</c:v>
                </c:pt>
                <c:pt idx="7">
                  <c:v>-12.252494</c:v>
                </c:pt>
                <c:pt idx="8">
                  <c:v>-11.985106999999999</c:v>
                </c:pt>
                <c:pt idx="9">
                  <c:v>-11.725104999999999</c:v>
                </c:pt>
                <c:pt idx="10">
                  <c:v>-11.489585</c:v>
                </c:pt>
                <c:pt idx="11">
                  <c:v>-11.309965</c:v>
                </c:pt>
                <c:pt idx="12">
                  <c:v>-11.101488</c:v>
                </c:pt>
                <c:pt idx="13">
                  <c:v>-10.916874999999999</c:v>
                </c:pt>
                <c:pt idx="14">
                  <c:v>-10.732987</c:v>
                </c:pt>
                <c:pt idx="15">
                  <c:v>-10.573631000000001</c:v>
                </c:pt>
                <c:pt idx="16">
                  <c:v>-10.425777999999999</c:v>
                </c:pt>
                <c:pt idx="17">
                  <c:v>-10.295678000000001</c:v>
                </c:pt>
                <c:pt idx="18">
                  <c:v>-10.219419</c:v>
                </c:pt>
                <c:pt idx="19">
                  <c:v>-10.114107000000001</c:v>
                </c:pt>
                <c:pt idx="20">
                  <c:v>-10.016306</c:v>
                </c:pt>
                <c:pt idx="21">
                  <c:v>-9.9479579999999999</c:v>
                </c:pt>
                <c:pt idx="22">
                  <c:v>-9.8498888000000004</c:v>
                </c:pt>
                <c:pt idx="23">
                  <c:v>-9.7563381000000007</c:v>
                </c:pt>
                <c:pt idx="24">
                  <c:v>-9.6743717</c:v>
                </c:pt>
                <c:pt idx="25">
                  <c:v>-9.6086416000000003</c:v>
                </c:pt>
                <c:pt idx="26">
                  <c:v>-9.5493021000000002</c:v>
                </c:pt>
                <c:pt idx="27">
                  <c:v>-9.4919281000000009</c:v>
                </c:pt>
                <c:pt idx="28">
                  <c:v>-9.4510412000000006</c:v>
                </c:pt>
                <c:pt idx="29">
                  <c:v>-9.4419088000000002</c:v>
                </c:pt>
                <c:pt idx="30">
                  <c:v>-9.4236220999999993</c:v>
                </c:pt>
                <c:pt idx="31">
                  <c:v>-9.4069661999999994</c:v>
                </c:pt>
                <c:pt idx="32">
                  <c:v>-9.4098492</c:v>
                </c:pt>
                <c:pt idx="33">
                  <c:v>-9.3784007999999996</c:v>
                </c:pt>
                <c:pt idx="34">
                  <c:v>-9.3490429000000006</c:v>
                </c:pt>
                <c:pt idx="35">
                  <c:v>-9.2967291000000003</c:v>
                </c:pt>
                <c:pt idx="36">
                  <c:v>-9.2515116000000006</c:v>
                </c:pt>
                <c:pt idx="37">
                  <c:v>-9.2081050999999992</c:v>
                </c:pt>
                <c:pt idx="38">
                  <c:v>-9.1835612999999992</c:v>
                </c:pt>
                <c:pt idx="39">
                  <c:v>-9.1834916999999994</c:v>
                </c:pt>
                <c:pt idx="40">
                  <c:v>-9.2006864999999998</c:v>
                </c:pt>
                <c:pt idx="41">
                  <c:v>-9.2293415000000003</c:v>
                </c:pt>
                <c:pt idx="42">
                  <c:v>-9.2696371000000006</c:v>
                </c:pt>
                <c:pt idx="43">
                  <c:v>-9.3245477999999995</c:v>
                </c:pt>
                <c:pt idx="44">
                  <c:v>-9.3711233000000007</c:v>
                </c:pt>
                <c:pt idx="45">
                  <c:v>-9.4091977999999994</c:v>
                </c:pt>
                <c:pt idx="46">
                  <c:v>-9.4164963000000004</c:v>
                </c:pt>
                <c:pt idx="47">
                  <c:v>-9.4402752000000003</c:v>
                </c:pt>
                <c:pt idx="48">
                  <c:v>-9.4202622999999992</c:v>
                </c:pt>
                <c:pt idx="49">
                  <c:v>-9.4074392000000007</c:v>
                </c:pt>
                <c:pt idx="50">
                  <c:v>-9.3819760999999993</c:v>
                </c:pt>
                <c:pt idx="51">
                  <c:v>-9.4021778000000005</c:v>
                </c:pt>
                <c:pt idx="52">
                  <c:v>-9.4033613000000003</c:v>
                </c:pt>
                <c:pt idx="53">
                  <c:v>-9.4166860999999997</c:v>
                </c:pt>
                <c:pt idx="54">
                  <c:v>-9.4085301999999995</c:v>
                </c:pt>
                <c:pt idx="55">
                  <c:v>-9.4434775999999996</c:v>
                </c:pt>
                <c:pt idx="56">
                  <c:v>-9.4519328999999992</c:v>
                </c:pt>
                <c:pt idx="57">
                  <c:v>-9.4787645000000005</c:v>
                </c:pt>
                <c:pt idx="58">
                  <c:v>-9.5244589000000008</c:v>
                </c:pt>
                <c:pt idx="59">
                  <c:v>-9.5674448000000005</c:v>
                </c:pt>
                <c:pt idx="60">
                  <c:v>-9.6189622999999997</c:v>
                </c:pt>
                <c:pt idx="61">
                  <c:v>-9.6335888000000001</c:v>
                </c:pt>
                <c:pt idx="62">
                  <c:v>-9.6364087999999999</c:v>
                </c:pt>
                <c:pt idx="63">
                  <c:v>-9.6805382000000009</c:v>
                </c:pt>
                <c:pt idx="64">
                  <c:v>-9.6970358000000001</c:v>
                </c:pt>
                <c:pt idx="65">
                  <c:v>-9.6895647</c:v>
                </c:pt>
                <c:pt idx="66">
                  <c:v>-9.7090616000000001</c:v>
                </c:pt>
                <c:pt idx="67">
                  <c:v>-9.7228993999999993</c:v>
                </c:pt>
                <c:pt idx="68">
                  <c:v>-9.7018155999999998</c:v>
                </c:pt>
                <c:pt idx="69">
                  <c:v>-9.6801147000000007</c:v>
                </c:pt>
                <c:pt idx="70">
                  <c:v>-9.6920376000000008</c:v>
                </c:pt>
                <c:pt idx="71">
                  <c:v>-9.7126389</c:v>
                </c:pt>
                <c:pt idx="72">
                  <c:v>-9.6959019000000009</c:v>
                </c:pt>
                <c:pt idx="73">
                  <c:v>-9.6918334999999995</c:v>
                </c:pt>
                <c:pt idx="74">
                  <c:v>-9.7330465000000004</c:v>
                </c:pt>
                <c:pt idx="75">
                  <c:v>-9.7235335999999997</c:v>
                </c:pt>
                <c:pt idx="76">
                  <c:v>-9.7207241</c:v>
                </c:pt>
                <c:pt idx="77">
                  <c:v>-9.7408322999999992</c:v>
                </c:pt>
                <c:pt idx="78">
                  <c:v>-9.7619591000000003</c:v>
                </c:pt>
                <c:pt idx="79">
                  <c:v>-9.7515868999999995</c:v>
                </c:pt>
                <c:pt idx="80">
                  <c:v>-9.7402619999999995</c:v>
                </c:pt>
                <c:pt idx="81">
                  <c:v>-9.7417631</c:v>
                </c:pt>
                <c:pt idx="82">
                  <c:v>-9.7451191000000001</c:v>
                </c:pt>
                <c:pt idx="83">
                  <c:v>-9.7219601000000004</c:v>
                </c:pt>
                <c:pt idx="84">
                  <c:v>-9.7189484000000004</c:v>
                </c:pt>
                <c:pt idx="85">
                  <c:v>-9.7118205999999994</c:v>
                </c:pt>
                <c:pt idx="86">
                  <c:v>-9.7073517000000002</c:v>
                </c:pt>
                <c:pt idx="87">
                  <c:v>-9.7030753999999995</c:v>
                </c:pt>
                <c:pt idx="88">
                  <c:v>-9.7048234999999998</c:v>
                </c:pt>
                <c:pt idx="89">
                  <c:v>-9.6942395999999995</c:v>
                </c:pt>
                <c:pt idx="90">
                  <c:v>-9.6960982999999992</c:v>
                </c:pt>
                <c:pt idx="91">
                  <c:v>-9.6936540999999998</c:v>
                </c:pt>
                <c:pt idx="92">
                  <c:v>-9.6917218999999992</c:v>
                </c:pt>
                <c:pt idx="93">
                  <c:v>-9.6900691999999999</c:v>
                </c:pt>
                <c:pt idx="94">
                  <c:v>-9.7169942999999996</c:v>
                </c:pt>
                <c:pt idx="95">
                  <c:v>-9.7283019999999993</c:v>
                </c:pt>
                <c:pt idx="96">
                  <c:v>-9.7097549000000001</c:v>
                </c:pt>
                <c:pt idx="97">
                  <c:v>-9.7125462999999996</c:v>
                </c:pt>
                <c:pt idx="98">
                  <c:v>-9.7061910999999998</c:v>
                </c:pt>
                <c:pt idx="99">
                  <c:v>-9.6864919999999994</c:v>
                </c:pt>
                <c:pt idx="100">
                  <c:v>-9.6642942000000005</c:v>
                </c:pt>
                <c:pt idx="101">
                  <c:v>-9.6727495000000001</c:v>
                </c:pt>
                <c:pt idx="102">
                  <c:v>-9.6281700000000008</c:v>
                </c:pt>
                <c:pt idx="103">
                  <c:v>-9.5732230999999999</c:v>
                </c:pt>
                <c:pt idx="104">
                  <c:v>-9.4934005999999993</c:v>
                </c:pt>
                <c:pt idx="105">
                  <c:v>-9.4371680999999992</c:v>
                </c:pt>
                <c:pt idx="106">
                  <c:v>-9.3410624999999996</c:v>
                </c:pt>
                <c:pt idx="107">
                  <c:v>-9.2482928999999992</c:v>
                </c:pt>
                <c:pt idx="108">
                  <c:v>-9.2002925999999992</c:v>
                </c:pt>
                <c:pt idx="109">
                  <c:v>-9.1544694999999994</c:v>
                </c:pt>
                <c:pt idx="110">
                  <c:v>-9.1335944999999992</c:v>
                </c:pt>
                <c:pt idx="111">
                  <c:v>-9.1234845999999994</c:v>
                </c:pt>
                <c:pt idx="112">
                  <c:v>-9.1543054999999995</c:v>
                </c:pt>
                <c:pt idx="113">
                  <c:v>-9.1990680999999999</c:v>
                </c:pt>
                <c:pt idx="114">
                  <c:v>-9.2457895000000008</c:v>
                </c:pt>
                <c:pt idx="115">
                  <c:v>-9.2555093999999993</c:v>
                </c:pt>
                <c:pt idx="116">
                  <c:v>-9.2489424000000007</c:v>
                </c:pt>
                <c:pt idx="117">
                  <c:v>-9.3240213000000001</c:v>
                </c:pt>
                <c:pt idx="118">
                  <c:v>-9.3110999999999997</c:v>
                </c:pt>
                <c:pt idx="119">
                  <c:v>-9.3198223000000002</c:v>
                </c:pt>
                <c:pt idx="120">
                  <c:v>-9.3508233999999995</c:v>
                </c:pt>
                <c:pt idx="121">
                  <c:v>-9.4037552000000009</c:v>
                </c:pt>
                <c:pt idx="122">
                  <c:v>-9.3657187999999998</c:v>
                </c:pt>
                <c:pt idx="123">
                  <c:v>-9.3581772000000001</c:v>
                </c:pt>
                <c:pt idx="124">
                  <c:v>-9.3801097999999996</c:v>
                </c:pt>
                <c:pt idx="125">
                  <c:v>-9.3651648000000005</c:v>
                </c:pt>
                <c:pt idx="126">
                  <c:v>-9.3521576</c:v>
                </c:pt>
                <c:pt idx="127">
                  <c:v>-9.3330231000000001</c:v>
                </c:pt>
                <c:pt idx="128">
                  <c:v>-9.3937653999999995</c:v>
                </c:pt>
                <c:pt idx="129">
                  <c:v>-9.4031324000000005</c:v>
                </c:pt>
                <c:pt idx="130">
                  <c:v>-9.4535379000000006</c:v>
                </c:pt>
                <c:pt idx="131">
                  <c:v>-9.5085230000000003</c:v>
                </c:pt>
                <c:pt idx="132">
                  <c:v>-9.5854330000000001</c:v>
                </c:pt>
                <c:pt idx="133">
                  <c:v>-9.6441277999999997</c:v>
                </c:pt>
                <c:pt idx="134">
                  <c:v>-9.7263012</c:v>
                </c:pt>
                <c:pt idx="135">
                  <c:v>-9.8150853999999992</c:v>
                </c:pt>
                <c:pt idx="136">
                  <c:v>-9.8986587999999998</c:v>
                </c:pt>
                <c:pt idx="137">
                  <c:v>-10.032203000000001</c:v>
                </c:pt>
                <c:pt idx="138">
                  <c:v>-10.116015000000001</c:v>
                </c:pt>
                <c:pt idx="139">
                  <c:v>-10.232735999999999</c:v>
                </c:pt>
                <c:pt idx="140">
                  <c:v>-10.323017999999999</c:v>
                </c:pt>
                <c:pt idx="141">
                  <c:v>-10.475218</c:v>
                </c:pt>
                <c:pt idx="142">
                  <c:v>-10.583708</c:v>
                </c:pt>
                <c:pt idx="143">
                  <c:v>-10.715627</c:v>
                </c:pt>
                <c:pt idx="144">
                  <c:v>-10.837342</c:v>
                </c:pt>
                <c:pt idx="145">
                  <c:v>-10.961019</c:v>
                </c:pt>
                <c:pt idx="146">
                  <c:v>-11.053974999999999</c:v>
                </c:pt>
                <c:pt idx="147">
                  <c:v>-11.129011999999999</c:v>
                </c:pt>
                <c:pt idx="148">
                  <c:v>-11.204853</c:v>
                </c:pt>
                <c:pt idx="149">
                  <c:v>-11.258183000000001</c:v>
                </c:pt>
                <c:pt idx="150">
                  <c:v>-11.307299</c:v>
                </c:pt>
                <c:pt idx="151">
                  <c:v>-11.388029</c:v>
                </c:pt>
                <c:pt idx="152">
                  <c:v>-11.428552</c:v>
                </c:pt>
                <c:pt idx="153">
                  <c:v>-11.442843</c:v>
                </c:pt>
                <c:pt idx="154">
                  <c:v>-11.490579</c:v>
                </c:pt>
                <c:pt idx="155">
                  <c:v>-11.516344</c:v>
                </c:pt>
                <c:pt idx="156">
                  <c:v>-11.518872</c:v>
                </c:pt>
                <c:pt idx="157">
                  <c:v>-11.542973999999999</c:v>
                </c:pt>
                <c:pt idx="158">
                  <c:v>-11.588614</c:v>
                </c:pt>
                <c:pt idx="159">
                  <c:v>-11.554966</c:v>
                </c:pt>
                <c:pt idx="160">
                  <c:v>-11.596755999999999</c:v>
                </c:pt>
                <c:pt idx="161">
                  <c:v>-11.575912000000001</c:v>
                </c:pt>
                <c:pt idx="162">
                  <c:v>-11.612781</c:v>
                </c:pt>
                <c:pt idx="163">
                  <c:v>-11.639063</c:v>
                </c:pt>
                <c:pt idx="164">
                  <c:v>-11.706808000000001</c:v>
                </c:pt>
                <c:pt idx="165">
                  <c:v>-11.720145</c:v>
                </c:pt>
                <c:pt idx="166">
                  <c:v>-11.738118999999999</c:v>
                </c:pt>
                <c:pt idx="167">
                  <c:v>-11.837756000000001</c:v>
                </c:pt>
                <c:pt idx="168">
                  <c:v>-11.965901000000001</c:v>
                </c:pt>
                <c:pt idx="169">
                  <c:v>-12.044340999999999</c:v>
                </c:pt>
                <c:pt idx="170">
                  <c:v>-12.152657</c:v>
                </c:pt>
                <c:pt idx="171">
                  <c:v>-12.341006</c:v>
                </c:pt>
                <c:pt idx="172">
                  <c:v>-12.467992000000001</c:v>
                </c:pt>
                <c:pt idx="173">
                  <c:v>-12.543437000000001</c:v>
                </c:pt>
                <c:pt idx="174">
                  <c:v>-12.670161999999999</c:v>
                </c:pt>
                <c:pt idx="175">
                  <c:v>-12.814137000000001</c:v>
                </c:pt>
                <c:pt idx="176">
                  <c:v>-13.263377</c:v>
                </c:pt>
                <c:pt idx="177">
                  <c:v>-13.519302</c:v>
                </c:pt>
                <c:pt idx="178">
                  <c:v>-13.804380999999999</c:v>
                </c:pt>
                <c:pt idx="179">
                  <c:v>-13.947659</c:v>
                </c:pt>
                <c:pt idx="180">
                  <c:v>-14.107592</c:v>
                </c:pt>
                <c:pt idx="181">
                  <c:v>-13.883937</c:v>
                </c:pt>
                <c:pt idx="182">
                  <c:v>-14.063667000000001</c:v>
                </c:pt>
                <c:pt idx="183">
                  <c:v>-14.191393</c:v>
                </c:pt>
                <c:pt idx="184">
                  <c:v>-14.889049</c:v>
                </c:pt>
                <c:pt idx="185">
                  <c:v>-15.062125</c:v>
                </c:pt>
                <c:pt idx="186">
                  <c:v>-15.271084999999999</c:v>
                </c:pt>
                <c:pt idx="187">
                  <c:v>-15.247120000000001</c:v>
                </c:pt>
                <c:pt idx="188">
                  <c:v>-15.377606999999999</c:v>
                </c:pt>
                <c:pt idx="189">
                  <c:v>-15.085137</c:v>
                </c:pt>
                <c:pt idx="190">
                  <c:v>-15.256705</c:v>
                </c:pt>
                <c:pt idx="191">
                  <c:v>-15.521941</c:v>
                </c:pt>
                <c:pt idx="192">
                  <c:v>-15.968737000000001</c:v>
                </c:pt>
                <c:pt idx="193">
                  <c:v>-16.383709</c:v>
                </c:pt>
                <c:pt idx="194">
                  <c:v>-16.698035999999998</c:v>
                </c:pt>
                <c:pt idx="195">
                  <c:v>-16.999227999999999</c:v>
                </c:pt>
                <c:pt idx="196">
                  <c:v>-17.438559999999999</c:v>
                </c:pt>
                <c:pt idx="197">
                  <c:v>-17.803818</c:v>
                </c:pt>
                <c:pt idx="198">
                  <c:v>-18.081045</c:v>
                </c:pt>
                <c:pt idx="199">
                  <c:v>-18.450265999999999</c:v>
                </c:pt>
                <c:pt idx="200">
                  <c:v>-18.832663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67-40FA-ABC0-F866FEFE8C38}"/>
            </c:ext>
          </c:extLst>
        </c:ser>
        <c:ser>
          <c:idx val="2"/>
          <c:order val="1"/>
          <c:tx>
            <c:strRef>
              <c:f>'CL 4GHz'!$R$2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4GHz'!$R$5:$R$205</c:f>
              <c:numCache>
                <c:formatCode>General</c:formatCode>
                <c:ptCount val="201"/>
                <c:pt idx="0">
                  <c:v>-15.365708</c:v>
                </c:pt>
                <c:pt idx="1">
                  <c:v>-15.151683999999999</c:v>
                </c:pt>
                <c:pt idx="2">
                  <c:v>-14.894882000000001</c:v>
                </c:pt>
                <c:pt idx="3">
                  <c:v>-14.515737</c:v>
                </c:pt>
                <c:pt idx="4">
                  <c:v>-14.141697000000001</c:v>
                </c:pt>
                <c:pt idx="5">
                  <c:v>-13.854905</c:v>
                </c:pt>
                <c:pt idx="6">
                  <c:v>-13.485526</c:v>
                </c:pt>
                <c:pt idx="7">
                  <c:v>-13.174318</c:v>
                </c:pt>
                <c:pt idx="8">
                  <c:v>-12.893655000000001</c:v>
                </c:pt>
                <c:pt idx="9">
                  <c:v>-12.611408000000001</c:v>
                </c:pt>
                <c:pt idx="10">
                  <c:v>-12.345459999999999</c:v>
                </c:pt>
                <c:pt idx="11">
                  <c:v>-12.141075000000001</c:v>
                </c:pt>
                <c:pt idx="12">
                  <c:v>-11.907776999999999</c:v>
                </c:pt>
                <c:pt idx="13">
                  <c:v>-11.702978999999999</c:v>
                </c:pt>
                <c:pt idx="14">
                  <c:v>-11.507263999999999</c:v>
                </c:pt>
                <c:pt idx="15">
                  <c:v>-11.336577999999999</c:v>
                </c:pt>
                <c:pt idx="16">
                  <c:v>-11.187669</c:v>
                </c:pt>
                <c:pt idx="17">
                  <c:v>-11.053722</c:v>
                </c:pt>
                <c:pt idx="18">
                  <c:v>-10.975826</c:v>
                </c:pt>
                <c:pt idx="19">
                  <c:v>-10.864841</c:v>
                </c:pt>
                <c:pt idx="20">
                  <c:v>-10.762352</c:v>
                </c:pt>
                <c:pt idx="21">
                  <c:v>-10.687794</c:v>
                </c:pt>
                <c:pt idx="22">
                  <c:v>-10.584909</c:v>
                </c:pt>
                <c:pt idx="23">
                  <c:v>-10.487007999999999</c:v>
                </c:pt>
                <c:pt idx="24">
                  <c:v>-10.401687000000001</c:v>
                </c:pt>
                <c:pt idx="25">
                  <c:v>-10.334434999999999</c:v>
                </c:pt>
                <c:pt idx="26">
                  <c:v>-10.274165999999999</c:v>
                </c:pt>
                <c:pt idx="27">
                  <c:v>-10.207262999999999</c:v>
                </c:pt>
                <c:pt idx="28">
                  <c:v>-10.158958999999999</c:v>
                </c:pt>
                <c:pt idx="29">
                  <c:v>-10.143772</c:v>
                </c:pt>
                <c:pt idx="30">
                  <c:v>-10.114659</c:v>
                </c:pt>
                <c:pt idx="31">
                  <c:v>-10.083474000000001</c:v>
                </c:pt>
                <c:pt idx="32">
                  <c:v>-10.081203</c:v>
                </c:pt>
                <c:pt idx="33">
                  <c:v>-10.041878000000001</c:v>
                </c:pt>
                <c:pt idx="34">
                  <c:v>-10.010303</c:v>
                </c:pt>
                <c:pt idx="35">
                  <c:v>-9.9591761000000005</c:v>
                </c:pt>
                <c:pt idx="36">
                  <c:v>-9.9200467999999997</c:v>
                </c:pt>
                <c:pt idx="37">
                  <c:v>-9.8885097999999996</c:v>
                </c:pt>
                <c:pt idx="38">
                  <c:v>-9.8751888000000001</c:v>
                </c:pt>
                <c:pt idx="39">
                  <c:v>-9.8910321999999997</c:v>
                </c:pt>
                <c:pt idx="40">
                  <c:v>-9.9264621999999996</c:v>
                </c:pt>
                <c:pt idx="41">
                  <c:v>-9.9728870000000001</c:v>
                </c:pt>
                <c:pt idx="42">
                  <c:v>-10.026731</c:v>
                </c:pt>
                <c:pt idx="43">
                  <c:v>-10.090904</c:v>
                </c:pt>
                <c:pt idx="44">
                  <c:v>-10.136488999999999</c:v>
                </c:pt>
                <c:pt idx="45">
                  <c:v>-10.169744</c:v>
                </c:pt>
                <c:pt idx="46">
                  <c:v>-10.170653</c:v>
                </c:pt>
                <c:pt idx="47">
                  <c:v>-10.188859000000001</c:v>
                </c:pt>
                <c:pt idx="48">
                  <c:v>-10.163316999999999</c:v>
                </c:pt>
                <c:pt idx="49">
                  <c:v>-10.152041000000001</c:v>
                </c:pt>
                <c:pt idx="50">
                  <c:v>-10.126223</c:v>
                </c:pt>
                <c:pt idx="51">
                  <c:v>-10.150251000000001</c:v>
                </c:pt>
                <c:pt idx="52">
                  <c:v>-10.153155</c:v>
                </c:pt>
                <c:pt idx="53">
                  <c:v>-10.175454</c:v>
                </c:pt>
                <c:pt idx="54">
                  <c:v>-10.170267000000001</c:v>
                </c:pt>
                <c:pt idx="55">
                  <c:v>-10.21016</c:v>
                </c:pt>
                <c:pt idx="56">
                  <c:v>-10.217646</c:v>
                </c:pt>
                <c:pt idx="57">
                  <c:v>-10.240624</c:v>
                </c:pt>
                <c:pt idx="58">
                  <c:v>-10.278574000000001</c:v>
                </c:pt>
                <c:pt idx="59">
                  <c:v>-10.307027</c:v>
                </c:pt>
                <c:pt idx="60">
                  <c:v>-10.342107</c:v>
                </c:pt>
                <c:pt idx="61">
                  <c:v>-10.340942999999999</c:v>
                </c:pt>
                <c:pt idx="62">
                  <c:v>-10.330603999999999</c:v>
                </c:pt>
                <c:pt idx="63">
                  <c:v>-10.362830000000001</c:v>
                </c:pt>
                <c:pt idx="64">
                  <c:v>-10.373532000000001</c:v>
                </c:pt>
                <c:pt idx="65">
                  <c:v>-10.362856000000001</c:v>
                </c:pt>
                <c:pt idx="66">
                  <c:v>-10.386602</c:v>
                </c:pt>
                <c:pt idx="67">
                  <c:v>-10.404405000000001</c:v>
                </c:pt>
                <c:pt idx="68">
                  <c:v>-10.390139</c:v>
                </c:pt>
                <c:pt idx="69">
                  <c:v>-10.376405999999999</c:v>
                </c:pt>
                <c:pt idx="70">
                  <c:v>-10.401114</c:v>
                </c:pt>
                <c:pt idx="71">
                  <c:v>-10.433636</c:v>
                </c:pt>
                <c:pt idx="72">
                  <c:v>-10.423629999999999</c:v>
                </c:pt>
                <c:pt idx="73">
                  <c:v>-10.423674999999999</c:v>
                </c:pt>
                <c:pt idx="74">
                  <c:v>-10.467579000000001</c:v>
                </c:pt>
                <c:pt idx="75">
                  <c:v>-10.452366</c:v>
                </c:pt>
                <c:pt idx="76">
                  <c:v>-10.436887</c:v>
                </c:pt>
                <c:pt idx="77">
                  <c:v>-10.441262999999999</c:v>
                </c:pt>
                <c:pt idx="78">
                  <c:v>-10.442785000000001</c:v>
                </c:pt>
                <c:pt idx="79">
                  <c:v>-10.415865</c:v>
                </c:pt>
                <c:pt idx="80">
                  <c:v>-10.383273000000001</c:v>
                </c:pt>
                <c:pt idx="81">
                  <c:v>-10.366403999999999</c:v>
                </c:pt>
                <c:pt idx="82">
                  <c:v>-10.356668000000001</c:v>
                </c:pt>
                <c:pt idx="83">
                  <c:v>-10.322540999999999</c:v>
                </c:pt>
                <c:pt idx="84">
                  <c:v>-10.308177000000001</c:v>
                </c:pt>
                <c:pt idx="85">
                  <c:v>-10.292991000000001</c:v>
                </c:pt>
                <c:pt idx="86">
                  <c:v>-10.276586999999999</c:v>
                </c:pt>
                <c:pt idx="87">
                  <c:v>-10.266823</c:v>
                </c:pt>
                <c:pt idx="88">
                  <c:v>-10.265192000000001</c:v>
                </c:pt>
                <c:pt idx="89">
                  <c:v>-10.247983</c:v>
                </c:pt>
                <c:pt idx="90">
                  <c:v>-10.245956</c:v>
                </c:pt>
                <c:pt idx="91">
                  <c:v>-10.241218</c:v>
                </c:pt>
                <c:pt idx="92">
                  <c:v>-10.235545999999999</c:v>
                </c:pt>
                <c:pt idx="93">
                  <c:v>-10.223471</c:v>
                </c:pt>
                <c:pt idx="94">
                  <c:v>-10.241892</c:v>
                </c:pt>
                <c:pt idx="95">
                  <c:v>-10.246413</c:v>
                </c:pt>
                <c:pt idx="96">
                  <c:v>-10.223978000000001</c:v>
                </c:pt>
                <c:pt idx="97">
                  <c:v>-10.219644000000001</c:v>
                </c:pt>
                <c:pt idx="98">
                  <c:v>-10.212823</c:v>
                </c:pt>
                <c:pt idx="99">
                  <c:v>-10.196631999999999</c:v>
                </c:pt>
                <c:pt idx="100">
                  <c:v>-10.181068</c:v>
                </c:pt>
                <c:pt idx="101">
                  <c:v>-10.194553000000001</c:v>
                </c:pt>
                <c:pt idx="102">
                  <c:v>-10.156568</c:v>
                </c:pt>
                <c:pt idx="103">
                  <c:v>-10.108288999999999</c:v>
                </c:pt>
                <c:pt idx="104">
                  <c:v>-10.042083999999999</c:v>
                </c:pt>
                <c:pt idx="105">
                  <c:v>-10.004576</c:v>
                </c:pt>
                <c:pt idx="106">
                  <c:v>-9.9263487000000001</c:v>
                </c:pt>
                <c:pt idx="107">
                  <c:v>-9.8552151000000006</c:v>
                </c:pt>
                <c:pt idx="108">
                  <c:v>-9.8399772999999993</c:v>
                </c:pt>
                <c:pt idx="109">
                  <c:v>-9.8220091000000007</c:v>
                </c:pt>
                <c:pt idx="110">
                  <c:v>-9.8143729999999998</c:v>
                </c:pt>
                <c:pt idx="111">
                  <c:v>-9.8146485999999999</c:v>
                </c:pt>
                <c:pt idx="112">
                  <c:v>-9.8542480000000001</c:v>
                </c:pt>
                <c:pt idx="113">
                  <c:v>-9.8997297</c:v>
                </c:pt>
                <c:pt idx="114">
                  <c:v>-9.9389848999999995</c:v>
                </c:pt>
                <c:pt idx="115">
                  <c:v>-9.9444827999999994</c:v>
                </c:pt>
                <c:pt idx="116">
                  <c:v>-9.9381675999999999</c:v>
                </c:pt>
                <c:pt idx="117">
                  <c:v>-10.006636</c:v>
                </c:pt>
                <c:pt idx="118">
                  <c:v>-9.9793835000000009</c:v>
                </c:pt>
                <c:pt idx="119">
                  <c:v>-9.9762135000000001</c:v>
                </c:pt>
                <c:pt idx="120">
                  <c:v>-9.9993762999999998</c:v>
                </c:pt>
                <c:pt idx="121">
                  <c:v>-10.047537999999999</c:v>
                </c:pt>
                <c:pt idx="122">
                  <c:v>-10.010455</c:v>
                </c:pt>
                <c:pt idx="123">
                  <c:v>-10.006703999999999</c:v>
                </c:pt>
                <c:pt idx="124">
                  <c:v>-10.036579</c:v>
                </c:pt>
                <c:pt idx="125">
                  <c:v>-10.034473999999999</c:v>
                </c:pt>
                <c:pt idx="126">
                  <c:v>-10.033094</c:v>
                </c:pt>
                <c:pt idx="127">
                  <c:v>-10.018924</c:v>
                </c:pt>
                <c:pt idx="128">
                  <c:v>-10.087941000000001</c:v>
                </c:pt>
                <c:pt idx="129">
                  <c:v>-10.114601</c:v>
                </c:pt>
                <c:pt idx="130">
                  <c:v>-10.18445</c:v>
                </c:pt>
                <c:pt idx="131">
                  <c:v>-10.245198</c:v>
                </c:pt>
                <c:pt idx="132">
                  <c:v>-10.324501</c:v>
                </c:pt>
                <c:pt idx="133">
                  <c:v>-10.395015000000001</c:v>
                </c:pt>
                <c:pt idx="134">
                  <c:v>-10.487133</c:v>
                </c:pt>
                <c:pt idx="135">
                  <c:v>-10.578518000000001</c:v>
                </c:pt>
                <c:pt idx="136">
                  <c:v>-10.680120000000001</c:v>
                </c:pt>
                <c:pt idx="137">
                  <c:v>-10.851419999999999</c:v>
                </c:pt>
                <c:pt idx="138">
                  <c:v>-10.965774</c:v>
                </c:pt>
                <c:pt idx="139">
                  <c:v>-11.097816</c:v>
                </c:pt>
                <c:pt idx="140">
                  <c:v>-11.202877000000001</c:v>
                </c:pt>
                <c:pt idx="141">
                  <c:v>-11.381219</c:v>
                </c:pt>
                <c:pt idx="142">
                  <c:v>-11.513477</c:v>
                </c:pt>
                <c:pt idx="143">
                  <c:v>-11.666207999999999</c:v>
                </c:pt>
                <c:pt idx="144">
                  <c:v>-11.813021000000001</c:v>
                </c:pt>
                <c:pt idx="145">
                  <c:v>-11.964441000000001</c:v>
                </c:pt>
                <c:pt idx="146">
                  <c:v>-12.077419000000001</c:v>
                </c:pt>
                <c:pt idx="147">
                  <c:v>-12.161987</c:v>
                </c:pt>
                <c:pt idx="148">
                  <c:v>-12.235333000000001</c:v>
                </c:pt>
                <c:pt idx="149">
                  <c:v>-12.294117</c:v>
                </c:pt>
                <c:pt idx="150">
                  <c:v>-12.388522</c:v>
                </c:pt>
                <c:pt idx="151">
                  <c:v>-12.536365999999999</c:v>
                </c:pt>
                <c:pt idx="152">
                  <c:v>-12.602762999999999</c:v>
                </c:pt>
                <c:pt idx="153">
                  <c:v>-12.623768999999999</c:v>
                </c:pt>
                <c:pt idx="154">
                  <c:v>-12.708494999999999</c:v>
                </c:pt>
                <c:pt idx="155">
                  <c:v>-12.797000000000001</c:v>
                </c:pt>
                <c:pt idx="156">
                  <c:v>-12.840071999999999</c:v>
                </c:pt>
                <c:pt idx="157">
                  <c:v>-12.939821999999999</c:v>
                </c:pt>
                <c:pt idx="158">
                  <c:v>-13.108212</c:v>
                </c:pt>
                <c:pt idx="159">
                  <c:v>-13.176163000000001</c:v>
                </c:pt>
                <c:pt idx="160">
                  <c:v>-13.258806999999999</c:v>
                </c:pt>
                <c:pt idx="161">
                  <c:v>-13.313758999999999</c:v>
                </c:pt>
                <c:pt idx="162">
                  <c:v>-13.501117000000001</c:v>
                </c:pt>
                <c:pt idx="163">
                  <c:v>-13.692862</c:v>
                </c:pt>
                <c:pt idx="164">
                  <c:v>-13.888096000000001</c:v>
                </c:pt>
                <c:pt idx="165">
                  <c:v>-14.010020000000001</c:v>
                </c:pt>
                <c:pt idx="166">
                  <c:v>-14.130279</c:v>
                </c:pt>
                <c:pt idx="167">
                  <c:v>-14.333239000000001</c:v>
                </c:pt>
                <c:pt idx="168">
                  <c:v>-14.547148999999999</c:v>
                </c:pt>
                <c:pt idx="169">
                  <c:v>-14.679395</c:v>
                </c:pt>
                <c:pt idx="170">
                  <c:v>-14.838445999999999</c:v>
                </c:pt>
                <c:pt idx="171">
                  <c:v>-15.089174</c:v>
                </c:pt>
                <c:pt idx="172">
                  <c:v>-15.244401999999999</c:v>
                </c:pt>
                <c:pt idx="173">
                  <c:v>-15.278370000000001</c:v>
                </c:pt>
                <c:pt idx="174">
                  <c:v>-15.380959000000001</c:v>
                </c:pt>
                <c:pt idx="175">
                  <c:v>-15.55809</c:v>
                </c:pt>
                <c:pt idx="176">
                  <c:v>-15.724956000000001</c:v>
                </c:pt>
                <c:pt idx="177">
                  <c:v>-15.764301</c:v>
                </c:pt>
                <c:pt idx="178">
                  <c:v>-15.868760999999999</c:v>
                </c:pt>
                <c:pt idx="179">
                  <c:v>-16.092554</c:v>
                </c:pt>
                <c:pt idx="180">
                  <c:v>-16.327843000000001</c:v>
                </c:pt>
                <c:pt idx="181">
                  <c:v>-16.420325999999999</c:v>
                </c:pt>
                <c:pt idx="182">
                  <c:v>-16.566872</c:v>
                </c:pt>
                <c:pt idx="183">
                  <c:v>-16.861350999999999</c:v>
                </c:pt>
                <c:pt idx="184">
                  <c:v>-17.255822999999999</c:v>
                </c:pt>
                <c:pt idx="185">
                  <c:v>-17.614708</c:v>
                </c:pt>
                <c:pt idx="186">
                  <c:v>-18.064857</c:v>
                </c:pt>
                <c:pt idx="187">
                  <c:v>-18.618687000000001</c:v>
                </c:pt>
                <c:pt idx="188">
                  <c:v>-19.304086999999999</c:v>
                </c:pt>
                <c:pt idx="189">
                  <c:v>-19.830521000000001</c:v>
                </c:pt>
                <c:pt idx="190">
                  <c:v>-20.270325</c:v>
                </c:pt>
                <c:pt idx="191">
                  <c:v>-20.892354999999998</c:v>
                </c:pt>
                <c:pt idx="192">
                  <c:v>-21.789487999999999</c:v>
                </c:pt>
                <c:pt idx="193">
                  <c:v>-22.501211000000001</c:v>
                </c:pt>
                <c:pt idx="194">
                  <c:v>-23.027985000000001</c:v>
                </c:pt>
                <c:pt idx="195">
                  <c:v>-23.500540000000001</c:v>
                </c:pt>
                <c:pt idx="196">
                  <c:v>-24.044432</c:v>
                </c:pt>
                <c:pt idx="197">
                  <c:v>-24.299696000000001</c:v>
                </c:pt>
                <c:pt idx="198">
                  <c:v>-24.427793999999999</c:v>
                </c:pt>
                <c:pt idx="199">
                  <c:v>-24.713961000000001</c:v>
                </c:pt>
                <c:pt idx="200">
                  <c:v>-25.07762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67-40FA-ABC0-F866FEFE8C38}"/>
            </c:ext>
          </c:extLst>
        </c:ser>
        <c:ser>
          <c:idx val="3"/>
          <c:order val="2"/>
          <c:tx>
            <c:strRef>
              <c:f>'CL 4GHz'!$S$2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4GHz'!$S$5:$S$205</c:f>
              <c:numCache>
                <c:formatCode>General</c:formatCode>
                <c:ptCount val="201"/>
                <c:pt idx="0">
                  <c:v>-15.940075</c:v>
                </c:pt>
                <c:pt idx="1">
                  <c:v>-15.722132999999999</c:v>
                </c:pt>
                <c:pt idx="2">
                  <c:v>-15.470427000000001</c:v>
                </c:pt>
                <c:pt idx="3">
                  <c:v>-15.094612</c:v>
                </c:pt>
                <c:pt idx="4">
                  <c:v>-14.718188</c:v>
                </c:pt>
                <c:pt idx="5">
                  <c:v>-14.431285000000001</c:v>
                </c:pt>
                <c:pt idx="6">
                  <c:v>-14.048019999999999</c:v>
                </c:pt>
                <c:pt idx="7">
                  <c:v>-13.712344999999999</c:v>
                </c:pt>
                <c:pt idx="8">
                  <c:v>-13.406307</c:v>
                </c:pt>
                <c:pt idx="9">
                  <c:v>-13.097234</c:v>
                </c:pt>
                <c:pt idx="10">
                  <c:v>-12.802068</c:v>
                </c:pt>
                <c:pt idx="11">
                  <c:v>-12.576851</c:v>
                </c:pt>
                <c:pt idx="12">
                  <c:v>-12.324688</c:v>
                </c:pt>
                <c:pt idx="13">
                  <c:v>-12.102962</c:v>
                </c:pt>
                <c:pt idx="14">
                  <c:v>-11.893725</c:v>
                </c:pt>
                <c:pt idx="15">
                  <c:v>-11.712524</c:v>
                </c:pt>
                <c:pt idx="16">
                  <c:v>-11.56165</c:v>
                </c:pt>
                <c:pt idx="17">
                  <c:v>-11.421794</c:v>
                </c:pt>
                <c:pt idx="18">
                  <c:v>-11.337517</c:v>
                </c:pt>
                <c:pt idx="19">
                  <c:v>-11.217942000000001</c:v>
                </c:pt>
                <c:pt idx="20">
                  <c:v>-11.105523</c:v>
                </c:pt>
                <c:pt idx="21">
                  <c:v>-11.021971000000001</c:v>
                </c:pt>
                <c:pt idx="22">
                  <c:v>-10.915578999999999</c:v>
                </c:pt>
                <c:pt idx="23">
                  <c:v>-10.818265</c:v>
                </c:pt>
                <c:pt idx="24">
                  <c:v>-10.73504</c:v>
                </c:pt>
                <c:pt idx="25">
                  <c:v>-10.67235</c:v>
                </c:pt>
                <c:pt idx="26">
                  <c:v>-10.617001</c:v>
                </c:pt>
                <c:pt idx="27">
                  <c:v>-10.541779999999999</c:v>
                </c:pt>
                <c:pt idx="28">
                  <c:v>-10.483784999999999</c:v>
                </c:pt>
                <c:pt idx="29">
                  <c:v>-10.459858000000001</c:v>
                </c:pt>
                <c:pt idx="30">
                  <c:v>-10.416430999999999</c:v>
                </c:pt>
                <c:pt idx="31">
                  <c:v>-10.366035999999999</c:v>
                </c:pt>
                <c:pt idx="32">
                  <c:v>-10.355314</c:v>
                </c:pt>
                <c:pt idx="33">
                  <c:v>-10.309070999999999</c:v>
                </c:pt>
                <c:pt idx="34">
                  <c:v>-10.277771</c:v>
                </c:pt>
                <c:pt idx="35">
                  <c:v>-10.233627</c:v>
                </c:pt>
                <c:pt idx="36">
                  <c:v>-10.208786</c:v>
                </c:pt>
                <c:pt idx="37">
                  <c:v>-10.197953999999999</c:v>
                </c:pt>
                <c:pt idx="38">
                  <c:v>-10.200362999999999</c:v>
                </c:pt>
                <c:pt idx="39">
                  <c:v>-10.232642</c:v>
                </c:pt>
                <c:pt idx="40">
                  <c:v>-10.282943</c:v>
                </c:pt>
                <c:pt idx="41">
                  <c:v>-10.338768999999999</c:v>
                </c:pt>
                <c:pt idx="42">
                  <c:v>-10.396734</c:v>
                </c:pt>
                <c:pt idx="43">
                  <c:v>-10.458902</c:v>
                </c:pt>
                <c:pt idx="44">
                  <c:v>-10.49381</c:v>
                </c:pt>
                <c:pt idx="45">
                  <c:v>-10.517469</c:v>
                </c:pt>
                <c:pt idx="46">
                  <c:v>-10.510477</c:v>
                </c:pt>
                <c:pt idx="47">
                  <c:v>-10.526467999999999</c:v>
                </c:pt>
                <c:pt idx="48">
                  <c:v>-10.50177</c:v>
                </c:pt>
                <c:pt idx="49">
                  <c:v>-10.496686</c:v>
                </c:pt>
                <c:pt idx="50">
                  <c:v>-10.473945000000001</c:v>
                </c:pt>
                <c:pt idx="51">
                  <c:v>-10.501094999999999</c:v>
                </c:pt>
                <c:pt idx="52">
                  <c:v>-10.503332</c:v>
                </c:pt>
                <c:pt idx="53">
                  <c:v>-10.532133</c:v>
                </c:pt>
                <c:pt idx="54">
                  <c:v>-10.527355</c:v>
                </c:pt>
                <c:pt idx="55">
                  <c:v>-10.565505999999999</c:v>
                </c:pt>
                <c:pt idx="56">
                  <c:v>-10.569096999999999</c:v>
                </c:pt>
                <c:pt idx="57">
                  <c:v>-10.582703</c:v>
                </c:pt>
                <c:pt idx="58">
                  <c:v>-10.611147000000001</c:v>
                </c:pt>
                <c:pt idx="59">
                  <c:v>-10.625228</c:v>
                </c:pt>
                <c:pt idx="60">
                  <c:v>-10.647281</c:v>
                </c:pt>
                <c:pt idx="61">
                  <c:v>-10.634776</c:v>
                </c:pt>
                <c:pt idx="62">
                  <c:v>-10.616652999999999</c:v>
                </c:pt>
                <c:pt idx="63">
                  <c:v>-10.639407</c:v>
                </c:pt>
                <c:pt idx="64">
                  <c:v>-10.647373999999999</c:v>
                </c:pt>
                <c:pt idx="65">
                  <c:v>-10.638442</c:v>
                </c:pt>
                <c:pt idx="66">
                  <c:v>-10.669161000000001</c:v>
                </c:pt>
                <c:pt idx="67">
                  <c:v>-10.698096</c:v>
                </c:pt>
                <c:pt idx="68">
                  <c:v>-10.69502</c:v>
                </c:pt>
                <c:pt idx="69">
                  <c:v>-10.691943999999999</c:v>
                </c:pt>
                <c:pt idx="70">
                  <c:v>-10.725958</c:v>
                </c:pt>
                <c:pt idx="71">
                  <c:v>-10.767348999999999</c:v>
                </c:pt>
                <c:pt idx="72">
                  <c:v>-10.751563000000001</c:v>
                </c:pt>
                <c:pt idx="73">
                  <c:v>-10.744725000000001</c:v>
                </c:pt>
                <c:pt idx="74">
                  <c:v>-10.782640000000001</c:v>
                </c:pt>
                <c:pt idx="75">
                  <c:v>-10.756575</c:v>
                </c:pt>
                <c:pt idx="76">
                  <c:v>-10.720940000000001</c:v>
                </c:pt>
                <c:pt idx="77">
                  <c:v>-10.709082</c:v>
                </c:pt>
                <c:pt idx="78">
                  <c:v>-10.693759</c:v>
                </c:pt>
                <c:pt idx="79">
                  <c:v>-10.660378</c:v>
                </c:pt>
                <c:pt idx="80">
                  <c:v>-10.618038</c:v>
                </c:pt>
                <c:pt idx="81">
                  <c:v>-10.591825</c:v>
                </c:pt>
                <c:pt idx="82">
                  <c:v>-10.583537</c:v>
                </c:pt>
                <c:pt idx="83">
                  <c:v>-10.56282</c:v>
                </c:pt>
                <c:pt idx="84">
                  <c:v>-10.555870000000001</c:v>
                </c:pt>
                <c:pt idx="85">
                  <c:v>-10.540141</c:v>
                </c:pt>
                <c:pt idx="86">
                  <c:v>-10.524746</c:v>
                </c:pt>
                <c:pt idx="87">
                  <c:v>-10.52599</c:v>
                </c:pt>
                <c:pt idx="88">
                  <c:v>-10.530735999999999</c:v>
                </c:pt>
                <c:pt idx="89">
                  <c:v>-10.504168</c:v>
                </c:pt>
                <c:pt idx="90">
                  <c:v>-10.499606</c:v>
                </c:pt>
                <c:pt idx="91">
                  <c:v>-10.502632999999999</c:v>
                </c:pt>
                <c:pt idx="92">
                  <c:v>-10.498098000000001</c:v>
                </c:pt>
                <c:pt idx="93">
                  <c:v>-10.472322999999999</c:v>
                </c:pt>
                <c:pt idx="94">
                  <c:v>-10.48503</c:v>
                </c:pt>
                <c:pt idx="95">
                  <c:v>-10.500819999999999</c:v>
                </c:pt>
                <c:pt idx="96">
                  <c:v>-10.488647</c:v>
                </c:pt>
                <c:pt idx="97">
                  <c:v>-10.480041</c:v>
                </c:pt>
                <c:pt idx="98">
                  <c:v>-10.478681999999999</c:v>
                </c:pt>
                <c:pt idx="99">
                  <c:v>-10.481647000000001</c:v>
                </c:pt>
                <c:pt idx="100">
                  <c:v>-10.488553</c:v>
                </c:pt>
                <c:pt idx="101">
                  <c:v>-10.514415</c:v>
                </c:pt>
                <c:pt idx="102">
                  <c:v>-10.487012999999999</c:v>
                </c:pt>
                <c:pt idx="103">
                  <c:v>-10.451592</c:v>
                </c:pt>
                <c:pt idx="104">
                  <c:v>-10.411618000000001</c:v>
                </c:pt>
                <c:pt idx="105">
                  <c:v>-10.401814999999999</c:v>
                </c:pt>
                <c:pt idx="106">
                  <c:v>-10.345917999999999</c:v>
                </c:pt>
                <c:pt idx="107">
                  <c:v>-10.304987000000001</c:v>
                </c:pt>
                <c:pt idx="108">
                  <c:v>-10.342295999999999</c:v>
                </c:pt>
                <c:pt idx="109">
                  <c:v>-10.369921</c:v>
                </c:pt>
                <c:pt idx="110">
                  <c:v>-10.371722999999999</c:v>
                </c:pt>
                <c:pt idx="111">
                  <c:v>-10.372963</c:v>
                </c:pt>
                <c:pt idx="112">
                  <c:v>-10.421656</c:v>
                </c:pt>
                <c:pt idx="113">
                  <c:v>-10.462052999999999</c:v>
                </c:pt>
                <c:pt idx="114">
                  <c:v>-10.473557</c:v>
                </c:pt>
                <c:pt idx="115">
                  <c:v>-10.466338</c:v>
                </c:pt>
                <c:pt idx="116">
                  <c:v>-10.467048</c:v>
                </c:pt>
                <c:pt idx="117">
                  <c:v>-10.531898</c:v>
                </c:pt>
                <c:pt idx="118">
                  <c:v>-10.480885000000001</c:v>
                </c:pt>
                <c:pt idx="119">
                  <c:v>-10.458007</c:v>
                </c:pt>
                <c:pt idx="120">
                  <c:v>-10.477096</c:v>
                </c:pt>
                <c:pt idx="121">
                  <c:v>-10.527341</c:v>
                </c:pt>
                <c:pt idx="122">
                  <c:v>-10.499648000000001</c:v>
                </c:pt>
                <c:pt idx="123">
                  <c:v>-10.508601000000001</c:v>
                </c:pt>
                <c:pt idx="124">
                  <c:v>-10.559434</c:v>
                </c:pt>
                <c:pt idx="125">
                  <c:v>-10.589529000000001</c:v>
                </c:pt>
                <c:pt idx="126">
                  <c:v>-10.617639</c:v>
                </c:pt>
                <c:pt idx="127">
                  <c:v>-10.608357</c:v>
                </c:pt>
                <c:pt idx="128">
                  <c:v>-10.688064000000001</c:v>
                </c:pt>
                <c:pt idx="129">
                  <c:v>-10.755803</c:v>
                </c:pt>
                <c:pt idx="130">
                  <c:v>-10.878226</c:v>
                </c:pt>
                <c:pt idx="131">
                  <c:v>-10.944594</c:v>
                </c:pt>
                <c:pt idx="132">
                  <c:v>-11.019346000000001</c:v>
                </c:pt>
                <c:pt idx="133">
                  <c:v>-11.114139</c:v>
                </c:pt>
                <c:pt idx="134">
                  <c:v>-11.228178</c:v>
                </c:pt>
                <c:pt idx="135">
                  <c:v>-11.311064999999999</c:v>
                </c:pt>
                <c:pt idx="136">
                  <c:v>-11.453135</c:v>
                </c:pt>
                <c:pt idx="137">
                  <c:v>-11.734726</c:v>
                </c:pt>
                <c:pt idx="138">
                  <c:v>-11.940687</c:v>
                </c:pt>
                <c:pt idx="139">
                  <c:v>-12.100016999999999</c:v>
                </c:pt>
                <c:pt idx="140">
                  <c:v>-12.228736</c:v>
                </c:pt>
                <c:pt idx="141">
                  <c:v>-12.479373000000001</c:v>
                </c:pt>
                <c:pt idx="142">
                  <c:v>-12.695703999999999</c:v>
                </c:pt>
                <c:pt idx="143">
                  <c:v>-12.926444999999999</c:v>
                </c:pt>
                <c:pt idx="144">
                  <c:v>-13.175832</c:v>
                </c:pt>
                <c:pt idx="145">
                  <c:v>-13.44866</c:v>
                </c:pt>
                <c:pt idx="146">
                  <c:v>-13.666466</c:v>
                </c:pt>
                <c:pt idx="147">
                  <c:v>-13.791145</c:v>
                </c:pt>
                <c:pt idx="148">
                  <c:v>-13.851849</c:v>
                </c:pt>
                <c:pt idx="149">
                  <c:v>-13.933166999999999</c:v>
                </c:pt>
                <c:pt idx="150">
                  <c:v>-14.218719</c:v>
                </c:pt>
                <c:pt idx="151">
                  <c:v>-14.638346</c:v>
                </c:pt>
                <c:pt idx="152">
                  <c:v>-14.82084</c:v>
                </c:pt>
                <c:pt idx="153">
                  <c:v>-14.893545</c:v>
                </c:pt>
                <c:pt idx="154">
                  <c:v>-15.128985999999999</c:v>
                </c:pt>
                <c:pt idx="155">
                  <c:v>-15.371349</c:v>
                </c:pt>
                <c:pt idx="156">
                  <c:v>-15.445399999999999</c:v>
                </c:pt>
                <c:pt idx="157">
                  <c:v>-15.710452999999999</c:v>
                </c:pt>
                <c:pt idx="158">
                  <c:v>-16.178851999999999</c:v>
                </c:pt>
                <c:pt idx="159">
                  <c:v>-16.438593000000001</c:v>
                </c:pt>
                <c:pt idx="160">
                  <c:v>-16.515305000000001</c:v>
                </c:pt>
                <c:pt idx="161">
                  <c:v>-16.637032999999999</c:v>
                </c:pt>
                <c:pt idx="162">
                  <c:v>-17.061996000000001</c:v>
                </c:pt>
                <c:pt idx="163">
                  <c:v>-17.510611000000001</c:v>
                </c:pt>
                <c:pt idx="164">
                  <c:v>-17.870470000000001</c:v>
                </c:pt>
                <c:pt idx="165">
                  <c:v>-18.104557</c:v>
                </c:pt>
                <c:pt idx="166">
                  <c:v>-18.337816</c:v>
                </c:pt>
                <c:pt idx="167">
                  <c:v>-18.678677</c:v>
                </c:pt>
                <c:pt idx="168">
                  <c:v>-19.026115000000001</c:v>
                </c:pt>
                <c:pt idx="169">
                  <c:v>-19.238861</c:v>
                </c:pt>
                <c:pt idx="170">
                  <c:v>-19.49025</c:v>
                </c:pt>
                <c:pt idx="171">
                  <c:v>-19.914503</c:v>
                </c:pt>
                <c:pt idx="172">
                  <c:v>-20.166343999999999</c:v>
                </c:pt>
                <c:pt idx="173">
                  <c:v>-20.152339999999999</c:v>
                </c:pt>
                <c:pt idx="174">
                  <c:v>-20.249227999999999</c:v>
                </c:pt>
                <c:pt idx="175">
                  <c:v>-20.599934000000001</c:v>
                </c:pt>
                <c:pt idx="176">
                  <c:v>-20.868198</c:v>
                </c:pt>
                <c:pt idx="177">
                  <c:v>-20.876545</c:v>
                </c:pt>
                <c:pt idx="178">
                  <c:v>-21.015255</c:v>
                </c:pt>
                <c:pt idx="179">
                  <c:v>-21.449466999999999</c:v>
                </c:pt>
                <c:pt idx="180">
                  <c:v>-21.804583000000001</c:v>
                </c:pt>
                <c:pt idx="181">
                  <c:v>-21.919504</c:v>
                </c:pt>
                <c:pt idx="182">
                  <c:v>-22.149463999999998</c:v>
                </c:pt>
                <c:pt idx="183">
                  <c:v>-22.592625000000002</c:v>
                </c:pt>
                <c:pt idx="184">
                  <c:v>-23.004667000000001</c:v>
                </c:pt>
                <c:pt idx="185">
                  <c:v>-23.329374000000001</c:v>
                </c:pt>
                <c:pt idx="186">
                  <c:v>-23.743565</c:v>
                </c:pt>
                <c:pt idx="187">
                  <c:v>-24.191078000000001</c:v>
                </c:pt>
                <c:pt idx="188">
                  <c:v>-24.599823000000001</c:v>
                </c:pt>
                <c:pt idx="189">
                  <c:v>-24.879694000000001</c:v>
                </c:pt>
                <c:pt idx="190">
                  <c:v>-25.126377000000002</c:v>
                </c:pt>
                <c:pt idx="191">
                  <c:v>-25.432943000000002</c:v>
                </c:pt>
                <c:pt idx="192">
                  <c:v>-25.840689000000001</c:v>
                </c:pt>
                <c:pt idx="193">
                  <c:v>-26.192383</c:v>
                </c:pt>
                <c:pt idx="194">
                  <c:v>-26.474706999999999</c:v>
                </c:pt>
                <c:pt idx="195">
                  <c:v>-26.733941999999999</c:v>
                </c:pt>
                <c:pt idx="196">
                  <c:v>-27.082726999999998</c:v>
                </c:pt>
                <c:pt idx="197">
                  <c:v>-27.347702000000002</c:v>
                </c:pt>
                <c:pt idx="198">
                  <c:v>-27.539321999999999</c:v>
                </c:pt>
                <c:pt idx="199">
                  <c:v>-27.782426999999998</c:v>
                </c:pt>
                <c:pt idx="200">
                  <c:v>-28.031542000000002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67-40FA-ABC0-F866FEFE8C38}"/>
            </c:ext>
          </c:extLst>
        </c:ser>
        <c:ser>
          <c:idx val="5"/>
          <c:order val="3"/>
          <c:tx>
            <c:strRef>
              <c:f>'CL 4GHz'!$T$2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4GHz'!$T$5:$T$205</c:f>
              <c:numCache>
                <c:formatCode>General</c:formatCode>
                <c:ptCount val="201"/>
                <c:pt idx="0">
                  <c:v>-16.795331999999998</c:v>
                </c:pt>
                <c:pt idx="1">
                  <c:v>-16.571553999999999</c:v>
                </c:pt>
                <c:pt idx="2">
                  <c:v>-16.316832999999999</c:v>
                </c:pt>
                <c:pt idx="3">
                  <c:v>-15.937544000000001</c:v>
                </c:pt>
                <c:pt idx="4">
                  <c:v>-15.549943000000001</c:v>
                </c:pt>
                <c:pt idx="5">
                  <c:v>-15.241372999999999</c:v>
                </c:pt>
                <c:pt idx="6">
                  <c:v>-14.827124</c:v>
                </c:pt>
                <c:pt idx="7">
                  <c:v>-14.452852</c:v>
                </c:pt>
                <c:pt idx="8">
                  <c:v>-14.113595</c:v>
                </c:pt>
                <c:pt idx="9">
                  <c:v>-13.777412999999999</c:v>
                </c:pt>
                <c:pt idx="10">
                  <c:v>-13.452505</c:v>
                </c:pt>
                <c:pt idx="11">
                  <c:v>-13.205458999999999</c:v>
                </c:pt>
                <c:pt idx="12">
                  <c:v>-12.934417</c:v>
                </c:pt>
                <c:pt idx="13">
                  <c:v>-12.689284000000001</c:v>
                </c:pt>
                <c:pt idx="14">
                  <c:v>-12.455773000000001</c:v>
                </c:pt>
                <c:pt idx="15">
                  <c:v>-12.261589000000001</c:v>
                </c:pt>
                <c:pt idx="16">
                  <c:v>-12.109411</c:v>
                </c:pt>
                <c:pt idx="17">
                  <c:v>-11.970745000000001</c:v>
                </c:pt>
                <c:pt idx="18">
                  <c:v>-11.88757</c:v>
                </c:pt>
                <c:pt idx="19">
                  <c:v>-11.770922000000001</c:v>
                </c:pt>
                <c:pt idx="20">
                  <c:v>-11.655427</c:v>
                </c:pt>
                <c:pt idx="21">
                  <c:v>-11.565606000000001</c:v>
                </c:pt>
                <c:pt idx="22">
                  <c:v>-11.460269</c:v>
                </c:pt>
                <c:pt idx="23">
                  <c:v>-11.363358</c:v>
                </c:pt>
                <c:pt idx="24">
                  <c:v>-11.283051</c:v>
                </c:pt>
                <c:pt idx="25">
                  <c:v>-11.229623999999999</c:v>
                </c:pt>
                <c:pt idx="26">
                  <c:v>-11.178127999999999</c:v>
                </c:pt>
                <c:pt idx="27">
                  <c:v>-11.082166000000001</c:v>
                </c:pt>
                <c:pt idx="28">
                  <c:v>-11.002723</c:v>
                </c:pt>
                <c:pt idx="29">
                  <c:v>-10.965617</c:v>
                </c:pt>
                <c:pt idx="30">
                  <c:v>-10.898384</c:v>
                </c:pt>
                <c:pt idx="31">
                  <c:v>-10.821344</c:v>
                </c:pt>
                <c:pt idx="32">
                  <c:v>-10.801256</c:v>
                </c:pt>
                <c:pt idx="33">
                  <c:v>-10.759698</c:v>
                </c:pt>
                <c:pt idx="34">
                  <c:v>-10.732846</c:v>
                </c:pt>
                <c:pt idx="35">
                  <c:v>-10.706619999999999</c:v>
                </c:pt>
                <c:pt idx="36">
                  <c:v>-10.710711999999999</c:v>
                </c:pt>
                <c:pt idx="37">
                  <c:v>-10.730556</c:v>
                </c:pt>
                <c:pt idx="38">
                  <c:v>-10.744249999999999</c:v>
                </c:pt>
                <c:pt idx="39">
                  <c:v>-10.778756</c:v>
                </c:pt>
                <c:pt idx="40">
                  <c:v>-10.824813000000001</c:v>
                </c:pt>
                <c:pt idx="41">
                  <c:v>-10.870412</c:v>
                </c:pt>
                <c:pt idx="42">
                  <c:v>-10.920323</c:v>
                </c:pt>
                <c:pt idx="43">
                  <c:v>-10.971431000000001</c:v>
                </c:pt>
                <c:pt idx="44">
                  <c:v>-10.994757</c:v>
                </c:pt>
                <c:pt idx="45">
                  <c:v>-11.013094000000001</c:v>
                </c:pt>
                <c:pt idx="46">
                  <c:v>-11.007042</c:v>
                </c:pt>
                <c:pt idx="47">
                  <c:v>-11.021773</c:v>
                </c:pt>
                <c:pt idx="48">
                  <c:v>-10.998891</c:v>
                </c:pt>
                <c:pt idx="49">
                  <c:v>-11.000287</c:v>
                </c:pt>
                <c:pt idx="50">
                  <c:v>-10.979545999999999</c:v>
                </c:pt>
                <c:pt idx="51">
                  <c:v>-11.000928999999999</c:v>
                </c:pt>
                <c:pt idx="52">
                  <c:v>-10.998638</c:v>
                </c:pt>
                <c:pt idx="53">
                  <c:v>-11.038866000000001</c:v>
                </c:pt>
                <c:pt idx="54">
                  <c:v>-11.040743000000001</c:v>
                </c:pt>
                <c:pt idx="55">
                  <c:v>-11.080712999999999</c:v>
                </c:pt>
                <c:pt idx="56">
                  <c:v>-11.086224</c:v>
                </c:pt>
                <c:pt idx="57">
                  <c:v>-11.097904</c:v>
                </c:pt>
                <c:pt idx="58">
                  <c:v>-11.123862000000001</c:v>
                </c:pt>
                <c:pt idx="59">
                  <c:v>-11.129286</c:v>
                </c:pt>
                <c:pt idx="60">
                  <c:v>-11.141939000000001</c:v>
                </c:pt>
                <c:pt idx="61">
                  <c:v>-11.130896</c:v>
                </c:pt>
                <c:pt idx="62">
                  <c:v>-11.125144000000001</c:v>
                </c:pt>
                <c:pt idx="63">
                  <c:v>-11.149447</c:v>
                </c:pt>
                <c:pt idx="64">
                  <c:v>-11.163206000000001</c:v>
                </c:pt>
                <c:pt idx="65">
                  <c:v>-11.168108999999999</c:v>
                </c:pt>
                <c:pt idx="66">
                  <c:v>-11.223036</c:v>
                </c:pt>
                <c:pt idx="67">
                  <c:v>-11.281862</c:v>
                </c:pt>
                <c:pt idx="68">
                  <c:v>-11.301696</c:v>
                </c:pt>
                <c:pt idx="69">
                  <c:v>-11.317444999999999</c:v>
                </c:pt>
                <c:pt idx="70">
                  <c:v>-11.379038</c:v>
                </c:pt>
                <c:pt idx="71">
                  <c:v>-11.447506000000001</c:v>
                </c:pt>
                <c:pt idx="72">
                  <c:v>-11.424524999999999</c:v>
                </c:pt>
                <c:pt idx="73">
                  <c:v>-11.414424</c:v>
                </c:pt>
                <c:pt idx="74">
                  <c:v>-11.478016</c:v>
                </c:pt>
                <c:pt idx="75">
                  <c:v>-11.494213999999999</c:v>
                </c:pt>
                <c:pt idx="76">
                  <c:v>-11.465763000000001</c:v>
                </c:pt>
                <c:pt idx="77">
                  <c:v>-11.468228</c:v>
                </c:pt>
                <c:pt idx="78">
                  <c:v>-11.490422000000001</c:v>
                </c:pt>
                <c:pt idx="79">
                  <c:v>-11.52045</c:v>
                </c:pt>
                <c:pt idx="80">
                  <c:v>-11.497586</c:v>
                </c:pt>
                <c:pt idx="81">
                  <c:v>-11.48272</c:v>
                </c:pt>
                <c:pt idx="82">
                  <c:v>-11.519742000000001</c:v>
                </c:pt>
                <c:pt idx="83">
                  <c:v>-11.590033999999999</c:v>
                </c:pt>
                <c:pt idx="84">
                  <c:v>-11.64176</c:v>
                </c:pt>
                <c:pt idx="85">
                  <c:v>-11.644137000000001</c:v>
                </c:pt>
                <c:pt idx="86">
                  <c:v>-11.644864</c:v>
                </c:pt>
                <c:pt idx="87">
                  <c:v>-11.697473</c:v>
                </c:pt>
                <c:pt idx="88">
                  <c:v>-11.732856</c:v>
                </c:pt>
                <c:pt idx="89">
                  <c:v>-11.665766</c:v>
                </c:pt>
                <c:pt idx="90">
                  <c:v>-11.639348999999999</c:v>
                </c:pt>
                <c:pt idx="91">
                  <c:v>-11.682370000000001</c:v>
                </c:pt>
                <c:pt idx="92">
                  <c:v>-11.701869</c:v>
                </c:pt>
                <c:pt idx="93">
                  <c:v>-11.630063</c:v>
                </c:pt>
                <c:pt idx="94">
                  <c:v>-11.631309</c:v>
                </c:pt>
                <c:pt idx="95">
                  <c:v>-11.690340000000001</c:v>
                </c:pt>
                <c:pt idx="96">
                  <c:v>-11.703548</c:v>
                </c:pt>
                <c:pt idx="97">
                  <c:v>-11.650888</c:v>
                </c:pt>
                <c:pt idx="98">
                  <c:v>-11.624245</c:v>
                </c:pt>
                <c:pt idx="99">
                  <c:v>-11.656444</c:v>
                </c:pt>
                <c:pt idx="100">
                  <c:v>-11.717079</c:v>
                </c:pt>
                <c:pt idx="101">
                  <c:v>-11.774133000000001</c:v>
                </c:pt>
                <c:pt idx="102">
                  <c:v>-11.761664</c:v>
                </c:pt>
                <c:pt idx="103">
                  <c:v>-11.748735999999999</c:v>
                </c:pt>
                <c:pt idx="104">
                  <c:v>-11.761032</c:v>
                </c:pt>
                <c:pt idx="105">
                  <c:v>-11.787566999999999</c:v>
                </c:pt>
                <c:pt idx="106">
                  <c:v>-11.725903000000001</c:v>
                </c:pt>
                <c:pt idx="107">
                  <c:v>-11.704720999999999</c:v>
                </c:pt>
                <c:pt idx="108">
                  <c:v>-11.821148000000001</c:v>
                </c:pt>
                <c:pt idx="109">
                  <c:v>-11.916181</c:v>
                </c:pt>
                <c:pt idx="110">
                  <c:v>-11.887593000000001</c:v>
                </c:pt>
                <c:pt idx="111">
                  <c:v>-11.847948000000001</c:v>
                </c:pt>
                <c:pt idx="112">
                  <c:v>-11.900316999999999</c:v>
                </c:pt>
                <c:pt idx="113">
                  <c:v>-11.933285</c:v>
                </c:pt>
                <c:pt idx="114">
                  <c:v>-11.880075</c:v>
                </c:pt>
                <c:pt idx="115">
                  <c:v>-11.86834</c:v>
                </c:pt>
                <c:pt idx="116">
                  <c:v>-11.960526</c:v>
                </c:pt>
                <c:pt idx="117">
                  <c:v>-12.096962</c:v>
                </c:pt>
                <c:pt idx="118">
                  <c:v>-12.038233999999999</c:v>
                </c:pt>
                <c:pt idx="119">
                  <c:v>-12.013363999999999</c:v>
                </c:pt>
                <c:pt idx="120">
                  <c:v>-12.085215</c:v>
                </c:pt>
                <c:pt idx="121">
                  <c:v>-12.200229</c:v>
                </c:pt>
                <c:pt idx="122">
                  <c:v>-12.235965999999999</c:v>
                </c:pt>
                <c:pt idx="123">
                  <c:v>-12.306445</c:v>
                </c:pt>
                <c:pt idx="124">
                  <c:v>-12.423245</c:v>
                </c:pt>
                <c:pt idx="125">
                  <c:v>-12.567034</c:v>
                </c:pt>
                <c:pt idx="126">
                  <c:v>-12.684782</c:v>
                </c:pt>
                <c:pt idx="127">
                  <c:v>-12.647043999999999</c:v>
                </c:pt>
                <c:pt idx="128">
                  <c:v>-12.722942</c:v>
                </c:pt>
                <c:pt idx="129">
                  <c:v>-12.976418000000001</c:v>
                </c:pt>
                <c:pt idx="130">
                  <c:v>-13.395322999999999</c:v>
                </c:pt>
                <c:pt idx="131">
                  <c:v>-13.504837999999999</c:v>
                </c:pt>
                <c:pt idx="132">
                  <c:v>-13.571626</c:v>
                </c:pt>
                <c:pt idx="133">
                  <c:v>-13.811488000000001</c:v>
                </c:pt>
                <c:pt idx="134">
                  <c:v>-14.078405999999999</c:v>
                </c:pt>
                <c:pt idx="135">
                  <c:v>-14.101870999999999</c:v>
                </c:pt>
                <c:pt idx="136">
                  <c:v>-14.425832</c:v>
                </c:pt>
                <c:pt idx="137">
                  <c:v>-15.243311</c:v>
                </c:pt>
                <c:pt idx="138">
                  <c:v>-15.868112</c:v>
                </c:pt>
                <c:pt idx="139">
                  <c:v>-16.059588999999999</c:v>
                </c:pt>
                <c:pt idx="140">
                  <c:v>-16.219742</c:v>
                </c:pt>
                <c:pt idx="141">
                  <c:v>-16.689382999999999</c:v>
                </c:pt>
                <c:pt idx="142">
                  <c:v>-17.116046999999998</c:v>
                </c:pt>
                <c:pt idx="143">
                  <c:v>-17.519043</c:v>
                </c:pt>
                <c:pt idx="144">
                  <c:v>-18.083473000000001</c:v>
                </c:pt>
                <c:pt idx="145">
                  <c:v>-18.720303000000001</c:v>
                </c:pt>
                <c:pt idx="146">
                  <c:v>-19.182299</c:v>
                </c:pt>
                <c:pt idx="147">
                  <c:v>-19.306286</c:v>
                </c:pt>
                <c:pt idx="148">
                  <c:v>-19.250478999999999</c:v>
                </c:pt>
                <c:pt idx="149">
                  <c:v>-19.316500000000001</c:v>
                </c:pt>
                <c:pt idx="150">
                  <c:v>-19.800101999999999</c:v>
                </c:pt>
                <c:pt idx="151">
                  <c:v>-20.352045</c:v>
                </c:pt>
                <c:pt idx="152">
                  <c:v>-20.652978999999998</c:v>
                </c:pt>
                <c:pt idx="153">
                  <c:v>-20.751771999999999</c:v>
                </c:pt>
                <c:pt idx="154">
                  <c:v>-21.151913</c:v>
                </c:pt>
                <c:pt idx="155">
                  <c:v>-21.360216000000001</c:v>
                </c:pt>
                <c:pt idx="156">
                  <c:v>-21.374507999999999</c:v>
                </c:pt>
                <c:pt idx="157">
                  <c:v>-21.654938000000001</c:v>
                </c:pt>
                <c:pt idx="158">
                  <c:v>-22.345533</c:v>
                </c:pt>
                <c:pt idx="159">
                  <c:v>-22.621020999999999</c:v>
                </c:pt>
                <c:pt idx="160">
                  <c:v>-22.645015999999998</c:v>
                </c:pt>
                <c:pt idx="161">
                  <c:v>-22.695847000000001</c:v>
                </c:pt>
                <c:pt idx="162">
                  <c:v>-22.924191</c:v>
                </c:pt>
                <c:pt idx="163">
                  <c:v>-23.143727999999999</c:v>
                </c:pt>
                <c:pt idx="164">
                  <c:v>-23.343105000000001</c:v>
                </c:pt>
                <c:pt idx="165">
                  <c:v>-23.462311</c:v>
                </c:pt>
                <c:pt idx="166">
                  <c:v>-23.54693</c:v>
                </c:pt>
                <c:pt idx="167">
                  <c:v>-23.675659</c:v>
                </c:pt>
                <c:pt idx="168">
                  <c:v>-23.805513000000001</c:v>
                </c:pt>
                <c:pt idx="169">
                  <c:v>-23.874756000000001</c:v>
                </c:pt>
                <c:pt idx="170">
                  <c:v>-23.984622999999999</c:v>
                </c:pt>
                <c:pt idx="171">
                  <c:v>-24.163563</c:v>
                </c:pt>
                <c:pt idx="172">
                  <c:v>-24.265004999999999</c:v>
                </c:pt>
                <c:pt idx="173">
                  <c:v>-24.259664999999998</c:v>
                </c:pt>
                <c:pt idx="174">
                  <c:v>-24.329920000000001</c:v>
                </c:pt>
                <c:pt idx="175">
                  <c:v>-24.472963</c:v>
                </c:pt>
                <c:pt idx="176">
                  <c:v>-24.603795999999999</c:v>
                </c:pt>
                <c:pt idx="177">
                  <c:v>-24.636892</c:v>
                </c:pt>
                <c:pt idx="178">
                  <c:v>-24.723831000000001</c:v>
                </c:pt>
                <c:pt idx="179">
                  <c:v>-24.910982000000001</c:v>
                </c:pt>
                <c:pt idx="180">
                  <c:v>-25.101706</c:v>
                </c:pt>
                <c:pt idx="181">
                  <c:v>-25.187891</c:v>
                </c:pt>
                <c:pt idx="182">
                  <c:v>-25.319974999999999</c:v>
                </c:pt>
                <c:pt idx="183">
                  <c:v>-25.558872000000001</c:v>
                </c:pt>
                <c:pt idx="184">
                  <c:v>-25.821169000000001</c:v>
                </c:pt>
                <c:pt idx="185">
                  <c:v>-26.059104999999999</c:v>
                </c:pt>
                <c:pt idx="186">
                  <c:v>-26.334793000000001</c:v>
                </c:pt>
                <c:pt idx="187">
                  <c:v>-26.649201999999999</c:v>
                </c:pt>
                <c:pt idx="188">
                  <c:v>-27.001038000000001</c:v>
                </c:pt>
                <c:pt idx="189">
                  <c:v>-27.271616000000002</c:v>
                </c:pt>
                <c:pt idx="190">
                  <c:v>-27.511009000000001</c:v>
                </c:pt>
                <c:pt idx="191">
                  <c:v>-27.835999999999999</c:v>
                </c:pt>
                <c:pt idx="192">
                  <c:v>-28.270814999999999</c:v>
                </c:pt>
                <c:pt idx="193">
                  <c:v>-28.649892999999999</c:v>
                </c:pt>
                <c:pt idx="194">
                  <c:v>-28.961752000000001</c:v>
                </c:pt>
                <c:pt idx="195">
                  <c:v>-29.257717</c:v>
                </c:pt>
                <c:pt idx="196">
                  <c:v>-29.627489000000001</c:v>
                </c:pt>
                <c:pt idx="197">
                  <c:v>-29.900351000000001</c:v>
                </c:pt>
                <c:pt idx="198">
                  <c:v>-30.105367999999999</c:v>
                </c:pt>
                <c:pt idx="199">
                  <c:v>-30.357825999999999</c:v>
                </c:pt>
                <c:pt idx="200">
                  <c:v>-30.610403000000002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067-40FA-ABC0-F866FEFE8C38}"/>
            </c:ext>
          </c:extLst>
        </c:ser>
        <c:ser>
          <c:idx val="0"/>
          <c:order val="4"/>
          <c:tx>
            <c:strRef>
              <c:f>'CL 4GHz'!$U$2</c:f>
              <c:strCache>
                <c:ptCount val="1"/>
                <c:pt idx="0">
                  <c:v>+10 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'CL 4GHz'!$P$5:$P$205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4GHz'!$U$5:$U$205</c:f>
              <c:numCache>
                <c:formatCode>General</c:formatCode>
                <c:ptCount val="201"/>
                <c:pt idx="0">
                  <c:v>-20.676956000000001</c:v>
                </c:pt>
                <c:pt idx="1">
                  <c:v>-20.445183</c:v>
                </c:pt>
                <c:pt idx="2">
                  <c:v>-20.221613000000001</c:v>
                </c:pt>
                <c:pt idx="3">
                  <c:v>-19.917802999999999</c:v>
                </c:pt>
                <c:pt idx="4">
                  <c:v>-19.639551000000001</c:v>
                </c:pt>
                <c:pt idx="5">
                  <c:v>-19.337216999999999</c:v>
                </c:pt>
                <c:pt idx="6">
                  <c:v>-18.873114000000001</c:v>
                </c:pt>
                <c:pt idx="7">
                  <c:v>-18.390692000000001</c:v>
                </c:pt>
                <c:pt idx="8">
                  <c:v>-18.002386000000001</c:v>
                </c:pt>
                <c:pt idx="9">
                  <c:v>-17.658134</c:v>
                </c:pt>
                <c:pt idx="10">
                  <c:v>-17.278625000000002</c:v>
                </c:pt>
                <c:pt idx="11">
                  <c:v>-17.011866000000001</c:v>
                </c:pt>
                <c:pt idx="12">
                  <c:v>-16.761333</c:v>
                </c:pt>
                <c:pt idx="13">
                  <c:v>-16.379068</c:v>
                </c:pt>
                <c:pt idx="14">
                  <c:v>-15.876707</c:v>
                </c:pt>
                <c:pt idx="15">
                  <c:v>-15.54034</c:v>
                </c:pt>
                <c:pt idx="16">
                  <c:v>-15.412490999999999</c:v>
                </c:pt>
                <c:pt idx="17">
                  <c:v>-15.323012</c:v>
                </c:pt>
                <c:pt idx="18">
                  <c:v>-15.317017999999999</c:v>
                </c:pt>
                <c:pt idx="19">
                  <c:v>-15.360794</c:v>
                </c:pt>
                <c:pt idx="20">
                  <c:v>-15.283721</c:v>
                </c:pt>
                <c:pt idx="21">
                  <c:v>-15.100986000000001</c:v>
                </c:pt>
                <c:pt idx="22">
                  <c:v>-14.966664</c:v>
                </c:pt>
                <c:pt idx="23">
                  <c:v>-14.906881</c:v>
                </c:pt>
                <c:pt idx="24">
                  <c:v>-14.865045</c:v>
                </c:pt>
                <c:pt idx="25">
                  <c:v>-15.054221</c:v>
                </c:pt>
                <c:pt idx="26">
                  <c:v>-15.133246</c:v>
                </c:pt>
                <c:pt idx="27">
                  <c:v>-14.860267</c:v>
                </c:pt>
                <c:pt idx="28">
                  <c:v>-14.590280999999999</c:v>
                </c:pt>
                <c:pt idx="29">
                  <c:v>-14.679459</c:v>
                </c:pt>
                <c:pt idx="30">
                  <c:v>-14.630689</c:v>
                </c:pt>
                <c:pt idx="31">
                  <c:v>-14.453901</c:v>
                </c:pt>
                <c:pt idx="32">
                  <c:v>-14.478173</c:v>
                </c:pt>
                <c:pt idx="33">
                  <c:v>-14.561527999999999</c:v>
                </c:pt>
                <c:pt idx="34">
                  <c:v>-14.356229000000001</c:v>
                </c:pt>
                <c:pt idx="35">
                  <c:v>-14.125800999999999</c:v>
                </c:pt>
                <c:pt idx="36">
                  <c:v>-14.171525000000001</c:v>
                </c:pt>
                <c:pt idx="37">
                  <c:v>-14.27192</c:v>
                </c:pt>
                <c:pt idx="38">
                  <c:v>-14.167403999999999</c:v>
                </c:pt>
                <c:pt idx="39">
                  <c:v>-14.040634000000001</c:v>
                </c:pt>
                <c:pt idx="40">
                  <c:v>-13.997453999999999</c:v>
                </c:pt>
                <c:pt idx="41">
                  <c:v>-14.023663000000001</c:v>
                </c:pt>
                <c:pt idx="42">
                  <c:v>-14.081704</c:v>
                </c:pt>
                <c:pt idx="43">
                  <c:v>-14.128747000000001</c:v>
                </c:pt>
                <c:pt idx="44">
                  <c:v>-14.136728</c:v>
                </c:pt>
                <c:pt idx="45">
                  <c:v>-14.179394</c:v>
                </c:pt>
                <c:pt idx="46">
                  <c:v>-14.231223999999999</c:v>
                </c:pt>
                <c:pt idx="47">
                  <c:v>-14.274489000000001</c:v>
                </c:pt>
                <c:pt idx="48">
                  <c:v>-14.31128</c:v>
                </c:pt>
                <c:pt idx="49">
                  <c:v>-14.461004000000001</c:v>
                </c:pt>
                <c:pt idx="50">
                  <c:v>-14.563669000000001</c:v>
                </c:pt>
                <c:pt idx="51">
                  <c:v>-14.560715999999999</c:v>
                </c:pt>
                <c:pt idx="52">
                  <c:v>-14.581106999999999</c:v>
                </c:pt>
                <c:pt idx="53">
                  <c:v>-14.871100999999999</c:v>
                </c:pt>
                <c:pt idx="54">
                  <c:v>-15.144811000000001</c:v>
                </c:pt>
                <c:pt idx="55">
                  <c:v>-15.267353999999999</c:v>
                </c:pt>
                <c:pt idx="56">
                  <c:v>-15.354722000000001</c:v>
                </c:pt>
                <c:pt idx="57">
                  <c:v>-15.597671</c:v>
                </c:pt>
                <c:pt idx="58">
                  <c:v>-15.890216000000001</c:v>
                </c:pt>
                <c:pt idx="59">
                  <c:v>-16.063122</c:v>
                </c:pt>
                <c:pt idx="60">
                  <c:v>-16.329473</c:v>
                </c:pt>
                <c:pt idx="61">
                  <c:v>-16.822365000000001</c:v>
                </c:pt>
                <c:pt idx="62">
                  <c:v>-17.411375</c:v>
                </c:pt>
                <c:pt idx="63">
                  <c:v>-17.829281000000002</c:v>
                </c:pt>
                <c:pt idx="64">
                  <c:v>-18.034410000000001</c:v>
                </c:pt>
                <c:pt idx="65">
                  <c:v>-18.341932</c:v>
                </c:pt>
                <c:pt idx="66">
                  <c:v>-18.887650000000001</c:v>
                </c:pt>
                <c:pt idx="67">
                  <c:v>-19.500903999999998</c:v>
                </c:pt>
                <c:pt idx="68">
                  <c:v>-19.935513</c:v>
                </c:pt>
                <c:pt idx="69">
                  <c:v>-20.514519</c:v>
                </c:pt>
                <c:pt idx="70">
                  <c:v>-21.333639000000002</c:v>
                </c:pt>
                <c:pt idx="71">
                  <c:v>-21.965855000000001</c:v>
                </c:pt>
                <c:pt idx="72">
                  <c:v>-22.105415000000001</c:v>
                </c:pt>
                <c:pt idx="73">
                  <c:v>-22.328766000000002</c:v>
                </c:pt>
                <c:pt idx="74">
                  <c:v>-22.967154000000001</c:v>
                </c:pt>
                <c:pt idx="75">
                  <c:v>-23.460947000000001</c:v>
                </c:pt>
                <c:pt idx="76">
                  <c:v>-23.620329000000002</c:v>
                </c:pt>
                <c:pt idx="77">
                  <c:v>-23.788578000000001</c:v>
                </c:pt>
                <c:pt idx="78">
                  <c:v>-24.158359999999998</c:v>
                </c:pt>
                <c:pt idx="79">
                  <c:v>-24.369779999999999</c:v>
                </c:pt>
                <c:pt idx="80">
                  <c:v>-24.34845</c:v>
                </c:pt>
                <c:pt idx="81">
                  <c:v>-24.268325999999998</c:v>
                </c:pt>
                <c:pt idx="82">
                  <c:v>-24.386109999999999</c:v>
                </c:pt>
                <c:pt idx="83">
                  <c:v>-24.523043000000001</c:v>
                </c:pt>
                <c:pt idx="84">
                  <c:v>-24.560355999999999</c:v>
                </c:pt>
                <c:pt idx="85">
                  <c:v>-24.512722</c:v>
                </c:pt>
                <c:pt idx="86">
                  <c:v>-24.519908999999998</c:v>
                </c:pt>
                <c:pt idx="87">
                  <c:v>-24.590654000000001</c:v>
                </c:pt>
                <c:pt idx="88">
                  <c:v>-24.584966999999999</c:v>
                </c:pt>
                <c:pt idx="89">
                  <c:v>-24.453979</c:v>
                </c:pt>
                <c:pt idx="90">
                  <c:v>-24.338581000000001</c:v>
                </c:pt>
                <c:pt idx="91">
                  <c:v>-24.411821</c:v>
                </c:pt>
                <c:pt idx="92">
                  <c:v>-24.402733000000001</c:v>
                </c:pt>
                <c:pt idx="93">
                  <c:v>-24.261517000000001</c:v>
                </c:pt>
                <c:pt idx="94">
                  <c:v>-24.180149</c:v>
                </c:pt>
                <c:pt idx="95">
                  <c:v>-24.232254000000001</c:v>
                </c:pt>
                <c:pt idx="96">
                  <c:v>-24.199615000000001</c:v>
                </c:pt>
                <c:pt idx="97">
                  <c:v>-24.044713999999999</c:v>
                </c:pt>
                <c:pt idx="98">
                  <c:v>-23.889140999999999</c:v>
                </c:pt>
                <c:pt idx="99">
                  <c:v>-23.855072</c:v>
                </c:pt>
                <c:pt idx="100">
                  <c:v>-23.854986</c:v>
                </c:pt>
                <c:pt idx="101">
                  <c:v>-23.842721999999998</c:v>
                </c:pt>
                <c:pt idx="102">
                  <c:v>-23.749642999999999</c:v>
                </c:pt>
                <c:pt idx="103">
                  <c:v>-23.666015999999999</c:v>
                </c:pt>
                <c:pt idx="104">
                  <c:v>-23.623712999999999</c:v>
                </c:pt>
                <c:pt idx="105">
                  <c:v>-23.570958999999998</c:v>
                </c:pt>
                <c:pt idx="106">
                  <c:v>-23.402308999999999</c:v>
                </c:pt>
                <c:pt idx="107">
                  <c:v>-23.285036000000002</c:v>
                </c:pt>
                <c:pt idx="108">
                  <c:v>-23.378401</c:v>
                </c:pt>
                <c:pt idx="109">
                  <c:v>-23.430420000000002</c:v>
                </c:pt>
                <c:pt idx="110">
                  <c:v>-23.376539000000001</c:v>
                </c:pt>
                <c:pt idx="111">
                  <c:v>-23.294008000000002</c:v>
                </c:pt>
                <c:pt idx="112">
                  <c:v>-23.380445000000002</c:v>
                </c:pt>
                <c:pt idx="113">
                  <c:v>-23.416779999999999</c:v>
                </c:pt>
                <c:pt idx="114">
                  <c:v>-23.354075999999999</c:v>
                </c:pt>
                <c:pt idx="115">
                  <c:v>-23.327017000000001</c:v>
                </c:pt>
                <c:pt idx="116">
                  <c:v>-23.449335000000001</c:v>
                </c:pt>
                <c:pt idx="117">
                  <c:v>-23.582868999999999</c:v>
                </c:pt>
                <c:pt idx="118">
                  <c:v>-23.504819999999999</c:v>
                </c:pt>
                <c:pt idx="119">
                  <c:v>-23.445377000000001</c:v>
                </c:pt>
                <c:pt idx="120">
                  <c:v>-23.473904000000001</c:v>
                </c:pt>
                <c:pt idx="121">
                  <c:v>-23.534952000000001</c:v>
                </c:pt>
                <c:pt idx="122">
                  <c:v>-23.504729999999999</c:v>
                </c:pt>
                <c:pt idx="123">
                  <c:v>-23.517239</c:v>
                </c:pt>
                <c:pt idx="124">
                  <c:v>-23.580390999999999</c:v>
                </c:pt>
                <c:pt idx="125">
                  <c:v>-23.640768000000001</c:v>
                </c:pt>
                <c:pt idx="126">
                  <c:v>-23.681979999999999</c:v>
                </c:pt>
                <c:pt idx="127">
                  <c:v>-23.629843000000001</c:v>
                </c:pt>
                <c:pt idx="128">
                  <c:v>-23.665037000000002</c:v>
                </c:pt>
                <c:pt idx="129">
                  <c:v>-23.804690999999998</c:v>
                </c:pt>
                <c:pt idx="130">
                  <c:v>-24.012115000000001</c:v>
                </c:pt>
                <c:pt idx="131">
                  <c:v>-24.084161999999999</c:v>
                </c:pt>
                <c:pt idx="132">
                  <c:v>-24.132574000000002</c:v>
                </c:pt>
                <c:pt idx="133">
                  <c:v>-24.286639999999998</c:v>
                </c:pt>
                <c:pt idx="134">
                  <c:v>-24.424206000000002</c:v>
                </c:pt>
                <c:pt idx="135">
                  <c:v>-24.453968</c:v>
                </c:pt>
                <c:pt idx="136">
                  <c:v>-24.594358</c:v>
                </c:pt>
                <c:pt idx="137">
                  <c:v>-24.991206999999999</c:v>
                </c:pt>
                <c:pt idx="138">
                  <c:v>-25.252005</c:v>
                </c:pt>
                <c:pt idx="139">
                  <c:v>-25.341781999999998</c:v>
                </c:pt>
                <c:pt idx="140">
                  <c:v>-25.407952999999999</c:v>
                </c:pt>
                <c:pt idx="141">
                  <c:v>-25.606857000000002</c:v>
                </c:pt>
                <c:pt idx="142">
                  <c:v>-25.770783999999999</c:v>
                </c:pt>
                <c:pt idx="143">
                  <c:v>-25.922809999999998</c:v>
                </c:pt>
                <c:pt idx="144">
                  <c:v>-26.138321000000001</c:v>
                </c:pt>
                <c:pt idx="145">
                  <c:v>-26.383393999999999</c:v>
                </c:pt>
                <c:pt idx="146">
                  <c:v>-26.555596999999999</c:v>
                </c:pt>
                <c:pt idx="147">
                  <c:v>-26.602156000000001</c:v>
                </c:pt>
                <c:pt idx="148">
                  <c:v>-26.608086</c:v>
                </c:pt>
                <c:pt idx="149">
                  <c:v>-26.627464</c:v>
                </c:pt>
                <c:pt idx="150">
                  <c:v>-26.792482</c:v>
                </c:pt>
                <c:pt idx="151">
                  <c:v>-27.027926999999998</c:v>
                </c:pt>
                <c:pt idx="152">
                  <c:v>-27.124783000000001</c:v>
                </c:pt>
                <c:pt idx="153">
                  <c:v>-27.160703999999999</c:v>
                </c:pt>
                <c:pt idx="154">
                  <c:v>-27.295012</c:v>
                </c:pt>
                <c:pt idx="155">
                  <c:v>-27.395620000000001</c:v>
                </c:pt>
                <c:pt idx="156">
                  <c:v>-27.388114999999999</c:v>
                </c:pt>
                <c:pt idx="157">
                  <c:v>-27.514084</c:v>
                </c:pt>
                <c:pt idx="158">
                  <c:v>-27.777329999999999</c:v>
                </c:pt>
                <c:pt idx="159">
                  <c:v>-27.889063</c:v>
                </c:pt>
                <c:pt idx="160">
                  <c:v>-27.903074</c:v>
                </c:pt>
                <c:pt idx="161">
                  <c:v>-27.928757000000001</c:v>
                </c:pt>
                <c:pt idx="162">
                  <c:v>-28.073433000000001</c:v>
                </c:pt>
                <c:pt idx="163">
                  <c:v>-28.217293000000002</c:v>
                </c:pt>
                <c:pt idx="164">
                  <c:v>-28.355426999999999</c:v>
                </c:pt>
                <c:pt idx="165">
                  <c:v>-28.422270000000001</c:v>
                </c:pt>
                <c:pt idx="166">
                  <c:v>-28.475618000000001</c:v>
                </c:pt>
                <c:pt idx="167">
                  <c:v>-28.584866000000002</c:v>
                </c:pt>
                <c:pt idx="168">
                  <c:v>-28.704729</c:v>
                </c:pt>
                <c:pt idx="169">
                  <c:v>-28.762371000000002</c:v>
                </c:pt>
                <c:pt idx="170">
                  <c:v>-28.854669999999999</c:v>
                </c:pt>
                <c:pt idx="171">
                  <c:v>-29.019234000000001</c:v>
                </c:pt>
                <c:pt idx="172">
                  <c:v>-29.118501999999999</c:v>
                </c:pt>
                <c:pt idx="173">
                  <c:v>-29.111215999999999</c:v>
                </c:pt>
                <c:pt idx="174">
                  <c:v>-29.174206000000002</c:v>
                </c:pt>
                <c:pt idx="175">
                  <c:v>-29.308657</c:v>
                </c:pt>
                <c:pt idx="176">
                  <c:v>-29.431149000000001</c:v>
                </c:pt>
                <c:pt idx="177">
                  <c:v>-29.464914</c:v>
                </c:pt>
                <c:pt idx="178">
                  <c:v>-29.545331999999998</c:v>
                </c:pt>
                <c:pt idx="179">
                  <c:v>-29.727169</c:v>
                </c:pt>
                <c:pt idx="180">
                  <c:v>-29.905725</c:v>
                </c:pt>
                <c:pt idx="181">
                  <c:v>-29.985669999999999</c:v>
                </c:pt>
                <c:pt idx="182">
                  <c:v>-30.111183</c:v>
                </c:pt>
                <c:pt idx="183">
                  <c:v>-30.342082999999999</c:v>
                </c:pt>
                <c:pt idx="184">
                  <c:v>-30.585781000000001</c:v>
                </c:pt>
                <c:pt idx="185">
                  <c:v>-30.812836000000001</c:v>
                </c:pt>
                <c:pt idx="186">
                  <c:v>-31.069302</c:v>
                </c:pt>
                <c:pt idx="187">
                  <c:v>-31.360831999999998</c:v>
                </c:pt>
                <c:pt idx="188">
                  <c:v>-31.684284000000002</c:v>
                </c:pt>
                <c:pt idx="189">
                  <c:v>-31.933022000000001</c:v>
                </c:pt>
                <c:pt idx="190">
                  <c:v>-32.152732999999998</c:v>
                </c:pt>
                <c:pt idx="191">
                  <c:v>-32.456561999999998</c:v>
                </c:pt>
                <c:pt idx="192">
                  <c:v>-32.840851000000001</c:v>
                </c:pt>
                <c:pt idx="193">
                  <c:v>-33.176495000000003</c:v>
                </c:pt>
                <c:pt idx="194">
                  <c:v>-33.466662999999997</c:v>
                </c:pt>
                <c:pt idx="195">
                  <c:v>-33.748291000000002</c:v>
                </c:pt>
                <c:pt idx="196">
                  <c:v>-34.093735000000002</c:v>
                </c:pt>
                <c:pt idx="197">
                  <c:v>-34.365085999999998</c:v>
                </c:pt>
                <c:pt idx="198">
                  <c:v>-34.584026000000001</c:v>
                </c:pt>
                <c:pt idx="199">
                  <c:v>-34.834099000000002</c:v>
                </c:pt>
                <c:pt idx="200">
                  <c:v>-35.076400999999997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067-40FA-ABC0-F866FEFE8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1"/>
      </c:valAx>
      <c:valAx>
        <c:axId val="116071808"/>
        <c:scaling>
          <c:orientation val="minMax"/>
          <c:max val="-5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6002531134215989"/>
          <c:y val="0.4653284485272674"/>
          <c:w val="0.20378989579248014"/>
          <c:h val="0.33062299504228632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 dB Compression Point : 1 GHz IF, 5 GHz LO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20179405032336145"/>
          <c:y val="2.70411719929904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069981208749504"/>
          <c:w val="0.76542713682528862"/>
          <c:h val="0.70854763357702388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24</c:v>
                </c:pt>
                <c:pt idx="1">
                  <c:v>22</c:v>
                </c:pt>
                <c:pt idx="2">
                  <c:v>20</c:v>
                </c:pt>
                <c:pt idx="3">
                  <c:v>18</c:v>
                </c:pt>
                <c:pt idx="4">
                  <c:v>16</c:v>
                </c:pt>
                <c:pt idx="5">
                  <c:v>14</c:v>
                </c:pt>
              </c:numCache>
            </c:numRef>
          </c:xVal>
          <c:yVal>
            <c:numRef>
              <c:f>'P1dB Pt'!$D$7:$I$7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19.399999999999999</c:v>
                </c:pt>
                <c:pt idx="3">
                  <c:v>18</c:v>
                </c:pt>
                <c:pt idx="4">
                  <c:v>15.9</c:v>
                </c:pt>
                <c:pt idx="5">
                  <c:v>14.5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EF-411E-9583-7DB9C1D52C37}"/>
            </c:ext>
          </c:extLst>
        </c:ser>
        <c:ser>
          <c:idx val="2"/>
          <c:order val="1"/>
          <c:tx>
            <c:strRef>
              <c:f>'P1dB Pt'!$K$1:$P$1</c:f>
              <c:strCache>
                <c:ptCount val="6"/>
                <c:pt idx="0">
                  <c:v>Configuration A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24</c:v>
                </c:pt>
                <c:pt idx="1">
                  <c:v>21</c:v>
                </c:pt>
                <c:pt idx="2">
                  <c:v>18</c:v>
                </c:pt>
                <c:pt idx="3">
                  <c:v>15</c:v>
                </c:pt>
                <c:pt idx="4">
                  <c:v>12</c:v>
                </c:pt>
              </c:numCache>
            </c:numRef>
          </c:xVal>
          <c:yVal>
            <c:numRef>
              <c:f>'P1dB Pt'!$K$7:$O$7</c:f>
              <c:numCache>
                <c:formatCode>General</c:formatCode>
                <c:ptCount val="5"/>
                <c:pt idx="0">
                  <c:v>#N/A</c:v>
                </c:pt>
                <c:pt idx="1">
                  <c:v>24.3</c:v>
                </c:pt>
                <c:pt idx="2">
                  <c:v>19.399999999999999</c:v>
                </c:pt>
                <c:pt idx="3">
                  <c:v>11</c:v>
                </c:pt>
                <c:pt idx="4">
                  <c:v>11.7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EF-411E-9583-7DB9C1D52C37}"/>
            </c:ext>
          </c:extLst>
        </c:ser>
        <c:ser>
          <c:idx val="3"/>
          <c:order val="2"/>
          <c:tx>
            <c:strRef>
              <c:f>'P1dB Pt'!$T$1:$Y$1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24</c:v>
                </c:pt>
                <c:pt idx="1">
                  <c:v>22</c:v>
                </c:pt>
                <c:pt idx="2">
                  <c:v>20</c:v>
                </c:pt>
                <c:pt idx="3">
                  <c:v>18</c:v>
                </c:pt>
                <c:pt idx="4">
                  <c:v>16</c:v>
                </c:pt>
                <c:pt idx="5">
                  <c:v>14</c:v>
                </c:pt>
              </c:numCache>
            </c:numRef>
          </c:xVal>
          <c:yVal>
            <c:numRef>
              <c:f>'P1dB Pt'!$T$7:$Y$7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20.100000000000001</c:v>
                </c:pt>
                <c:pt idx="3">
                  <c:v>18.7</c:v>
                </c:pt>
                <c:pt idx="4">
                  <c:v>16.600000000000001</c:v>
                </c:pt>
                <c:pt idx="5">
                  <c:v>15.2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EF-411E-9583-7DB9C1D52C37}"/>
            </c:ext>
          </c:extLst>
        </c:ser>
        <c:ser>
          <c:idx val="5"/>
          <c:order val="3"/>
          <c:tx>
            <c:strRef>
              <c:f>'P1dB Pt'!$AA$1:$AF$1</c:f>
              <c:strCache>
                <c:ptCount val="6"/>
                <c:pt idx="0">
                  <c:v>Configuration B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24</c:v>
                </c:pt>
                <c:pt idx="1">
                  <c:v>21</c:v>
                </c:pt>
                <c:pt idx="2">
                  <c:v>18</c:v>
                </c:pt>
                <c:pt idx="3">
                  <c:v>15</c:v>
                </c:pt>
                <c:pt idx="4">
                  <c:v>12</c:v>
                </c:pt>
              </c:numCache>
            </c:numRef>
          </c:xVal>
          <c:yVal>
            <c:numRef>
              <c:f>'P1dB Pt'!$AA$7:$AE$7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19.399999999999999</c:v>
                </c:pt>
                <c:pt idx="3">
                  <c:v>16.600000000000001</c:v>
                </c:pt>
                <c:pt idx="4">
                  <c:v>13.8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BEF-411E-9583-7DB9C1D5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24"/>
          <c:min val="1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2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654643683180752"/>
          <c:y val="0.56798744211846242"/>
          <c:w val="0.44815624772538881"/>
          <c:h val="0.2091895552262675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1 dB Compression Point : 1 GHz IF, 5 GHz LO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592173490771733"/>
          <c:y val="2.258497340280242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6588023454453109E-2"/>
          <c:w val="0.76542713682528862"/>
          <c:h val="0.7126593355934401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24</c:v>
                </c:pt>
                <c:pt idx="1">
                  <c:v>22</c:v>
                </c:pt>
                <c:pt idx="2">
                  <c:v>20</c:v>
                </c:pt>
                <c:pt idx="3">
                  <c:v>18</c:v>
                </c:pt>
                <c:pt idx="4">
                  <c:v>16</c:v>
                </c:pt>
                <c:pt idx="5">
                  <c:v>14</c:v>
                </c:pt>
              </c:numCache>
            </c:numRef>
          </c:xVal>
          <c:yVal>
            <c:numRef>
              <c:f>'P1dB Pt'!$D$6:$I$6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10.749778199999998</c:v>
                </c:pt>
                <c:pt idx="3">
                  <c:v>8.9371880000000008</c:v>
                </c:pt>
                <c:pt idx="4">
                  <c:v>6.5876570000000001</c:v>
                </c:pt>
                <c:pt idx="5">
                  <c:v>4.4391379999999998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D8-4C4D-97A0-5F6DB46FAEC9}"/>
            </c:ext>
          </c:extLst>
        </c:ser>
        <c:ser>
          <c:idx val="2"/>
          <c:order val="1"/>
          <c:tx>
            <c:strRef>
              <c:f>'P1dB Pt'!$K$1:$P$1</c:f>
              <c:strCache>
                <c:ptCount val="6"/>
                <c:pt idx="0">
                  <c:v>Configuration A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24</c:v>
                </c:pt>
                <c:pt idx="1">
                  <c:v>21</c:v>
                </c:pt>
                <c:pt idx="2">
                  <c:v>18</c:v>
                </c:pt>
                <c:pt idx="3">
                  <c:v>15</c:v>
                </c:pt>
                <c:pt idx="4">
                  <c:v>12</c:v>
                </c:pt>
              </c:numCache>
            </c:numRef>
          </c:xVal>
          <c:yVal>
            <c:numRef>
              <c:f>'P1dB Pt'!$K$6:$O$6</c:f>
              <c:numCache>
                <c:formatCode>General</c:formatCode>
                <c:ptCount val="5"/>
                <c:pt idx="0">
                  <c:v>#N/A</c:v>
                </c:pt>
                <c:pt idx="1">
                  <c:v>16.118199199999999</c:v>
                </c:pt>
                <c:pt idx="2">
                  <c:v>10.817336499999998</c:v>
                </c:pt>
                <c:pt idx="3">
                  <c:v>2.0824671000000006</c:v>
                </c:pt>
                <c:pt idx="4">
                  <c:v>2.0920819999999996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D8-4C4D-97A0-5F6DB46FAEC9}"/>
            </c:ext>
          </c:extLst>
        </c:ser>
        <c:ser>
          <c:idx val="3"/>
          <c:order val="2"/>
          <c:tx>
            <c:strRef>
              <c:f>'P1dB Pt'!$T$1:$Y$1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24</c:v>
                </c:pt>
                <c:pt idx="1">
                  <c:v>22</c:v>
                </c:pt>
                <c:pt idx="2">
                  <c:v>20</c:v>
                </c:pt>
                <c:pt idx="3">
                  <c:v>18</c:v>
                </c:pt>
                <c:pt idx="4">
                  <c:v>16</c:v>
                </c:pt>
                <c:pt idx="5">
                  <c:v>14</c:v>
                </c:pt>
              </c:numCache>
            </c:numRef>
          </c:xVal>
          <c:yVal>
            <c:numRef>
              <c:f>'P1dB Pt'!$T$6:$Y$6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11.194364200000001</c:v>
                </c:pt>
                <c:pt idx="3">
                  <c:v>9.4042949999999994</c:v>
                </c:pt>
                <c:pt idx="4">
                  <c:v>7.2023650000000021</c:v>
                </c:pt>
                <c:pt idx="5">
                  <c:v>5.1720779999999991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D8-4C4D-97A0-5F6DB46FAEC9}"/>
            </c:ext>
          </c:extLst>
        </c:ser>
        <c:ser>
          <c:idx val="5"/>
          <c:order val="3"/>
          <c:tx>
            <c:strRef>
              <c:f>'P1dB Pt'!$AA$1:$AF$1</c:f>
              <c:strCache>
                <c:ptCount val="6"/>
                <c:pt idx="0">
                  <c:v>Configuration B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24</c:v>
                </c:pt>
                <c:pt idx="1">
                  <c:v>21</c:v>
                </c:pt>
                <c:pt idx="2">
                  <c:v>18</c:v>
                </c:pt>
                <c:pt idx="3">
                  <c:v>15</c:v>
                </c:pt>
                <c:pt idx="4">
                  <c:v>12</c:v>
                </c:pt>
              </c:numCache>
            </c:numRef>
          </c:xVal>
          <c:yVal>
            <c:numRef>
              <c:f>'P1dB Pt'!$AA$6:$AE$6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10.847484999999999</c:v>
                </c:pt>
                <c:pt idx="3">
                  <c:v>7.6802975000000018</c:v>
                </c:pt>
                <c:pt idx="4">
                  <c:v>4.0549370000000007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D8-4C4D-97A0-5F6DB46FA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24"/>
          <c:min val="1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2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8758407234431332"/>
          <c:y val="0.12395249193872124"/>
          <c:w val="0.44539683884726239"/>
          <c:h val="0.2095992392845524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4 GHz IF, Highside Square Wave LO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7322563984601164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'SqW CL &amp; Data'!$I$4:$I$204</c:f>
              <c:numCache>
                <c:formatCode>General</c:formatCode>
                <c:ptCount val="201"/>
                <c:pt idx="0">
                  <c:v>-10.234121999999999</c:v>
                </c:pt>
                <c:pt idx="1">
                  <c:v>-10.014692999999999</c:v>
                </c:pt>
                <c:pt idx="2">
                  <c:v>-9.7092694999999996</c:v>
                </c:pt>
                <c:pt idx="3">
                  <c:v>-9.3576803000000002</c:v>
                </c:pt>
                <c:pt idx="4">
                  <c:v>-9.0618172000000001</c:v>
                </c:pt>
                <c:pt idx="5">
                  <c:v>-8.7988043000000005</c:v>
                </c:pt>
                <c:pt idx="6">
                  <c:v>-8.5605326000000002</c:v>
                </c:pt>
                <c:pt idx="7">
                  <c:v>-8.3812695000000001</c:v>
                </c:pt>
                <c:pt idx="8">
                  <c:v>-8.2108916999999995</c:v>
                </c:pt>
                <c:pt idx="9">
                  <c:v>-8.0981626999999996</c:v>
                </c:pt>
                <c:pt idx="10">
                  <c:v>-7.9757800000000003</c:v>
                </c:pt>
                <c:pt idx="11">
                  <c:v>-7.8711342999999996</c:v>
                </c:pt>
                <c:pt idx="12">
                  <c:v>-7.7795334</c:v>
                </c:pt>
                <c:pt idx="13">
                  <c:v>-7.7032470999999996</c:v>
                </c:pt>
                <c:pt idx="14">
                  <c:v>-7.6350230999999997</c:v>
                </c:pt>
                <c:pt idx="15">
                  <c:v>-7.60039</c:v>
                </c:pt>
                <c:pt idx="16">
                  <c:v>-7.5502706000000002</c:v>
                </c:pt>
                <c:pt idx="17">
                  <c:v>-7.5159077999999999</c:v>
                </c:pt>
                <c:pt idx="18">
                  <c:v>-7.4946232000000004</c:v>
                </c:pt>
                <c:pt idx="19">
                  <c:v>-7.4410920000000003</c:v>
                </c:pt>
                <c:pt idx="20">
                  <c:v>-7.4031219000000004</c:v>
                </c:pt>
                <c:pt idx="21">
                  <c:v>-7.3732008999999996</c:v>
                </c:pt>
                <c:pt idx="22">
                  <c:v>-7.3493814000000004</c:v>
                </c:pt>
                <c:pt idx="23">
                  <c:v>-7.3118410000000003</c:v>
                </c:pt>
                <c:pt idx="24">
                  <c:v>-7.2967753000000002</c:v>
                </c:pt>
                <c:pt idx="25">
                  <c:v>-7.2717651999999999</c:v>
                </c:pt>
                <c:pt idx="26">
                  <c:v>-7.2710786000000001</c:v>
                </c:pt>
                <c:pt idx="27">
                  <c:v>-7.2611375000000002</c:v>
                </c:pt>
                <c:pt idx="28">
                  <c:v>-7.2734604000000003</c:v>
                </c:pt>
                <c:pt idx="29">
                  <c:v>-7.2887816000000001</c:v>
                </c:pt>
                <c:pt idx="30">
                  <c:v>-7.3177285000000003</c:v>
                </c:pt>
                <c:pt idx="31">
                  <c:v>-7.3499588999999999</c:v>
                </c:pt>
                <c:pt idx="32">
                  <c:v>-7.3792377</c:v>
                </c:pt>
                <c:pt idx="33">
                  <c:v>-7.4294127999999997</c:v>
                </c:pt>
                <c:pt idx="34">
                  <c:v>-7.4891180999999998</c:v>
                </c:pt>
                <c:pt idx="35">
                  <c:v>-7.5330624999999998</c:v>
                </c:pt>
                <c:pt idx="36">
                  <c:v>-7.5899153000000004</c:v>
                </c:pt>
                <c:pt idx="37">
                  <c:v>-7.6383805000000002</c:v>
                </c:pt>
                <c:pt idx="38">
                  <c:v>-7.6728635000000001</c:v>
                </c:pt>
                <c:pt idx="39">
                  <c:v>-7.7087851000000001</c:v>
                </c:pt>
                <c:pt idx="40">
                  <c:v>-7.7365421999999997</c:v>
                </c:pt>
                <c:pt idx="41">
                  <c:v>-7.7403893000000004</c:v>
                </c:pt>
                <c:pt idx="42">
                  <c:v>-7.7785381999999998</c:v>
                </c:pt>
                <c:pt idx="43">
                  <c:v>-7.7990499</c:v>
                </c:pt>
                <c:pt idx="44">
                  <c:v>-7.8402795999999997</c:v>
                </c:pt>
                <c:pt idx="45">
                  <c:v>-7.8883590999999997</c:v>
                </c:pt>
                <c:pt idx="46">
                  <c:v>-7.9200610999999999</c:v>
                </c:pt>
                <c:pt idx="47">
                  <c:v>-7.9488668000000002</c:v>
                </c:pt>
                <c:pt idx="48">
                  <c:v>-7.9680394999999997</c:v>
                </c:pt>
                <c:pt idx="49">
                  <c:v>-7.9398694000000001</c:v>
                </c:pt>
                <c:pt idx="50">
                  <c:v>-7.9159727000000002</c:v>
                </c:pt>
                <c:pt idx="51">
                  <c:v>-7.8770413000000001</c:v>
                </c:pt>
                <c:pt idx="52">
                  <c:v>-7.8123912999999998</c:v>
                </c:pt>
                <c:pt idx="53">
                  <c:v>-7.7863169000000001</c:v>
                </c:pt>
                <c:pt idx="54">
                  <c:v>-7.7271390000000002</c:v>
                </c:pt>
                <c:pt idx="55">
                  <c:v>-7.6683105999999999</c:v>
                </c:pt>
                <c:pt idx="56">
                  <c:v>-7.6512431999999997</c:v>
                </c:pt>
                <c:pt idx="57">
                  <c:v>-7.6187401000000001</c:v>
                </c:pt>
                <c:pt idx="58">
                  <c:v>-7.5869150000000003</c:v>
                </c:pt>
                <c:pt idx="59">
                  <c:v>-7.5842814000000001</c:v>
                </c:pt>
                <c:pt idx="60">
                  <c:v>-7.5779347000000001</c:v>
                </c:pt>
                <c:pt idx="61">
                  <c:v>-7.5715498999999999</c:v>
                </c:pt>
                <c:pt idx="62">
                  <c:v>-7.5519442999999997</c:v>
                </c:pt>
                <c:pt idx="63">
                  <c:v>-7.5273585000000001</c:v>
                </c:pt>
                <c:pt idx="64">
                  <c:v>-7.5355357999999999</c:v>
                </c:pt>
                <c:pt idx="65">
                  <c:v>-7.4990734999999997</c:v>
                </c:pt>
                <c:pt idx="66">
                  <c:v>-7.4956002000000002</c:v>
                </c:pt>
                <c:pt idx="67">
                  <c:v>-7.503253</c:v>
                </c:pt>
                <c:pt idx="68">
                  <c:v>-7.5018763999999996</c:v>
                </c:pt>
                <c:pt idx="69">
                  <c:v>-7.4777063999999998</c:v>
                </c:pt>
                <c:pt idx="70">
                  <c:v>-7.4825610999999999</c:v>
                </c:pt>
                <c:pt idx="71">
                  <c:v>-7.4760217999999998</c:v>
                </c:pt>
                <c:pt idx="72">
                  <c:v>-7.4888133999999997</c:v>
                </c:pt>
                <c:pt idx="73">
                  <c:v>-7.4604387000000001</c:v>
                </c:pt>
                <c:pt idx="74">
                  <c:v>-7.4829388000000003</c:v>
                </c:pt>
                <c:pt idx="75">
                  <c:v>-7.4868693000000004</c:v>
                </c:pt>
                <c:pt idx="76">
                  <c:v>-7.4715872000000001</c:v>
                </c:pt>
                <c:pt idx="77">
                  <c:v>-7.5047215999999999</c:v>
                </c:pt>
                <c:pt idx="78">
                  <c:v>-7.5128979999999999</c:v>
                </c:pt>
                <c:pt idx="79">
                  <c:v>-7.5370473999999996</c:v>
                </c:pt>
                <c:pt idx="80">
                  <c:v>-7.5905551999999998</c:v>
                </c:pt>
                <c:pt idx="81">
                  <c:v>-7.6152186000000004</c:v>
                </c:pt>
                <c:pt idx="82">
                  <c:v>-7.6241998999999998</c:v>
                </c:pt>
                <c:pt idx="83">
                  <c:v>-7.6767297000000001</c:v>
                </c:pt>
                <c:pt idx="84">
                  <c:v>-7.6310891999999999</c:v>
                </c:pt>
                <c:pt idx="85">
                  <c:v>-7.6337336999999996</c:v>
                </c:pt>
                <c:pt idx="86">
                  <c:v>-7.6105847000000004</c:v>
                </c:pt>
                <c:pt idx="87">
                  <c:v>-7.5955753000000001</c:v>
                </c:pt>
                <c:pt idx="88">
                  <c:v>-7.5765609999999999</c:v>
                </c:pt>
                <c:pt idx="89">
                  <c:v>-7.5427612999999996</c:v>
                </c:pt>
                <c:pt idx="90">
                  <c:v>-7.5178804000000001</c:v>
                </c:pt>
                <c:pt idx="91">
                  <c:v>-7.5114669999999997</c:v>
                </c:pt>
                <c:pt idx="92">
                  <c:v>-7.4657083000000002</c:v>
                </c:pt>
                <c:pt idx="93">
                  <c:v>-7.4679450999999997</c:v>
                </c:pt>
                <c:pt idx="94">
                  <c:v>-7.5064073000000002</c:v>
                </c:pt>
                <c:pt idx="95">
                  <c:v>-7.5064349000000004</c:v>
                </c:pt>
                <c:pt idx="96">
                  <c:v>-7.5230227000000003</c:v>
                </c:pt>
                <c:pt idx="97">
                  <c:v>-7.5123953999999999</c:v>
                </c:pt>
                <c:pt idx="98">
                  <c:v>-7.5358385999999999</c:v>
                </c:pt>
                <c:pt idx="99">
                  <c:v>-7.5480803999999999</c:v>
                </c:pt>
                <c:pt idx="100">
                  <c:v>-7.5507917000000004</c:v>
                </c:pt>
                <c:pt idx="101">
                  <c:v>-7.5953879000000004</c:v>
                </c:pt>
                <c:pt idx="102">
                  <c:v>-7.6317382</c:v>
                </c:pt>
                <c:pt idx="103">
                  <c:v>-7.6496215000000003</c:v>
                </c:pt>
                <c:pt idx="104">
                  <c:v>-7.6809710999999998</c:v>
                </c:pt>
                <c:pt idx="105">
                  <c:v>-7.6881537</c:v>
                </c:pt>
                <c:pt idx="106">
                  <c:v>-7.6928773000000001</c:v>
                </c:pt>
                <c:pt idx="107">
                  <c:v>-7.7215919</c:v>
                </c:pt>
                <c:pt idx="108">
                  <c:v>-7.7198906000000003</c:v>
                </c:pt>
                <c:pt idx="109">
                  <c:v>-7.7346845000000002</c:v>
                </c:pt>
                <c:pt idx="110">
                  <c:v>-7.7600392999999999</c:v>
                </c:pt>
                <c:pt idx="111">
                  <c:v>-7.7676802</c:v>
                </c:pt>
                <c:pt idx="112">
                  <c:v>-7.7933063999999996</c:v>
                </c:pt>
                <c:pt idx="113">
                  <c:v>-7.7999920999999999</c:v>
                </c:pt>
                <c:pt idx="114">
                  <c:v>-7.8348712999999996</c:v>
                </c:pt>
                <c:pt idx="115">
                  <c:v>-7.8761406000000003</c:v>
                </c:pt>
                <c:pt idx="116">
                  <c:v>-7.8792362000000002</c:v>
                </c:pt>
                <c:pt idx="117">
                  <c:v>-7.9278741000000004</c:v>
                </c:pt>
                <c:pt idx="118">
                  <c:v>-7.9634670999999999</c:v>
                </c:pt>
                <c:pt idx="119">
                  <c:v>-7.9761262000000004</c:v>
                </c:pt>
                <c:pt idx="120">
                  <c:v>-8.0027904999999997</c:v>
                </c:pt>
                <c:pt idx="121">
                  <c:v>-8.0496511000000002</c:v>
                </c:pt>
                <c:pt idx="122">
                  <c:v>-8.0674334000000005</c:v>
                </c:pt>
                <c:pt idx="123">
                  <c:v>-8.1004286000000008</c:v>
                </c:pt>
                <c:pt idx="124">
                  <c:v>-8.1215390999999997</c:v>
                </c:pt>
                <c:pt idx="125">
                  <c:v>-8.1501560000000008</c:v>
                </c:pt>
                <c:pt idx="126">
                  <c:v>-8.1843652999999996</c:v>
                </c:pt>
                <c:pt idx="127">
                  <c:v>-8.1875324000000003</c:v>
                </c:pt>
                <c:pt idx="128">
                  <c:v>-8.2348947999999993</c:v>
                </c:pt>
                <c:pt idx="129">
                  <c:v>-8.2693700999999997</c:v>
                </c:pt>
                <c:pt idx="130">
                  <c:v>-8.3221740999999998</c:v>
                </c:pt>
                <c:pt idx="131">
                  <c:v>-8.3687457999999992</c:v>
                </c:pt>
                <c:pt idx="132">
                  <c:v>-8.4405146000000002</c:v>
                </c:pt>
                <c:pt idx="133">
                  <c:v>-8.5005178000000008</c:v>
                </c:pt>
                <c:pt idx="134">
                  <c:v>-8.5599918000000006</c:v>
                </c:pt>
                <c:pt idx="135">
                  <c:v>-8.6081047000000002</c:v>
                </c:pt>
                <c:pt idx="136">
                  <c:v>-8.6581278000000008</c:v>
                </c:pt>
                <c:pt idx="137">
                  <c:v>-8.7177792000000007</c:v>
                </c:pt>
                <c:pt idx="138">
                  <c:v>-8.7651567000000004</c:v>
                </c:pt>
                <c:pt idx="139">
                  <c:v>-8.8172025999999999</c:v>
                </c:pt>
                <c:pt idx="140">
                  <c:v>-8.8519640000000006</c:v>
                </c:pt>
                <c:pt idx="141">
                  <c:v>-8.9193087000000002</c:v>
                </c:pt>
                <c:pt idx="142">
                  <c:v>-8.9450321000000006</c:v>
                </c:pt>
                <c:pt idx="143">
                  <c:v>-8.9791422000000001</c:v>
                </c:pt>
                <c:pt idx="144">
                  <c:v>-9.0157527999999996</c:v>
                </c:pt>
                <c:pt idx="145">
                  <c:v>-9.0523366999999997</c:v>
                </c:pt>
                <c:pt idx="146">
                  <c:v>-9.0884686000000006</c:v>
                </c:pt>
                <c:pt idx="147">
                  <c:v>-9.1203135999999994</c:v>
                </c:pt>
                <c:pt idx="148">
                  <c:v>-9.1484518000000001</c:v>
                </c:pt>
                <c:pt idx="149">
                  <c:v>-9.1923904000000007</c:v>
                </c:pt>
                <c:pt idx="150">
                  <c:v>-9.2105446000000004</c:v>
                </c:pt>
                <c:pt idx="151">
                  <c:v>-9.2253942000000002</c:v>
                </c:pt>
                <c:pt idx="152">
                  <c:v>-9.2439280000000004</c:v>
                </c:pt>
                <c:pt idx="153">
                  <c:v>-9.2571878000000005</c:v>
                </c:pt>
                <c:pt idx="154">
                  <c:v>-9.2524929</c:v>
                </c:pt>
                <c:pt idx="155">
                  <c:v>-9.2472305000000006</c:v>
                </c:pt>
                <c:pt idx="156">
                  <c:v>-9.1985188000000004</c:v>
                </c:pt>
                <c:pt idx="157">
                  <c:v>-9.1958436999999993</c:v>
                </c:pt>
                <c:pt idx="158">
                  <c:v>-9.1477737000000001</c:v>
                </c:pt>
                <c:pt idx="159">
                  <c:v>-9.0828266000000006</c:v>
                </c:pt>
                <c:pt idx="160">
                  <c:v>-9.0665244999999999</c:v>
                </c:pt>
                <c:pt idx="161">
                  <c:v>-9.0533152000000001</c:v>
                </c:pt>
                <c:pt idx="162">
                  <c:v>-9.0159292000000004</c:v>
                </c:pt>
                <c:pt idx="163">
                  <c:v>-9.0121269000000002</c:v>
                </c:pt>
                <c:pt idx="164">
                  <c:v>-9.0451678999999992</c:v>
                </c:pt>
                <c:pt idx="165">
                  <c:v>-9.0547628000000007</c:v>
                </c:pt>
                <c:pt idx="166">
                  <c:v>-9.0504941999999993</c:v>
                </c:pt>
                <c:pt idx="167">
                  <c:v>-9.0775241999999992</c:v>
                </c:pt>
                <c:pt idx="168">
                  <c:v>-9.1082658999999992</c:v>
                </c:pt>
                <c:pt idx="169">
                  <c:v>-9.1211319</c:v>
                </c:pt>
                <c:pt idx="170">
                  <c:v>-9.1360664000000007</c:v>
                </c:pt>
                <c:pt idx="171">
                  <c:v>-9.1713781000000001</c:v>
                </c:pt>
                <c:pt idx="172">
                  <c:v>-9.1772203000000001</c:v>
                </c:pt>
                <c:pt idx="173">
                  <c:v>-9.1733569999999993</c:v>
                </c:pt>
                <c:pt idx="174">
                  <c:v>-9.1921271999999998</c:v>
                </c:pt>
                <c:pt idx="175">
                  <c:v>-9.1984586999999998</c:v>
                </c:pt>
                <c:pt idx="176">
                  <c:v>-9.2210531000000007</c:v>
                </c:pt>
                <c:pt idx="177">
                  <c:v>-9.2451439000000004</c:v>
                </c:pt>
                <c:pt idx="178">
                  <c:v>-9.2925681999999998</c:v>
                </c:pt>
                <c:pt idx="179">
                  <c:v>-9.2972897999999997</c:v>
                </c:pt>
                <c:pt idx="180">
                  <c:v>-9.3427181000000008</c:v>
                </c:pt>
                <c:pt idx="181">
                  <c:v>-9.3838738999999993</c:v>
                </c:pt>
                <c:pt idx="182">
                  <c:v>-9.4120045000000001</c:v>
                </c:pt>
                <c:pt idx="183">
                  <c:v>-9.4449024000000001</c:v>
                </c:pt>
                <c:pt idx="184">
                  <c:v>-9.5085917000000002</c:v>
                </c:pt>
                <c:pt idx="185">
                  <c:v>-9.5427265000000006</c:v>
                </c:pt>
                <c:pt idx="186">
                  <c:v>-9.5846567</c:v>
                </c:pt>
                <c:pt idx="187">
                  <c:v>-9.6163644999999995</c:v>
                </c:pt>
                <c:pt idx="188">
                  <c:v>-9.6621837999999993</c:v>
                </c:pt>
                <c:pt idx="189">
                  <c:v>-9.6998777</c:v>
                </c:pt>
                <c:pt idx="190">
                  <c:v>-9.7386665000000008</c:v>
                </c:pt>
                <c:pt idx="191">
                  <c:v>-9.7835102000000003</c:v>
                </c:pt>
                <c:pt idx="192">
                  <c:v>-9.8400754999999993</c:v>
                </c:pt>
                <c:pt idx="193">
                  <c:v>-9.8708943999999992</c:v>
                </c:pt>
                <c:pt idx="194">
                  <c:v>-9.9337502000000004</c:v>
                </c:pt>
                <c:pt idx="195">
                  <c:v>-9.9821767999999995</c:v>
                </c:pt>
                <c:pt idx="196">
                  <c:v>-10.029154</c:v>
                </c:pt>
                <c:pt idx="197">
                  <c:v>-10.106236000000001</c:v>
                </c:pt>
                <c:pt idx="198">
                  <c:v>-10.159646</c:v>
                </c:pt>
                <c:pt idx="199">
                  <c:v>-10.181959000000001</c:v>
                </c:pt>
                <c:pt idx="200">
                  <c:v>-10.212823999999999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8B-4CF3-AD40-3004EF5D7837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CL &amp; Data'!$R$4:$R$204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'SqW CL &amp; Data'!$S$4:$S$204</c:f>
              <c:numCache>
                <c:formatCode>General</c:formatCode>
                <c:ptCount val="201"/>
                <c:pt idx="0">
                  <c:v>-11.692156000000001</c:v>
                </c:pt>
                <c:pt idx="1">
                  <c:v>-11.478897</c:v>
                </c:pt>
                <c:pt idx="2">
                  <c:v>-11.175478999999999</c:v>
                </c:pt>
                <c:pt idx="3">
                  <c:v>-10.822626</c:v>
                </c:pt>
                <c:pt idx="4">
                  <c:v>-10.514313</c:v>
                </c:pt>
                <c:pt idx="5">
                  <c:v>-10.225625000000001</c:v>
                </c:pt>
                <c:pt idx="6">
                  <c:v>-9.9501848000000006</c:v>
                </c:pt>
                <c:pt idx="7">
                  <c:v>-9.7328825000000005</c:v>
                </c:pt>
                <c:pt idx="8">
                  <c:v>-9.4993095000000007</c:v>
                </c:pt>
                <c:pt idx="9">
                  <c:v>-9.3164282000000007</c:v>
                </c:pt>
                <c:pt idx="10">
                  <c:v>-9.1151295000000001</c:v>
                </c:pt>
                <c:pt idx="11">
                  <c:v>-8.9304085000000004</c:v>
                </c:pt>
                <c:pt idx="12">
                  <c:v>-8.7452115999999993</c:v>
                </c:pt>
                <c:pt idx="13">
                  <c:v>-8.5941075999999992</c:v>
                </c:pt>
                <c:pt idx="14">
                  <c:v>-8.4517936999999996</c:v>
                </c:pt>
                <c:pt idx="15">
                  <c:v>-8.3332224000000004</c:v>
                </c:pt>
                <c:pt idx="16">
                  <c:v>-8.1952447999999993</c:v>
                </c:pt>
                <c:pt idx="17">
                  <c:v>-8.0816897999999995</c:v>
                </c:pt>
                <c:pt idx="18">
                  <c:v>-7.9873133000000003</c:v>
                </c:pt>
                <c:pt idx="19">
                  <c:v>-7.8753590999999998</c:v>
                </c:pt>
                <c:pt idx="20">
                  <c:v>-7.7834139000000002</c:v>
                </c:pt>
                <c:pt idx="21">
                  <c:v>-7.7134584999999998</c:v>
                </c:pt>
                <c:pt idx="22">
                  <c:v>-7.6422528999999999</c:v>
                </c:pt>
                <c:pt idx="23">
                  <c:v>-7.5572362000000002</c:v>
                </c:pt>
                <c:pt idx="24">
                  <c:v>-7.4858956000000001</c:v>
                </c:pt>
                <c:pt idx="25">
                  <c:v>-7.4189353000000002</c:v>
                </c:pt>
                <c:pt idx="26">
                  <c:v>-7.3736199999999998</c:v>
                </c:pt>
                <c:pt idx="27">
                  <c:v>-7.3377651999999998</c:v>
                </c:pt>
                <c:pt idx="28">
                  <c:v>-7.3217406</c:v>
                </c:pt>
                <c:pt idx="29">
                  <c:v>-7.3137955999999997</c:v>
                </c:pt>
                <c:pt idx="30">
                  <c:v>-7.3074946000000001</c:v>
                </c:pt>
                <c:pt idx="31">
                  <c:v>-7.2980695000000004</c:v>
                </c:pt>
                <c:pt idx="32">
                  <c:v>-7.2740220999999998</c:v>
                </c:pt>
                <c:pt idx="33">
                  <c:v>-7.2684574</c:v>
                </c:pt>
                <c:pt idx="34">
                  <c:v>-7.2769132000000001</c:v>
                </c:pt>
                <c:pt idx="35">
                  <c:v>-7.2785678000000003</c:v>
                </c:pt>
                <c:pt idx="36">
                  <c:v>-7.3095160000000003</c:v>
                </c:pt>
                <c:pt idx="37">
                  <c:v>-7.3395843999999997</c:v>
                </c:pt>
                <c:pt idx="38">
                  <c:v>-7.3770541999999999</c:v>
                </c:pt>
                <c:pt idx="39">
                  <c:v>-7.4164719999999997</c:v>
                </c:pt>
                <c:pt idx="40">
                  <c:v>-7.4480433000000001</c:v>
                </c:pt>
                <c:pt idx="41">
                  <c:v>-7.4415769999999997</c:v>
                </c:pt>
                <c:pt idx="42">
                  <c:v>-7.4583187000000004</c:v>
                </c:pt>
                <c:pt idx="43">
                  <c:v>-7.4368299999999996</c:v>
                </c:pt>
                <c:pt idx="44">
                  <c:v>-7.4262176000000002</c:v>
                </c:pt>
                <c:pt idx="45">
                  <c:v>-7.4216613999999996</c:v>
                </c:pt>
                <c:pt idx="46">
                  <c:v>-7.4126091000000001</c:v>
                </c:pt>
                <c:pt idx="47">
                  <c:v>-7.4175515000000001</c:v>
                </c:pt>
                <c:pt idx="48">
                  <c:v>-7.427454</c:v>
                </c:pt>
                <c:pt idx="49">
                  <c:v>-7.4179057999999998</c:v>
                </c:pt>
                <c:pt idx="50">
                  <c:v>-7.4273309999999997</c:v>
                </c:pt>
                <c:pt idx="51">
                  <c:v>-7.4325051000000002</c:v>
                </c:pt>
                <c:pt idx="52">
                  <c:v>-7.4217610000000001</c:v>
                </c:pt>
                <c:pt idx="53">
                  <c:v>-7.4549909000000003</c:v>
                </c:pt>
                <c:pt idx="54">
                  <c:v>-7.4356641999999997</c:v>
                </c:pt>
                <c:pt idx="55">
                  <c:v>-7.4257173999999999</c:v>
                </c:pt>
                <c:pt idx="56">
                  <c:v>-7.4335665999999998</c:v>
                </c:pt>
                <c:pt idx="57">
                  <c:v>-7.4343323999999997</c:v>
                </c:pt>
                <c:pt idx="58">
                  <c:v>-7.4256678000000003</c:v>
                </c:pt>
                <c:pt idx="59">
                  <c:v>-7.4499531000000001</c:v>
                </c:pt>
                <c:pt idx="60">
                  <c:v>-7.4822755000000001</c:v>
                </c:pt>
                <c:pt idx="61">
                  <c:v>-7.5323247999999996</c:v>
                </c:pt>
                <c:pt idx="62">
                  <c:v>-7.5662465000000001</c:v>
                </c:pt>
                <c:pt idx="63">
                  <c:v>-7.6267877000000004</c:v>
                </c:pt>
                <c:pt idx="64">
                  <c:v>-7.7182564999999999</c:v>
                </c:pt>
                <c:pt idx="65">
                  <c:v>-7.7514405000000002</c:v>
                </c:pt>
                <c:pt idx="66">
                  <c:v>-7.8230418999999998</c:v>
                </c:pt>
                <c:pt idx="67">
                  <c:v>-7.8690419</c:v>
                </c:pt>
                <c:pt idx="68">
                  <c:v>-7.8744812</c:v>
                </c:pt>
                <c:pt idx="69">
                  <c:v>-7.8501892</c:v>
                </c:pt>
                <c:pt idx="70">
                  <c:v>-7.8339343000000001</c:v>
                </c:pt>
                <c:pt idx="71">
                  <c:v>-7.7715755</c:v>
                </c:pt>
                <c:pt idx="72">
                  <c:v>-7.7466216000000001</c:v>
                </c:pt>
                <c:pt idx="73">
                  <c:v>-7.6713977</c:v>
                </c:pt>
                <c:pt idx="74">
                  <c:v>-7.6304293000000003</c:v>
                </c:pt>
                <c:pt idx="75">
                  <c:v>-7.5900645000000004</c:v>
                </c:pt>
                <c:pt idx="76">
                  <c:v>-7.5450530000000002</c:v>
                </c:pt>
                <c:pt idx="77">
                  <c:v>-7.5359302000000001</c:v>
                </c:pt>
                <c:pt idx="78">
                  <c:v>-7.5196953000000004</c:v>
                </c:pt>
                <c:pt idx="79">
                  <c:v>-7.5461067999999996</c:v>
                </c:pt>
                <c:pt idx="80">
                  <c:v>-7.5766654000000004</c:v>
                </c:pt>
                <c:pt idx="81">
                  <c:v>-7.6007667000000003</c:v>
                </c:pt>
                <c:pt idx="82">
                  <c:v>-7.6239381000000002</c:v>
                </c:pt>
                <c:pt idx="83">
                  <c:v>-7.6782912999999997</c:v>
                </c:pt>
                <c:pt idx="84">
                  <c:v>-7.6637396999999998</c:v>
                </c:pt>
                <c:pt idx="85">
                  <c:v>-7.7065352999999996</c:v>
                </c:pt>
                <c:pt idx="86">
                  <c:v>-7.7199903000000001</c:v>
                </c:pt>
                <c:pt idx="87">
                  <c:v>-7.7512808</c:v>
                </c:pt>
                <c:pt idx="88">
                  <c:v>-7.7688670000000002</c:v>
                </c:pt>
                <c:pt idx="89">
                  <c:v>-7.7578329999999998</c:v>
                </c:pt>
                <c:pt idx="90">
                  <c:v>-7.7538413999999998</c:v>
                </c:pt>
                <c:pt idx="91">
                  <c:v>-7.7513227000000002</c:v>
                </c:pt>
                <c:pt idx="92">
                  <c:v>-7.7038846000000003</c:v>
                </c:pt>
                <c:pt idx="93">
                  <c:v>-7.7034197000000004</c:v>
                </c:pt>
                <c:pt idx="94">
                  <c:v>-7.7220215999999997</c:v>
                </c:pt>
                <c:pt idx="95">
                  <c:v>-7.7136011</c:v>
                </c:pt>
                <c:pt idx="96">
                  <c:v>-7.7186275000000002</c:v>
                </c:pt>
                <c:pt idx="97">
                  <c:v>-7.7024989000000001</c:v>
                </c:pt>
                <c:pt idx="98">
                  <c:v>-7.7286872999999998</c:v>
                </c:pt>
                <c:pt idx="99">
                  <c:v>-7.7410516999999999</c:v>
                </c:pt>
                <c:pt idx="100">
                  <c:v>-7.7468370999999996</c:v>
                </c:pt>
                <c:pt idx="101">
                  <c:v>-7.8002190999999996</c:v>
                </c:pt>
                <c:pt idx="102">
                  <c:v>-7.8352665999999997</c:v>
                </c:pt>
                <c:pt idx="103">
                  <c:v>-7.8615836999999997</c:v>
                </c:pt>
                <c:pt idx="104">
                  <c:v>-7.8961553999999996</c:v>
                </c:pt>
                <c:pt idx="105">
                  <c:v>-7.9058237</c:v>
                </c:pt>
                <c:pt idx="106">
                  <c:v>-7.9195799999999998</c:v>
                </c:pt>
                <c:pt idx="107">
                  <c:v>-7.9534954999999998</c:v>
                </c:pt>
                <c:pt idx="108">
                  <c:v>-7.9677205000000004</c:v>
                </c:pt>
                <c:pt idx="109">
                  <c:v>-7.9985409000000001</c:v>
                </c:pt>
                <c:pt idx="110">
                  <c:v>-8.0380105999999998</c:v>
                </c:pt>
                <c:pt idx="111">
                  <c:v>-8.0702791000000005</c:v>
                </c:pt>
                <c:pt idx="112">
                  <c:v>-8.1064606000000001</c:v>
                </c:pt>
                <c:pt idx="113">
                  <c:v>-8.1103114999999999</c:v>
                </c:pt>
                <c:pt idx="114">
                  <c:v>-8.1510162000000008</c:v>
                </c:pt>
                <c:pt idx="115">
                  <c:v>-8.1606568999999993</c:v>
                </c:pt>
                <c:pt idx="116">
                  <c:v>-8.1455526000000003</c:v>
                </c:pt>
                <c:pt idx="117">
                  <c:v>-8.1713237999999997</c:v>
                </c:pt>
                <c:pt idx="118">
                  <c:v>-8.1847180999999996</c:v>
                </c:pt>
                <c:pt idx="119">
                  <c:v>-8.1856203000000001</c:v>
                </c:pt>
                <c:pt idx="120">
                  <c:v>-8.2105207</c:v>
                </c:pt>
                <c:pt idx="121">
                  <c:v>-8.256259</c:v>
                </c:pt>
                <c:pt idx="122">
                  <c:v>-8.2902336000000005</c:v>
                </c:pt>
                <c:pt idx="123">
                  <c:v>-8.3180323000000005</c:v>
                </c:pt>
                <c:pt idx="124">
                  <c:v>-8.3563308999999997</c:v>
                </c:pt>
                <c:pt idx="125">
                  <c:v>-8.4101190999999993</c:v>
                </c:pt>
                <c:pt idx="126">
                  <c:v>-8.4435357999999994</c:v>
                </c:pt>
                <c:pt idx="127">
                  <c:v>-8.4766741000000003</c:v>
                </c:pt>
                <c:pt idx="128">
                  <c:v>-8.5500802999999994</c:v>
                </c:pt>
                <c:pt idx="129">
                  <c:v>-8.6059303000000007</c:v>
                </c:pt>
                <c:pt idx="130">
                  <c:v>-8.6937876000000003</c:v>
                </c:pt>
                <c:pt idx="131">
                  <c:v>-8.7716360000000009</c:v>
                </c:pt>
                <c:pt idx="132">
                  <c:v>-8.8643026000000003</c:v>
                </c:pt>
                <c:pt idx="133">
                  <c:v>-8.9506998000000006</c:v>
                </c:pt>
                <c:pt idx="134">
                  <c:v>-8.9960442</c:v>
                </c:pt>
                <c:pt idx="135">
                  <c:v>-9.0226202000000004</c:v>
                </c:pt>
                <c:pt idx="136">
                  <c:v>-9.0270872000000004</c:v>
                </c:pt>
                <c:pt idx="137">
                  <c:v>-9.0121994000000001</c:v>
                </c:pt>
                <c:pt idx="138">
                  <c:v>-8.9738807999999999</c:v>
                </c:pt>
                <c:pt idx="139">
                  <c:v>-8.9300928000000006</c:v>
                </c:pt>
                <c:pt idx="140">
                  <c:v>-8.8676939000000008</c:v>
                </c:pt>
                <c:pt idx="141">
                  <c:v>-8.8452310999999995</c:v>
                </c:pt>
                <c:pt idx="142">
                  <c:v>-8.794651</c:v>
                </c:pt>
                <c:pt idx="143">
                  <c:v>-8.7789611999999995</c:v>
                </c:pt>
                <c:pt idx="144">
                  <c:v>-8.7926321000000005</c:v>
                </c:pt>
                <c:pt idx="145">
                  <c:v>-8.8163824000000002</c:v>
                </c:pt>
                <c:pt idx="146">
                  <c:v>-8.8593463999999997</c:v>
                </c:pt>
                <c:pt idx="147">
                  <c:v>-8.9018688000000008</c:v>
                </c:pt>
                <c:pt idx="148">
                  <c:v>-8.9491309999999995</c:v>
                </c:pt>
                <c:pt idx="149">
                  <c:v>-9.0065460000000002</c:v>
                </c:pt>
                <c:pt idx="150">
                  <c:v>-9.0444317000000005</c:v>
                </c:pt>
                <c:pt idx="151">
                  <c:v>-9.0871048000000005</c:v>
                </c:pt>
                <c:pt idx="152">
                  <c:v>-9.1342830999999993</c:v>
                </c:pt>
                <c:pt idx="153">
                  <c:v>-9.1826611000000007</c:v>
                </c:pt>
                <c:pt idx="154">
                  <c:v>-9.2177334000000002</c:v>
                </c:pt>
                <c:pt idx="155">
                  <c:v>-9.2500648000000005</c:v>
                </c:pt>
                <c:pt idx="156">
                  <c:v>-9.2541341999999993</c:v>
                </c:pt>
                <c:pt idx="157">
                  <c:v>-9.2801886000000007</c:v>
                </c:pt>
                <c:pt idx="158">
                  <c:v>-9.2612562</c:v>
                </c:pt>
                <c:pt idx="159">
                  <c:v>-9.2150716999999993</c:v>
                </c:pt>
                <c:pt idx="160">
                  <c:v>-9.1959782000000008</c:v>
                </c:pt>
                <c:pt idx="161">
                  <c:v>-9.1697483000000002</c:v>
                </c:pt>
                <c:pt idx="162">
                  <c:v>-9.1314858999999995</c:v>
                </c:pt>
                <c:pt idx="163">
                  <c:v>-9.1015605999999991</c:v>
                </c:pt>
                <c:pt idx="164">
                  <c:v>-9.1238154999999992</c:v>
                </c:pt>
                <c:pt idx="165">
                  <c:v>-9.1278428999999992</c:v>
                </c:pt>
                <c:pt idx="166">
                  <c:v>-9.1169872000000005</c:v>
                </c:pt>
                <c:pt idx="167">
                  <c:v>-9.1447678000000003</c:v>
                </c:pt>
                <c:pt idx="168">
                  <c:v>-9.1732340000000008</c:v>
                </c:pt>
                <c:pt idx="169">
                  <c:v>-9.1856641999999997</c:v>
                </c:pt>
                <c:pt idx="170">
                  <c:v>-9.2049503000000001</c:v>
                </c:pt>
                <c:pt idx="171">
                  <c:v>-9.2325163000000003</c:v>
                </c:pt>
                <c:pt idx="172">
                  <c:v>-9.2362336999999997</c:v>
                </c:pt>
                <c:pt idx="173">
                  <c:v>-9.2414617999999997</c:v>
                </c:pt>
                <c:pt idx="174">
                  <c:v>-9.2597913999999992</c:v>
                </c:pt>
                <c:pt idx="175">
                  <c:v>-9.2727345999999997</c:v>
                </c:pt>
                <c:pt idx="176">
                  <c:v>-9.2937069000000001</c:v>
                </c:pt>
                <c:pt idx="177">
                  <c:v>-9.3179674000000006</c:v>
                </c:pt>
                <c:pt idx="178">
                  <c:v>-9.3617352999999994</c:v>
                </c:pt>
                <c:pt idx="179">
                  <c:v>-9.3577194000000006</c:v>
                </c:pt>
                <c:pt idx="180">
                  <c:v>-9.4031438999999999</c:v>
                </c:pt>
                <c:pt idx="181">
                  <c:v>-9.4327888000000009</c:v>
                </c:pt>
                <c:pt idx="182">
                  <c:v>-9.4556006999999997</c:v>
                </c:pt>
                <c:pt idx="183">
                  <c:v>-9.4858455999999993</c:v>
                </c:pt>
                <c:pt idx="184">
                  <c:v>-9.5476788999999993</c:v>
                </c:pt>
                <c:pt idx="185">
                  <c:v>-9.5714722000000005</c:v>
                </c:pt>
                <c:pt idx="186">
                  <c:v>-9.6202097000000002</c:v>
                </c:pt>
                <c:pt idx="187">
                  <c:v>-9.6473007000000006</c:v>
                </c:pt>
                <c:pt idx="188">
                  <c:v>-9.6956901999999996</c:v>
                </c:pt>
                <c:pt idx="189">
                  <c:v>-9.7271137000000003</c:v>
                </c:pt>
                <c:pt idx="190">
                  <c:v>-9.7694130000000001</c:v>
                </c:pt>
                <c:pt idx="191">
                  <c:v>-9.8183708000000003</c:v>
                </c:pt>
                <c:pt idx="192">
                  <c:v>-9.8741254999999999</c:v>
                </c:pt>
                <c:pt idx="193">
                  <c:v>-9.9073658000000009</c:v>
                </c:pt>
                <c:pt idx="194">
                  <c:v>-9.9653273000000002</c:v>
                </c:pt>
                <c:pt idx="195">
                  <c:v>-10.000674</c:v>
                </c:pt>
                <c:pt idx="196">
                  <c:v>-10.037656</c:v>
                </c:pt>
                <c:pt idx="197">
                  <c:v>-10.098196</c:v>
                </c:pt>
                <c:pt idx="198">
                  <c:v>-10.128902999999999</c:v>
                </c:pt>
                <c:pt idx="199">
                  <c:v>-10.148073999999999</c:v>
                </c:pt>
                <c:pt idx="200">
                  <c:v>-10.172039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8B-4CF3-AD40-3004EF5D7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0.75 GHz IF, Highside Square Wave LO (dB)</a:t>
            </a:r>
            <a:endParaRPr lang="en-US" sz="1000" baseline="30000"/>
          </a:p>
        </c:rich>
      </c:tx>
      <c:layout>
        <c:manualLayout>
          <c:xMode val="edge"/>
          <c:yMode val="edge"/>
          <c:x val="0.1714011628617787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'SqW CL &amp; Data'!$I$4:$I$204</c:f>
              <c:numCache>
                <c:formatCode>General</c:formatCode>
                <c:ptCount val="201"/>
                <c:pt idx="0">
                  <c:v>-10.234121999999999</c:v>
                </c:pt>
                <c:pt idx="1">
                  <c:v>-10.014692999999999</c:v>
                </c:pt>
                <c:pt idx="2">
                  <c:v>-9.7092694999999996</c:v>
                </c:pt>
                <c:pt idx="3">
                  <c:v>-9.3576803000000002</c:v>
                </c:pt>
                <c:pt idx="4">
                  <c:v>-9.0618172000000001</c:v>
                </c:pt>
                <c:pt idx="5">
                  <c:v>-8.7988043000000005</c:v>
                </c:pt>
                <c:pt idx="6">
                  <c:v>-8.5605326000000002</c:v>
                </c:pt>
                <c:pt idx="7">
                  <c:v>-8.3812695000000001</c:v>
                </c:pt>
                <c:pt idx="8">
                  <c:v>-8.2108916999999995</c:v>
                </c:pt>
                <c:pt idx="9">
                  <c:v>-8.0981626999999996</c:v>
                </c:pt>
                <c:pt idx="10">
                  <c:v>-7.9757800000000003</c:v>
                </c:pt>
                <c:pt idx="11">
                  <c:v>-7.8711342999999996</c:v>
                </c:pt>
                <c:pt idx="12">
                  <c:v>-7.7795334</c:v>
                </c:pt>
                <c:pt idx="13">
                  <c:v>-7.7032470999999996</c:v>
                </c:pt>
                <c:pt idx="14">
                  <c:v>-7.6350230999999997</c:v>
                </c:pt>
                <c:pt idx="15">
                  <c:v>-7.60039</c:v>
                </c:pt>
                <c:pt idx="16">
                  <c:v>-7.5502706000000002</c:v>
                </c:pt>
                <c:pt idx="17">
                  <c:v>-7.5159077999999999</c:v>
                </c:pt>
                <c:pt idx="18">
                  <c:v>-7.4946232000000004</c:v>
                </c:pt>
                <c:pt idx="19">
                  <c:v>-7.4410920000000003</c:v>
                </c:pt>
                <c:pt idx="20">
                  <c:v>-7.4031219000000004</c:v>
                </c:pt>
                <c:pt idx="21">
                  <c:v>-7.3732008999999996</c:v>
                </c:pt>
                <c:pt idx="22">
                  <c:v>-7.3493814000000004</c:v>
                </c:pt>
                <c:pt idx="23">
                  <c:v>-7.3118410000000003</c:v>
                </c:pt>
                <c:pt idx="24">
                  <c:v>-7.2967753000000002</c:v>
                </c:pt>
                <c:pt idx="25">
                  <c:v>-7.2717651999999999</c:v>
                </c:pt>
                <c:pt idx="26">
                  <c:v>-7.2710786000000001</c:v>
                </c:pt>
                <c:pt idx="27">
                  <c:v>-7.2611375000000002</c:v>
                </c:pt>
                <c:pt idx="28">
                  <c:v>-7.2734604000000003</c:v>
                </c:pt>
                <c:pt idx="29">
                  <c:v>-7.2887816000000001</c:v>
                </c:pt>
                <c:pt idx="30">
                  <c:v>-7.3177285000000003</c:v>
                </c:pt>
                <c:pt idx="31">
                  <c:v>-7.3499588999999999</c:v>
                </c:pt>
                <c:pt idx="32">
                  <c:v>-7.3792377</c:v>
                </c:pt>
                <c:pt idx="33">
                  <c:v>-7.4294127999999997</c:v>
                </c:pt>
                <c:pt idx="34">
                  <c:v>-7.4891180999999998</c:v>
                </c:pt>
                <c:pt idx="35">
                  <c:v>-7.5330624999999998</c:v>
                </c:pt>
                <c:pt idx="36">
                  <c:v>-7.5899153000000004</c:v>
                </c:pt>
                <c:pt idx="37">
                  <c:v>-7.6383805000000002</c:v>
                </c:pt>
                <c:pt idx="38">
                  <c:v>-7.6728635000000001</c:v>
                </c:pt>
                <c:pt idx="39">
                  <c:v>-7.7087851000000001</c:v>
                </c:pt>
                <c:pt idx="40">
                  <c:v>-7.7365421999999997</c:v>
                </c:pt>
                <c:pt idx="41">
                  <c:v>-7.7403893000000004</c:v>
                </c:pt>
                <c:pt idx="42">
                  <c:v>-7.7785381999999998</c:v>
                </c:pt>
                <c:pt idx="43">
                  <c:v>-7.7990499</c:v>
                </c:pt>
                <c:pt idx="44">
                  <c:v>-7.8402795999999997</c:v>
                </c:pt>
                <c:pt idx="45">
                  <c:v>-7.8883590999999997</c:v>
                </c:pt>
                <c:pt idx="46">
                  <c:v>-7.9200610999999999</c:v>
                </c:pt>
                <c:pt idx="47">
                  <c:v>-7.9488668000000002</c:v>
                </c:pt>
                <c:pt idx="48">
                  <c:v>-7.9680394999999997</c:v>
                </c:pt>
                <c:pt idx="49">
                  <c:v>-7.9398694000000001</c:v>
                </c:pt>
                <c:pt idx="50">
                  <c:v>-7.9159727000000002</c:v>
                </c:pt>
                <c:pt idx="51">
                  <c:v>-7.8770413000000001</c:v>
                </c:pt>
                <c:pt idx="52">
                  <c:v>-7.8123912999999998</c:v>
                </c:pt>
                <c:pt idx="53">
                  <c:v>-7.7863169000000001</c:v>
                </c:pt>
                <c:pt idx="54">
                  <c:v>-7.7271390000000002</c:v>
                </c:pt>
                <c:pt idx="55">
                  <c:v>-7.6683105999999999</c:v>
                </c:pt>
                <c:pt idx="56">
                  <c:v>-7.6512431999999997</c:v>
                </c:pt>
                <c:pt idx="57">
                  <c:v>-7.6187401000000001</c:v>
                </c:pt>
                <c:pt idx="58">
                  <c:v>-7.5869150000000003</c:v>
                </c:pt>
                <c:pt idx="59">
                  <c:v>-7.5842814000000001</c:v>
                </c:pt>
                <c:pt idx="60">
                  <c:v>-7.5779347000000001</c:v>
                </c:pt>
                <c:pt idx="61">
                  <c:v>-7.5715498999999999</c:v>
                </c:pt>
                <c:pt idx="62">
                  <c:v>-7.5519442999999997</c:v>
                </c:pt>
                <c:pt idx="63">
                  <c:v>-7.5273585000000001</c:v>
                </c:pt>
                <c:pt idx="64">
                  <c:v>-7.5355357999999999</c:v>
                </c:pt>
                <c:pt idx="65">
                  <c:v>-7.4990734999999997</c:v>
                </c:pt>
                <c:pt idx="66">
                  <c:v>-7.4956002000000002</c:v>
                </c:pt>
                <c:pt idx="67">
                  <c:v>-7.503253</c:v>
                </c:pt>
                <c:pt idx="68">
                  <c:v>-7.5018763999999996</c:v>
                </c:pt>
                <c:pt idx="69">
                  <c:v>-7.4777063999999998</c:v>
                </c:pt>
                <c:pt idx="70">
                  <c:v>-7.4825610999999999</c:v>
                </c:pt>
                <c:pt idx="71">
                  <c:v>-7.4760217999999998</c:v>
                </c:pt>
                <c:pt idx="72">
                  <c:v>-7.4888133999999997</c:v>
                </c:pt>
                <c:pt idx="73">
                  <c:v>-7.4604387000000001</c:v>
                </c:pt>
                <c:pt idx="74">
                  <c:v>-7.4829388000000003</c:v>
                </c:pt>
                <c:pt idx="75">
                  <c:v>-7.4868693000000004</c:v>
                </c:pt>
                <c:pt idx="76">
                  <c:v>-7.4715872000000001</c:v>
                </c:pt>
                <c:pt idx="77">
                  <c:v>-7.5047215999999999</c:v>
                </c:pt>
                <c:pt idx="78">
                  <c:v>-7.5128979999999999</c:v>
                </c:pt>
                <c:pt idx="79">
                  <c:v>-7.5370473999999996</c:v>
                </c:pt>
                <c:pt idx="80">
                  <c:v>-7.5905551999999998</c:v>
                </c:pt>
                <c:pt idx="81">
                  <c:v>-7.6152186000000004</c:v>
                </c:pt>
                <c:pt idx="82">
                  <c:v>-7.6241998999999998</c:v>
                </c:pt>
                <c:pt idx="83">
                  <c:v>-7.6767297000000001</c:v>
                </c:pt>
                <c:pt idx="84">
                  <c:v>-7.6310891999999999</c:v>
                </c:pt>
                <c:pt idx="85">
                  <c:v>-7.6337336999999996</c:v>
                </c:pt>
                <c:pt idx="86">
                  <c:v>-7.6105847000000004</c:v>
                </c:pt>
                <c:pt idx="87">
                  <c:v>-7.5955753000000001</c:v>
                </c:pt>
                <c:pt idx="88">
                  <c:v>-7.5765609999999999</c:v>
                </c:pt>
                <c:pt idx="89">
                  <c:v>-7.5427612999999996</c:v>
                </c:pt>
                <c:pt idx="90">
                  <c:v>-7.5178804000000001</c:v>
                </c:pt>
                <c:pt idx="91">
                  <c:v>-7.5114669999999997</c:v>
                </c:pt>
                <c:pt idx="92">
                  <c:v>-7.4657083000000002</c:v>
                </c:pt>
                <c:pt idx="93">
                  <c:v>-7.4679450999999997</c:v>
                </c:pt>
                <c:pt idx="94">
                  <c:v>-7.5064073000000002</c:v>
                </c:pt>
                <c:pt idx="95">
                  <c:v>-7.5064349000000004</c:v>
                </c:pt>
                <c:pt idx="96">
                  <c:v>-7.5230227000000003</c:v>
                </c:pt>
                <c:pt idx="97">
                  <c:v>-7.5123953999999999</c:v>
                </c:pt>
                <c:pt idx="98">
                  <c:v>-7.5358385999999999</c:v>
                </c:pt>
                <c:pt idx="99">
                  <c:v>-7.5480803999999999</c:v>
                </c:pt>
                <c:pt idx="100">
                  <c:v>-7.5507917000000004</c:v>
                </c:pt>
                <c:pt idx="101">
                  <c:v>-7.5953879000000004</c:v>
                </c:pt>
                <c:pt idx="102">
                  <c:v>-7.6317382</c:v>
                </c:pt>
                <c:pt idx="103">
                  <c:v>-7.6496215000000003</c:v>
                </c:pt>
                <c:pt idx="104">
                  <c:v>-7.6809710999999998</c:v>
                </c:pt>
                <c:pt idx="105">
                  <c:v>-7.6881537</c:v>
                </c:pt>
                <c:pt idx="106">
                  <c:v>-7.6928773000000001</c:v>
                </c:pt>
                <c:pt idx="107">
                  <c:v>-7.7215919</c:v>
                </c:pt>
                <c:pt idx="108">
                  <c:v>-7.7198906000000003</c:v>
                </c:pt>
                <c:pt idx="109">
                  <c:v>-7.7346845000000002</c:v>
                </c:pt>
                <c:pt idx="110">
                  <c:v>-7.7600392999999999</c:v>
                </c:pt>
                <c:pt idx="111">
                  <c:v>-7.7676802</c:v>
                </c:pt>
                <c:pt idx="112">
                  <c:v>-7.7933063999999996</c:v>
                </c:pt>
                <c:pt idx="113">
                  <c:v>-7.7999920999999999</c:v>
                </c:pt>
                <c:pt idx="114">
                  <c:v>-7.8348712999999996</c:v>
                </c:pt>
                <c:pt idx="115">
                  <c:v>-7.8761406000000003</c:v>
                </c:pt>
                <c:pt idx="116">
                  <c:v>-7.8792362000000002</c:v>
                </c:pt>
                <c:pt idx="117">
                  <c:v>-7.9278741000000004</c:v>
                </c:pt>
                <c:pt idx="118">
                  <c:v>-7.9634670999999999</c:v>
                </c:pt>
                <c:pt idx="119">
                  <c:v>-7.9761262000000004</c:v>
                </c:pt>
                <c:pt idx="120">
                  <c:v>-8.0027904999999997</c:v>
                </c:pt>
                <c:pt idx="121">
                  <c:v>-8.0496511000000002</c:v>
                </c:pt>
                <c:pt idx="122">
                  <c:v>-8.0674334000000005</c:v>
                </c:pt>
                <c:pt idx="123">
                  <c:v>-8.1004286000000008</c:v>
                </c:pt>
                <c:pt idx="124">
                  <c:v>-8.1215390999999997</c:v>
                </c:pt>
                <c:pt idx="125">
                  <c:v>-8.1501560000000008</c:v>
                </c:pt>
                <c:pt idx="126">
                  <c:v>-8.1843652999999996</c:v>
                </c:pt>
                <c:pt idx="127">
                  <c:v>-8.1875324000000003</c:v>
                </c:pt>
                <c:pt idx="128">
                  <c:v>-8.2348947999999993</c:v>
                </c:pt>
                <c:pt idx="129">
                  <c:v>-8.2693700999999997</c:v>
                </c:pt>
                <c:pt idx="130">
                  <c:v>-8.3221740999999998</c:v>
                </c:pt>
                <c:pt idx="131">
                  <c:v>-8.3687457999999992</c:v>
                </c:pt>
                <c:pt idx="132">
                  <c:v>-8.4405146000000002</c:v>
                </c:pt>
                <c:pt idx="133">
                  <c:v>-8.5005178000000008</c:v>
                </c:pt>
                <c:pt idx="134">
                  <c:v>-8.5599918000000006</c:v>
                </c:pt>
                <c:pt idx="135">
                  <c:v>-8.6081047000000002</c:v>
                </c:pt>
                <c:pt idx="136">
                  <c:v>-8.6581278000000008</c:v>
                </c:pt>
                <c:pt idx="137">
                  <c:v>-8.7177792000000007</c:v>
                </c:pt>
                <c:pt idx="138">
                  <c:v>-8.7651567000000004</c:v>
                </c:pt>
                <c:pt idx="139">
                  <c:v>-8.8172025999999999</c:v>
                </c:pt>
                <c:pt idx="140">
                  <c:v>-8.8519640000000006</c:v>
                </c:pt>
                <c:pt idx="141">
                  <c:v>-8.9193087000000002</c:v>
                </c:pt>
                <c:pt idx="142">
                  <c:v>-8.9450321000000006</c:v>
                </c:pt>
                <c:pt idx="143">
                  <c:v>-8.9791422000000001</c:v>
                </c:pt>
                <c:pt idx="144">
                  <c:v>-9.0157527999999996</c:v>
                </c:pt>
                <c:pt idx="145">
                  <c:v>-9.0523366999999997</c:v>
                </c:pt>
                <c:pt idx="146">
                  <c:v>-9.0884686000000006</c:v>
                </c:pt>
                <c:pt idx="147">
                  <c:v>-9.1203135999999994</c:v>
                </c:pt>
                <c:pt idx="148">
                  <c:v>-9.1484518000000001</c:v>
                </c:pt>
                <c:pt idx="149">
                  <c:v>-9.1923904000000007</c:v>
                </c:pt>
                <c:pt idx="150">
                  <c:v>-9.2105446000000004</c:v>
                </c:pt>
                <c:pt idx="151">
                  <c:v>-9.2253942000000002</c:v>
                </c:pt>
                <c:pt idx="152">
                  <c:v>-9.2439280000000004</c:v>
                </c:pt>
                <c:pt idx="153">
                  <c:v>-9.2571878000000005</c:v>
                </c:pt>
                <c:pt idx="154">
                  <c:v>-9.2524929</c:v>
                </c:pt>
                <c:pt idx="155">
                  <c:v>-9.2472305000000006</c:v>
                </c:pt>
                <c:pt idx="156">
                  <c:v>-9.1985188000000004</c:v>
                </c:pt>
                <c:pt idx="157">
                  <c:v>-9.1958436999999993</c:v>
                </c:pt>
                <c:pt idx="158">
                  <c:v>-9.1477737000000001</c:v>
                </c:pt>
                <c:pt idx="159">
                  <c:v>-9.0828266000000006</c:v>
                </c:pt>
                <c:pt idx="160">
                  <c:v>-9.0665244999999999</c:v>
                </c:pt>
                <c:pt idx="161">
                  <c:v>-9.0533152000000001</c:v>
                </c:pt>
                <c:pt idx="162">
                  <c:v>-9.0159292000000004</c:v>
                </c:pt>
                <c:pt idx="163">
                  <c:v>-9.0121269000000002</c:v>
                </c:pt>
                <c:pt idx="164">
                  <c:v>-9.0451678999999992</c:v>
                </c:pt>
                <c:pt idx="165">
                  <c:v>-9.0547628000000007</c:v>
                </c:pt>
                <c:pt idx="166">
                  <c:v>-9.0504941999999993</c:v>
                </c:pt>
                <c:pt idx="167">
                  <c:v>-9.0775241999999992</c:v>
                </c:pt>
                <c:pt idx="168">
                  <c:v>-9.1082658999999992</c:v>
                </c:pt>
                <c:pt idx="169">
                  <c:v>-9.1211319</c:v>
                </c:pt>
                <c:pt idx="170">
                  <c:v>-9.1360664000000007</c:v>
                </c:pt>
                <c:pt idx="171">
                  <c:v>-9.1713781000000001</c:v>
                </c:pt>
                <c:pt idx="172">
                  <c:v>-9.1772203000000001</c:v>
                </c:pt>
                <c:pt idx="173">
                  <c:v>-9.1733569999999993</c:v>
                </c:pt>
                <c:pt idx="174">
                  <c:v>-9.1921271999999998</c:v>
                </c:pt>
                <c:pt idx="175">
                  <c:v>-9.1984586999999998</c:v>
                </c:pt>
                <c:pt idx="176">
                  <c:v>-9.2210531000000007</c:v>
                </c:pt>
                <c:pt idx="177">
                  <c:v>-9.2451439000000004</c:v>
                </c:pt>
                <c:pt idx="178">
                  <c:v>-9.2925681999999998</c:v>
                </c:pt>
                <c:pt idx="179">
                  <c:v>-9.2972897999999997</c:v>
                </c:pt>
                <c:pt idx="180">
                  <c:v>-9.3427181000000008</c:v>
                </c:pt>
                <c:pt idx="181">
                  <c:v>-9.3838738999999993</c:v>
                </c:pt>
                <c:pt idx="182">
                  <c:v>-9.4120045000000001</c:v>
                </c:pt>
                <c:pt idx="183">
                  <c:v>-9.4449024000000001</c:v>
                </c:pt>
                <c:pt idx="184">
                  <c:v>-9.5085917000000002</c:v>
                </c:pt>
                <c:pt idx="185">
                  <c:v>-9.5427265000000006</c:v>
                </c:pt>
                <c:pt idx="186">
                  <c:v>-9.5846567</c:v>
                </c:pt>
                <c:pt idx="187">
                  <c:v>-9.6163644999999995</c:v>
                </c:pt>
                <c:pt idx="188">
                  <c:v>-9.6621837999999993</c:v>
                </c:pt>
                <c:pt idx="189">
                  <c:v>-9.6998777</c:v>
                </c:pt>
                <c:pt idx="190">
                  <c:v>-9.7386665000000008</c:v>
                </c:pt>
                <c:pt idx="191">
                  <c:v>-9.7835102000000003</c:v>
                </c:pt>
                <c:pt idx="192">
                  <c:v>-9.8400754999999993</c:v>
                </c:pt>
                <c:pt idx="193">
                  <c:v>-9.8708943999999992</c:v>
                </c:pt>
                <c:pt idx="194">
                  <c:v>-9.9337502000000004</c:v>
                </c:pt>
                <c:pt idx="195">
                  <c:v>-9.9821767999999995</c:v>
                </c:pt>
                <c:pt idx="196">
                  <c:v>-10.029154</c:v>
                </c:pt>
                <c:pt idx="197">
                  <c:v>-10.106236000000001</c:v>
                </c:pt>
                <c:pt idx="198">
                  <c:v>-10.159646</c:v>
                </c:pt>
                <c:pt idx="199">
                  <c:v>-10.181959000000001</c:v>
                </c:pt>
                <c:pt idx="200">
                  <c:v>-10.212823999999999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36-4CFC-802E-5B0D21F7FA88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'SqW CL &amp; Data'!$S$4:$S$204</c:f>
              <c:numCache>
                <c:formatCode>General</c:formatCode>
                <c:ptCount val="201"/>
                <c:pt idx="0">
                  <c:v>-11.692156000000001</c:v>
                </c:pt>
                <c:pt idx="1">
                  <c:v>-11.478897</c:v>
                </c:pt>
                <c:pt idx="2">
                  <c:v>-11.175478999999999</c:v>
                </c:pt>
                <c:pt idx="3">
                  <c:v>-10.822626</c:v>
                </c:pt>
                <c:pt idx="4">
                  <c:v>-10.514313</c:v>
                </c:pt>
                <c:pt idx="5">
                  <c:v>-10.225625000000001</c:v>
                </c:pt>
                <c:pt idx="6">
                  <c:v>-9.9501848000000006</c:v>
                </c:pt>
                <c:pt idx="7">
                  <c:v>-9.7328825000000005</c:v>
                </c:pt>
                <c:pt idx="8">
                  <c:v>-9.4993095000000007</c:v>
                </c:pt>
                <c:pt idx="9">
                  <c:v>-9.3164282000000007</c:v>
                </c:pt>
                <c:pt idx="10">
                  <c:v>-9.1151295000000001</c:v>
                </c:pt>
                <c:pt idx="11">
                  <c:v>-8.9304085000000004</c:v>
                </c:pt>
                <c:pt idx="12">
                  <c:v>-8.7452115999999993</c:v>
                </c:pt>
                <c:pt idx="13">
                  <c:v>-8.5941075999999992</c:v>
                </c:pt>
                <c:pt idx="14">
                  <c:v>-8.4517936999999996</c:v>
                </c:pt>
                <c:pt idx="15">
                  <c:v>-8.3332224000000004</c:v>
                </c:pt>
                <c:pt idx="16">
                  <c:v>-8.1952447999999993</c:v>
                </c:pt>
                <c:pt idx="17">
                  <c:v>-8.0816897999999995</c:v>
                </c:pt>
                <c:pt idx="18">
                  <c:v>-7.9873133000000003</c:v>
                </c:pt>
                <c:pt idx="19">
                  <c:v>-7.8753590999999998</c:v>
                </c:pt>
                <c:pt idx="20">
                  <c:v>-7.7834139000000002</c:v>
                </c:pt>
                <c:pt idx="21">
                  <c:v>-7.7134584999999998</c:v>
                </c:pt>
                <c:pt idx="22">
                  <c:v>-7.6422528999999999</c:v>
                </c:pt>
                <c:pt idx="23">
                  <c:v>-7.5572362000000002</c:v>
                </c:pt>
                <c:pt idx="24">
                  <c:v>-7.4858956000000001</c:v>
                </c:pt>
                <c:pt idx="25">
                  <c:v>-7.4189353000000002</c:v>
                </c:pt>
                <c:pt idx="26">
                  <c:v>-7.3736199999999998</c:v>
                </c:pt>
                <c:pt idx="27">
                  <c:v>-7.3377651999999998</c:v>
                </c:pt>
                <c:pt idx="28">
                  <c:v>-7.3217406</c:v>
                </c:pt>
                <c:pt idx="29">
                  <c:v>-7.3137955999999997</c:v>
                </c:pt>
                <c:pt idx="30">
                  <c:v>-7.3074946000000001</c:v>
                </c:pt>
                <c:pt idx="31">
                  <c:v>-7.2980695000000004</c:v>
                </c:pt>
                <c:pt idx="32">
                  <c:v>-7.2740220999999998</c:v>
                </c:pt>
                <c:pt idx="33">
                  <c:v>-7.2684574</c:v>
                </c:pt>
                <c:pt idx="34">
                  <c:v>-7.2769132000000001</c:v>
                </c:pt>
                <c:pt idx="35">
                  <c:v>-7.2785678000000003</c:v>
                </c:pt>
                <c:pt idx="36">
                  <c:v>-7.3095160000000003</c:v>
                </c:pt>
                <c:pt idx="37">
                  <c:v>-7.3395843999999997</c:v>
                </c:pt>
                <c:pt idx="38">
                  <c:v>-7.3770541999999999</c:v>
                </c:pt>
                <c:pt idx="39">
                  <c:v>-7.4164719999999997</c:v>
                </c:pt>
                <c:pt idx="40">
                  <c:v>-7.4480433000000001</c:v>
                </c:pt>
                <c:pt idx="41">
                  <c:v>-7.4415769999999997</c:v>
                </c:pt>
                <c:pt idx="42">
                  <c:v>-7.4583187000000004</c:v>
                </c:pt>
                <c:pt idx="43">
                  <c:v>-7.4368299999999996</c:v>
                </c:pt>
                <c:pt idx="44">
                  <c:v>-7.4262176000000002</c:v>
                </c:pt>
                <c:pt idx="45">
                  <c:v>-7.4216613999999996</c:v>
                </c:pt>
                <c:pt idx="46">
                  <c:v>-7.4126091000000001</c:v>
                </c:pt>
                <c:pt idx="47">
                  <c:v>-7.4175515000000001</c:v>
                </c:pt>
                <c:pt idx="48">
                  <c:v>-7.427454</c:v>
                </c:pt>
                <c:pt idx="49">
                  <c:v>-7.4179057999999998</c:v>
                </c:pt>
                <c:pt idx="50">
                  <c:v>-7.4273309999999997</c:v>
                </c:pt>
                <c:pt idx="51">
                  <c:v>-7.4325051000000002</c:v>
                </c:pt>
                <c:pt idx="52">
                  <c:v>-7.4217610000000001</c:v>
                </c:pt>
                <c:pt idx="53">
                  <c:v>-7.4549909000000003</c:v>
                </c:pt>
                <c:pt idx="54">
                  <c:v>-7.4356641999999997</c:v>
                </c:pt>
                <c:pt idx="55">
                  <c:v>-7.4257173999999999</c:v>
                </c:pt>
                <c:pt idx="56">
                  <c:v>-7.4335665999999998</c:v>
                </c:pt>
                <c:pt idx="57">
                  <c:v>-7.4343323999999997</c:v>
                </c:pt>
                <c:pt idx="58">
                  <c:v>-7.4256678000000003</c:v>
                </c:pt>
                <c:pt idx="59">
                  <c:v>-7.4499531000000001</c:v>
                </c:pt>
                <c:pt idx="60">
                  <c:v>-7.4822755000000001</c:v>
                </c:pt>
                <c:pt idx="61">
                  <c:v>-7.5323247999999996</c:v>
                </c:pt>
                <c:pt idx="62">
                  <c:v>-7.5662465000000001</c:v>
                </c:pt>
                <c:pt idx="63">
                  <c:v>-7.6267877000000004</c:v>
                </c:pt>
                <c:pt idx="64">
                  <c:v>-7.7182564999999999</c:v>
                </c:pt>
                <c:pt idx="65">
                  <c:v>-7.7514405000000002</c:v>
                </c:pt>
                <c:pt idx="66">
                  <c:v>-7.8230418999999998</c:v>
                </c:pt>
                <c:pt idx="67">
                  <c:v>-7.8690419</c:v>
                </c:pt>
                <c:pt idx="68">
                  <c:v>-7.8744812</c:v>
                </c:pt>
                <c:pt idx="69">
                  <c:v>-7.8501892</c:v>
                </c:pt>
                <c:pt idx="70">
                  <c:v>-7.8339343000000001</c:v>
                </c:pt>
                <c:pt idx="71">
                  <c:v>-7.7715755</c:v>
                </c:pt>
                <c:pt idx="72">
                  <c:v>-7.7466216000000001</c:v>
                </c:pt>
                <c:pt idx="73">
                  <c:v>-7.6713977</c:v>
                </c:pt>
                <c:pt idx="74">
                  <c:v>-7.6304293000000003</c:v>
                </c:pt>
                <c:pt idx="75">
                  <c:v>-7.5900645000000004</c:v>
                </c:pt>
                <c:pt idx="76">
                  <c:v>-7.5450530000000002</c:v>
                </c:pt>
                <c:pt idx="77">
                  <c:v>-7.5359302000000001</c:v>
                </c:pt>
                <c:pt idx="78">
                  <c:v>-7.5196953000000004</c:v>
                </c:pt>
                <c:pt idx="79">
                  <c:v>-7.5461067999999996</c:v>
                </c:pt>
                <c:pt idx="80">
                  <c:v>-7.5766654000000004</c:v>
                </c:pt>
                <c:pt idx="81">
                  <c:v>-7.6007667000000003</c:v>
                </c:pt>
                <c:pt idx="82">
                  <c:v>-7.6239381000000002</c:v>
                </c:pt>
                <c:pt idx="83">
                  <c:v>-7.6782912999999997</c:v>
                </c:pt>
                <c:pt idx="84">
                  <c:v>-7.6637396999999998</c:v>
                </c:pt>
                <c:pt idx="85">
                  <c:v>-7.7065352999999996</c:v>
                </c:pt>
                <c:pt idx="86">
                  <c:v>-7.7199903000000001</c:v>
                </c:pt>
                <c:pt idx="87">
                  <c:v>-7.7512808</c:v>
                </c:pt>
                <c:pt idx="88">
                  <c:v>-7.7688670000000002</c:v>
                </c:pt>
                <c:pt idx="89">
                  <c:v>-7.7578329999999998</c:v>
                </c:pt>
                <c:pt idx="90">
                  <c:v>-7.7538413999999998</c:v>
                </c:pt>
                <c:pt idx="91">
                  <c:v>-7.7513227000000002</c:v>
                </c:pt>
                <c:pt idx="92">
                  <c:v>-7.7038846000000003</c:v>
                </c:pt>
                <c:pt idx="93">
                  <c:v>-7.7034197000000004</c:v>
                </c:pt>
                <c:pt idx="94">
                  <c:v>-7.7220215999999997</c:v>
                </c:pt>
                <c:pt idx="95">
                  <c:v>-7.7136011</c:v>
                </c:pt>
                <c:pt idx="96">
                  <c:v>-7.7186275000000002</c:v>
                </c:pt>
                <c:pt idx="97">
                  <c:v>-7.7024989000000001</c:v>
                </c:pt>
                <c:pt idx="98">
                  <c:v>-7.7286872999999998</c:v>
                </c:pt>
                <c:pt idx="99">
                  <c:v>-7.7410516999999999</c:v>
                </c:pt>
                <c:pt idx="100">
                  <c:v>-7.7468370999999996</c:v>
                </c:pt>
                <c:pt idx="101">
                  <c:v>-7.8002190999999996</c:v>
                </c:pt>
                <c:pt idx="102">
                  <c:v>-7.8352665999999997</c:v>
                </c:pt>
                <c:pt idx="103">
                  <c:v>-7.8615836999999997</c:v>
                </c:pt>
                <c:pt idx="104">
                  <c:v>-7.8961553999999996</c:v>
                </c:pt>
                <c:pt idx="105">
                  <c:v>-7.9058237</c:v>
                </c:pt>
                <c:pt idx="106">
                  <c:v>-7.9195799999999998</c:v>
                </c:pt>
                <c:pt idx="107">
                  <c:v>-7.9534954999999998</c:v>
                </c:pt>
                <c:pt idx="108">
                  <c:v>-7.9677205000000004</c:v>
                </c:pt>
                <c:pt idx="109">
                  <c:v>-7.9985409000000001</c:v>
                </c:pt>
                <c:pt idx="110">
                  <c:v>-8.0380105999999998</c:v>
                </c:pt>
                <c:pt idx="111">
                  <c:v>-8.0702791000000005</c:v>
                </c:pt>
                <c:pt idx="112">
                  <c:v>-8.1064606000000001</c:v>
                </c:pt>
                <c:pt idx="113">
                  <c:v>-8.1103114999999999</c:v>
                </c:pt>
                <c:pt idx="114">
                  <c:v>-8.1510162000000008</c:v>
                </c:pt>
                <c:pt idx="115">
                  <c:v>-8.1606568999999993</c:v>
                </c:pt>
                <c:pt idx="116">
                  <c:v>-8.1455526000000003</c:v>
                </c:pt>
                <c:pt idx="117">
                  <c:v>-8.1713237999999997</c:v>
                </c:pt>
                <c:pt idx="118">
                  <c:v>-8.1847180999999996</c:v>
                </c:pt>
                <c:pt idx="119">
                  <c:v>-8.1856203000000001</c:v>
                </c:pt>
                <c:pt idx="120">
                  <c:v>-8.2105207</c:v>
                </c:pt>
                <c:pt idx="121">
                  <c:v>-8.256259</c:v>
                </c:pt>
                <c:pt idx="122">
                  <c:v>-8.2902336000000005</c:v>
                </c:pt>
                <c:pt idx="123">
                  <c:v>-8.3180323000000005</c:v>
                </c:pt>
                <c:pt idx="124">
                  <c:v>-8.3563308999999997</c:v>
                </c:pt>
                <c:pt idx="125">
                  <c:v>-8.4101190999999993</c:v>
                </c:pt>
                <c:pt idx="126">
                  <c:v>-8.4435357999999994</c:v>
                </c:pt>
                <c:pt idx="127">
                  <c:v>-8.4766741000000003</c:v>
                </c:pt>
                <c:pt idx="128">
                  <c:v>-8.5500802999999994</c:v>
                </c:pt>
                <c:pt idx="129">
                  <c:v>-8.6059303000000007</c:v>
                </c:pt>
                <c:pt idx="130">
                  <c:v>-8.6937876000000003</c:v>
                </c:pt>
                <c:pt idx="131">
                  <c:v>-8.7716360000000009</c:v>
                </c:pt>
                <c:pt idx="132">
                  <c:v>-8.8643026000000003</c:v>
                </c:pt>
                <c:pt idx="133">
                  <c:v>-8.9506998000000006</c:v>
                </c:pt>
                <c:pt idx="134">
                  <c:v>-8.9960442</c:v>
                </c:pt>
                <c:pt idx="135">
                  <c:v>-9.0226202000000004</c:v>
                </c:pt>
                <c:pt idx="136">
                  <c:v>-9.0270872000000004</c:v>
                </c:pt>
                <c:pt idx="137">
                  <c:v>-9.0121994000000001</c:v>
                </c:pt>
                <c:pt idx="138">
                  <c:v>-8.9738807999999999</c:v>
                </c:pt>
                <c:pt idx="139">
                  <c:v>-8.9300928000000006</c:v>
                </c:pt>
                <c:pt idx="140">
                  <c:v>-8.8676939000000008</c:v>
                </c:pt>
                <c:pt idx="141">
                  <c:v>-8.8452310999999995</c:v>
                </c:pt>
                <c:pt idx="142">
                  <c:v>-8.794651</c:v>
                </c:pt>
                <c:pt idx="143">
                  <c:v>-8.7789611999999995</c:v>
                </c:pt>
                <c:pt idx="144">
                  <c:v>-8.7926321000000005</c:v>
                </c:pt>
                <c:pt idx="145">
                  <c:v>-8.8163824000000002</c:v>
                </c:pt>
                <c:pt idx="146">
                  <c:v>-8.8593463999999997</c:v>
                </c:pt>
                <c:pt idx="147">
                  <c:v>-8.9018688000000008</c:v>
                </c:pt>
                <c:pt idx="148">
                  <c:v>-8.9491309999999995</c:v>
                </c:pt>
                <c:pt idx="149">
                  <c:v>-9.0065460000000002</c:v>
                </c:pt>
                <c:pt idx="150">
                  <c:v>-9.0444317000000005</c:v>
                </c:pt>
                <c:pt idx="151">
                  <c:v>-9.0871048000000005</c:v>
                </c:pt>
                <c:pt idx="152">
                  <c:v>-9.1342830999999993</c:v>
                </c:pt>
                <c:pt idx="153">
                  <c:v>-9.1826611000000007</c:v>
                </c:pt>
                <c:pt idx="154">
                  <c:v>-9.2177334000000002</c:v>
                </c:pt>
                <c:pt idx="155">
                  <c:v>-9.2500648000000005</c:v>
                </c:pt>
                <c:pt idx="156">
                  <c:v>-9.2541341999999993</c:v>
                </c:pt>
                <c:pt idx="157">
                  <c:v>-9.2801886000000007</c:v>
                </c:pt>
                <c:pt idx="158">
                  <c:v>-9.2612562</c:v>
                </c:pt>
                <c:pt idx="159">
                  <c:v>-9.2150716999999993</c:v>
                </c:pt>
                <c:pt idx="160">
                  <c:v>-9.1959782000000008</c:v>
                </c:pt>
                <c:pt idx="161">
                  <c:v>-9.1697483000000002</c:v>
                </c:pt>
                <c:pt idx="162">
                  <c:v>-9.1314858999999995</c:v>
                </c:pt>
                <c:pt idx="163">
                  <c:v>-9.1015605999999991</c:v>
                </c:pt>
                <c:pt idx="164">
                  <c:v>-9.1238154999999992</c:v>
                </c:pt>
                <c:pt idx="165">
                  <c:v>-9.1278428999999992</c:v>
                </c:pt>
                <c:pt idx="166">
                  <c:v>-9.1169872000000005</c:v>
                </c:pt>
                <c:pt idx="167">
                  <c:v>-9.1447678000000003</c:v>
                </c:pt>
                <c:pt idx="168">
                  <c:v>-9.1732340000000008</c:v>
                </c:pt>
                <c:pt idx="169">
                  <c:v>-9.1856641999999997</c:v>
                </c:pt>
                <c:pt idx="170">
                  <c:v>-9.2049503000000001</c:v>
                </c:pt>
                <c:pt idx="171">
                  <c:v>-9.2325163000000003</c:v>
                </c:pt>
                <c:pt idx="172">
                  <c:v>-9.2362336999999997</c:v>
                </c:pt>
                <c:pt idx="173">
                  <c:v>-9.2414617999999997</c:v>
                </c:pt>
                <c:pt idx="174">
                  <c:v>-9.2597913999999992</c:v>
                </c:pt>
                <c:pt idx="175">
                  <c:v>-9.2727345999999997</c:v>
                </c:pt>
                <c:pt idx="176">
                  <c:v>-9.2937069000000001</c:v>
                </c:pt>
                <c:pt idx="177">
                  <c:v>-9.3179674000000006</c:v>
                </c:pt>
                <c:pt idx="178">
                  <c:v>-9.3617352999999994</c:v>
                </c:pt>
                <c:pt idx="179">
                  <c:v>-9.3577194000000006</c:v>
                </c:pt>
                <c:pt idx="180">
                  <c:v>-9.4031438999999999</c:v>
                </c:pt>
                <c:pt idx="181">
                  <c:v>-9.4327888000000009</c:v>
                </c:pt>
                <c:pt idx="182">
                  <c:v>-9.4556006999999997</c:v>
                </c:pt>
                <c:pt idx="183">
                  <c:v>-9.4858455999999993</c:v>
                </c:pt>
                <c:pt idx="184">
                  <c:v>-9.5476788999999993</c:v>
                </c:pt>
                <c:pt idx="185">
                  <c:v>-9.5714722000000005</c:v>
                </c:pt>
                <c:pt idx="186">
                  <c:v>-9.6202097000000002</c:v>
                </c:pt>
                <c:pt idx="187">
                  <c:v>-9.6473007000000006</c:v>
                </c:pt>
                <c:pt idx="188">
                  <c:v>-9.6956901999999996</c:v>
                </c:pt>
                <c:pt idx="189">
                  <c:v>-9.7271137000000003</c:v>
                </c:pt>
                <c:pt idx="190">
                  <c:v>-9.7694130000000001</c:v>
                </c:pt>
                <c:pt idx="191">
                  <c:v>-9.8183708000000003</c:v>
                </c:pt>
                <c:pt idx="192">
                  <c:v>-9.8741254999999999</c:v>
                </c:pt>
                <c:pt idx="193">
                  <c:v>-9.9073658000000009</c:v>
                </c:pt>
                <c:pt idx="194">
                  <c:v>-9.9653273000000002</c:v>
                </c:pt>
                <c:pt idx="195">
                  <c:v>-10.000674</c:v>
                </c:pt>
                <c:pt idx="196">
                  <c:v>-10.037656</c:v>
                </c:pt>
                <c:pt idx="197">
                  <c:v>-10.098196</c:v>
                </c:pt>
                <c:pt idx="198">
                  <c:v>-10.128902999999999</c:v>
                </c:pt>
                <c:pt idx="199">
                  <c:v>-10.148073999999999</c:v>
                </c:pt>
                <c:pt idx="200">
                  <c:v>-10.172039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36-4CFC-802E-5B0D21F7F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Input IP3 vs LO Power: Square Wave LO (dBm)</a:t>
            </a:r>
          </a:p>
        </c:rich>
      </c:tx>
      <c:layout>
        <c:manualLayout>
          <c:xMode val="edge"/>
          <c:yMode val="edge"/>
          <c:x val="0.13986105323118511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29768890917"/>
          <c:y val="0.11038203557888597"/>
          <c:w val="0.76542713682528862"/>
          <c:h val="0.711458267716535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'SqW IP3'!$J$2</c:f>
              <c:strCache>
                <c:ptCount val="1"/>
                <c:pt idx="0">
                  <c:v>+23dBm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IP3'!$J$5:$J$103</c:f>
              <c:numCache>
                <c:formatCode>General</c:formatCode>
                <c:ptCount val="99"/>
                <c:pt idx="0">
                  <c:v>36.564163000000001</c:v>
                </c:pt>
                <c:pt idx="1">
                  <c:v>34.806576</c:v>
                </c:pt>
                <c:pt idx="2">
                  <c:v>33.847523000000002</c:v>
                </c:pt>
                <c:pt idx="3">
                  <c:v>34.166794000000003</c:v>
                </c:pt>
                <c:pt idx="4">
                  <c:v>34.381641000000002</c:v>
                </c:pt>
                <c:pt idx="5">
                  <c:v>34.081699</c:v>
                </c:pt>
                <c:pt idx="6">
                  <c:v>34.273375999999999</c:v>
                </c:pt>
                <c:pt idx="7">
                  <c:v>34.126826999999999</c:v>
                </c:pt>
                <c:pt idx="8">
                  <c:v>33.684277000000002</c:v>
                </c:pt>
                <c:pt idx="9">
                  <c:v>33.140053000000002</c:v>
                </c:pt>
                <c:pt idx="10">
                  <c:v>33.776833000000003</c:v>
                </c:pt>
                <c:pt idx="11">
                  <c:v>33.835357999999999</c:v>
                </c:pt>
                <c:pt idx="12">
                  <c:v>33.616539000000003</c:v>
                </c:pt>
                <c:pt idx="13">
                  <c:v>32.817534999999999</c:v>
                </c:pt>
                <c:pt idx="14">
                  <c:v>33.848346999999997</c:v>
                </c:pt>
                <c:pt idx="15">
                  <c:v>34.076450000000001</c:v>
                </c:pt>
                <c:pt idx="16">
                  <c:v>34.433411</c:v>
                </c:pt>
                <c:pt idx="17">
                  <c:v>33.975791999999998</c:v>
                </c:pt>
                <c:pt idx="18">
                  <c:v>33.977702999999998</c:v>
                </c:pt>
                <c:pt idx="19">
                  <c:v>34.116557999999998</c:v>
                </c:pt>
                <c:pt idx="20">
                  <c:v>34.36533</c:v>
                </c:pt>
                <c:pt idx="21">
                  <c:v>34.425373</c:v>
                </c:pt>
                <c:pt idx="22">
                  <c:v>34.831969999999998</c:v>
                </c:pt>
                <c:pt idx="23">
                  <c:v>34.094627000000003</c:v>
                </c:pt>
                <c:pt idx="24">
                  <c:v>33.672767999999998</c:v>
                </c:pt>
                <c:pt idx="25">
                  <c:v>32.825729000000003</c:v>
                </c:pt>
                <c:pt idx="26">
                  <c:v>32.811256</c:v>
                </c:pt>
                <c:pt idx="27">
                  <c:v>32.538272999999997</c:v>
                </c:pt>
                <c:pt idx="28">
                  <c:v>32.701873999999997</c:v>
                </c:pt>
                <c:pt idx="29">
                  <c:v>32.654037000000002</c:v>
                </c:pt>
                <c:pt idx="30">
                  <c:v>33.140197999999998</c:v>
                </c:pt>
                <c:pt idx="31">
                  <c:v>32.747416999999999</c:v>
                </c:pt>
                <c:pt idx="32">
                  <c:v>32.679062000000002</c:v>
                </c:pt>
                <c:pt idx="33">
                  <c:v>32.595078000000001</c:v>
                </c:pt>
                <c:pt idx="34">
                  <c:v>32.738998000000002</c:v>
                </c:pt>
                <c:pt idx="35">
                  <c:v>32.375767000000003</c:v>
                </c:pt>
                <c:pt idx="36">
                  <c:v>32.330787999999998</c:v>
                </c:pt>
                <c:pt idx="37">
                  <c:v>32.492161000000003</c:v>
                </c:pt>
                <c:pt idx="38">
                  <c:v>33.095900999999998</c:v>
                </c:pt>
                <c:pt idx="39">
                  <c:v>33.466239999999999</c:v>
                </c:pt>
                <c:pt idx="40">
                  <c:v>33.437472999999997</c:v>
                </c:pt>
                <c:pt idx="41">
                  <c:v>33.048687000000001</c:v>
                </c:pt>
                <c:pt idx="42">
                  <c:v>32.056010999999998</c:v>
                </c:pt>
                <c:pt idx="43">
                  <c:v>32.048926999999999</c:v>
                </c:pt>
                <c:pt idx="44">
                  <c:v>32.667793000000003</c:v>
                </c:pt>
                <c:pt idx="45">
                  <c:v>33.480961000000001</c:v>
                </c:pt>
                <c:pt idx="46">
                  <c:v>33.545310999999998</c:v>
                </c:pt>
                <c:pt idx="47">
                  <c:v>32.872753000000003</c:v>
                </c:pt>
                <c:pt idx="48">
                  <c:v>32.281238999999999</c:v>
                </c:pt>
                <c:pt idx="49">
                  <c:v>31.425709000000001</c:v>
                </c:pt>
                <c:pt idx="50">
                  <c:v>30.889851</c:v>
                </c:pt>
                <c:pt idx="51">
                  <c:v>30.679749000000001</c:v>
                </c:pt>
                <c:pt idx="52">
                  <c:v>30.668896</c:v>
                </c:pt>
                <c:pt idx="53">
                  <c:v>30.238662999999999</c:v>
                </c:pt>
                <c:pt idx="54">
                  <c:v>29.486014999999998</c:v>
                </c:pt>
                <c:pt idx="55">
                  <c:v>29.081402000000001</c:v>
                </c:pt>
                <c:pt idx="56">
                  <c:v>29.949406</c:v>
                </c:pt>
                <c:pt idx="57">
                  <c:v>30.470789</c:v>
                </c:pt>
                <c:pt idx="58">
                  <c:v>31.043914999999998</c:v>
                </c:pt>
                <c:pt idx="59">
                  <c:v>30.614574000000001</c:v>
                </c:pt>
                <c:pt idx="60">
                  <c:v>30.755178000000001</c:v>
                </c:pt>
                <c:pt idx="61">
                  <c:v>30.74295</c:v>
                </c:pt>
                <c:pt idx="62">
                  <c:v>30.598655999999998</c:v>
                </c:pt>
                <c:pt idx="63">
                  <c:v>30.423244</c:v>
                </c:pt>
                <c:pt idx="64">
                  <c:v>30.141273000000002</c:v>
                </c:pt>
                <c:pt idx="65">
                  <c:v>30.136793000000001</c:v>
                </c:pt>
                <c:pt idx="66">
                  <c:v>30.626622999999999</c:v>
                </c:pt>
                <c:pt idx="67">
                  <c:v>30.942357999999999</c:v>
                </c:pt>
                <c:pt idx="68">
                  <c:v>31.388842</c:v>
                </c:pt>
                <c:pt idx="69">
                  <c:v>31.118683000000001</c:v>
                </c:pt>
                <c:pt idx="70">
                  <c:v>31.553436000000001</c:v>
                </c:pt>
                <c:pt idx="71">
                  <c:v>31.852063999999999</c:v>
                </c:pt>
                <c:pt idx="72">
                  <c:v>31.824836999999999</c:v>
                </c:pt>
                <c:pt idx="73">
                  <c:v>31.347124000000001</c:v>
                </c:pt>
                <c:pt idx="74">
                  <c:v>30.666460000000001</c:v>
                </c:pt>
                <c:pt idx="75">
                  <c:v>30.238727999999998</c:v>
                </c:pt>
                <c:pt idx="76">
                  <c:v>30.293713</c:v>
                </c:pt>
                <c:pt idx="77">
                  <c:v>30.388531</c:v>
                </c:pt>
                <c:pt idx="78">
                  <c:v>30.480530000000002</c:v>
                </c:pt>
                <c:pt idx="79">
                  <c:v>30.108457999999999</c:v>
                </c:pt>
                <c:pt idx="80">
                  <c:v>30.139339</c:v>
                </c:pt>
                <c:pt idx="81">
                  <c:v>29.927177</c:v>
                </c:pt>
                <c:pt idx="82">
                  <c:v>30.120076999999998</c:v>
                </c:pt>
                <c:pt idx="83">
                  <c:v>30.393640999999999</c:v>
                </c:pt>
                <c:pt idx="84">
                  <c:v>30.617640000000002</c:v>
                </c:pt>
                <c:pt idx="85">
                  <c:v>30.400953000000001</c:v>
                </c:pt>
                <c:pt idx="86">
                  <c:v>30.484643999999999</c:v>
                </c:pt>
                <c:pt idx="87">
                  <c:v>31.270796000000001</c:v>
                </c:pt>
                <c:pt idx="88">
                  <c:v>32.248961999999999</c:v>
                </c:pt>
                <c:pt idx="89">
                  <c:v>32.140220999999997</c:v>
                </c:pt>
                <c:pt idx="90">
                  <c:v>32.072510000000001</c:v>
                </c:pt>
                <c:pt idx="91">
                  <c:v>31.911560000000001</c:v>
                </c:pt>
                <c:pt idx="92">
                  <c:v>31.675439999999998</c:v>
                </c:pt>
                <c:pt idx="93">
                  <c:v>30.667316</c:v>
                </c:pt>
                <c:pt idx="94">
                  <c:v>30.205631</c:v>
                </c:pt>
                <c:pt idx="95">
                  <c:v>29.930133999999999</c:v>
                </c:pt>
                <c:pt idx="96">
                  <c:v>30.160043999999999</c:v>
                </c:pt>
                <c:pt idx="97">
                  <c:v>29.669208999999999</c:v>
                </c:pt>
                <c:pt idx="98">
                  <c:v>29.422385999999999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E7-41A0-8B8C-60057BBD4170}"/>
            </c:ext>
          </c:extLst>
        </c:ser>
        <c:ser>
          <c:idx val="1"/>
          <c:order val="1"/>
          <c:tx>
            <c:strRef>
              <c:f>'SqW IP3'!$M$2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IP3'!$M$5:$M$103</c:f>
              <c:numCache>
                <c:formatCode>General</c:formatCode>
                <c:ptCount val="99"/>
                <c:pt idx="0">
                  <c:v>36.036011000000002</c:v>
                </c:pt>
                <c:pt idx="1">
                  <c:v>33.583644999999997</c:v>
                </c:pt>
                <c:pt idx="2">
                  <c:v>30.845165000000001</c:v>
                </c:pt>
                <c:pt idx="3">
                  <c:v>31.168790999999999</c:v>
                </c:pt>
                <c:pt idx="4">
                  <c:v>31.550049000000001</c:v>
                </c:pt>
                <c:pt idx="5">
                  <c:v>32.451808999999997</c:v>
                </c:pt>
                <c:pt idx="6">
                  <c:v>31.711400999999999</c:v>
                </c:pt>
                <c:pt idx="7">
                  <c:v>31.980886000000002</c:v>
                </c:pt>
                <c:pt idx="8">
                  <c:v>30.929718000000001</c:v>
                </c:pt>
                <c:pt idx="9">
                  <c:v>31.798462000000001</c:v>
                </c:pt>
                <c:pt idx="10">
                  <c:v>31.470703</c:v>
                </c:pt>
                <c:pt idx="11">
                  <c:v>32.699268000000004</c:v>
                </c:pt>
                <c:pt idx="12">
                  <c:v>31.978173999999999</c:v>
                </c:pt>
                <c:pt idx="13">
                  <c:v>31.983067999999999</c:v>
                </c:pt>
                <c:pt idx="14">
                  <c:v>32.000712999999998</c:v>
                </c:pt>
                <c:pt idx="15">
                  <c:v>32.150554999999997</c:v>
                </c:pt>
                <c:pt idx="16">
                  <c:v>33.088450999999999</c:v>
                </c:pt>
                <c:pt idx="17">
                  <c:v>32.799666999999999</c:v>
                </c:pt>
                <c:pt idx="18">
                  <c:v>33.109538999999998</c:v>
                </c:pt>
                <c:pt idx="19">
                  <c:v>32.271534000000003</c:v>
                </c:pt>
                <c:pt idx="20">
                  <c:v>31.986357000000002</c:v>
                </c:pt>
                <c:pt idx="21">
                  <c:v>31.272563999999999</c:v>
                </c:pt>
                <c:pt idx="22">
                  <c:v>31.457104000000001</c:v>
                </c:pt>
                <c:pt idx="23">
                  <c:v>31.755049</c:v>
                </c:pt>
                <c:pt idx="24">
                  <c:v>32.25177</c:v>
                </c:pt>
                <c:pt idx="25">
                  <c:v>32.17868</c:v>
                </c:pt>
                <c:pt idx="26">
                  <c:v>32.020721000000002</c:v>
                </c:pt>
                <c:pt idx="27">
                  <c:v>31.246448999999998</c:v>
                </c:pt>
                <c:pt idx="28">
                  <c:v>31.187294000000001</c:v>
                </c:pt>
                <c:pt idx="29">
                  <c:v>30.907205999999999</c:v>
                </c:pt>
                <c:pt idx="30">
                  <c:v>30.891784999999999</c:v>
                </c:pt>
                <c:pt idx="31">
                  <c:v>30.192419000000001</c:v>
                </c:pt>
                <c:pt idx="32">
                  <c:v>30.026381000000001</c:v>
                </c:pt>
                <c:pt idx="33">
                  <c:v>30.260024999999999</c:v>
                </c:pt>
                <c:pt idx="34">
                  <c:v>30.731176000000001</c:v>
                </c:pt>
                <c:pt idx="35">
                  <c:v>31.041865999999999</c:v>
                </c:pt>
                <c:pt idx="36">
                  <c:v>31.940062999999999</c:v>
                </c:pt>
                <c:pt idx="37">
                  <c:v>31.942613999999999</c:v>
                </c:pt>
                <c:pt idx="38">
                  <c:v>32.373016</c:v>
                </c:pt>
                <c:pt idx="39">
                  <c:v>32.369621000000002</c:v>
                </c:pt>
                <c:pt idx="40">
                  <c:v>32.711596999999998</c:v>
                </c:pt>
                <c:pt idx="41">
                  <c:v>32.202151999999998</c:v>
                </c:pt>
                <c:pt idx="42">
                  <c:v>31.079788000000001</c:v>
                </c:pt>
                <c:pt idx="43">
                  <c:v>30.630216999999998</c:v>
                </c:pt>
                <c:pt idx="44">
                  <c:v>30.222767000000001</c:v>
                </c:pt>
                <c:pt idx="45">
                  <c:v>30.139647</c:v>
                </c:pt>
                <c:pt idx="46">
                  <c:v>29.986729</c:v>
                </c:pt>
                <c:pt idx="47">
                  <c:v>29.822084</c:v>
                </c:pt>
                <c:pt idx="48">
                  <c:v>29.492414</c:v>
                </c:pt>
                <c:pt idx="49">
                  <c:v>29.087219000000001</c:v>
                </c:pt>
                <c:pt idx="50">
                  <c:v>29.397238000000002</c:v>
                </c:pt>
                <c:pt idx="51">
                  <c:v>29.318360999999999</c:v>
                </c:pt>
                <c:pt idx="52">
                  <c:v>28.815445</c:v>
                </c:pt>
                <c:pt idx="53">
                  <c:v>27.944759000000001</c:v>
                </c:pt>
                <c:pt idx="54">
                  <c:v>28.051905000000001</c:v>
                </c:pt>
                <c:pt idx="55">
                  <c:v>28.577482</c:v>
                </c:pt>
                <c:pt idx="56">
                  <c:v>29.182257</c:v>
                </c:pt>
                <c:pt idx="57">
                  <c:v>29.403109000000001</c:v>
                </c:pt>
                <c:pt idx="58">
                  <c:v>29.057030000000001</c:v>
                </c:pt>
                <c:pt idx="59">
                  <c:v>29.156103000000002</c:v>
                </c:pt>
                <c:pt idx="60">
                  <c:v>29.074176999999999</c:v>
                </c:pt>
                <c:pt idx="61">
                  <c:v>29.144577000000002</c:v>
                </c:pt>
                <c:pt idx="62">
                  <c:v>28.808651000000001</c:v>
                </c:pt>
                <c:pt idx="63">
                  <c:v>28.607256</c:v>
                </c:pt>
                <c:pt idx="64">
                  <c:v>28.617023</c:v>
                </c:pt>
                <c:pt idx="65">
                  <c:v>28.725788000000001</c:v>
                </c:pt>
                <c:pt idx="66">
                  <c:v>28.990279999999998</c:v>
                </c:pt>
                <c:pt idx="67">
                  <c:v>28.941835000000001</c:v>
                </c:pt>
                <c:pt idx="68">
                  <c:v>28.992218000000001</c:v>
                </c:pt>
                <c:pt idx="69">
                  <c:v>28.998971999999998</c:v>
                </c:pt>
                <c:pt idx="70">
                  <c:v>29.477118999999998</c:v>
                </c:pt>
                <c:pt idx="71">
                  <c:v>29.578493000000002</c:v>
                </c:pt>
                <c:pt idx="72">
                  <c:v>29.255898999999999</c:v>
                </c:pt>
                <c:pt idx="73">
                  <c:v>28.540934</c:v>
                </c:pt>
                <c:pt idx="74">
                  <c:v>27.830024999999999</c:v>
                </c:pt>
                <c:pt idx="75">
                  <c:v>27.486968999999998</c:v>
                </c:pt>
                <c:pt idx="76">
                  <c:v>27.301770999999999</c:v>
                </c:pt>
                <c:pt idx="77">
                  <c:v>27.5641</c:v>
                </c:pt>
                <c:pt idx="78">
                  <c:v>28.094156000000002</c:v>
                </c:pt>
                <c:pt idx="79">
                  <c:v>28.760954000000002</c:v>
                </c:pt>
                <c:pt idx="80">
                  <c:v>29.302591</c:v>
                </c:pt>
                <c:pt idx="81">
                  <c:v>29.065650999999999</c:v>
                </c:pt>
                <c:pt idx="82">
                  <c:v>28.646826000000001</c:v>
                </c:pt>
                <c:pt idx="83">
                  <c:v>27.998842</c:v>
                </c:pt>
                <c:pt idx="84">
                  <c:v>28.142416000000001</c:v>
                </c:pt>
                <c:pt idx="85">
                  <c:v>28.954295999999999</c:v>
                </c:pt>
                <c:pt idx="86">
                  <c:v>29.611613999999999</c:v>
                </c:pt>
                <c:pt idx="87">
                  <c:v>29.943966</c:v>
                </c:pt>
                <c:pt idx="88">
                  <c:v>29.522324000000001</c:v>
                </c:pt>
                <c:pt idx="89">
                  <c:v>29.232890999999999</c:v>
                </c:pt>
                <c:pt idx="90">
                  <c:v>28.561496999999999</c:v>
                </c:pt>
                <c:pt idx="91">
                  <c:v>28.003252</c:v>
                </c:pt>
                <c:pt idx="92">
                  <c:v>27.351386999999999</c:v>
                </c:pt>
                <c:pt idx="93">
                  <c:v>26.842953000000001</c:v>
                </c:pt>
                <c:pt idx="94">
                  <c:v>26.413291999999998</c:v>
                </c:pt>
                <c:pt idx="95">
                  <c:v>25.965312999999998</c:v>
                </c:pt>
                <c:pt idx="96">
                  <c:v>25.651910999999998</c:v>
                </c:pt>
                <c:pt idx="97">
                  <c:v>25.396668999999999</c:v>
                </c:pt>
                <c:pt idx="98">
                  <c:v>25.295683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E7-41A0-8B8C-60057BBD4170}"/>
            </c:ext>
          </c:extLst>
        </c:ser>
        <c:ser>
          <c:idx val="2"/>
          <c:order val="2"/>
          <c:tx>
            <c:strRef>
              <c:f>'SqW IP3'!$P$2</c:f>
              <c:strCache>
                <c:ptCount val="1"/>
                <c:pt idx="0">
                  <c:v>+17dBm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IP3'!$P$5:$P$103</c:f>
              <c:numCache>
                <c:formatCode>General</c:formatCode>
                <c:ptCount val="99"/>
                <c:pt idx="0">
                  <c:v>24.420815000000001</c:v>
                </c:pt>
                <c:pt idx="1">
                  <c:v>24.785183</c:v>
                </c:pt>
                <c:pt idx="2">
                  <c:v>24.035145</c:v>
                </c:pt>
                <c:pt idx="3">
                  <c:v>23.750319999999999</c:v>
                </c:pt>
                <c:pt idx="4">
                  <c:v>24.091745</c:v>
                </c:pt>
                <c:pt idx="5">
                  <c:v>27.442543000000001</c:v>
                </c:pt>
                <c:pt idx="6">
                  <c:v>30.018944000000001</c:v>
                </c:pt>
                <c:pt idx="7">
                  <c:v>31.531870000000001</c:v>
                </c:pt>
                <c:pt idx="8">
                  <c:v>30.143613999999999</c:v>
                </c:pt>
                <c:pt idx="9">
                  <c:v>29.263383999999999</c:v>
                </c:pt>
                <c:pt idx="10">
                  <c:v>28.217896</c:v>
                </c:pt>
                <c:pt idx="11">
                  <c:v>28.317951000000001</c:v>
                </c:pt>
                <c:pt idx="12">
                  <c:v>28.311527000000002</c:v>
                </c:pt>
                <c:pt idx="13">
                  <c:v>28.886275999999999</c:v>
                </c:pt>
                <c:pt idx="14">
                  <c:v>29.177506999999999</c:v>
                </c:pt>
                <c:pt idx="15">
                  <c:v>29.264828000000001</c:v>
                </c:pt>
                <c:pt idx="16">
                  <c:v>29.356531</c:v>
                </c:pt>
                <c:pt idx="17">
                  <c:v>29.031123999999998</c:v>
                </c:pt>
                <c:pt idx="18">
                  <c:v>28.671126999999998</c:v>
                </c:pt>
                <c:pt idx="19">
                  <c:v>27.579830000000001</c:v>
                </c:pt>
                <c:pt idx="20">
                  <c:v>27.253304</c:v>
                </c:pt>
                <c:pt idx="21">
                  <c:v>27.221890999999999</c:v>
                </c:pt>
                <c:pt idx="22">
                  <c:v>27.794198999999999</c:v>
                </c:pt>
                <c:pt idx="23">
                  <c:v>28.152863</c:v>
                </c:pt>
                <c:pt idx="24">
                  <c:v>28.729429</c:v>
                </c:pt>
                <c:pt idx="25">
                  <c:v>29.025690000000001</c:v>
                </c:pt>
                <c:pt idx="26">
                  <c:v>28.675015999999999</c:v>
                </c:pt>
                <c:pt idx="27">
                  <c:v>28.344286</c:v>
                </c:pt>
                <c:pt idx="28">
                  <c:v>28.598223000000001</c:v>
                </c:pt>
                <c:pt idx="29">
                  <c:v>28.528048999999999</c:v>
                </c:pt>
                <c:pt idx="30">
                  <c:v>28.14114</c:v>
                </c:pt>
                <c:pt idx="31">
                  <c:v>26.844100999999998</c:v>
                </c:pt>
                <c:pt idx="32">
                  <c:v>26.52083</c:v>
                </c:pt>
                <c:pt idx="33">
                  <c:v>26.237051000000001</c:v>
                </c:pt>
                <c:pt idx="34">
                  <c:v>26.523409000000001</c:v>
                </c:pt>
                <c:pt idx="35">
                  <c:v>27.231456999999999</c:v>
                </c:pt>
                <c:pt idx="36">
                  <c:v>28.377766000000001</c:v>
                </c:pt>
                <c:pt idx="37">
                  <c:v>29.323391000000001</c:v>
                </c:pt>
                <c:pt idx="38">
                  <c:v>29.881938999999999</c:v>
                </c:pt>
                <c:pt idx="39">
                  <c:v>30.229071000000001</c:v>
                </c:pt>
                <c:pt idx="40">
                  <c:v>29.998096</c:v>
                </c:pt>
                <c:pt idx="41">
                  <c:v>29.150074</c:v>
                </c:pt>
                <c:pt idx="42">
                  <c:v>27.985175999999999</c:v>
                </c:pt>
                <c:pt idx="43">
                  <c:v>27.25761</c:v>
                </c:pt>
                <c:pt idx="44">
                  <c:v>27.040098</c:v>
                </c:pt>
                <c:pt idx="45">
                  <c:v>27.027750000000001</c:v>
                </c:pt>
                <c:pt idx="46">
                  <c:v>27.063009000000001</c:v>
                </c:pt>
                <c:pt idx="47">
                  <c:v>27.484579</c:v>
                </c:pt>
                <c:pt idx="48">
                  <c:v>27.643301000000001</c:v>
                </c:pt>
                <c:pt idx="49">
                  <c:v>27.775969</c:v>
                </c:pt>
                <c:pt idx="50">
                  <c:v>27.325851</c:v>
                </c:pt>
                <c:pt idx="51">
                  <c:v>26.822817000000001</c:v>
                </c:pt>
                <c:pt idx="52">
                  <c:v>26.252312</c:v>
                </c:pt>
                <c:pt idx="53">
                  <c:v>26.214431999999999</c:v>
                </c:pt>
                <c:pt idx="54">
                  <c:v>26.920437</c:v>
                </c:pt>
                <c:pt idx="55">
                  <c:v>27.518438</c:v>
                </c:pt>
                <c:pt idx="56">
                  <c:v>27.617249999999999</c:v>
                </c:pt>
                <c:pt idx="57">
                  <c:v>26.824819999999999</c:v>
                </c:pt>
                <c:pt idx="58">
                  <c:v>26.112883</c:v>
                </c:pt>
                <c:pt idx="59">
                  <c:v>25.91601</c:v>
                </c:pt>
                <c:pt idx="60">
                  <c:v>25.857206000000001</c:v>
                </c:pt>
                <c:pt idx="61">
                  <c:v>25.584738000000002</c:v>
                </c:pt>
                <c:pt idx="62">
                  <c:v>24.936796000000001</c:v>
                </c:pt>
                <c:pt idx="63">
                  <c:v>24.951574000000001</c:v>
                </c:pt>
                <c:pt idx="64">
                  <c:v>25.188679</c:v>
                </c:pt>
                <c:pt idx="65">
                  <c:v>25.550571000000001</c:v>
                </c:pt>
                <c:pt idx="66">
                  <c:v>25.354299999999999</c:v>
                </c:pt>
                <c:pt idx="67">
                  <c:v>25.276619</c:v>
                </c:pt>
                <c:pt idx="68">
                  <c:v>25.288620000000002</c:v>
                </c:pt>
                <c:pt idx="69">
                  <c:v>25.770796000000001</c:v>
                </c:pt>
                <c:pt idx="70">
                  <c:v>25.971571000000001</c:v>
                </c:pt>
                <c:pt idx="71">
                  <c:v>26.184978000000001</c:v>
                </c:pt>
                <c:pt idx="72">
                  <c:v>26.031569000000001</c:v>
                </c:pt>
                <c:pt idx="73">
                  <c:v>26.062954000000001</c:v>
                </c:pt>
                <c:pt idx="74">
                  <c:v>25.648900999999999</c:v>
                </c:pt>
                <c:pt idx="75">
                  <c:v>25.347539999999999</c:v>
                </c:pt>
                <c:pt idx="76">
                  <c:v>25.292000000000002</c:v>
                </c:pt>
                <c:pt idx="77">
                  <c:v>25.870939</c:v>
                </c:pt>
                <c:pt idx="78">
                  <c:v>26.948640999999999</c:v>
                </c:pt>
                <c:pt idx="79">
                  <c:v>27.722249999999999</c:v>
                </c:pt>
                <c:pt idx="80">
                  <c:v>27.646937999999999</c:v>
                </c:pt>
                <c:pt idx="81">
                  <c:v>26.641638</c:v>
                </c:pt>
                <c:pt idx="82">
                  <c:v>25.581879000000001</c:v>
                </c:pt>
                <c:pt idx="83">
                  <c:v>25.259212000000002</c:v>
                </c:pt>
                <c:pt idx="84">
                  <c:v>25.277736999999998</c:v>
                </c:pt>
                <c:pt idx="85">
                  <c:v>25.404903000000001</c:v>
                </c:pt>
                <c:pt idx="86">
                  <c:v>25.092690000000001</c:v>
                </c:pt>
                <c:pt idx="87">
                  <c:v>24.586984999999999</c:v>
                </c:pt>
                <c:pt idx="88">
                  <c:v>23.929221999999999</c:v>
                </c:pt>
                <c:pt idx="89">
                  <c:v>23.208513</c:v>
                </c:pt>
                <c:pt idx="90">
                  <c:v>22.605345</c:v>
                </c:pt>
                <c:pt idx="91">
                  <c:v>21.925906999999999</c:v>
                </c:pt>
                <c:pt idx="92">
                  <c:v>21.560886</c:v>
                </c:pt>
                <c:pt idx="93">
                  <c:v>21.292041999999999</c:v>
                </c:pt>
                <c:pt idx="94">
                  <c:v>21.329832</c:v>
                </c:pt>
                <c:pt idx="95">
                  <c:v>21.373816999999999</c:v>
                </c:pt>
                <c:pt idx="96">
                  <c:v>21.326630000000002</c:v>
                </c:pt>
                <c:pt idx="97">
                  <c:v>21.113648999999999</c:v>
                </c:pt>
                <c:pt idx="98">
                  <c:v>20.881357000000001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E7-41A0-8B8C-60057BBD4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'SqW IP3'!$S$2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'SqW IP3'!$R$5:$R$103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'SqW IP3'!$S$5:$S$103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-1.4023242</c:v>
                      </c:pt>
                      <c:pt idx="1">
                        <c:v>-1.4024378</c:v>
                      </c:pt>
                      <c:pt idx="2">
                        <c:v>-1.9144920999999999</c:v>
                      </c:pt>
                      <c:pt idx="3">
                        <c:v>-0.61916970999999998</c:v>
                      </c:pt>
                      <c:pt idx="4">
                        <c:v>0.78879392000000004</c:v>
                      </c:pt>
                      <c:pt idx="5">
                        <c:v>2.7408465999999998</c:v>
                      </c:pt>
                      <c:pt idx="6">
                        <c:v>2.0936058000000002</c:v>
                      </c:pt>
                      <c:pt idx="7">
                        <c:v>-0.70988101000000003</c:v>
                      </c:pt>
                      <c:pt idx="8">
                        <c:v>-1.249144</c:v>
                      </c:pt>
                      <c:pt idx="9">
                        <c:v>0.44594613</c:v>
                      </c:pt>
                      <c:pt idx="10">
                        <c:v>2.2694945</c:v>
                      </c:pt>
                      <c:pt idx="11">
                        <c:v>2.4024424999999998</c:v>
                      </c:pt>
                      <c:pt idx="12">
                        <c:v>1.6080734000000001</c:v>
                      </c:pt>
                      <c:pt idx="13">
                        <c:v>-0.14327012</c:v>
                      </c:pt>
                      <c:pt idx="14">
                        <c:v>-0.56371188000000005</c:v>
                      </c:pt>
                      <c:pt idx="15">
                        <c:v>-0.86188155</c:v>
                      </c:pt>
                      <c:pt idx="16">
                        <c:v>1.1672661</c:v>
                      </c:pt>
                      <c:pt idx="17">
                        <c:v>-0.92586422000000002</c:v>
                      </c:pt>
                      <c:pt idx="18">
                        <c:v>-1.8008256</c:v>
                      </c:pt>
                      <c:pt idx="19">
                        <c:v>-2.7545011000000001</c:v>
                      </c:pt>
                      <c:pt idx="20">
                        <c:v>-2.0364010000000001</c:v>
                      </c:pt>
                      <c:pt idx="21">
                        <c:v>-0.77816622999999996</c:v>
                      </c:pt>
                      <c:pt idx="22">
                        <c:v>-1.6785254000000001</c:v>
                      </c:pt>
                      <c:pt idx="23">
                        <c:v>-1.1897968999999999</c:v>
                      </c:pt>
                      <c:pt idx="24">
                        <c:v>-2.8820888999999998</c:v>
                      </c:pt>
                      <c:pt idx="25">
                        <c:v>-1.9494374999999999</c:v>
                      </c:pt>
                      <c:pt idx="26">
                        <c:v>-1.6833007</c:v>
                      </c:pt>
                      <c:pt idx="27">
                        <c:v>-0.38325638000000001</c:v>
                      </c:pt>
                      <c:pt idx="28">
                        <c:v>-2.7162459E-2</c:v>
                      </c:pt>
                      <c:pt idx="29">
                        <c:v>-0.397457</c:v>
                      </c:pt>
                      <c:pt idx="30">
                        <c:v>-0.44305608000000002</c:v>
                      </c:pt>
                      <c:pt idx="31">
                        <c:v>-0.88833653999999995</c:v>
                      </c:pt>
                      <c:pt idx="32">
                        <c:v>-0.35083186999999999</c:v>
                      </c:pt>
                      <c:pt idx="33">
                        <c:v>1.2621298E-2</c:v>
                      </c:pt>
                      <c:pt idx="34">
                        <c:v>0.72695237000000001</c:v>
                      </c:pt>
                      <c:pt idx="35">
                        <c:v>-0.84655058000000005</c:v>
                      </c:pt>
                      <c:pt idx="36">
                        <c:v>-2.8618543000000001</c:v>
                      </c:pt>
                      <c:pt idx="37">
                        <c:v>-3.8788811999999999</c:v>
                      </c:pt>
                      <c:pt idx="38">
                        <c:v>-2.1164345999999998</c:v>
                      </c:pt>
                      <c:pt idx="39">
                        <c:v>-0.59960997000000005</c:v>
                      </c:pt>
                      <c:pt idx="40">
                        <c:v>1.185621</c:v>
                      </c:pt>
                      <c:pt idx="41">
                        <c:v>-0.30254935999999999</c:v>
                      </c:pt>
                      <c:pt idx="42">
                        <c:v>-1.6976850999999999</c:v>
                      </c:pt>
                      <c:pt idx="43">
                        <c:v>-2.9076640999999999</c:v>
                      </c:pt>
                      <c:pt idx="44">
                        <c:v>-2.6356115</c:v>
                      </c:pt>
                      <c:pt idx="45">
                        <c:v>0.56877571000000005</c:v>
                      </c:pt>
                      <c:pt idx="46">
                        <c:v>2.0420406</c:v>
                      </c:pt>
                      <c:pt idx="47">
                        <c:v>2.2677135000000002</c:v>
                      </c:pt>
                      <c:pt idx="48">
                        <c:v>0.56127799</c:v>
                      </c:pt>
                      <c:pt idx="49">
                        <c:v>-0.56554543999999995</c:v>
                      </c:pt>
                      <c:pt idx="50">
                        <c:v>-0.52853035999999998</c:v>
                      </c:pt>
                      <c:pt idx="51">
                        <c:v>0.13224034000000001</c:v>
                      </c:pt>
                      <c:pt idx="52">
                        <c:v>1.0425092</c:v>
                      </c:pt>
                      <c:pt idx="53">
                        <c:v>2.8612186999999998</c:v>
                      </c:pt>
                      <c:pt idx="54">
                        <c:v>2.4405396000000001</c:v>
                      </c:pt>
                      <c:pt idx="55">
                        <c:v>1.4445223</c:v>
                      </c:pt>
                      <c:pt idx="56">
                        <c:v>0.73883379000000005</c:v>
                      </c:pt>
                      <c:pt idx="57">
                        <c:v>-0.63395201999999995</c:v>
                      </c:pt>
                      <c:pt idx="58">
                        <c:v>-1.4937636000000001</c:v>
                      </c:pt>
                      <c:pt idx="59">
                        <c:v>-2.4370251000000001</c:v>
                      </c:pt>
                      <c:pt idx="60">
                        <c:v>-1.2486162999999999</c:v>
                      </c:pt>
                      <c:pt idx="61">
                        <c:v>-0.77738214000000005</c:v>
                      </c:pt>
                      <c:pt idx="62">
                        <c:v>-1.5014822000000001</c:v>
                      </c:pt>
                      <c:pt idx="63">
                        <c:v>-1.2008911</c:v>
                      </c:pt>
                      <c:pt idx="64">
                        <c:v>-1.2096081000000001</c:v>
                      </c:pt>
                      <c:pt idx="65">
                        <c:v>-1.0415732</c:v>
                      </c:pt>
                      <c:pt idx="66">
                        <c:v>-1.08731</c:v>
                      </c:pt>
                      <c:pt idx="67">
                        <c:v>-0.85394502000000005</c:v>
                      </c:pt>
                      <c:pt idx="68">
                        <c:v>1.4226924000000001</c:v>
                      </c:pt>
                      <c:pt idx="69">
                        <c:v>1.0792491</c:v>
                      </c:pt>
                      <c:pt idx="70">
                        <c:v>1.3921924999999999</c:v>
                      </c:pt>
                      <c:pt idx="71">
                        <c:v>-1.3295201000000001</c:v>
                      </c:pt>
                      <c:pt idx="72">
                        <c:v>-0.59583353999999999</c:v>
                      </c:pt>
                      <c:pt idx="73">
                        <c:v>0.20795675</c:v>
                      </c:pt>
                      <c:pt idx="74">
                        <c:v>0.64237624000000004</c:v>
                      </c:pt>
                      <c:pt idx="75">
                        <c:v>-1.6186754999999999</c:v>
                      </c:pt>
                      <c:pt idx="76">
                        <c:v>-2.9883788</c:v>
                      </c:pt>
                      <c:pt idx="77">
                        <c:v>-2.9174031999999999</c:v>
                      </c:pt>
                      <c:pt idx="78">
                        <c:v>-1.2624997</c:v>
                      </c:pt>
                      <c:pt idx="79">
                        <c:v>0.32956924999999998</c:v>
                      </c:pt>
                      <c:pt idx="80">
                        <c:v>2.4682998999999999</c:v>
                      </c:pt>
                      <c:pt idx="81">
                        <c:v>1.9081305</c:v>
                      </c:pt>
                      <c:pt idx="82">
                        <c:v>1.153573</c:v>
                      </c:pt>
                      <c:pt idx="83">
                        <c:v>-1.0338084999999999</c:v>
                      </c:pt>
                      <c:pt idx="84">
                        <c:v>-0.50317692999999997</c:v>
                      </c:pt>
                      <c:pt idx="85">
                        <c:v>-1.8903767</c:v>
                      </c:pt>
                      <c:pt idx="86">
                        <c:v>0.33299094000000001</c:v>
                      </c:pt>
                      <c:pt idx="87">
                        <c:v>-0.68828635999999999</c:v>
                      </c:pt>
                      <c:pt idx="88">
                        <c:v>-1.6249800999999999</c:v>
                      </c:pt>
                      <c:pt idx="89">
                        <c:v>-3.953373</c:v>
                      </c:pt>
                      <c:pt idx="90">
                        <c:v>-3.3773217</c:v>
                      </c:pt>
                      <c:pt idx="91">
                        <c:v>-2.9694430999999999</c:v>
                      </c:pt>
                      <c:pt idx="92">
                        <c:v>-2.6769943</c:v>
                      </c:pt>
                      <c:pt idx="93">
                        <c:v>-2.0338124999999998</c:v>
                      </c:pt>
                      <c:pt idx="94">
                        <c:v>-0.99356984999999998</c:v>
                      </c:pt>
                      <c:pt idx="95">
                        <c:v>8.7643385000000004E-2</c:v>
                      </c:pt>
                      <c:pt idx="96">
                        <c:v>-1.0272079999999999</c:v>
                      </c:pt>
                      <c:pt idx="97">
                        <c:v>-3.2378863999999998</c:v>
                      </c:pt>
                      <c:pt idx="98">
                        <c:v>-5.9651299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BDE7-41A0-8B8C-60057BBD417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'IP3'!$U$5:$U$103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'IP3'!$V$5:$V$103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E7-41A0-8B8C-60057BBD4170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4149212860118988"/>
          <c:y val="0.55808748906386707"/>
          <c:w val="0.19794049417910148"/>
          <c:h val="0.2430302712160979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t" anchorCtr="1"/>
          <a:lstStyle/>
          <a:p>
            <a:pPr algn="ctr">
              <a:defRPr/>
            </a:pPr>
            <a:r>
              <a:rPr lang="en-US" sz="1000" baseline="0"/>
              <a:t>Configuration B Input IP3 vs LO Power: Square Wave LO (dBm)</a:t>
            </a:r>
          </a:p>
        </c:rich>
      </c:tx>
      <c:layout>
        <c:manualLayout>
          <c:xMode val="edge"/>
          <c:yMode val="edge"/>
          <c:x val="0.14042106881726629"/>
          <c:y val="2.691819772528434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29768890917"/>
          <c:y val="0.11091983208939275"/>
          <c:w val="0.76542713682528862"/>
          <c:h val="0.6939844571545820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'SqW IP3'!$AG$2</c:f>
              <c:strCache>
                <c:ptCount val="1"/>
                <c:pt idx="0">
                  <c:v>+23dBm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IP3'!$AF$5:$AF$103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IP3'!$AG$5:$AG$103</c:f>
              <c:numCache>
                <c:formatCode>General</c:formatCode>
                <c:ptCount val="99"/>
                <c:pt idx="0">
                  <c:v>34.331467000000004</c:v>
                </c:pt>
                <c:pt idx="1">
                  <c:v>34.293143999999998</c:v>
                </c:pt>
                <c:pt idx="2">
                  <c:v>35.860805999999997</c:v>
                </c:pt>
                <c:pt idx="3">
                  <c:v>35.642609</c:v>
                </c:pt>
                <c:pt idx="4">
                  <c:v>36.243766999999998</c:v>
                </c:pt>
                <c:pt idx="5">
                  <c:v>35.156630999999997</c:v>
                </c:pt>
                <c:pt idx="6">
                  <c:v>34.918255000000002</c:v>
                </c:pt>
                <c:pt idx="7">
                  <c:v>35.851730000000003</c:v>
                </c:pt>
                <c:pt idx="8">
                  <c:v>35.438842999999999</c:v>
                </c:pt>
                <c:pt idx="9">
                  <c:v>34.589354999999998</c:v>
                </c:pt>
                <c:pt idx="10">
                  <c:v>33.628737999999998</c:v>
                </c:pt>
                <c:pt idx="11">
                  <c:v>33.370646999999998</c:v>
                </c:pt>
                <c:pt idx="12">
                  <c:v>33.580204000000002</c:v>
                </c:pt>
                <c:pt idx="13">
                  <c:v>33.095950999999999</c:v>
                </c:pt>
                <c:pt idx="14">
                  <c:v>32.303927999999999</c:v>
                </c:pt>
                <c:pt idx="15">
                  <c:v>32.464889999999997</c:v>
                </c:pt>
                <c:pt idx="16">
                  <c:v>32.440491000000002</c:v>
                </c:pt>
                <c:pt idx="17">
                  <c:v>33.663474999999998</c:v>
                </c:pt>
                <c:pt idx="18">
                  <c:v>33.873009000000003</c:v>
                </c:pt>
                <c:pt idx="19">
                  <c:v>33.873683999999997</c:v>
                </c:pt>
                <c:pt idx="20">
                  <c:v>33.625416000000001</c:v>
                </c:pt>
                <c:pt idx="21">
                  <c:v>33.041134</c:v>
                </c:pt>
                <c:pt idx="22">
                  <c:v>32.505749000000002</c:v>
                </c:pt>
                <c:pt idx="23">
                  <c:v>32.677906</c:v>
                </c:pt>
                <c:pt idx="24">
                  <c:v>33.551524999999998</c:v>
                </c:pt>
                <c:pt idx="25">
                  <c:v>33.615783999999998</c:v>
                </c:pt>
                <c:pt idx="26">
                  <c:v>32.890770000000003</c:v>
                </c:pt>
                <c:pt idx="27">
                  <c:v>32.719085999999997</c:v>
                </c:pt>
                <c:pt idx="28">
                  <c:v>32.841876999999997</c:v>
                </c:pt>
                <c:pt idx="29">
                  <c:v>33.117241</c:v>
                </c:pt>
                <c:pt idx="30">
                  <c:v>32.836281</c:v>
                </c:pt>
                <c:pt idx="31">
                  <c:v>32.84639</c:v>
                </c:pt>
                <c:pt idx="32">
                  <c:v>32.726784000000002</c:v>
                </c:pt>
                <c:pt idx="33">
                  <c:v>32.445571999999999</c:v>
                </c:pt>
                <c:pt idx="34">
                  <c:v>33.120792000000002</c:v>
                </c:pt>
                <c:pt idx="35">
                  <c:v>33.363922000000002</c:v>
                </c:pt>
                <c:pt idx="36">
                  <c:v>33.590648999999999</c:v>
                </c:pt>
                <c:pt idx="37">
                  <c:v>32.598773999999999</c:v>
                </c:pt>
                <c:pt idx="38">
                  <c:v>32.329600999999997</c:v>
                </c:pt>
                <c:pt idx="39">
                  <c:v>32.727454999999999</c:v>
                </c:pt>
                <c:pt idx="40">
                  <c:v>33.017890999999999</c:v>
                </c:pt>
                <c:pt idx="41">
                  <c:v>32.928379</c:v>
                </c:pt>
                <c:pt idx="42">
                  <c:v>32.693710000000003</c:v>
                </c:pt>
                <c:pt idx="43">
                  <c:v>32.661448999999998</c:v>
                </c:pt>
                <c:pt idx="44">
                  <c:v>32.751102000000003</c:v>
                </c:pt>
                <c:pt idx="45">
                  <c:v>32.801163000000003</c:v>
                </c:pt>
                <c:pt idx="46">
                  <c:v>32.845680000000002</c:v>
                </c:pt>
                <c:pt idx="47">
                  <c:v>32.873610999999997</c:v>
                </c:pt>
                <c:pt idx="48">
                  <c:v>32.529324000000003</c:v>
                </c:pt>
                <c:pt idx="49">
                  <c:v>32.484428000000001</c:v>
                </c:pt>
                <c:pt idx="50">
                  <c:v>31.766607</c:v>
                </c:pt>
                <c:pt idx="51">
                  <c:v>31.323820000000001</c:v>
                </c:pt>
                <c:pt idx="52">
                  <c:v>31.334102999999999</c:v>
                </c:pt>
                <c:pt idx="53">
                  <c:v>31.87837</c:v>
                </c:pt>
                <c:pt idx="54">
                  <c:v>31.966605999999999</c:v>
                </c:pt>
                <c:pt idx="55">
                  <c:v>31.835135000000001</c:v>
                </c:pt>
                <c:pt idx="56">
                  <c:v>32.357680999999999</c:v>
                </c:pt>
                <c:pt idx="57">
                  <c:v>32.427123999999999</c:v>
                </c:pt>
                <c:pt idx="58">
                  <c:v>32.485568999999998</c:v>
                </c:pt>
                <c:pt idx="59">
                  <c:v>31.752873999999998</c:v>
                </c:pt>
                <c:pt idx="60">
                  <c:v>31.636303000000002</c:v>
                </c:pt>
                <c:pt idx="61">
                  <c:v>31.599665000000002</c:v>
                </c:pt>
                <c:pt idx="62">
                  <c:v>32.370936999999998</c:v>
                </c:pt>
                <c:pt idx="63">
                  <c:v>33.627724000000001</c:v>
                </c:pt>
                <c:pt idx="64">
                  <c:v>33.438957000000002</c:v>
                </c:pt>
                <c:pt idx="65">
                  <c:v>32.868248000000001</c:v>
                </c:pt>
                <c:pt idx="66">
                  <c:v>31.334296999999999</c:v>
                </c:pt>
                <c:pt idx="67">
                  <c:v>31.035969000000001</c:v>
                </c:pt>
                <c:pt idx="68">
                  <c:v>30.753869999999999</c:v>
                </c:pt>
                <c:pt idx="69">
                  <c:v>30.580521000000001</c:v>
                </c:pt>
                <c:pt idx="70">
                  <c:v>30.395685</c:v>
                </c:pt>
                <c:pt idx="71">
                  <c:v>30.028818000000001</c:v>
                </c:pt>
                <c:pt idx="72">
                  <c:v>30.277591999999999</c:v>
                </c:pt>
                <c:pt idx="73">
                  <c:v>30.702572</c:v>
                </c:pt>
                <c:pt idx="74">
                  <c:v>31.368404000000002</c:v>
                </c:pt>
                <c:pt idx="75">
                  <c:v>31.597308999999999</c:v>
                </c:pt>
                <c:pt idx="76">
                  <c:v>32.430850999999997</c:v>
                </c:pt>
                <c:pt idx="77">
                  <c:v>32.827713000000003</c:v>
                </c:pt>
                <c:pt idx="78">
                  <c:v>32.294871999999998</c:v>
                </c:pt>
                <c:pt idx="79">
                  <c:v>31.282796999999999</c:v>
                </c:pt>
                <c:pt idx="80">
                  <c:v>30.458798999999999</c:v>
                </c:pt>
                <c:pt idx="81">
                  <c:v>31.011831000000001</c:v>
                </c:pt>
                <c:pt idx="82">
                  <c:v>30.571058000000001</c:v>
                </c:pt>
                <c:pt idx="83">
                  <c:v>30.032412000000001</c:v>
                </c:pt>
                <c:pt idx="84">
                  <c:v>29.410587</c:v>
                </c:pt>
                <c:pt idx="85">
                  <c:v>29.416428</c:v>
                </c:pt>
                <c:pt idx="86">
                  <c:v>29.350838</c:v>
                </c:pt>
                <c:pt idx="87">
                  <c:v>29.288195000000002</c:v>
                </c:pt>
                <c:pt idx="88">
                  <c:v>29.442080000000001</c:v>
                </c:pt>
                <c:pt idx="89">
                  <c:v>29.8689</c:v>
                </c:pt>
                <c:pt idx="90">
                  <c:v>29.852136999999999</c:v>
                </c:pt>
                <c:pt idx="91">
                  <c:v>29.902377999999999</c:v>
                </c:pt>
                <c:pt idx="92">
                  <c:v>30.046503000000001</c:v>
                </c:pt>
                <c:pt idx="93">
                  <c:v>31.096990999999999</c:v>
                </c:pt>
                <c:pt idx="94">
                  <c:v>31.287427999999998</c:v>
                </c:pt>
                <c:pt idx="95">
                  <c:v>31.375188999999999</c:v>
                </c:pt>
                <c:pt idx="96">
                  <c:v>30.768654000000002</c:v>
                </c:pt>
                <c:pt idx="97">
                  <c:v>30.832214</c:v>
                </c:pt>
                <c:pt idx="98">
                  <c:v>30.902958000000002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13-4A3C-8F40-F75486F8438A}"/>
            </c:ext>
          </c:extLst>
        </c:ser>
        <c:ser>
          <c:idx val="1"/>
          <c:order val="1"/>
          <c:tx>
            <c:strRef>
              <c:f>'SqW IP3'!$AJ$2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IP3'!$AJ$5:$AJ$103</c:f>
              <c:numCache>
                <c:formatCode>General</c:formatCode>
                <c:ptCount val="99"/>
                <c:pt idx="0">
                  <c:v>36.505791000000002</c:v>
                </c:pt>
                <c:pt idx="1">
                  <c:v>35.052867999999997</c:v>
                </c:pt>
                <c:pt idx="2">
                  <c:v>32.778233</c:v>
                </c:pt>
                <c:pt idx="3">
                  <c:v>33.337803000000001</c:v>
                </c:pt>
                <c:pt idx="4">
                  <c:v>33.796120000000002</c:v>
                </c:pt>
                <c:pt idx="5">
                  <c:v>34.640349999999998</c:v>
                </c:pt>
                <c:pt idx="6">
                  <c:v>34.242393</c:v>
                </c:pt>
                <c:pt idx="7">
                  <c:v>32.068699000000002</c:v>
                </c:pt>
                <c:pt idx="8">
                  <c:v>30.857340000000001</c:v>
                </c:pt>
                <c:pt idx="9">
                  <c:v>29.984411000000001</c:v>
                </c:pt>
                <c:pt idx="10">
                  <c:v>30.796274</c:v>
                </c:pt>
                <c:pt idx="11">
                  <c:v>30.687002</c:v>
                </c:pt>
                <c:pt idx="12">
                  <c:v>30.439964</c:v>
                </c:pt>
                <c:pt idx="13">
                  <c:v>29.996756000000001</c:v>
                </c:pt>
                <c:pt idx="14">
                  <c:v>29.549762999999999</c:v>
                </c:pt>
                <c:pt idx="15">
                  <c:v>30.537039</c:v>
                </c:pt>
                <c:pt idx="16">
                  <c:v>30.954248</c:v>
                </c:pt>
                <c:pt idx="17">
                  <c:v>31.862666999999998</c:v>
                </c:pt>
                <c:pt idx="18">
                  <c:v>31.767838999999999</c:v>
                </c:pt>
                <c:pt idx="19">
                  <c:v>31.182392</c:v>
                </c:pt>
                <c:pt idx="20">
                  <c:v>31.303946</c:v>
                </c:pt>
                <c:pt idx="21">
                  <c:v>30.970963000000001</c:v>
                </c:pt>
                <c:pt idx="22">
                  <c:v>31.437951999999999</c:v>
                </c:pt>
                <c:pt idx="23">
                  <c:v>31.234451</c:v>
                </c:pt>
                <c:pt idx="24">
                  <c:v>31.385473000000001</c:v>
                </c:pt>
                <c:pt idx="25">
                  <c:v>31.288269</c:v>
                </c:pt>
                <c:pt idx="26">
                  <c:v>30.915711999999999</c:v>
                </c:pt>
                <c:pt idx="27">
                  <c:v>30.928263000000001</c:v>
                </c:pt>
                <c:pt idx="28">
                  <c:v>30.689129000000001</c:v>
                </c:pt>
                <c:pt idx="29">
                  <c:v>30.969301000000002</c:v>
                </c:pt>
                <c:pt idx="30">
                  <c:v>30.421468999999998</c:v>
                </c:pt>
                <c:pt idx="31">
                  <c:v>30.186786999999999</c:v>
                </c:pt>
                <c:pt idx="32">
                  <c:v>29.659737</c:v>
                </c:pt>
                <c:pt idx="33">
                  <c:v>30.115887000000001</c:v>
                </c:pt>
                <c:pt idx="34">
                  <c:v>30.863952999999999</c:v>
                </c:pt>
                <c:pt idx="35">
                  <c:v>30.988251000000002</c:v>
                </c:pt>
                <c:pt idx="36">
                  <c:v>31.181488000000002</c:v>
                </c:pt>
                <c:pt idx="37">
                  <c:v>30.631739</c:v>
                </c:pt>
                <c:pt idx="38">
                  <c:v>30.999013999999999</c:v>
                </c:pt>
                <c:pt idx="39">
                  <c:v>31.458168000000001</c:v>
                </c:pt>
                <c:pt idx="40">
                  <c:v>31.742114999999998</c:v>
                </c:pt>
                <c:pt idx="41">
                  <c:v>31.787057999999998</c:v>
                </c:pt>
                <c:pt idx="42">
                  <c:v>31.666971</c:v>
                </c:pt>
                <c:pt idx="43">
                  <c:v>32.314819</c:v>
                </c:pt>
                <c:pt idx="44">
                  <c:v>32.210433999999999</c:v>
                </c:pt>
                <c:pt idx="45">
                  <c:v>32.174079999999996</c:v>
                </c:pt>
                <c:pt idx="46">
                  <c:v>31.676924</c:v>
                </c:pt>
                <c:pt idx="47">
                  <c:v>31.620407</c:v>
                </c:pt>
                <c:pt idx="48">
                  <c:v>30.934242000000001</c:v>
                </c:pt>
                <c:pt idx="49">
                  <c:v>30.162706</c:v>
                </c:pt>
                <c:pt idx="50">
                  <c:v>30.154790999999999</c:v>
                </c:pt>
                <c:pt idx="51">
                  <c:v>30.408215999999999</c:v>
                </c:pt>
                <c:pt idx="52">
                  <c:v>31.296869000000001</c:v>
                </c:pt>
                <c:pt idx="53">
                  <c:v>31.243241999999999</c:v>
                </c:pt>
                <c:pt idx="54">
                  <c:v>30.773159</c:v>
                </c:pt>
                <c:pt idx="55">
                  <c:v>30.341154</c:v>
                </c:pt>
                <c:pt idx="56">
                  <c:v>30.240227000000001</c:v>
                </c:pt>
                <c:pt idx="57">
                  <c:v>29.919909000000001</c:v>
                </c:pt>
                <c:pt idx="58">
                  <c:v>29.509857</c:v>
                </c:pt>
                <c:pt idx="59">
                  <c:v>29.144817</c:v>
                </c:pt>
                <c:pt idx="60">
                  <c:v>29.423689</c:v>
                </c:pt>
                <c:pt idx="61">
                  <c:v>29.619968</c:v>
                </c:pt>
                <c:pt idx="62">
                  <c:v>30.522614999999998</c:v>
                </c:pt>
                <c:pt idx="63">
                  <c:v>30.799885</c:v>
                </c:pt>
                <c:pt idx="64">
                  <c:v>30.935966000000001</c:v>
                </c:pt>
                <c:pt idx="65">
                  <c:v>30.024021000000001</c:v>
                </c:pt>
                <c:pt idx="66">
                  <c:v>29.419229999999999</c:v>
                </c:pt>
                <c:pt idx="67">
                  <c:v>28.706205000000001</c:v>
                </c:pt>
                <c:pt idx="68">
                  <c:v>28.526457000000001</c:v>
                </c:pt>
                <c:pt idx="69">
                  <c:v>28.229482999999998</c:v>
                </c:pt>
                <c:pt idx="70">
                  <c:v>28.073812</c:v>
                </c:pt>
                <c:pt idx="71">
                  <c:v>27.539400000000001</c:v>
                </c:pt>
                <c:pt idx="72">
                  <c:v>27.402488999999999</c:v>
                </c:pt>
                <c:pt idx="73">
                  <c:v>27.803766</c:v>
                </c:pt>
                <c:pt idx="74">
                  <c:v>28.417518999999999</c:v>
                </c:pt>
                <c:pt idx="75">
                  <c:v>29.080812000000002</c:v>
                </c:pt>
                <c:pt idx="76">
                  <c:v>29.008655999999998</c:v>
                </c:pt>
                <c:pt idx="77">
                  <c:v>28.947037000000002</c:v>
                </c:pt>
                <c:pt idx="78">
                  <c:v>28.880261999999998</c:v>
                </c:pt>
                <c:pt idx="79">
                  <c:v>29.335737000000002</c:v>
                </c:pt>
                <c:pt idx="80">
                  <c:v>29.45899</c:v>
                </c:pt>
                <c:pt idx="81">
                  <c:v>29.075951</c:v>
                </c:pt>
                <c:pt idx="82">
                  <c:v>28.434512999999999</c:v>
                </c:pt>
                <c:pt idx="83">
                  <c:v>28.149286</c:v>
                </c:pt>
                <c:pt idx="84">
                  <c:v>28.336061000000001</c:v>
                </c:pt>
                <c:pt idx="85">
                  <c:v>28.504940000000001</c:v>
                </c:pt>
                <c:pt idx="86">
                  <c:v>28.705729000000002</c:v>
                </c:pt>
                <c:pt idx="87">
                  <c:v>28.908134</c:v>
                </c:pt>
                <c:pt idx="88">
                  <c:v>29.138135999999999</c:v>
                </c:pt>
                <c:pt idx="89">
                  <c:v>28.937819999999999</c:v>
                </c:pt>
                <c:pt idx="90">
                  <c:v>29.015011000000001</c:v>
                </c:pt>
                <c:pt idx="91">
                  <c:v>28.852262</c:v>
                </c:pt>
                <c:pt idx="92">
                  <c:v>28.920304999999999</c:v>
                </c:pt>
                <c:pt idx="93">
                  <c:v>28.201782000000001</c:v>
                </c:pt>
                <c:pt idx="94">
                  <c:v>27.540566999999999</c:v>
                </c:pt>
                <c:pt idx="95">
                  <c:v>26.912576999999999</c:v>
                </c:pt>
                <c:pt idx="96">
                  <c:v>26.557386000000001</c:v>
                </c:pt>
                <c:pt idx="97">
                  <c:v>26.273385999999999</c:v>
                </c:pt>
                <c:pt idx="98">
                  <c:v>26.042883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13-4A3C-8F40-F75486F8438A}"/>
            </c:ext>
          </c:extLst>
        </c:ser>
        <c:ser>
          <c:idx val="2"/>
          <c:order val="2"/>
          <c:tx>
            <c:strRef>
              <c:f>'SqW IP3'!$AM$2</c:f>
              <c:strCache>
                <c:ptCount val="1"/>
                <c:pt idx="0">
                  <c:v>+17dBm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IP3'!$AM$5:$AM$103</c:f>
              <c:numCache>
                <c:formatCode>General</c:formatCode>
                <c:ptCount val="99"/>
                <c:pt idx="0">
                  <c:v>31.367660999999998</c:v>
                </c:pt>
                <c:pt idx="1">
                  <c:v>30.822969000000001</c:v>
                </c:pt>
                <c:pt idx="2">
                  <c:v>32.092751</c:v>
                </c:pt>
                <c:pt idx="3">
                  <c:v>32.311149999999998</c:v>
                </c:pt>
                <c:pt idx="4">
                  <c:v>32.121184999999997</c:v>
                </c:pt>
                <c:pt idx="5">
                  <c:v>29.579483</c:v>
                </c:pt>
                <c:pt idx="6">
                  <c:v>28.610142</c:v>
                </c:pt>
                <c:pt idx="7">
                  <c:v>27.276215000000001</c:v>
                </c:pt>
                <c:pt idx="8">
                  <c:v>26.926442999999999</c:v>
                </c:pt>
                <c:pt idx="9">
                  <c:v>27.802319000000001</c:v>
                </c:pt>
                <c:pt idx="10">
                  <c:v>28.959311</c:v>
                </c:pt>
                <c:pt idx="11">
                  <c:v>28.765362</c:v>
                </c:pt>
                <c:pt idx="12">
                  <c:v>27.777531</c:v>
                </c:pt>
                <c:pt idx="13">
                  <c:v>26.574981999999999</c:v>
                </c:pt>
                <c:pt idx="14">
                  <c:v>26.281862</c:v>
                </c:pt>
                <c:pt idx="15">
                  <c:v>26.751532000000001</c:v>
                </c:pt>
                <c:pt idx="16">
                  <c:v>27.181667000000001</c:v>
                </c:pt>
                <c:pt idx="17">
                  <c:v>27.129715000000001</c:v>
                </c:pt>
                <c:pt idx="18">
                  <c:v>26.4893</c:v>
                </c:pt>
                <c:pt idx="19">
                  <c:v>25.654876999999999</c:v>
                </c:pt>
                <c:pt idx="20">
                  <c:v>25.237455000000001</c:v>
                </c:pt>
                <c:pt idx="21">
                  <c:v>25.104583999999999</c:v>
                </c:pt>
                <c:pt idx="22">
                  <c:v>25.543427000000001</c:v>
                </c:pt>
                <c:pt idx="23">
                  <c:v>26.374780999999999</c:v>
                </c:pt>
                <c:pt idx="24">
                  <c:v>26.662970999999999</c:v>
                </c:pt>
                <c:pt idx="25">
                  <c:v>27.124178000000001</c:v>
                </c:pt>
                <c:pt idx="26">
                  <c:v>27.230557999999998</c:v>
                </c:pt>
                <c:pt idx="27">
                  <c:v>27.657962999999999</c:v>
                </c:pt>
                <c:pt idx="28">
                  <c:v>28.138211999999999</c:v>
                </c:pt>
                <c:pt idx="29">
                  <c:v>28.185048999999999</c:v>
                </c:pt>
                <c:pt idx="30">
                  <c:v>28.162307999999999</c:v>
                </c:pt>
                <c:pt idx="31">
                  <c:v>27.001882999999999</c:v>
                </c:pt>
                <c:pt idx="32">
                  <c:v>26.494259</c:v>
                </c:pt>
                <c:pt idx="33">
                  <c:v>27.364864000000001</c:v>
                </c:pt>
                <c:pt idx="34">
                  <c:v>28.966615999999998</c:v>
                </c:pt>
                <c:pt idx="35">
                  <c:v>29.347057</c:v>
                </c:pt>
                <c:pt idx="36">
                  <c:v>28.525053</c:v>
                </c:pt>
                <c:pt idx="37">
                  <c:v>27.776236000000001</c:v>
                </c:pt>
                <c:pt idx="38">
                  <c:v>28.181999000000001</c:v>
                </c:pt>
                <c:pt idx="39">
                  <c:v>28.876715000000001</c:v>
                </c:pt>
                <c:pt idx="40">
                  <c:v>29.567259</c:v>
                </c:pt>
                <c:pt idx="41">
                  <c:v>29.945976000000002</c:v>
                </c:pt>
                <c:pt idx="42">
                  <c:v>29.674295000000001</c:v>
                </c:pt>
                <c:pt idx="43">
                  <c:v>28.94866</c:v>
                </c:pt>
                <c:pt idx="44">
                  <c:v>28.685976</c:v>
                </c:pt>
                <c:pt idx="45">
                  <c:v>28.723998999999999</c:v>
                </c:pt>
                <c:pt idx="46">
                  <c:v>28.966664999999999</c:v>
                </c:pt>
                <c:pt idx="47">
                  <c:v>28.607586000000001</c:v>
                </c:pt>
                <c:pt idx="48">
                  <c:v>28.038246000000001</c:v>
                </c:pt>
                <c:pt idx="49">
                  <c:v>27.971738999999999</c:v>
                </c:pt>
                <c:pt idx="50">
                  <c:v>28.176130000000001</c:v>
                </c:pt>
                <c:pt idx="51">
                  <c:v>28.318719999999999</c:v>
                </c:pt>
                <c:pt idx="52">
                  <c:v>27.904173</c:v>
                </c:pt>
                <c:pt idx="53">
                  <c:v>27.413558999999999</c:v>
                </c:pt>
                <c:pt idx="54">
                  <c:v>27.153027999999999</c:v>
                </c:pt>
                <c:pt idx="55">
                  <c:v>26.934462</c:v>
                </c:pt>
                <c:pt idx="56">
                  <c:v>26.934767000000001</c:v>
                </c:pt>
                <c:pt idx="57">
                  <c:v>26.607444999999998</c:v>
                </c:pt>
                <c:pt idx="58">
                  <c:v>26.509964</c:v>
                </c:pt>
                <c:pt idx="59">
                  <c:v>26.581371000000001</c:v>
                </c:pt>
                <c:pt idx="60">
                  <c:v>27.099343999999999</c:v>
                </c:pt>
                <c:pt idx="61">
                  <c:v>27.672993000000002</c:v>
                </c:pt>
                <c:pt idx="62">
                  <c:v>27.693615000000001</c:v>
                </c:pt>
                <c:pt idx="63">
                  <c:v>27.375274999999998</c:v>
                </c:pt>
                <c:pt idx="64">
                  <c:v>26.625477</c:v>
                </c:pt>
                <c:pt idx="65">
                  <c:v>26.104058999999999</c:v>
                </c:pt>
                <c:pt idx="66">
                  <c:v>25.745642</c:v>
                </c:pt>
                <c:pt idx="67">
                  <c:v>25.980785000000001</c:v>
                </c:pt>
                <c:pt idx="68">
                  <c:v>26.205482</c:v>
                </c:pt>
                <c:pt idx="69">
                  <c:v>26.37706</c:v>
                </c:pt>
                <c:pt idx="70">
                  <c:v>26.020544000000001</c:v>
                </c:pt>
                <c:pt idx="71">
                  <c:v>25.804914</c:v>
                </c:pt>
                <c:pt idx="72">
                  <c:v>25.513083999999999</c:v>
                </c:pt>
                <c:pt idx="73">
                  <c:v>25.592994999999998</c:v>
                </c:pt>
                <c:pt idx="74">
                  <c:v>25.594947999999999</c:v>
                </c:pt>
                <c:pt idx="75">
                  <c:v>25.596018000000001</c:v>
                </c:pt>
                <c:pt idx="76">
                  <c:v>25.686917999999999</c:v>
                </c:pt>
                <c:pt idx="77">
                  <c:v>26.123522000000001</c:v>
                </c:pt>
                <c:pt idx="78">
                  <c:v>27.032952999999999</c:v>
                </c:pt>
                <c:pt idx="79">
                  <c:v>27.562866</c:v>
                </c:pt>
                <c:pt idx="80">
                  <c:v>27.636654</c:v>
                </c:pt>
                <c:pt idx="81">
                  <c:v>27.019435999999999</c:v>
                </c:pt>
                <c:pt idx="82">
                  <c:v>26.538954</c:v>
                </c:pt>
                <c:pt idx="83">
                  <c:v>26.073005999999999</c:v>
                </c:pt>
                <c:pt idx="84">
                  <c:v>26.168976000000001</c:v>
                </c:pt>
                <c:pt idx="85">
                  <c:v>26.164591000000001</c:v>
                </c:pt>
                <c:pt idx="86">
                  <c:v>25.947514999999999</c:v>
                </c:pt>
                <c:pt idx="87">
                  <c:v>25.222712000000001</c:v>
                </c:pt>
                <c:pt idx="88">
                  <c:v>24.406956000000001</c:v>
                </c:pt>
                <c:pt idx="89">
                  <c:v>23.633410000000001</c:v>
                </c:pt>
                <c:pt idx="90">
                  <c:v>23.039883</c:v>
                </c:pt>
                <c:pt idx="91">
                  <c:v>22.502268000000001</c:v>
                </c:pt>
                <c:pt idx="92">
                  <c:v>22.252478</c:v>
                </c:pt>
                <c:pt idx="93">
                  <c:v>22.084700000000002</c:v>
                </c:pt>
                <c:pt idx="94">
                  <c:v>22.030190000000001</c:v>
                </c:pt>
                <c:pt idx="95">
                  <c:v>21.938692</c:v>
                </c:pt>
                <c:pt idx="96">
                  <c:v>21.693071</c:v>
                </c:pt>
                <c:pt idx="97">
                  <c:v>21.776436</c:v>
                </c:pt>
                <c:pt idx="98">
                  <c:v>21.884893000000002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13-4A3C-8F40-F75486F84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'IP3'!$AP$2</c15:sqref>
                        </c15:formulaRef>
                      </c:ext>
                    </c:extLst>
                    <c:strCache>
                      <c:ptCount val="1"/>
                      <c:pt idx="0">
                        <c:v>+16dBm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'IP3'!$AO$5:$AO$103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'IP3'!$AP$5:$AP$103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32.643478000000002</c:v>
                      </c:pt>
                      <c:pt idx="1">
                        <c:v>31.045331999999998</c:v>
                      </c:pt>
                      <c:pt idx="2">
                        <c:v>29.879324</c:v>
                      </c:pt>
                      <c:pt idx="3">
                        <c:v>27.456848000000001</c:v>
                      </c:pt>
                      <c:pt idx="4">
                        <c:v>27.100403</c:v>
                      </c:pt>
                      <c:pt idx="5">
                        <c:v>26.521602999999999</c:v>
                      </c:pt>
                      <c:pt idx="6">
                        <c:v>26.567194000000001</c:v>
                      </c:pt>
                      <c:pt idx="7">
                        <c:v>25.738916</c:v>
                      </c:pt>
                      <c:pt idx="8">
                        <c:v>24.327044999999998</c:v>
                      </c:pt>
                      <c:pt idx="9">
                        <c:v>22.790913</c:v>
                      </c:pt>
                      <c:pt idx="10">
                        <c:v>22.939454999999999</c:v>
                      </c:pt>
                      <c:pt idx="11">
                        <c:v>23.717051000000001</c:v>
                      </c:pt>
                      <c:pt idx="12">
                        <c:v>23.753755999999999</c:v>
                      </c:pt>
                      <c:pt idx="13">
                        <c:v>22.852295000000002</c:v>
                      </c:pt>
                      <c:pt idx="14">
                        <c:v>22.092466000000002</c:v>
                      </c:pt>
                      <c:pt idx="15">
                        <c:v>21.181180999999999</c:v>
                      </c:pt>
                      <c:pt idx="16">
                        <c:v>19.788422000000001</c:v>
                      </c:pt>
                      <c:pt idx="17">
                        <c:v>18.839853000000002</c:v>
                      </c:pt>
                      <c:pt idx="18">
                        <c:v>20.195314</c:v>
                      </c:pt>
                      <c:pt idx="19">
                        <c:v>22.558949999999999</c:v>
                      </c:pt>
                      <c:pt idx="20">
                        <c:v>25.264381</c:v>
                      </c:pt>
                      <c:pt idx="21">
                        <c:v>27.517021</c:v>
                      </c:pt>
                      <c:pt idx="22">
                        <c:v>28.781927</c:v>
                      </c:pt>
                      <c:pt idx="23">
                        <c:v>28.983516999999999</c:v>
                      </c:pt>
                      <c:pt idx="24">
                        <c:v>27.538595000000001</c:v>
                      </c:pt>
                      <c:pt idx="25">
                        <c:v>26.913366</c:v>
                      </c:pt>
                      <c:pt idx="26">
                        <c:v>26.612234000000001</c:v>
                      </c:pt>
                      <c:pt idx="27">
                        <c:v>26.716263000000001</c:v>
                      </c:pt>
                      <c:pt idx="28">
                        <c:v>26.305257999999998</c:v>
                      </c:pt>
                      <c:pt idx="29">
                        <c:v>25.305430999999999</c:v>
                      </c:pt>
                      <c:pt idx="30">
                        <c:v>24.186304</c:v>
                      </c:pt>
                      <c:pt idx="31">
                        <c:v>23.447710000000001</c:v>
                      </c:pt>
                      <c:pt idx="32">
                        <c:v>22.971551999999999</c:v>
                      </c:pt>
                      <c:pt idx="33">
                        <c:v>22.457913999999999</c:v>
                      </c:pt>
                      <c:pt idx="34">
                        <c:v>21.672089</c:v>
                      </c:pt>
                      <c:pt idx="35">
                        <c:v>20.884592000000001</c:v>
                      </c:pt>
                      <c:pt idx="36">
                        <c:v>20.801445000000001</c:v>
                      </c:pt>
                      <c:pt idx="37">
                        <c:v>21.008682</c:v>
                      </c:pt>
                      <c:pt idx="38">
                        <c:v>21.030650999999999</c:v>
                      </c:pt>
                      <c:pt idx="39">
                        <c:v>21.330767000000002</c:v>
                      </c:pt>
                      <c:pt idx="40">
                        <c:v>21.802174000000001</c:v>
                      </c:pt>
                      <c:pt idx="41">
                        <c:v>22.291622</c:v>
                      </c:pt>
                      <c:pt idx="42">
                        <c:v>22.564053000000001</c:v>
                      </c:pt>
                      <c:pt idx="43">
                        <c:v>23.496175999999998</c:v>
                      </c:pt>
                      <c:pt idx="44">
                        <c:v>24.597849</c:v>
                      </c:pt>
                      <c:pt idx="45">
                        <c:v>25.355661000000001</c:v>
                      </c:pt>
                      <c:pt idx="46">
                        <c:v>25.184082</c:v>
                      </c:pt>
                      <c:pt idx="47">
                        <c:v>24.818836000000001</c:v>
                      </c:pt>
                      <c:pt idx="48">
                        <c:v>24.347151</c:v>
                      </c:pt>
                      <c:pt idx="49">
                        <c:v>23.739920000000001</c:v>
                      </c:pt>
                      <c:pt idx="50">
                        <c:v>23.041834000000001</c:v>
                      </c:pt>
                      <c:pt idx="51">
                        <c:v>22.545832000000001</c:v>
                      </c:pt>
                      <c:pt idx="52">
                        <c:v>22.365926999999999</c:v>
                      </c:pt>
                      <c:pt idx="53">
                        <c:v>22.013587999999999</c:v>
                      </c:pt>
                      <c:pt idx="54">
                        <c:v>21.650746999999999</c:v>
                      </c:pt>
                      <c:pt idx="55">
                        <c:v>21.165028</c:v>
                      </c:pt>
                      <c:pt idx="56">
                        <c:v>20.838208999999999</c:v>
                      </c:pt>
                      <c:pt idx="57">
                        <c:v>20.290897000000001</c:v>
                      </c:pt>
                      <c:pt idx="58">
                        <c:v>19.828253</c:v>
                      </c:pt>
                      <c:pt idx="59">
                        <c:v>19.394404999999999</c:v>
                      </c:pt>
                      <c:pt idx="60">
                        <c:v>18.981152000000002</c:v>
                      </c:pt>
                      <c:pt idx="61">
                        <c:v>18.207735</c:v>
                      </c:pt>
                      <c:pt idx="62">
                        <c:v>17.760898999999998</c:v>
                      </c:pt>
                      <c:pt idx="63">
                        <c:v>17.332577000000001</c:v>
                      </c:pt>
                      <c:pt idx="64">
                        <c:v>17.427446</c:v>
                      </c:pt>
                      <c:pt idx="65">
                        <c:v>17.190645</c:v>
                      </c:pt>
                      <c:pt idx="66">
                        <c:v>17.532246000000001</c:v>
                      </c:pt>
                      <c:pt idx="67">
                        <c:v>17.766804</c:v>
                      </c:pt>
                      <c:pt idx="68">
                        <c:v>18.564437999999999</c:v>
                      </c:pt>
                      <c:pt idx="69">
                        <c:v>19.310217000000002</c:v>
                      </c:pt>
                      <c:pt idx="70">
                        <c:v>20.073429000000001</c:v>
                      </c:pt>
                      <c:pt idx="71">
                        <c:v>20.025255000000001</c:v>
                      </c:pt>
                      <c:pt idx="72">
                        <c:v>19.794611</c:v>
                      </c:pt>
                      <c:pt idx="73">
                        <c:v>19.288360999999998</c:v>
                      </c:pt>
                      <c:pt idx="74">
                        <c:v>19.215958000000001</c:v>
                      </c:pt>
                      <c:pt idx="75">
                        <c:v>19.279748999999999</c:v>
                      </c:pt>
                      <c:pt idx="76">
                        <c:v>19.611726999999998</c:v>
                      </c:pt>
                      <c:pt idx="77">
                        <c:v>19.778676999999998</c:v>
                      </c:pt>
                      <c:pt idx="78">
                        <c:v>20.004929000000001</c:v>
                      </c:pt>
                      <c:pt idx="79">
                        <c:v>19.729054999999999</c:v>
                      </c:pt>
                      <c:pt idx="80">
                        <c:v>19.441151000000001</c:v>
                      </c:pt>
                      <c:pt idx="81">
                        <c:v>18.564367000000001</c:v>
                      </c:pt>
                      <c:pt idx="82">
                        <c:v>17.882594999999998</c:v>
                      </c:pt>
                      <c:pt idx="83">
                        <c:v>17.171721999999999</c:v>
                      </c:pt>
                      <c:pt idx="84">
                        <c:v>16.525279999999999</c:v>
                      </c:pt>
                      <c:pt idx="85">
                        <c:v>16.127922000000002</c:v>
                      </c:pt>
                      <c:pt idx="86">
                        <c:v>16.189136999999999</c:v>
                      </c:pt>
                      <c:pt idx="87">
                        <c:v>16.394003000000001</c:v>
                      </c:pt>
                      <c:pt idx="88">
                        <c:v>17.921959000000001</c:v>
                      </c:pt>
                      <c:pt idx="89">
                        <c:v>18.630447</c:v>
                      </c:pt>
                      <c:pt idx="90">
                        <c:v>18.524107000000001</c:v>
                      </c:pt>
                      <c:pt idx="91">
                        <c:v>17.697966000000001</c:v>
                      </c:pt>
                      <c:pt idx="92">
                        <c:v>14.502186999999999</c:v>
                      </c:pt>
                      <c:pt idx="93">
                        <c:v>14.964458</c:v>
                      </c:pt>
                      <c:pt idx="94">
                        <c:v>11.616910000000001</c:v>
                      </c:pt>
                      <c:pt idx="95">
                        <c:v>11.697137</c:v>
                      </c:pt>
                      <c:pt idx="96">
                        <c:v>8.3465366000000003</c:v>
                      </c:pt>
                      <c:pt idx="97">
                        <c:v>8.8026266</c:v>
                      </c:pt>
                      <c:pt idx="98">
                        <c:v>8.7385348999999994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C213-4A3C-8F40-F75486F843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'IP3'!$AS$5:$AS$103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13-4A3C-8F40-F75486F8438A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0540454703527731"/>
          <c:y val="0.55940803816461049"/>
          <c:w val="0.19794049417910148"/>
          <c:h val="0.2370802021082869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Output IP3 vs LO Power: Square Wave LO (dBm)</a:t>
            </a:r>
          </a:p>
        </c:rich>
      </c:tx>
      <c:layout>
        <c:manualLayout>
          <c:xMode val="edge"/>
          <c:yMode val="edge"/>
          <c:x val="0.13430066704102156"/>
          <c:y val="2.192986293379993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97019047729378"/>
          <c:y val="0.10954359871682706"/>
          <c:w val="0.76542713682528862"/>
          <c:h val="0.695074001166520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'SqW IP3'!$J$2</c:f>
              <c:strCache>
                <c:ptCount val="1"/>
                <c:pt idx="0">
                  <c:v>+23dBm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IP3'!$K$5:$K$103</c:f>
              <c:numCache>
                <c:formatCode>General</c:formatCode>
                <c:ptCount val="99"/>
                <c:pt idx="0">
                  <c:v>25.999220000000001</c:v>
                </c:pt>
                <c:pt idx="1">
                  <c:v>24.742263999999999</c:v>
                </c:pt>
                <c:pt idx="2">
                  <c:v>24.358910000000002</c:v>
                </c:pt>
                <c:pt idx="3">
                  <c:v>25.109825000000001</c:v>
                </c:pt>
                <c:pt idx="4">
                  <c:v>25.588757999999999</c:v>
                </c:pt>
                <c:pt idx="5">
                  <c:v>25.523947</c:v>
                </c:pt>
                <c:pt idx="6">
                  <c:v>25.851616</c:v>
                </c:pt>
                <c:pt idx="7">
                  <c:v>25.839399</c:v>
                </c:pt>
                <c:pt idx="8">
                  <c:v>25.485734999999998</c:v>
                </c:pt>
                <c:pt idx="9">
                  <c:v>25.048300000000001</c:v>
                </c:pt>
                <c:pt idx="10">
                  <c:v>25.737079999999999</c:v>
                </c:pt>
                <c:pt idx="11">
                  <c:v>25.838978000000001</c:v>
                </c:pt>
                <c:pt idx="12">
                  <c:v>25.648031</c:v>
                </c:pt>
                <c:pt idx="13">
                  <c:v>24.830248000000001</c:v>
                </c:pt>
                <c:pt idx="14">
                  <c:v>25.812833999999999</c:v>
                </c:pt>
                <c:pt idx="15">
                  <c:v>25.938644</c:v>
                </c:pt>
                <c:pt idx="16">
                  <c:v>26.188578</c:v>
                </c:pt>
                <c:pt idx="17">
                  <c:v>25.701784</c:v>
                </c:pt>
                <c:pt idx="18">
                  <c:v>25.682451</c:v>
                </c:pt>
                <c:pt idx="19">
                  <c:v>25.838177000000002</c:v>
                </c:pt>
                <c:pt idx="20">
                  <c:v>25.988358000000002</c:v>
                </c:pt>
                <c:pt idx="21">
                  <c:v>25.992633999999999</c:v>
                </c:pt>
                <c:pt idx="22">
                  <c:v>26.321853999999998</c:v>
                </c:pt>
                <c:pt idx="23">
                  <c:v>25.583535999999999</c:v>
                </c:pt>
                <c:pt idx="24">
                  <c:v>25.113937</c:v>
                </c:pt>
                <c:pt idx="25">
                  <c:v>24.286971999999999</c:v>
                </c:pt>
                <c:pt idx="26">
                  <c:v>24.31616</c:v>
                </c:pt>
                <c:pt idx="27">
                  <c:v>24.098918999999999</c:v>
                </c:pt>
                <c:pt idx="28">
                  <c:v>24.310403999999998</c:v>
                </c:pt>
                <c:pt idx="29">
                  <c:v>24.341251</c:v>
                </c:pt>
                <c:pt idx="30">
                  <c:v>24.937767000000001</c:v>
                </c:pt>
                <c:pt idx="31">
                  <c:v>24.635918</c:v>
                </c:pt>
                <c:pt idx="32">
                  <c:v>24.607510000000001</c:v>
                </c:pt>
                <c:pt idx="33">
                  <c:v>24.580079999999999</c:v>
                </c:pt>
                <c:pt idx="34">
                  <c:v>24.686802</c:v>
                </c:pt>
                <c:pt idx="35">
                  <c:v>24.292707</c:v>
                </c:pt>
                <c:pt idx="36">
                  <c:v>24.135386</c:v>
                </c:pt>
                <c:pt idx="37">
                  <c:v>24.243618000000001</c:v>
                </c:pt>
                <c:pt idx="38">
                  <c:v>24.79072</c:v>
                </c:pt>
                <c:pt idx="39">
                  <c:v>25.148647</c:v>
                </c:pt>
                <c:pt idx="40">
                  <c:v>25.164660999999999</c:v>
                </c:pt>
                <c:pt idx="41">
                  <c:v>24.861090000000001</c:v>
                </c:pt>
                <c:pt idx="42">
                  <c:v>23.960750999999998</c:v>
                </c:pt>
                <c:pt idx="43">
                  <c:v>24.007663999999998</c:v>
                </c:pt>
                <c:pt idx="44">
                  <c:v>24.619053000000001</c:v>
                </c:pt>
                <c:pt idx="45">
                  <c:v>25.380877000000002</c:v>
                </c:pt>
                <c:pt idx="46">
                  <c:v>25.385452000000001</c:v>
                </c:pt>
                <c:pt idx="47">
                  <c:v>24.641945</c:v>
                </c:pt>
                <c:pt idx="48">
                  <c:v>23.986149000000001</c:v>
                </c:pt>
                <c:pt idx="49">
                  <c:v>23.060010999999999</c:v>
                </c:pt>
                <c:pt idx="50">
                  <c:v>22.463545</c:v>
                </c:pt>
                <c:pt idx="51">
                  <c:v>22.217835999999998</c:v>
                </c:pt>
                <c:pt idx="52">
                  <c:v>22.173075000000001</c:v>
                </c:pt>
                <c:pt idx="53">
                  <c:v>21.715402999999998</c:v>
                </c:pt>
                <c:pt idx="54">
                  <c:v>20.962772000000001</c:v>
                </c:pt>
                <c:pt idx="55">
                  <c:v>20.542484000000002</c:v>
                </c:pt>
                <c:pt idx="56">
                  <c:v>21.414819999999999</c:v>
                </c:pt>
                <c:pt idx="57">
                  <c:v>21.921710999999998</c:v>
                </c:pt>
                <c:pt idx="58">
                  <c:v>22.496305</c:v>
                </c:pt>
                <c:pt idx="59">
                  <c:v>22.036536999999999</c:v>
                </c:pt>
                <c:pt idx="60">
                  <c:v>22.106587999999999</c:v>
                </c:pt>
                <c:pt idx="61">
                  <c:v>22.035026999999999</c:v>
                </c:pt>
                <c:pt idx="62">
                  <c:v>21.778552999999999</c:v>
                </c:pt>
                <c:pt idx="63">
                  <c:v>21.488419</c:v>
                </c:pt>
                <c:pt idx="64">
                  <c:v>21.109434</c:v>
                </c:pt>
                <c:pt idx="65">
                  <c:v>21.014315</c:v>
                </c:pt>
                <c:pt idx="66">
                  <c:v>21.435472000000001</c:v>
                </c:pt>
                <c:pt idx="67">
                  <c:v>21.686755999999999</c:v>
                </c:pt>
                <c:pt idx="68">
                  <c:v>22.143225000000001</c:v>
                </c:pt>
                <c:pt idx="69">
                  <c:v>21.864386</c:v>
                </c:pt>
                <c:pt idx="70">
                  <c:v>22.197448999999999</c:v>
                </c:pt>
                <c:pt idx="71">
                  <c:v>22.431654000000002</c:v>
                </c:pt>
                <c:pt idx="72">
                  <c:v>22.385650999999999</c:v>
                </c:pt>
                <c:pt idx="73">
                  <c:v>21.863714000000002</c:v>
                </c:pt>
                <c:pt idx="74">
                  <c:v>21.199074</c:v>
                </c:pt>
                <c:pt idx="75">
                  <c:v>20.792793</c:v>
                </c:pt>
                <c:pt idx="76">
                  <c:v>20.914473000000001</c:v>
                </c:pt>
                <c:pt idx="77">
                  <c:v>20.961092000000001</c:v>
                </c:pt>
                <c:pt idx="78">
                  <c:v>21.002576999999999</c:v>
                </c:pt>
                <c:pt idx="79">
                  <c:v>20.601835000000001</c:v>
                </c:pt>
                <c:pt idx="80">
                  <c:v>20.567872999999999</c:v>
                </c:pt>
                <c:pt idx="81">
                  <c:v>20.360890999999999</c:v>
                </c:pt>
                <c:pt idx="82">
                  <c:v>20.585108000000002</c:v>
                </c:pt>
                <c:pt idx="83">
                  <c:v>20.920120000000001</c:v>
                </c:pt>
                <c:pt idx="84">
                  <c:v>21.158671999999999</c:v>
                </c:pt>
                <c:pt idx="85">
                  <c:v>20.890196</c:v>
                </c:pt>
                <c:pt idx="86">
                  <c:v>20.922487</c:v>
                </c:pt>
                <c:pt idx="87">
                  <c:v>21.610603000000001</c:v>
                </c:pt>
                <c:pt idx="88">
                  <c:v>22.509691</c:v>
                </c:pt>
                <c:pt idx="89">
                  <c:v>22.376660999999999</c:v>
                </c:pt>
                <c:pt idx="90">
                  <c:v>22.293524000000001</c:v>
                </c:pt>
                <c:pt idx="91">
                  <c:v>22.171731999999999</c:v>
                </c:pt>
                <c:pt idx="92">
                  <c:v>21.819072999999999</c:v>
                </c:pt>
                <c:pt idx="93">
                  <c:v>20.715392999999999</c:v>
                </c:pt>
                <c:pt idx="94">
                  <c:v>20.017401</c:v>
                </c:pt>
                <c:pt idx="95">
                  <c:v>19.54372</c:v>
                </c:pt>
                <c:pt idx="96">
                  <c:v>19.515115999999999</c:v>
                </c:pt>
                <c:pt idx="97">
                  <c:v>18.861315000000001</c:v>
                </c:pt>
                <c:pt idx="98">
                  <c:v>18.529409000000001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37-4999-8A15-EC310B5A60E9}"/>
            </c:ext>
          </c:extLst>
        </c:ser>
        <c:ser>
          <c:idx val="1"/>
          <c:order val="1"/>
          <c:tx>
            <c:strRef>
              <c:f>'SqW IP3'!$M$2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IP3'!$N$5:$N$103</c:f>
              <c:numCache>
                <c:formatCode>General</c:formatCode>
                <c:ptCount val="99"/>
                <c:pt idx="0">
                  <c:v>25.247710999999999</c:v>
                </c:pt>
                <c:pt idx="1">
                  <c:v>23.345258999999999</c:v>
                </c:pt>
                <c:pt idx="2">
                  <c:v>21.240787999999998</c:v>
                </c:pt>
                <c:pt idx="3">
                  <c:v>22.049599000000001</c:v>
                </c:pt>
                <c:pt idx="4">
                  <c:v>22.731976</c:v>
                </c:pt>
                <c:pt idx="5">
                  <c:v>23.899871999999998</c:v>
                </c:pt>
                <c:pt idx="6">
                  <c:v>23.306227</c:v>
                </c:pt>
                <c:pt idx="7">
                  <c:v>23.696722000000001</c:v>
                </c:pt>
                <c:pt idx="8">
                  <c:v>22.693964000000001</c:v>
                </c:pt>
                <c:pt idx="9">
                  <c:v>23.641642000000001</c:v>
                </c:pt>
                <c:pt idx="10">
                  <c:v>23.362362000000001</c:v>
                </c:pt>
                <c:pt idx="11">
                  <c:v>24.656862</c:v>
                </c:pt>
                <c:pt idx="12">
                  <c:v>23.97381</c:v>
                </c:pt>
                <c:pt idx="13">
                  <c:v>23.964853000000002</c:v>
                </c:pt>
                <c:pt idx="14">
                  <c:v>23.938424999999999</c:v>
                </c:pt>
                <c:pt idx="15">
                  <c:v>23.993866000000001</c:v>
                </c:pt>
                <c:pt idx="16">
                  <c:v>24.840698</c:v>
                </c:pt>
                <c:pt idx="17">
                  <c:v>24.529288999999999</c:v>
                </c:pt>
                <c:pt idx="18">
                  <c:v>24.816053</c:v>
                </c:pt>
                <c:pt idx="19">
                  <c:v>23.985491</c:v>
                </c:pt>
                <c:pt idx="20">
                  <c:v>23.601338999999999</c:v>
                </c:pt>
                <c:pt idx="21">
                  <c:v>22.841169000000001</c:v>
                </c:pt>
                <c:pt idx="22">
                  <c:v>22.942739</c:v>
                </c:pt>
                <c:pt idx="23">
                  <c:v>23.234224000000001</c:v>
                </c:pt>
                <c:pt idx="24">
                  <c:v>23.663826</c:v>
                </c:pt>
                <c:pt idx="25">
                  <c:v>23.596819</c:v>
                </c:pt>
                <c:pt idx="26">
                  <c:v>23.470119</c:v>
                </c:pt>
                <c:pt idx="27">
                  <c:v>22.742806999999999</c:v>
                </c:pt>
                <c:pt idx="28">
                  <c:v>22.730951000000001</c:v>
                </c:pt>
                <c:pt idx="29">
                  <c:v>22.529036999999999</c:v>
                </c:pt>
                <c:pt idx="30">
                  <c:v>22.637411</c:v>
                </c:pt>
                <c:pt idx="31">
                  <c:v>22.046015000000001</c:v>
                </c:pt>
                <c:pt idx="32">
                  <c:v>21.932510000000001</c:v>
                </c:pt>
                <c:pt idx="33">
                  <c:v>22.219785999999999</c:v>
                </c:pt>
                <c:pt idx="34">
                  <c:v>22.645014</c:v>
                </c:pt>
                <c:pt idx="35">
                  <c:v>22.921068000000002</c:v>
                </c:pt>
                <c:pt idx="36">
                  <c:v>23.71471</c:v>
                </c:pt>
                <c:pt idx="37">
                  <c:v>23.676504000000001</c:v>
                </c:pt>
                <c:pt idx="38">
                  <c:v>24.068472</c:v>
                </c:pt>
                <c:pt idx="39">
                  <c:v>24.070170999999998</c:v>
                </c:pt>
                <c:pt idx="40">
                  <c:v>24.462864</c:v>
                </c:pt>
                <c:pt idx="41">
                  <c:v>24.03237</c:v>
                </c:pt>
                <c:pt idx="42">
                  <c:v>22.98583</c:v>
                </c:pt>
                <c:pt idx="43">
                  <c:v>22.565973</c:v>
                </c:pt>
                <c:pt idx="44">
                  <c:v>22.126835</c:v>
                </c:pt>
                <c:pt idx="45">
                  <c:v>21.971550000000001</c:v>
                </c:pt>
                <c:pt idx="46">
                  <c:v>21.743994000000001</c:v>
                </c:pt>
                <c:pt idx="47">
                  <c:v>21.497169</c:v>
                </c:pt>
                <c:pt idx="48">
                  <c:v>21.101385000000001</c:v>
                </c:pt>
                <c:pt idx="49">
                  <c:v>20.637280000000001</c:v>
                </c:pt>
                <c:pt idx="50">
                  <c:v>20.916958000000001</c:v>
                </c:pt>
                <c:pt idx="51">
                  <c:v>20.834969000000001</c:v>
                </c:pt>
                <c:pt idx="52">
                  <c:v>20.329841999999999</c:v>
                </c:pt>
                <c:pt idx="53">
                  <c:v>19.43214</c:v>
                </c:pt>
                <c:pt idx="54">
                  <c:v>19.527611</c:v>
                </c:pt>
                <c:pt idx="55">
                  <c:v>20.026827000000001</c:v>
                </c:pt>
                <c:pt idx="56">
                  <c:v>20.635172000000001</c:v>
                </c:pt>
                <c:pt idx="57">
                  <c:v>20.838062000000001</c:v>
                </c:pt>
                <c:pt idx="58">
                  <c:v>20.486383</c:v>
                </c:pt>
                <c:pt idx="59">
                  <c:v>20.547552</c:v>
                </c:pt>
                <c:pt idx="60">
                  <c:v>20.386527999999998</c:v>
                </c:pt>
                <c:pt idx="61">
                  <c:v>20.384789000000001</c:v>
                </c:pt>
                <c:pt idx="62">
                  <c:v>19.920925</c:v>
                </c:pt>
                <c:pt idx="63">
                  <c:v>19.590095999999999</c:v>
                </c:pt>
                <c:pt idx="64">
                  <c:v>19.490912999999999</c:v>
                </c:pt>
                <c:pt idx="65">
                  <c:v>19.501283999999998</c:v>
                </c:pt>
                <c:pt idx="66">
                  <c:v>19.702445999999998</c:v>
                </c:pt>
                <c:pt idx="67">
                  <c:v>19.597314999999998</c:v>
                </c:pt>
                <c:pt idx="68">
                  <c:v>19.664375</c:v>
                </c:pt>
                <c:pt idx="69">
                  <c:v>19.665514000000002</c:v>
                </c:pt>
                <c:pt idx="70">
                  <c:v>20.053343000000002</c:v>
                </c:pt>
                <c:pt idx="71">
                  <c:v>20.114636999999998</c:v>
                </c:pt>
                <c:pt idx="72">
                  <c:v>19.791685000000001</c:v>
                </c:pt>
                <c:pt idx="73">
                  <c:v>19.033826999999999</c:v>
                </c:pt>
                <c:pt idx="74">
                  <c:v>18.330807</c:v>
                </c:pt>
                <c:pt idx="75">
                  <c:v>18.004019</c:v>
                </c:pt>
                <c:pt idx="76">
                  <c:v>17.876336999999999</c:v>
                </c:pt>
                <c:pt idx="77">
                  <c:v>18.071912999999999</c:v>
                </c:pt>
                <c:pt idx="78">
                  <c:v>18.522856000000001</c:v>
                </c:pt>
                <c:pt idx="79">
                  <c:v>19.139948</c:v>
                </c:pt>
                <c:pt idx="80">
                  <c:v>19.613581</c:v>
                </c:pt>
                <c:pt idx="81">
                  <c:v>19.393516999999999</c:v>
                </c:pt>
                <c:pt idx="82">
                  <c:v>19.018312000000002</c:v>
                </c:pt>
                <c:pt idx="83">
                  <c:v>18.421182999999999</c:v>
                </c:pt>
                <c:pt idx="84">
                  <c:v>18.552937</c:v>
                </c:pt>
                <c:pt idx="85">
                  <c:v>19.281832000000001</c:v>
                </c:pt>
                <c:pt idx="86">
                  <c:v>19.865662</c:v>
                </c:pt>
                <c:pt idx="87">
                  <c:v>20.095103999999999</c:v>
                </c:pt>
                <c:pt idx="88">
                  <c:v>19.592514000000001</c:v>
                </c:pt>
                <c:pt idx="89">
                  <c:v>19.281804999999999</c:v>
                </c:pt>
                <c:pt idx="90">
                  <c:v>18.580197999999999</c:v>
                </c:pt>
                <c:pt idx="91">
                  <c:v>18.031883000000001</c:v>
                </c:pt>
                <c:pt idx="92">
                  <c:v>17.209879000000001</c:v>
                </c:pt>
                <c:pt idx="93">
                  <c:v>16.550560000000001</c:v>
                </c:pt>
                <c:pt idx="94">
                  <c:v>15.835283</c:v>
                </c:pt>
                <c:pt idx="95">
                  <c:v>15.154552000000001</c:v>
                </c:pt>
                <c:pt idx="96">
                  <c:v>14.565780999999999</c:v>
                </c:pt>
                <c:pt idx="97">
                  <c:v>14.145172000000001</c:v>
                </c:pt>
                <c:pt idx="98">
                  <c:v>13.965859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37-4999-8A15-EC310B5A60E9}"/>
            </c:ext>
          </c:extLst>
        </c:ser>
        <c:ser>
          <c:idx val="2"/>
          <c:order val="2"/>
          <c:tx>
            <c:strRef>
              <c:f>'SqW IP3'!$P$2</c:f>
              <c:strCache>
                <c:ptCount val="1"/>
                <c:pt idx="0">
                  <c:v>+17dBm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IP3'!$Q$5:$Q$103</c:f>
              <c:numCache>
                <c:formatCode>General</c:formatCode>
                <c:ptCount val="99"/>
                <c:pt idx="0">
                  <c:v>13.138534999999999</c:v>
                </c:pt>
                <c:pt idx="1">
                  <c:v>14.098883000000001</c:v>
                </c:pt>
                <c:pt idx="2">
                  <c:v>14.027426999999999</c:v>
                </c:pt>
                <c:pt idx="3">
                  <c:v>14.281722</c:v>
                </c:pt>
                <c:pt idx="4">
                  <c:v>14.973526</c:v>
                </c:pt>
                <c:pt idx="5">
                  <c:v>18.679234000000001</c:v>
                </c:pt>
                <c:pt idx="6">
                  <c:v>21.451998</c:v>
                </c:pt>
                <c:pt idx="7">
                  <c:v>23.117294000000001</c:v>
                </c:pt>
                <c:pt idx="8">
                  <c:v>21.758965</c:v>
                </c:pt>
                <c:pt idx="9">
                  <c:v>20.971252</c:v>
                </c:pt>
                <c:pt idx="10">
                  <c:v>19.979305</c:v>
                </c:pt>
                <c:pt idx="11">
                  <c:v>20.156624000000001</c:v>
                </c:pt>
                <c:pt idx="12">
                  <c:v>20.175808</c:v>
                </c:pt>
                <c:pt idx="13">
                  <c:v>20.753149000000001</c:v>
                </c:pt>
                <c:pt idx="14">
                  <c:v>21.023678</c:v>
                </c:pt>
                <c:pt idx="15">
                  <c:v>21.043811999999999</c:v>
                </c:pt>
                <c:pt idx="16">
                  <c:v>21.063721000000001</c:v>
                </c:pt>
                <c:pt idx="17">
                  <c:v>20.723023999999999</c:v>
                </c:pt>
                <c:pt idx="18">
                  <c:v>20.324473999999999</c:v>
                </c:pt>
                <c:pt idx="19">
                  <c:v>19.218551999999999</c:v>
                </c:pt>
                <c:pt idx="20">
                  <c:v>18.777844999999999</c:v>
                </c:pt>
                <c:pt idx="21">
                  <c:v>18.691047999999999</c:v>
                </c:pt>
                <c:pt idx="22">
                  <c:v>19.155339999999999</c:v>
                </c:pt>
                <c:pt idx="23">
                  <c:v>19.507296</c:v>
                </c:pt>
                <c:pt idx="24">
                  <c:v>20.015498999999998</c:v>
                </c:pt>
                <c:pt idx="25">
                  <c:v>20.329317</c:v>
                </c:pt>
                <c:pt idx="26">
                  <c:v>19.992785000000001</c:v>
                </c:pt>
                <c:pt idx="27">
                  <c:v>19.690100000000001</c:v>
                </c:pt>
                <c:pt idx="28">
                  <c:v>19.983937999999998</c:v>
                </c:pt>
                <c:pt idx="29">
                  <c:v>19.991816</c:v>
                </c:pt>
                <c:pt idx="30">
                  <c:v>19.753800999999999</c:v>
                </c:pt>
                <c:pt idx="31">
                  <c:v>18.593192999999999</c:v>
                </c:pt>
                <c:pt idx="32">
                  <c:v>18.343896999999998</c:v>
                </c:pt>
                <c:pt idx="33">
                  <c:v>18.111124</c:v>
                </c:pt>
                <c:pt idx="34">
                  <c:v>18.341844999999999</c:v>
                </c:pt>
                <c:pt idx="35">
                  <c:v>19.011659999999999</c:v>
                </c:pt>
                <c:pt idx="36">
                  <c:v>20.068494999999999</c:v>
                </c:pt>
                <c:pt idx="37">
                  <c:v>20.990973</c:v>
                </c:pt>
                <c:pt idx="38">
                  <c:v>21.536073999999999</c:v>
                </c:pt>
                <c:pt idx="39">
                  <c:v>21.904855999999999</c:v>
                </c:pt>
                <c:pt idx="40">
                  <c:v>21.719656000000001</c:v>
                </c:pt>
                <c:pt idx="41">
                  <c:v>20.936841999999999</c:v>
                </c:pt>
                <c:pt idx="42">
                  <c:v>19.818911</c:v>
                </c:pt>
                <c:pt idx="43">
                  <c:v>19.085968000000001</c:v>
                </c:pt>
                <c:pt idx="44">
                  <c:v>18.802161999999999</c:v>
                </c:pt>
                <c:pt idx="45">
                  <c:v>18.691624000000001</c:v>
                </c:pt>
                <c:pt idx="46">
                  <c:v>18.644521999999998</c:v>
                </c:pt>
                <c:pt idx="47">
                  <c:v>18.994323999999999</c:v>
                </c:pt>
                <c:pt idx="48">
                  <c:v>19.120878000000001</c:v>
                </c:pt>
                <c:pt idx="49">
                  <c:v>19.229744</c:v>
                </c:pt>
                <c:pt idx="50">
                  <c:v>18.783463999999999</c:v>
                </c:pt>
                <c:pt idx="51">
                  <c:v>18.285477</c:v>
                </c:pt>
                <c:pt idx="52">
                  <c:v>17.718636</c:v>
                </c:pt>
                <c:pt idx="53">
                  <c:v>17.630528999999999</c:v>
                </c:pt>
                <c:pt idx="54">
                  <c:v>18.303395999999999</c:v>
                </c:pt>
                <c:pt idx="55">
                  <c:v>18.860868</c:v>
                </c:pt>
                <c:pt idx="56">
                  <c:v>18.957377999999999</c:v>
                </c:pt>
                <c:pt idx="57">
                  <c:v>18.143913000000001</c:v>
                </c:pt>
                <c:pt idx="58">
                  <c:v>17.42267</c:v>
                </c:pt>
                <c:pt idx="59">
                  <c:v>17.192264999999999</c:v>
                </c:pt>
                <c:pt idx="60">
                  <c:v>17.055789999999998</c:v>
                </c:pt>
                <c:pt idx="61">
                  <c:v>16.701104999999998</c:v>
                </c:pt>
                <c:pt idx="62">
                  <c:v>15.900976999999999</c:v>
                </c:pt>
                <c:pt idx="63">
                  <c:v>15.756309</c:v>
                </c:pt>
                <c:pt idx="64">
                  <c:v>15.859120000000001</c:v>
                </c:pt>
                <c:pt idx="65">
                  <c:v>16.102080999999998</c:v>
                </c:pt>
                <c:pt idx="66">
                  <c:v>15.839629</c:v>
                </c:pt>
                <c:pt idx="67">
                  <c:v>15.707286</c:v>
                </c:pt>
                <c:pt idx="68">
                  <c:v>15.75554</c:v>
                </c:pt>
                <c:pt idx="69">
                  <c:v>16.259674</c:v>
                </c:pt>
                <c:pt idx="70">
                  <c:v>16.411449000000001</c:v>
                </c:pt>
                <c:pt idx="71">
                  <c:v>16.616372999999999</c:v>
                </c:pt>
                <c:pt idx="72">
                  <c:v>16.478010000000001</c:v>
                </c:pt>
                <c:pt idx="73">
                  <c:v>16.462494</c:v>
                </c:pt>
                <c:pt idx="74">
                  <c:v>16.047909000000001</c:v>
                </c:pt>
                <c:pt idx="75">
                  <c:v>15.748661999999999</c:v>
                </c:pt>
                <c:pt idx="76">
                  <c:v>15.709811</c:v>
                </c:pt>
                <c:pt idx="77">
                  <c:v>16.172827000000002</c:v>
                </c:pt>
                <c:pt idx="78">
                  <c:v>17.109961999999999</c:v>
                </c:pt>
                <c:pt idx="79">
                  <c:v>17.785420999999999</c:v>
                </c:pt>
                <c:pt idx="80">
                  <c:v>17.597418000000001</c:v>
                </c:pt>
                <c:pt idx="81">
                  <c:v>16.569288</c:v>
                </c:pt>
                <c:pt idx="82">
                  <c:v>15.51698</c:v>
                </c:pt>
                <c:pt idx="83">
                  <c:v>15.203450999999999</c:v>
                </c:pt>
                <c:pt idx="84">
                  <c:v>15.190797999999999</c:v>
                </c:pt>
                <c:pt idx="85">
                  <c:v>15.22945</c:v>
                </c:pt>
                <c:pt idx="86">
                  <c:v>14.844835</c:v>
                </c:pt>
                <c:pt idx="87">
                  <c:v>14.220829</c:v>
                </c:pt>
                <c:pt idx="88">
                  <c:v>13.422179</c:v>
                </c:pt>
                <c:pt idx="89">
                  <c:v>12.60125</c:v>
                </c:pt>
                <c:pt idx="90">
                  <c:v>11.869246</c:v>
                </c:pt>
                <c:pt idx="91">
                  <c:v>11.129077000000001</c:v>
                </c:pt>
                <c:pt idx="92">
                  <c:v>10.533823</c:v>
                </c:pt>
                <c:pt idx="93">
                  <c:v>10.087949</c:v>
                </c:pt>
                <c:pt idx="94">
                  <c:v>9.8325329000000004</c:v>
                </c:pt>
                <c:pt idx="95">
                  <c:v>9.6505375000000004</c:v>
                </c:pt>
                <c:pt idx="96">
                  <c:v>9.3152837999999996</c:v>
                </c:pt>
                <c:pt idx="97">
                  <c:v>8.8471632000000007</c:v>
                </c:pt>
                <c:pt idx="98">
                  <c:v>8.4478836000000008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37-4999-8A15-EC310B5A6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'IP3'!$S$2</c15:sqref>
                        </c15:formulaRef>
                      </c:ext>
                    </c:extLst>
                    <c:strCache>
                      <c:ptCount val="1"/>
                      <c:pt idx="0">
                        <c:v>+16dBm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'IP3'!$R$5:$R$103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'IP3'!$T$5:$T$103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11.108297</c:v>
                      </c:pt>
                      <c:pt idx="1">
                        <c:v>10.864166000000001</c:v>
                      </c:pt>
                      <c:pt idx="2">
                        <c:v>10.938231</c:v>
                      </c:pt>
                      <c:pt idx="3">
                        <c:v>11.389817000000001</c:v>
                      </c:pt>
                      <c:pt idx="4">
                        <c:v>11.465180999999999</c:v>
                      </c:pt>
                      <c:pt idx="5">
                        <c:v>11.422394000000001</c:v>
                      </c:pt>
                      <c:pt idx="6">
                        <c:v>11.451026000000001</c:v>
                      </c:pt>
                      <c:pt idx="7">
                        <c:v>11.454827</c:v>
                      </c:pt>
                      <c:pt idx="8">
                        <c:v>11.030215</c:v>
                      </c:pt>
                      <c:pt idx="9">
                        <c:v>10.491439</c:v>
                      </c:pt>
                      <c:pt idx="10">
                        <c:v>10.146015</c:v>
                      </c:pt>
                      <c:pt idx="11">
                        <c:v>9.7040854000000003</c:v>
                      </c:pt>
                      <c:pt idx="12">
                        <c:v>9.5386676999999995</c:v>
                      </c:pt>
                      <c:pt idx="13">
                        <c:v>9.4133510999999999</c:v>
                      </c:pt>
                      <c:pt idx="14">
                        <c:v>9.7022524000000008</c:v>
                      </c:pt>
                      <c:pt idx="15">
                        <c:v>10.010604000000001</c:v>
                      </c:pt>
                      <c:pt idx="16">
                        <c:v>10.048000999999999</c:v>
                      </c:pt>
                      <c:pt idx="17">
                        <c:v>10.198935000000001</c:v>
                      </c:pt>
                      <c:pt idx="18">
                        <c:v>10.006446</c:v>
                      </c:pt>
                      <c:pt idx="19">
                        <c:v>9.9040689000000004</c:v>
                      </c:pt>
                      <c:pt idx="20">
                        <c:v>9.5388392999999994</c:v>
                      </c:pt>
                      <c:pt idx="21">
                        <c:v>9.7577610000000004</c:v>
                      </c:pt>
                      <c:pt idx="22">
                        <c:v>10.485151999999999</c:v>
                      </c:pt>
                      <c:pt idx="23">
                        <c:v>11.059957000000001</c:v>
                      </c:pt>
                      <c:pt idx="24">
                        <c:v>11.405163999999999</c:v>
                      </c:pt>
                      <c:pt idx="25">
                        <c:v>11.249155999999999</c:v>
                      </c:pt>
                      <c:pt idx="26">
                        <c:v>10.651752999999999</c:v>
                      </c:pt>
                      <c:pt idx="27">
                        <c:v>9.6459636999999994</c:v>
                      </c:pt>
                      <c:pt idx="28">
                        <c:v>8.9967574999999993</c:v>
                      </c:pt>
                      <c:pt idx="29">
                        <c:v>9.5681294999999995</c:v>
                      </c:pt>
                      <c:pt idx="30">
                        <c:v>10.385109</c:v>
                      </c:pt>
                      <c:pt idx="31">
                        <c:v>11.375339</c:v>
                      </c:pt>
                      <c:pt idx="32">
                        <c:v>11.796016</c:v>
                      </c:pt>
                      <c:pt idx="33">
                        <c:v>12.070387999999999</c:v>
                      </c:pt>
                      <c:pt idx="34">
                        <c:v>11.797224999999999</c:v>
                      </c:pt>
                      <c:pt idx="35">
                        <c:v>11.961220000000001</c:v>
                      </c:pt>
                      <c:pt idx="36">
                        <c:v>12.600939</c:v>
                      </c:pt>
                      <c:pt idx="37">
                        <c:v>13.428276</c:v>
                      </c:pt>
                      <c:pt idx="38">
                        <c:v>13.361681000000001</c:v>
                      </c:pt>
                      <c:pt idx="39">
                        <c:v>13.253373</c:v>
                      </c:pt>
                      <c:pt idx="40">
                        <c:v>13.312782</c:v>
                      </c:pt>
                      <c:pt idx="41">
                        <c:v>13.778180000000001</c:v>
                      </c:pt>
                      <c:pt idx="42">
                        <c:v>14.121506</c:v>
                      </c:pt>
                      <c:pt idx="43">
                        <c:v>14.693531999999999</c:v>
                      </c:pt>
                      <c:pt idx="44">
                        <c:v>15.577108000000001</c:v>
                      </c:pt>
                      <c:pt idx="45">
                        <c:v>16.182366999999999</c:v>
                      </c:pt>
                      <c:pt idx="46">
                        <c:v>16.647915000000001</c:v>
                      </c:pt>
                      <c:pt idx="47">
                        <c:v>16.56493</c:v>
                      </c:pt>
                      <c:pt idx="48">
                        <c:v>16.250495999999998</c:v>
                      </c:pt>
                      <c:pt idx="49">
                        <c:v>15.265689999999999</c:v>
                      </c:pt>
                      <c:pt idx="50">
                        <c:v>14.549445</c:v>
                      </c:pt>
                      <c:pt idx="51">
                        <c:v>13.985417999999999</c:v>
                      </c:pt>
                      <c:pt idx="52">
                        <c:v>13.791619000000001</c:v>
                      </c:pt>
                      <c:pt idx="53">
                        <c:v>13.104736000000001</c:v>
                      </c:pt>
                      <c:pt idx="54">
                        <c:v>12.525587</c:v>
                      </c:pt>
                      <c:pt idx="55">
                        <c:v>11.669373999999999</c:v>
                      </c:pt>
                      <c:pt idx="56">
                        <c:v>11.232786000000001</c:v>
                      </c:pt>
                      <c:pt idx="57">
                        <c:v>10.418939</c:v>
                      </c:pt>
                      <c:pt idx="58">
                        <c:v>9.9200067999999995</c:v>
                      </c:pt>
                      <c:pt idx="59">
                        <c:v>9.2758389000000001</c:v>
                      </c:pt>
                      <c:pt idx="60">
                        <c:v>9.0236912</c:v>
                      </c:pt>
                      <c:pt idx="61">
                        <c:v>8.5149527000000003</c:v>
                      </c:pt>
                      <c:pt idx="62">
                        <c:v>8.3213539000000001</c:v>
                      </c:pt>
                      <c:pt idx="63">
                        <c:v>7.8211760999999997</c:v>
                      </c:pt>
                      <c:pt idx="64">
                        <c:v>7.5700607</c:v>
                      </c:pt>
                      <c:pt idx="65">
                        <c:v>7.0185532999999998</c:v>
                      </c:pt>
                      <c:pt idx="66">
                        <c:v>7.0380449</c:v>
                      </c:pt>
                      <c:pt idx="67">
                        <c:v>6.8722382</c:v>
                      </c:pt>
                      <c:pt idx="68">
                        <c:v>6.9307895000000004</c:v>
                      </c:pt>
                      <c:pt idx="69">
                        <c:v>6.8231377999999996</c:v>
                      </c:pt>
                      <c:pt idx="70">
                        <c:v>6.9227767</c:v>
                      </c:pt>
                      <c:pt idx="71">
                        <c:v>6.6237054000000004</c:v>
                      </c:pt>
                      <c:pt idx="72">
                        <c:v>6.2925744000000003</c:v>
                      </c:pt>
                      <c:pt idx="73">
                        <c:v>6.1192918000000001</c:v>
                      </c:pt>
                      <c:pt idx="74">
                        <c:v>5.8437386</c:v>
                      </c:pt>
                      <c:pt idx="75">
                        <c:v>6.3570213000000004</c:v>
                      </c:pt>
                      <c:pt idx="76">
                        <c:v>6.6696305000000002</c:v>
                      </c:pt>
                      <c:pt idx="77">
                        <c:v>7.5613378999999998</c:v>
                      </c:pt>
                      <c:pt idx="78">
                        <c:v>7.8530822000000002</c:v>
                      </c:pt>
                      <c:pt idx="79">
                        <c:v>8.0371304000000006</c:v>
                      </c:pt>
                      <c:pt idx="80">
                        <c:v>7.9238514999999996</c:v>
                      </c:pt>
                      <c:pt idx="81">
                        <c:v>7.5720467999999999</c:v>
                      </c:pt>
                      <c:pt idx="82">
                        <c:v>6.8307013999999997</c:v>
                      </c:pt>
                      <c:pt idx="83">
                        <c:v>6.2963113999999996</c:v>
                      </c:pt>
                      <c:pt idx="84">
                        <c:v>5.4520330000000001</c:v>
                      </c:pt>
                      <c:pt idx="85">
                        <c:v>4.8398231999999997</c:v>
                      </c:pt>
                      <c:pt idx="86">
                        <c:v>3.6629746000000001</c:v>
                      </c:pt>
                      <c:pt idx="87">
                        <c:v>2.6821560999999998</c:v>
                      </c:pt>
                      <c:pt idx="88">
                        <c:v>1.5359141999999999</c:v>
                      </c:pt>
                      <c:pt idx="89">
                        <c:v>1.1562494999999999</c:v>
                      </c:pt>
                      <c:pt idx="90">
                        <c:v>1.0768152</c:v>
                      </c:pt>
                      <c:pt idx="91">
                        <c:v>1.1011734</c:v>
                      </c:pt>
                      <c:pt idx="92">
                        <c:v>-1.6359691999999999</c:v>
                      </c:pt>
                      <c:pt idx="93">
                        <c:v>-1.4374301</c:v>
                      </c:pt>
                      <c:pt idx="94">
                        <c:v>-4.2428241</c:v>
                      </c:pt>
                      <c:pt idx="95">
                        <c:v>-4.5282663999999997</c:v>
                      </c:pt>
                      <c:pt idx="96">
                        <c:v>-10.083152</c:v>
                      </c:pt>
                      <c:pt idx="97">
                        <c:v>-10.734489</c:v>
                      </c:pt>
                      <c:pt idx="98">
                        <c:v>-11.332236999999999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2D37-4999-8A15-EC310B5A60E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'IP3'!$U$5:$U$104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'IP3'!$W$5:$W$103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D37-4999-8A15-EC310B5A60E9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592100015758414"/>
          <c:y val="0.56942291753004559"/>
          <c:w val="0.1868366229280515"/>
          <c:h val="0.2224357646083713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Output IP3 vs LO Power: Square Wave LO (dBm)</a:t>
            </a:r>
          </a:p>
        </c:rich>
      </c:tx>
      <c:layout>
        <c:manualLayout>
          <c:xMode val="edge"/>
          <c:yMode val="edge"/>
          <c:x val="0.12321369443417894"/>
          <c:y val="1.38890456282541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29768890917"/>
          <c:y val="9.9654782735491401E-2"/>
          <c:w val="0.76542713682528862"/>
          <c:h val="0.695703557888597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'SqW IP3'!$AG$2</c:f>
              <c:strCache>
                <c:ptCount val="1"/>
                <c:pt idx="0">
                  <c:v>+23dBm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IP3'!$AF$5:$AF$103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IP3'!$AH$5:$AH$103</c:f>
              <c:numCache>
                <c:formatCode>General</c:formatCode>
                <c:ptCount val="99"/>
                <c:pt idx="0">
                  <c:v>21.796627000000001</c:v>
                </c:pt>
                <c:pt idx="1">
                  <c:v>22.397614999999998</c:v>
                </c:pt>
                <c:pt idx="2">
                  <c:v>24.699681999999999</c:v>
                </c:pt>
                <c:pt idx="3">
                  <c:v>25.026104</c:v>
                </c:pt>
                <c:pt idx="4">
                  <c:v>26.043188000000001</c:v>
                </c:pt>
                <c:pt idx="5">
                  <c:v>25.348220999999999</c:v>
                </c:pt>
                <c:pt idx="6">
                  <c:v>25.424644000000001</c:v>
                </c:pt>
                <c:pt idx="7">
                  <c:v>26.596302000000001</c:v>
                </c:pt>
                <c:pt idx="8">
                  <c:v>26.455363999999999</c:v>
                </c:pt>
                <c:pt idx="9">
                  <c:v>25.886126999999998</c:v>
                </c:pt>
                <c:pt idx="10">
                  <c:v>25.149853</c:v>
                </c:pt>
                <c:pt idx="11">
                  <c:v>25.004290000000001</c:v>
                </c:pt>
                <c:pt idx="12">
                  <c:v>25.304003000000002</c:v>
                </c:pt>
                <c:pt idx="13">
                  <c:v>24.892116999999999</c:v>
                </c:pt>
                <c:pt idx="14">
                  <c:v>24.199926000000001</c:v>
                </c:pt>
                <c:pt idx="15">
                  <c:v>24.442167000000001</c:v>
                </c:pt>
                <c:pt idx="16">
                  <c:v>24.415548000000001</c:v>
                </c:pt>
                <c:pt idx="17">
                  <c:v>25.664277999999999</c:v>
                </c:pt>
                <c:pt idx="18">
                  <c:v>25.858094999999999</c:v>
                </c:pt>
                <c:pt idx="19">
                  <c:v>25.941410000000001</c:v>
                </c:pt>
                <c:pt idx="20">
                  <c:v>25.694185000000001</c:v>
                </c:pt>
                <c:pt idx="21">
                  <c:v>25.140694</c:v>
                </c:pt>
                <c:pt idx="22">
                  <c:v>24.597145000000001</c:v>
                </c:pt>
                <c:pt idx="23">
                  <c:v>24.779505</c:v>
                </c:pt>
                <c:pt idx="24">
                  <c:v>25.597398999999999</c:v>
                </c:pt>
                <c:pt idx="25">
                  <c:v>25.632981999999998</c:v>
                </c:pt>
                <c:pt idx="26">
                  <c:v>24.888926000000001</c:v>
                </c:pt>
                <c:pt idx="27">
                  <c:v>24.685600000000001</c:v>
                </c:pt>
                <c:pt idx="28">
                  <c:v>24.727003</c:v>
                </c:pt>
                <c:pt idx="29">
                  <c:v>24.934501999999998</c:v>
                </c:pt>
                <c:pt idx="30">
                  <c:v>24.603981000000001</c:v>
                </c:pt>
                <c:pt idx="31">
                  <c:v>24.583776</c:v>
                </c:pt>
                <c:pt idx="32">
                  <c:v>24.457207</c:v>
                </c:pt>
                <c:pt idx="33">
                  <c:v>24.260079999999999</c:v>
                </c:pt>
                <c:pt idx="34">
                  <c:v>24.979406000000001</c:v>
                </c:pt>
                <c:pt idx="35">
                  <c:v>25.277849</c:v>
                </c:pt>
                <c:pt idx="36">
                  <c:v>25.477723999999998</c:v>
                </c:pt>
                <c:pt idx="37">
                  <c:v>24.482302000000001</c:v>
                </c:pt>
                <c:pt idx="38">
                  <c:v>24.160630999999999</c:v>
                </c:pt>
                <c:pt idx="39">
                  <c:v>24.505427999999998</c:v>
                </c:pt>
                <c:pt idx="40">
                  <c:v>24.756477</c:v>
                </c:pt>
                <c:pt idx="41">
                  <c:v>24.649453999999999</c:v>
                </c:pt>
                <c:pt idx="42">
                  <c:v>24.420513</c:v>
                </c:pt>
                <c:pt idx="43">
                  <c:v>24.424128</c:v>
                </c:pt>
                <c:pt idx="44">
                  <c:v>24.548891000000001</c:v>
                </c:pt>
                <c:pt idx="45">
                  <c:v>24.605678999999999</c:v>
                </c:pt>
                <c:pt idx="46">
                  <c:v>24.62405</c:v>
                </c:pt>
                <c:pt idx="47">
                  <c:v>24.589815000000002</c:v>
                </c:pt>
                <c:pt idx="48">
                  <c:v>24.205317999999998</c:v>
                </c:pt>
                <c:pt idx="49">
                  <c:v>24.126449999999998</c:v>
                </c:pt>
                <c:pt idx="50">
                  <c:v>23.388653000000001</c:v>
                </c:pt>
                <c:pt idx="51">
                  <c:v>22.917507000000001</c:v>
                </c:pt>
                <c:pt idx="52">
                  <c:v>22.871068999999999</c:v>
                </c:pt>
                <c:pt idx="53">
                  <c:v>23.362085</c:v>
                </c:pt>
                <c:pt idx="54">
                  <c:v>23.439226000000001</c:v>
                </c:pt>
                <c:pt idx="55">
                  <c:v>23.298576000000001</c:v>
                </c:pt>
                <c:pt idx="56">
                  <c:v>23.809857999999998</c:v>
                </c:pt>
                <c:pt idx="57">
                  <c:v>23.823902</c:v>
                </c:pt>
                <c:pt idx="58">
                  <c:v>23.809411999999998</c:v>
                </c:pt>
                <c:pt idx="59">
                  <c:v>22.974951000000001</c:v>
                </c:pt>
                <c:pt idx="60">
                  <c:v>22.729265000000002</c:v>
                </c:pt>
                <c:pt idx="61">
                  <c:v>22.562457999999999</c:v>
                </c:pt>
                <c:pt idx="62">
                  <c:v>23.151586999999999</c:v>
                </c:pt>
                <c:pt idx="63">
                  <c:v>24.245664999999999</c:v>
                </c:pt>
                <c:pt idx="64">
                  <c:v>24.006264000000002</c:v>
                </c:pt>
                <c:pt idx="65">
                  <c:v>23.47559</c:v>
                </c:pt>
                <c:pt idx="66">
                  <c:v>22.065902999999999</c:v>
                </c:pt>
                <c:pt idx="67">
                  <c:v>21.889994000000002</c:v>
                </c:pt>
                <c:pt idx="68">
                  <c:v>21.740100999999999</c:v>
                </c:pt>
                <c:pt idx="69">
                  <c:v>21.60125</c:v>
                </c:pt>
                <c:pt idx="70">
                  <c:v>21.307392</c:v>
                </c:pt>
                <c:pt idx="71">
                  <c:v>20.81513</c:v>
                </c:pt>
                <c:pt idx="72">
                  <c:v>20.974318</c:v>
                </c:pt>
                <c:pt idx="73">
                  <c:v>21.275417000000001</c:v>
                </c:pt>
                <c:pt idx="74">
                  <c:v>21.899818</c:v>
                </c:pt>
                <c:pt idx="75">
                  <c:v>22.070564000000001</c:v>
                </c:pt>
                <c:pt idx="76">
                  <c:v>22.891054</c:v>
                </c:pt>
                <c:pt idx="77">
                  <c:v>23.225722999999999</c:v>
                </c:pt>
                <c:pt idx="78">
                  <c:v>22.646826000000001</c:v>
                </c:pt>
                <c:pt idx="79">
                  <c:v>21.667376999999998</c:v>
                </c:pt>
                <c:pt idx="80">
                  <c:v>20.825001</c:v>
                </c:pt>
                <c:pt idx="81">
                  <c:v>21.411762</c:v>
                </c:pt>
                <c:pt idx="82">
                  <c:v>21.015651999999999</c:v>
                </c:pt>
                <c:pt idx="83">
                  <c:v>20.532171000000002</c:v>
                </c:pt>
                <c:pt idx="84">
                  <c:v>19.909693000000001</c:v>
                </c:pt>
                <c:pt idx="85">
                  <c:v>19.818338000000001</c:v>
                </c:pt>
                <c:pt idx="86">
                  <c:v>19.622755000000002</c:v>
                </c:pt>
                <c:pt idx="87">
                  <c:v>19.417259000000001</c:v>
                </c:pt>
                <c:pt idx="88">
                  <c:v>19.433109000000002</c:v>
                </c:pt>
                <c:pt idx="89">
                  <c:v>19.833017000000002</c:v>
                </c:pt>
                <c:pt idx="90">
                  <c:v>19.769966</c:v>
                </c:pt>
                <c:pt idx="91">
                  <c:v>19.873760000000001</c:v>
                </c:pt>
                <c:pt idx="92">
                  <c:v>19.926072999999999</c:v>
                </c:pt>
                <c:pt idx="93">
                  <c:v>20.932886</c:v>
                </c:pt>
                <c:pt idx="94">
                  <c:v>20.986771000000001</c:v>
                </c:pt>
                <c:pt idx="95">
                  <c:v>20.946546999999999</c:v>
                </c:pt>
                <c:pt idx="96">
                  <c:v>20.205414000000001</c:v>
                </c:pt>
                <c:pt idx="97">
                  <c:v>20.138038999999999</c:v>
                </c:pt>
                <c:pt idx="98">
                  <c:v>20.145482999999999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FD-4F83-ACEB-EB4DB491E9F3}"/>
            </c:ext>
          </c:extLst>
        </c:ser>
        <c:ser>
          <c:idx val="1"/>
          <c:order val="1"/>
          <c:tx>
            <c:strRef>
              <c:f>'SqW IP3'!$AJ$2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IP3'!$AK$5:$AK$103</c:f>
              <c:numCache>
                <c:formatCode>General</c:formatCode>
                <c:ptCount val="99"/>
                <c:pt idx="0">
                  <c:v>23.865324000000001</c:v>
                </c:pt>
                <c:pt idx="1">
                  <c:v>23.081097</c:v>
                </c:pt>
                <c:pt idx="2">
                  <c:v>21.572937</c:v>
                </c:pt>
                <c:pt idx="3">
                  <c:v>22.694762999999998</c:v>
                </c:pt>
                <c:pt idx="4">
                  <c:v>23.580442000000001</c:v>
                </c:pt>
                <c:pt idx="5">
                  <c:v>24.825218</c:v>
                </c:pt>
                <c:pt idx="6">
                  <c:v>24.740273999999999</c:v>
                </c:pt>
                <c:pt idx="7">
                  <c:v>22.793984999999999</c:v>
                </c:pt>
                <c:pt idx="8">
                  <c:v>21.831085000000002</c:v>
                </c:pt>
                <c:pt idx="9">
                  <c:v>21.227395999999999</c:v>
                </c:pt>
                <c:pt idx="10">
                  <c:v>22.254868999999999</c:v>
                </c:pt>
                <c:pt idx="11">
                  <c:v>22.262498999999998</c:v>
                </c:pt>
                <c:pt idx="12">
                  <c:v>22.112452999999999</c:v>
                </c:pt>
                <c:pt idx="13">
                  <c:v>21.754363999999999</c:v>
                </c:pt>
                <c:pt idx="14">
                  <c:v>21.406936999999999</c:v>
                </c:pt>
                <c:pt idx="15">
                  <c:v>22.469256999999999</c:v>
                </c:pt>
                <c:pt idx="16">
                  <c:v>22.886565999999998</c:v>
                </c:pt>
                <c:pt idx="17">
                  <c:v>23.843166</c:v>
                </c:pt>
                <c:pt idx="18">
                  <c:v>23.751927999999999</c:v>
                </c:pt>
                <c:pt idx="19">
                  <c:v>23.259815</c:v>
                </c:pt>
                <c:pt idx="20">
                  <c:v>23.37837</c:v>
                </c:pt>
                <c:pt idx="21">
                  <c:v>23.074389</c:v>
                </c:pt>
                <c:pt idx="22">
                  <c:v>23.524134</c:v>
                </c:pt>
                <c:pt idx="23">
                  <c:v>23.327003000000001</c:v>
                </c:pt>
                <c:pt idx="24">
                  <c:v>23.407473</c:v>
                </c:pt>
                <c:pt idx="25">
                  <c:v>23.263152999999999</c:v>
                </c:pt>
                <c:pt idx="26">
                  <c:v>22.855544999999999</c:v>
                </c:pt>
                <c:pt idx="27">
                  <c:v>22.830120000000001</c:v>
                </c:pt>
                <c:pt idx="28">
                  <c:v>22.513231000000001</c:v>
                </c:pt>
                <c:pt idx="29">
                  <c:v>22.726542999999999</c:v>
                </c:pt>
                <c:pt idx="30">
                  <c:v>22.145278999999999</c:v>
                </c:pt>
                <c:pt idx="31">
                  <c:v>21.912189000000001</c:v>
                </c:pt>
                <c:pt idx="32">
                  <c:v>21.403364</c:v>
                </c:pt>
                <c:pt idx="33">
                  <c:v>21.932248999999999</c:v>
                </c:pt>
                <c:pt idx="34">
                  <c:v>22.686754000000001</c:v>
                </c:pt>
                <c:pt idx="35">
                  <c:v>22.841723999999999</c:v>
                </c:pt>
                <c:pt idx="36">
                  <c:v>23.008236</c:v>
                </c:pt>
                <c:pt idx="37">
                  <c:v>22.466526000000002</c:v>
                </c:pt>
                <c:pt idx="38">
                  <c:v>22.793118</c:v>
                </c:pt>
                <c:pt idx="39">
                  <c:v>23.207743000000001</c:v>
                </c:pt>
                <c:pt idx="40">
                  <c:v>23.453282999999999</c:v>
                </c:pt>
                <c:pt idx="41">
                  <c:v>23.483146999999999</c:v>
                </c:pt>
                <c:pt idx="42">
                  <c:v>23.374829999999999</c:v>
                </c:pt>
                <c:pt idx="43">
                  <c:v>24.059044</c:v>
                </c:pt>
                <c:pt idx="44">
                  <c:v>23.976053</c:v>
                </c:pt>
                <c:pt idx="45">
                  <c:v>23.921645999999999</c:v>
                </c:pt>
                <c:pt idx="46">
                  <c:v>23.383659000000002</c:v>
                </c:pt>
                <c:pt idx="47">
                  <c:v>23.260786</c:v>
                </c:pt>
                <c:pt idx="48">
                  <c:v>22.539964999999999</c:v>
                </c:pt>
                <c:pt idx="49">
                  <c:v>21.733637000000002</c:v>
                </c:pt>
                <c:pt idx="50">
                  <c:v>21.706516000000001</c:v>
                </c:pt>
                <c:pt idx="51">
                  <c:v>21.932483999999999</c:v>
                </c:pt>
                <c:pt idx="52">
                  <c:v>22.77788</c:v>
                </c:pt>
                <c:pt idx="53">
                  <c:v>22.680927000000001</c:v>
                </c:pt>
                <c:pt idx="54">
                  <c:v>22.203903</c:v>
                </c:pt>
                <c:pt idx="55">
                  <c:v>21.757235000000001</c:v>
                </c:pt>
                <c:pt idx="56">
                  <c:v>21.636735999999999</c:v>
                </c:pt>
                <c:pt idx="57">
                  <c:v>21.262364999999999</c:v>
                </c:pt>
                <c:pt idx="58">
                  <c:v>20.785658000000002</c:v>
                </c:pt>
                <c:pt idx="59">
                  <c:v>20.318027000000001</c:v>
                </c:pt>
                <c:pt idx="60">
                  <c:v>20.460011999999999</c:v>
                </c:pt>
                <c:pt idx="61">
                  <c:v>20.536567999999999</c:v>
                </c:pt>
                <c:pt idx="62">
                  <c:v>21.298480999999999</c:v>
                </c:pt>
                <c:pt idx="63">
                  <c:v>21.473614000000001</c:v>
                </c:pt>
                <c:pt idx="64">
                  <c:v>21.598856000000001</c:v>
                </c:pt>
                <c:pt idx="65">
                  <c:v>20.731736999999999</c:v>
                </c:pt>
                <c:pt idx="66">
                  <c:v>20.222878000000001</c:v>
                </c:pt>
                <c:pt idx="67">
                  <c:v>19.579509999999999</c:v>
                </c:pt>
                <c:pt idx="68">
                  <c:v>19.469877</c:v>
                </c:pt>
                <c:pt idx="69">
                  <c:v>19.149328000000001</c:v>
                </c:pt>
                <c:pt idx="70">
                  <c:v>18.844593</c:v>
                </c:pt>
                <c:pt idx="71">
                  <c:v>18.169888</c:v>
                </c:pt>
                <c:pt idx="72">
                  <c:v>17.947937</c:v>
                </c:pt>
                <c:pt idx="73">
                  <c:v>18.252037000000001</c:v>
                </c:pt>
                <c:pt idx="74">
                  <c:v>18.853708000000001</c:v>
                </c:pt>
                <c:pt idx="75">
                  <c:v>19.486619999999998</c:v>
                </c:pt>
                <c:pt idx="76">
                  <c:v>19.419637999999999</c:v>
                </c:pt>
                <c:pt idx="77">
                  <c:v>19.298484999999999</c:v>
                </c:pt>
                <c:pt idx="78">
                  <c:v>19.150814</c:v>
                </c:pt>
                <c:pt idx="79">
                  <c:v>19.575754</c:v>
                </c:pt>
                <c:pt idx="80">
                  <c:v>19.631284999999998</c:v>
                </c:pt>
                <c:pt idx="81">
                  <c:v>19.264368000000001</c:v>
                </c:pt>
                <c:pt idx="82">
                  <c:v>18.673469999999998</c:v>
                </c:pt>
                <c:pt idx="83">
                  <c:v>18.441334000000001</c:v>
                </c:pt>
                <c:pt idx="84">
                  <c:v>18.629031999999999</c:v>
                </c:pt>
                <c:pt idx="85">
                  <c:v>18.717711999999999</c:v>
                </c:pt>
                <c:pt idx="86">
                  <c:v>18.826585999999999</c:v>
                </c:pt>
                <c:pt idx="87">
                  <c:v>18.924063</c:v>
                </c:pt>
                <c:pt idx="88">
                  <c:v>19.031101</c:v>
                </c:pt>
                <c:pt idx="89">
                  <c:v>18.806456000000001</c:v>
                </c:pt>
                <c:pt idx="90">
                  <c:v>18.827598999999999</c:v>
                </c:pt>
                <c:pt idx="91">
                  <c:v>18.709710999999999</c:v>
                </c:pt>
                <c:pt idx="92">
                  <c:v>18.675961000000001</c:v>
                </c:pt>
                <c:pt idx="93">
                  <c:v>17.891331000000001</c:v>
                </c:pt>
                <c:pt idx="94">
                  <c:v>17.068072999999998</c:v>
                </c:pt>
                <c:pt idx="95">
                  <c:v>16.273257999999998</c:v>
                </c:pt>
                <c:pt idx="96">
                  <c:v>15.775579</c:v>
                </c:pt>
                <c:pt idx="97">
                  <c:v>15.37096</c:v>
                </c:pt>
                <c:pt idx="98">
                  <c:v>15.098998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FD-4F83-ACEB-EB4DB491E9F3}"/>
            </c:ext>
          </c:extLst>
        </c:ser>
        <c:ser>
          <c:idx val="2"/>
          <c:order val="2"/>
          <c:tx>
            <c:strRef>
              <c:f>'SqW IP3'!$AM$2</c:f>
              <c:strCache>
                <c:ptCount val="1"/>
                <c:pt idx="0">
                  <c:v>+17dBm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IP3'!$AN$5:$AN$103</c:f>
              <c:numCache>
                <c:formatCode>General</c:formatCode>
                <c:ptCount val="99"/>
                <c:pt idx="0">
                  <c:v>18.524743999999998</c:v>
                </c:pt>
                <c:pt idx="1">
                  <c:v>18.652176000000001</c:v>
                </c:pt>
                <c:pt idx="2">
                  <c:v>20.696224000000001</c:v>
                </c:pt>
                <c:pt idx="3">
                  <c:v>21.513418000000001</c:v>
                </c:pt>
                <c:pt idx="4">
                  <c:v>21.781925000000001</c:v>
                </c:pt>
                <c:pt idx="5">
                  <c:v>19.670587999999999</c:v>
                </c:pt>
                <c:pt idx="6">
                  <c:v>19.014879000000001</c:v>
                </c:pt>
                <c:pt idx="7">
                  <c:v>17.902515000000001</c:v>
                </c:pt>
                <c:pt idx="8">
                  <c:v>17.778407999999999</c:v>
                </c:pt>
                <c:pt idx="9">
                  <c:v>18.90287</c:v>
                </c:pt>
                <c:pt idx="10">
                  <c:v>20.262771999999998</c:v>
                </c:pt>
                <c:pt idx="11">
                  <c:v>20.190961999999999</c:v>
                </c:pt>
                <c:pt idx="12">
                  <c:v>19.324337</c:v>
                </c:pt>
                <c:pt idx="13">
                  <c:v>18.226697999999999</c:v>
                </c:pt>
                <c:pt idx="14">
                  <c:v>18.023689000000001</c:v>
                </c:pt>
                <c:pt idx="15">
                  <c:v>18.556452</c:v>
                </c:pt>
                <c:pt idx="16">
                  <c:v>18.994026000000002</c:v>
                </c:pt>
                <c:pt idx="17">
                  <c:v>19.023406999999999</c:v>
                </c:pt>
                <c:pt idx="18">
                  <c:v>18.397043</c:v>
                </c:pt>
                <c:pt idx="19">
                  <c:v>17.648499000000001</c:v>
                </c:pt>
                <c:pt idx="20">
                  <c:v>17.209484</c:v>
                </c:pt>
                <c:pt idx="21">
                  <c:v>17.096796000000001</c:v>
                </c:pt>
                <c:pt idx="22">
                  <c:v>17.500250000000001</c:v>
                </c:pt>
                <c:pt idx="23">
                  <c:v>18.342431999999999</c:v>
                </c:pt>
                <c:pt idx="24">
                  <c:v>18.555185000000002</c:v>
                </c:pt>
                <c:pt idx="25">
                  <c:v>18.965009999999999</c:v>
                </c:pt>
                <c:pt idx="26">
                  <c:v>19.023841999999998</c:v>
                </c:pt>
                <c:pt idx="27">
                  <c:v>19.412663999999999</c:v>
                </c:pt>
                <c:pt idx="28">
                  <c:v>19.822130000000001</c:v>
                </c:pt>
                <c:pt idx="29">
                  <c:v>19.801151000000001</c:v>
                </c:pt>
                <c:pt idx="30">
                  <c:v>19.760325999999999</c:v>
                </c:pt>
                <c:pt idx="31">
                  <c:v>18.632989999999999</c:v>
                </c:pt>
                <c:pt idx="32">
                  <c:v>18.157778</c:v>
                </c:pt>
                <c:pt idx="33">
                  <c:v>19.079283</c:v>
                </c:pt>
                <c:pt idx="34">
                  <c:v>20.643243999999999</c:v>
                </c:pt>
                <c:pt idx="35">
                  <c:v>21.036814</c:v>
                </c:pt>
                <c:pt idx="36">
                  <c:v>20.200329</c:v>
                </c:pt>
                <c:pt idx="37">
                  <c:v>19.487272000000001</c:v>
                </c:pt>
                <c:pt idx="38">
                  <c:v>19.881375999999999</c:v>
                </c:pt>
                <c:pt idx="39">
                  <c:v>20.549109000000001</c:v>
                </c:pt>
                <c:pt idx="40">
                  <c:v>21.204329000000001</c:v>
                </c:pt>
                <c:pt idx="41">
                  <c:v>21.574617</c:v>
                </c:pt>
                <c:pt idx="42">
                  <c:v>21.322476999999999</c:v>
                </c:pt>
                <c:pt idx="43">
                  <c:v>20.623328999999998</c:v>
                </c:pt>
                <c:pt idx="44">
                  <c:v>20.351542999999999</c:v>
                </c:pt>
                <c:pt idx="45">
                  <c:v>20.332377999999999</c:v>
                </c:pt>
                <c:pt idx="46">
                  <c:v>20.515276</c:v>
                </c:pt>
                <c:pt idx="47">
                  <c:v>20.086234999999999</c:v>
                </c:pt>
                <c:pt idx="48">
                  <c:v>19.488758000000001</c:v>
                </c:pt>
                <c:pt idx="49">
                  <c:v>19.384879999999999</c:v>
                </c:pt>
                <c:pt idx="50">
                  <c:v>19.569267</c:v>
                </c:pt>
                <c:pt idx="51">
                  <c:v>19.690066999999999</c:v>
                </c:pt>
                <c:pt idx="52">
                  <c:v>19.253212000000001</c:v>
                </c:pt>
                <c:pt idx="53">
                  <c:v>18.719608000000001</c:v>
                </c:pt>
                <c:pt idx="54">
                  <c:v>18.434549000000001</c:v>
                </c:pt>
                <c:pt idx="55">
                  <c:v>18.176055999999999</c:v>
                </c:pt>
                <c:pt idx="56">
                  <c:v>18.139250000000001</c:v>
                </c:pt>
                <c:pt idx="57">
                  <c:v>17.760518999999999</c:v>
                </c:pt>
                <c:pt idx="58">
                  <c:v>17.612009</c:v>
                </c:pt>
                <c:pt idx="59">
                  <c:v>17.604331999999999</c:v>
                </c:pt>
                <c:pt idx="60">
                  <c:v>18.009475999999999</c:v>
                </c:pt>
                <c:pt idx="61">
                  <c:v>18.506889000000001</c:v>
                </c:pt>
                <c:pt idx="62">
                  <c:v>18.445101000000001</c:v>
                </c:pt>
                <c:pt idx="63">
                  <c:v>18.082246999999999</c:v>
                </c:pt>
                <c:pt idx="64">
                  <c:v>17.338035999999999</c:v>
                </c:pt>
                <c:pt idx="65">
                  <c:v>16.838650000000001</c:v>
                </c:pt>
                <c:pt idx="66">
                  <c:v>16.521286</c:v>
                </c:pt>
                <c:pt idx="67">
                  <c:v>16.746646999999999</c:v>
                </c:pt>
                <c:pt idx="68">
                  <c:v>16.956726</c:v>
                </c:pt>
                <c:pt idx="69">
                  <c:v>17.033778999999999</c:v>
                </c:pt>
                <c:pt idx="70">
                  <c:v>16.494555999999999</c:v>
                </c:pt>
                <c:pt idx="71">
                  <c:v>16.132411999999999</c:v>
                </c:pt>
                <c:pt idx="72">
                  <c:v>15.762187000000001</c:v>
                </c:pt>
                <c:pt idx="73">
                  <c:v>15.760619999999999</c:v>
                </c:pt>
                <c:pt idx="74">
                  <c:v>15.762585</c:v>
                </c:pt>
                <c:pt idx="75">
                  <c:v>15.737636999999999</c:v>
                </c:pt>
                <c:pt idx="76">
                  <c:v>15.801709000000001</c:v>
                </c:pt>
                <c:pt idx="77">
                  <c:v>16.119001000000001</c:v>
                </c:pt>
                <c:pt idx="78">
                  <c:v>16.852540999999999</c:v>
                </c:pt>
                <c:pt idx="79">
                  <c:v>17.266151000000001</c:v>
                </c:pt>
                <c:pt idx="80">
                  <c:v>17.228843999999999</c:v>
                </c:pt>
                <c:pt idx="81">
                  <c:v>16.625149</c:v>
                </c:pt>
                <c:pt idx="82">
                  <c:v>16.224571000000001</c:v>
                </c:pt>
                <c:pt idx="83">
                  <c:v>15.845539</c:v>
                </c:pt>
                <c:pt idx="84">
                  <c:v>15.986065</c:v>
                </c:pt>
                <c:pt idx="85">
                  <c:v>15.94645</c:v>
                </c:pt>
                <c:pt idx="86">
                  <c:v>15.663152999999999</c:v>
                </c:pt>
                <c:pt idx="87">
                  <c:v>14.843030000000001</c:v>
                </c:pt>
                <c:pt idx="88">
                  <c:v>13.857367999999999</c:v>
                </c:pt>
                <c:pt idx="89">
                  <c:v>12.98728</c:v>
                </c:pt>
                <c:pt idx="90">
                  <c:v>12.240698999999999</c:v>
                </c:pt>
                <c:pt idx="91">
                  <c:v>11.67393</c:v>
                </c:pt>
                <c:pt idx="92">
                  <c:v>11.281855</c:v>
                </c:pt>
                <c:pt idx="93">
                  <c:v>11.034217999999999</c:v>
                </c:pt>
                <c:pt idx="94">
                  <c:v>10.829041</c:v>
                </c:pt>
                <c:pt idx="95">
                  <c:v>10.556005000000001</c:v>
                </c:pt>
                <c:pt idx="96">
                  <c:v>10.07272</c:v>
                </c:pt>
                <c:pt idx="97">
                  <c:v>9.7401389999999992</c:v>
                </c:pt>
                <c:pt idx="98">
                  <c:v>9.5340366000000003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FD-4F83-ACEB-EB4DB491E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'IP3'!$AP$2</c15:sqref>
                        </c15:formulaRef>
                      </c:ext>
                    </c:extLst>
                    <c:strCache>
                      <c:ptCount val="1"/>
                      <c:pt idx="0">
                        <c:v>+16dBm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'IP3'!$AO$5:$AO$103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'IP3'!$AQ$5:$AQ$103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18.585384000000001</c:v>
                      </c:pt>
                      <c:pt idx="1">
                        <c:v>17.671185000000001</c:v>
                      </c:pt>
                      <c:pt idx="2">
                        <c:v>17.337387</c:v>
                      </c:pt>
                      <c:pt idx="3">
                        <c:v>15.625328</c:v>
                      </c:pt>
                      <c:pt idx="4">
                        <c:v>15.789939</c:v>
                      </c:pt>
                      <c:pt idx="5">
                        <c:v>15.635253000000001</c:v>
                      </c:pt>
                      <c:pt idx="6">
                        <c:v>15.940056</c:v>
                      </c:pt>
                      <c:pt idx="7">
                        <c:v>15.271017000000001</c:v>
                      </c:pt>
                      <c:pt idx="8">
                        <c:v>14.028415000000001</c:v>
                      </c:pt>
                      <c:pt idx="9">
                        <c:v>12.701843999999999</c:v>
                      </c:pt>
                      <c:pt idx="10">
                        <c:v>13.012392</c:v>
                      </c:pt>
                      <c:pt idx="11">
                        <c:v>13.856144</c:v>
                      </c:pt>
                      <c:pt idx="12">
                        <c:v>13.974684999999999</c:v>
                      </c:pt>
                      <c:pt idx="13">
                        <c:v>13.115005999999999</c:v>
                      </c:pt>
                      <c:pt idx="14">
                        <c:v>12.342535</c:v>
                      </c:pt>
                      <c:pt idx="15">
                        <c:v>11.336805</c:v>
                      </c:pt>
                      <c:pt idx="16">
                        <c:v>9.8041514999999997</c:v>
                      </c:pt>
                      <c:pt idx="17">
                        <c:v>8.9191418000000002</c:v>
                      </c:pt>
                      <c:pt idx="18">
                        <c:v>10.3855</c:v>
                      </c:pt>
                      <c:pt idx="19">
                        <c:v>13.037374</c:v>
                      </c:pt>
                      <c:pt idx="20">
                        <c:v>15.848025</c:v>
                      </c:pt>
                      <c:pt idx="21">
                        <c:v>18.222926999999999</c:v>
                      </c:pt>
                      <c:pt idx="22">
                        <c:v>19.462565999999999</c:v>
                      </c:pt>
                      <c:pt idx="23">
                        <c:v>19.747768000000001</c:v>
                      </c:pt>
                      <c:pt idx="24">
                        <c:v>18.231731</c:v>
                      </c:pt>
                      <c:pt idx="25">
                        <c:v>17.608426999999999</c:v>
                      </c:pt>
                      <c:pt idx="26">
                        <c:v>17.274946</c:v>
                      </c:pt>
                      <c:pt idx="27">
                        <c:v>17.408379</c:v>
                      </c:pt>
                      <c:pt idx="28">
                        <c:v>16.997164000000001</c:v>
                      </c:pt>
                      <c:pt idx="29">
                        <c:v>15.9808</c:v>
                      </c:pt>
                      <c:pt idx="30">
                        <c:v>14.867214000000001</c:v>
                      </c:pt>
                      <c:pt idx="31">
                        <c:v>14.142108</c:v>
                      </c:pt>
                      <c:pt idx="32">
                        <c:v>13.640340999999999</c:v>
                      </c:pt>
                      <c:pt idx="33">
                        <c:v>13.140750000000001</c:v>
                      </c:pt>
                      <c:pt idx="34">
                        <c:v>12.289300000000001</c:v>
                      </c:pt>
                      <c:pt idx="35">
                        <c:v>11.558843</c:v>
                      </c:pt>
                      <c:pt idx="36">
                        <c:v>11.480433</c:v>
                      </c:pt>
                      <c:pt idx="37">
                        <c:v>11.736767</c:v>
                      </c:pt>
                      <c:pt idx="38">
                        <c:v>11.789999</c:v>
                      </c:pt>
                      <c:pt idx="39">
                        <c:v>12.159184</c:v>
                      </c:pt>
                      <c:pt idx="40">
                        <c:v>12.690709</c:v>
                      </c:pt>
                      <c:pt idx="41">
                        <c:v>13.209947</c:v>
                      </c:pt>
                      <c:pt idx="42">
                        <c:v>13.460877999999999</c:v>
                      </c:pt>
                      <c:pt idx="43">
                        <c:v>14.322684000000001</c:v>
                      </c:pt>
                      <c:pt idx="44">
                        <c:v>15.305695999999999</c:v>
                      </c:pt>
                      <c:pt idx="45">
                        <c:v>15.935007000000001</c:v>
                      </c:pt>
                      <c:pt idx="46">
                        <c:v>15.689971</c:v>
                      </c:pt>
                      <c:pt idx="47">
                        <c:v>15.277828</c:v>
                      </c:pt>
                      <c:pt idx="48">
                        <c:v>14.850553</c:v>
                      </c:pt>
                      <c:pt idx="49">
                        <c:v>14.289491</c:v>
                      </c:pt>
                      <c:pt idx="50">
                        <c:v>13.671794</c:v>
                      </c:pt>
                      <c:pt idx="51">
                        <c:v>13.225688</c:v>
                      </c:pt>
                      <c:pt idx="52">
                        <c:v>13.083777</c:v>
                      </c:pt>
                      <c:pt idx="53">
                        <c:v>12.670120000000001</c:v>
                      </c:pt>
                      <c:pt idx="54">
                        <c:v>12.251726</c:v>
                      </c:pt>
                      <c:pt idx="55">
                        <c:v>11.712187999999999</c:v>
                      </c:pt>
                      <c:pt idx="56">
                        <c:v>11.358077</c:v>
                      </c:pt>
                      <c:pt idx="57">
                        <c:v>10.763502000000001</c:v>
                      </c:pt>
                      <c:pt idx="58">
                        <c:v>10.27938</c:v>
                      </c:pt>
                      <c:pt idx="59">
                        <c:v>9.8397483999999995</c:v>
                      </c:pt>
                      <c:pt idx="60">
                        <c:v>9.3850946000000004</c:v>
                      </c:pt>
                      <c:pt idx="61">
                        <c:v>8.5550832999999997</c:v>
                      </c:pt>
                      <c:pt idx="62">
                        <c:v>8.0543517999999992</c:v>
                      </c:pt>
                      <c:pt idx="63">
                        <c:v>7.5153432000000002</c:v>
                      </c:pt>
                      <c:pt idx="64">
                        <c:v>7.5601082000000002</c:v>
                      </c:pt>
                      <c:pt idx="65">
                        <c:v>7.1482881999999996</c:v>
                      </c:pt>
                      <c:pt idx="66">
                        <c:v>7.4507073999999998</c:v>
                      </c:pt>
                      <c:pt idx="67">
                        <c:v>7.4622697999999996</c:v>
                      </c:pt>
                      <c:pt idx="68">
                        <c:v>8.1039838999999994</c:v>
                      </c:pt>
                      <c:pt idx="69">
                        <c:v>8.5486907999999993</c:v>
                      </c:pt>
                      <c:pt idx="70">
                        <c:v>9.0835056000000005</c:v>
                      </c:pt>
                      <c:pt idx="71">
                        <c:v>8.7732620000000008</c:v>
                      </c:pt>
                      <c:pt idx="72">
                        <c:v>8.4866866999999999</c:v>
                      </c:pt>
                      <c:pt idx="73">
                        <c:v>7.8140596999999996</c:v>
                      </c:pt>
                      <c:pt idx="74">
                        <c:v>7.7405787000000004</c:v>
                      </c:pt>
                      <c:pt idx="75">
                        <c:v>7.7290421</c:v>
                      </c:pt>
                      <c:pt idx="76">
                        <c:v>8.0317811999999993</c:v>
                      </c:pt>
                      <c:pt idx="77">
                        <c:v>8.0181903999999999</c:v>
                      </c:pt>
                      <c:pt idx="78">
                        <c:v>8.0510091999999993</c:v>
                      </c:pt>
                      <c:pt idx="79">
                        <c:v>7.6668854</c:v>
                      </c:pt>
                      <c:pt idx="80">
                        <c:v>7.4217572000000001</c:v>
                      </c:pt>
                      <c:pt idx="81">
                        <c:v>6.5635270999999999</c:v>
                      </c:pt>
                      <c:pt idx="82">
                        <c:v>5.9544940000000004</c:v>
                      </c:pt>
                      <c:pt idx="83">
                        <c:v>5.2394056000000004</c:v>
                      </c:pt>
                      <c:pt idx="84">
                        <c:v>4.4877691000000004</c:v>
                      </c:pt>
                      <c:pt idx="85">
                        <c:v>3.8118922999999998</c:v>
                      </c:pt>
                      <c:pt idx="86">
                        <c:v>3.3330095000000002</c:v>
                      </c:pt>
                      <c:pt idx="87">
                        <c:v>3.1561430000000001</c:v>
                      </c:pt>
                      <c:pt idx="88">
                        <c:v>3.9166126000000001</c:v>
                      </c:pt>
                      <c:pt idx="89">
                        <c:v>4.4666066000000004</c:v>
                      </c:pt>
                      <c:pt idx="90">
                        <c:v>3.6827393000000002</c:v>
                      </c:pt>
                      <c:pt idx="91">
                        <c:v>2.8109867999999998</c:v>
                      </c:pt>
                      <c:pt idx="92">
                        <c:v>-1.7471418000000001</c:v>
                      </c:pt>
                      <c:pt idx="93">
                        <c:v>-1.1981069</c:v>
                      </c:pt>
                      <c:pt idx="94">
                        <c:v>-5.9847193000000001</c:v>
                      </c:pt>
                      <c:pt idx="95">
                        <c:v>-6.1830863999999996</c:v>
                      </c:pt>
                      <c:pt idx="96">
                        <c:v>-11.353196000000001</c:v>
                      </c:pt>
                      <c:pt idx="97">
                        <c:v>-10.878219</c:v>
                      </c:pt>
                      <c:pt idx="98">
                        <c:v>-11.094369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84FD-4F83-ACEB-EB4DB491E9F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'IP3'!$AT$5:$AT$103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4FD-4F83-ACEB-EB4DB491E9F3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9385728745696832"/>
          <c:y val="0.54055774278215218"/>
          <c:w val="0.19794049417910148"/>
          <c:h val="0.2281528978258825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IP3: +23dBm Square Wave LO (dBm)</a:t>
            </a:r>
          </a:p>
        </c:rich>
      </c:tx>
      <c:layout>
        <c:manualLayout>
          <c:xMode val="edge"/>
          <c:yMode val="edge"/>
          <c:x val="0.28245931513158196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IP3'!$J$5:$J$103</c:f>
              <c:numCache>
                <c:formatCode>General</c:formatCode>
                <c:ptCount val="99"/>
                <c:pt idx="0">
                  <c:v>36.564163000000001</c:v>
                </c:pt>
                <c:pt idx="1">
                  <c:v>34.806576</c:v>
                </c:pt>
                <c:pt idx="2">
                  <c:v>33.847523000000002</c:v>
                </c:pt>
                <c:pt idx="3">
                  <c:v>34.166794000000003</c:v>
                </c:pt>
                <c:pt idx="4">
                  <c:v>34.381641000000002</c:v>
                </c:pt>
                <c:pt idx="5">
                  <c:v>34.081699</c:v>
                </c:pt>
                <c:pt idx="6">
                  <c:v>34.273375999999999</c:v>
                </c:pt>
                <c:pt idx="7">
                  <c:v>34.126826999999999</c:v>
                </c:pt>
                <c:pt idx="8">
                  <c:v>33.684277000000002</c:v>
                </c:pt>
                <c:pt idx="9">
                  <c:v>33.140053000000002</c:v>
                </c:pt>
                <c:pt idx="10">
                  <c:v>33.776833000000003</c:v>
                </c:pt>
                <c:pt idx="11">
                  <c:v>33.835357999999999</c:v>
                </c:pt>
                <c:pt idx="12">
                  <c:v>33.616539000000003</c:v>
                </c:pt>
                <c:pt idx="13">
                  <c:v>32.817534999999999</c:v>
                </c:pt>
                <c:pt idx="14">
                  <c:v>33.848346999999997</c:v>
                </c:pt>
                <c:pt idx="15">
                  <c:v>34.076450000000001</c:v>
                </c:pt>
                <c:pt idx="16">
                  <c:v>34.433411</c:v>
                </c:pt>
                <c:pt idx="17">
                  <c:v>33.975791999999998</c:v>
                </c:pt>
                <c:pt idx="18">
                  <c:v>33.977702999999998</c:v>
                </c:pt>
                <c:pt idx="19">
                  <c:v>34.116557999999998</c:v>
                </c:pt>
                <c:pt idx="20">
                  <c:v>34.36533</c:v>
                </c:pt>
                <c:pt idx="21">
                  <c:v>34.425373</c:v>
                </c:pt>
                <c:pt idx="22">
                  <c:v>34.831969999999998</c:v>
                </c:pt>
                <c:pt idx="23">
                  <c:v>34.094627000000003</c:v>
                </c:pt>
                <c:pt idx="24">
                  <c:v>33.672767999999998</c:v>
                </c:pt>
                <c:pt idx="25">
                  <c:v>32.825729000000003</c:v>
                </c:pt>
                <c:pt idx="26">
                  <c:v>32.811256</c:v>
                </c:pt>
                <c:pt idx="27">
                  <c:v>32.538272999999997</c:v>
                </c:pt>
                <c:pt idx="28">
                  <c:v>32.701873999999997</c:v>
                </c:pt>
                <c:pt idx="29">
                  <c:v>32.654037000000002</c:v>
                </c:pt>
                <c:pt idx="30">
                  <c:v>33.140197999999998</c:v>
                </c:pt>
                <c:pt idx="31">
                  <c:v>32.747416999999999</c:v>
                </c:pt>
                <c:pt idx="32">
                  <c:v>32.679062000000002</c:v>
                </c:pt>
                <c:pt idx="33">
                  <c:v>32.595078000000001</c:v>
                </c:pt>
                <c:pt idx="34">
                  <c:v>32.738998000000002</c:v>
                </c:pt>
                <c:pt idx="35">
                  <c:v>32.375767000000003</c:v>
                </c:pt>
                <c:pt idx="36">
                  <c:v>32.330787999999998</c:v>
                </c:pt>
                <c:pt idx="37">
                  <c:v>32.492161000000003</c:v>
                </c:pt>
                <c:pt idx="38">
                  <c:v>33.095900999999998</c:v>
                </c:pt>
                <c:pt idx="39">
                  <c:v>33.466239999999999</c:v>
                </c:pt>
                <c:pt idx="40">
                  <c:v>33.437472999999997</c:v>
                </c:pt>
                <c:pt idx="41">
                  <c:v>33.048687000000001</c:v>
                </c:pt>
                <c:pt idx="42">
                  <c:v>32.056010999999998</c:v>
                </c:pt>
                <c:pt idx="43">
                  <c:v>32.048926999999999</c:v>
                </c:pt>
                <c:pt idx="44">
                  <c:v>32.667793000000003</c:v>
                </c:pt>
                <c:pt idx="45">
                  <c:v>33.480961000000001</c:v>
                </c:pt>
                <c:pt idx="46">
                  <c:v>33.545310999999998</c:v>
                </c:pt>
                <c:pt idx="47">
                  <c:v>32.872753000000003</c:v>
                </c:pt>
                <c:pt idx="48">
                  <c:v>32.281238999999999</c:v>
                </c:pt>
                <c:pt idx="49">
                  <c:v>31.425709000000001</c:v>
                </c:pt>
                <c:pt idx="50">
                  <c:v>30.889851</c:v>
                </c:pt>
                <c:pt idx="51">
                  <c:v>30.679749000000001</c:v>
                </c:pt>
                <c:pt idx="52">
                  <c:v>30.668896</c:v>
                </c:pt>
                <c:pt idx="53">
                  <c:v>30.238662999999999</c:v>
                </c:pt>
                <c:pt idx="54">
                  <c:v>29.486014999999998</c:v>
                </c:pt>
                <c:pt idx="55">
                  <c:v>29.081402000000001</c:v>
                </c:pt>
                <c:pt idx="56">
                  <c:v>29.949406</c:v>
                </c:pt>
                <c:pt idx="57">
                  <c:v>30.470789</c:v>
                </c:pt>
                <c:pt idx="58">
                  <c:v>31.043914999999998</c:v>
                </c:pt>
                <c:pt idx="59">
                  <c:v>30.614574000000001</c:v>
                </c:pt>
                <c:pt idx="60">
                  <c:v>30.755178000000001</c:v>
                </c:pt>
                <c:pt idx="61">
                  <c:v>30.74295</c:v>
                </c:pt>
                <c:pt idx="62">
                  <c:v>30.598655999999998</c:v>
                </c:pt>
                <c:pt idx="63">
                  <c:v>30.423244</c:v>
                </c:pt>
                <c:pt idx="64">
                  <c:v>30.141273000000002</c:v>
                </c:pt>
                <c:pt idx="65">
                  <c:v>30.136793000000001</c:v>
                </c:pt>
                <c:pt idx="66">
                  <c:v>30.626622999999999</c:v>
                </c:pt>
                <c:pt idx="67">
                  <c:v>30.942357999999999</c:v>
                </c:pt>
                <c:pt idx="68">
                  <c:v>31.388842</c:v>
                </c:pt>
                <c:pt idx="69">
                  <c:v>31.118683000000001</c:v>
                </c:pt>
                <c:pt idx="70">
                  <c:v>31.553436000000001</c:v>
                </c:pt>
                <c:pt idx="71">
                  <c:v>31.852063999999999</c:v>
                </c:pt>
                <c:pt idx="72">
                  <c:v>31.824836999999999</c:v>
                </c:pt>
                <c:pt idx="73">
                  <c:v>31.347124000000001</c:v>
                </c:pt>
                <c:pt idx="74">
                  <c:v>30.666460000000001</c:v>
                </c:pt>
                <c:pt idx="75">
                  <c:v>30.238727999999998</c:v>
                </c:pt>
                <c:pt idx="76">
                  <c:v>30.293713</c:v>
                </c:pt>
                <c:pt idx="77">
                  <c:v>30.388531</c:v>
                </c:pt>
                <c:pt idx="78">
                  <c:v>30.480530000000002</c:v>
                </c:pt>
                <c:pt idx="79">
                  <c:v>30.108457999999999</c:v>
                </c:pt>
                <c:pt idx="80">
                  <c:v>30.139339</c:v>
                </c:pt>
                <c:pt idx="81">
                  <c:v>29.927177</c:v>
                </c:pt>
                <c:pt idx="82">
                  <c:v>30.120076999999998</c:v>
                </c:pt>
                <c:pt idx="83">
                  <c:v>30.393640999999999</c:v>
                </c:pt>
                <c:pt idx="84">
                  <c:v>30.617640000000002</c:v>
                </c:pt>
                <c:pt idx="85">
                  <c:v>30.400953000000001</c:v>
                </c:pt>
                <c:pt idx="86">
                  <c:v>30.484643999999999</c:v>
                </c:pt>
                <c:pt idx="87">
                  <c:v>31.270796000000001</c:v>
                </c:pt>
                <c:pt idx="88">
                  <c:v>32.248961999999999</c:v>
                </c:pt>
                <c:pt idx="89">
                  <c:v>32.140220999999997</c:v>
                </c:pt>
                <c:pt idx="90">
                  <c:v>32.072510000000001</c:v>
                </c:pt>
                <c:pt idx="91">
                  <c:v>31.911560000000001</c:v>
                </c:pt>
                <c:pt idx="92">
                  <c:v>31.675439999999998</c:v>
                </c:pt>
                <c:pt idx="93">
                  <c:v>30.667316</c:v>
                </c:pt>
                <c:pt idx="94">
                  <c:v>30.205631</c:v>
                </c:pt>
                <c:pt idx="95">
                  <c:v>29.930133999999999</c:v>
                </c:pt>
                <c:pt idx="96">
                  <c:v>30.160043999999999</c:v>
                </c:pt>
                <c:pt idx="97">
                  <c:v>29.669208999999999</c:v>
                </c:pt>
                <c:pt idx="98">
                  <c:v>29.422385999999999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6-497B-8171-0FD3B69F0598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IP3'!$AG$5:$AG$103</c:f>
              <c:numCache>
                <c:formatCode>General</c:formatCode>
                <c:ptCount val="99"/>
                <c:pt idx="0">
                  <c:v>34.331467000000004</c:v>
                </c:pt>
                <c:pt idx="1">
                  <c:v>34.293143999999998</c:v>
                </c:pt>
                <c:pt idx="2">
                  <c:v>35.860805999999997</c:v>
                </c:pt>
                <c:pt idx="3">
                  <c:v>35.642609</c:v>
                </c:pt>
                <c:pt idx="4">
                  <c:v>36.243766999999998</c:v>
                </c:pt>
                <c:pt idx="5">
                  <c:v>35.156630999999997</c:v>
                </c:pt>
                <c:pt idx="6">
                  <c:v>34.918255000000002</c:v>
                </c:pt>
                <c:pt idx="7">
                  <c:v>35.851730000000003</c:v>
                </c:pt>
                <c:pt idx="8">
                  <c:v>35.438842999999999</c:v>
                </c:pt>
                <c:pt idx="9">
                  <c:v>34.589354999999998</c:v>
                </c:pt>
                <c:pt idx="10">
                  <c:v>33.628737999999998</c:v>
                </c:pt>
                <c:pt idx="11">
                  <c:v>33.370646999999998</c:v>
                </c:pt>
                <c:pt idx="12">
                  <c:v>33.580204000000002</c:v>
                </c:pt>
                <c:pt idx="13">
                  <c:v>33.095950999999999</c:v>
                </c:pt>
                <c:pt idx="14">
                  <c:v>32.303927999999999</c:v>
                </c:pt>
                <c:pt idx="15">
                  <c:v>32.464889999999997</c:v>
                </c:pt>
                <c:pt idx="16">
                  <c:v>32.440491000000002</c:v>
                </c:pt>
                <c:pt idx="17">
                  <c:v>33.663474999999998</c:v>
                </c:pt>
                <c:pt idx="18">
                  <c:v>33.873009000000003</c:v>
                </c:pt>
                <c:pt idx="19">
                  <c:v>33.873683999999997</c:v>
                </c:pt>
                <c:pt idx="20">
                  <c:v>33.625416000000001</c:v>
                </c:pt>
                <c:pt idx="21">
                  <c:v>33.041134</c:v>
                </c:pt>
                <c:pt idx="22">
                  <c:v>32.505749000000002</c:v>
                </c:pt>
                <c:pt idx="23">
                  <c:v>32.677906</c:v>
                </c:pt>
                <c:pt idx="24">
                  <c:v>33.551524999999998</c:v>
                </c:pt>
                <c:pt idx="25">
                  <c:v>33.615783999999998</c:v>
                </c:pt>
                <c:pt idx="26">
                  <c:v>32.890770000000003</c:v>
                </c:pt>
                <c:pt idx="27">
                  <c:v>32.719085999999997</c:v>
                </c:pt>
                <c:pt idx="28">
                  <c:v>32.841876999999997</c:v>
                </c:pt>
                <c:pt idx="29">
                  <c:v>33.117241</c:v>
                </c:pt>
                <c:pt idx="30">
                  <c:v>32.836281</c:v>
                </c:pt>
                <c:pt idx="31">
                  <c:v>32.84639</c:v>
                </c:pt>
                <c:pt idx="32">
                  <c:v>32.726784000000002</c:v>
                </c:pt>
                <c:pt idx="33">
                  <c:v>32.445571999999999</c:v>
                </c:pt>
                <c:pt idx="34">
                  <c:v>33.120792000000002</c:v>
                </c:pt>
                <c:pt idx="35">
                  <c:v>33.363922000000002</c:v>
                </c:pt>
                <c:pt idx="36">
                  <c:v>33.590648999999999</c:v>
                </c:pt>
                <c:pt idx="37">
                  <c:v>32.598773999999999</c:v>
                </c:pt>
                <c:pt idx="38">
                  <c:v>32.329600999999997</c:v>
                </c:pt>
                <c:pt idx="39">
                  <c:v>32.727454999999999</c:v>
                </c:pt>
                <c:pt idx="40">
                  <c:v>33.017890999999999</c:v>
                </c:pt>
                <c:pt idx="41">
                  <c:v>32.928379</c:v>
                </c:pt>
                <c:pt idx="42">
                  <c:v>32.693710000000003</c:v>
                </c:pt>
                <c:pt idx="43">
                  <c:v>32.661448999999998</c:v>
                </c:pt>
                <c:pt idx="44">
                  <c:v>32.751102000000003</c:v>
                </c:pt>
                <c:pt idx="45">
                  <c:v>32.801163000000003</c:v>
                </c:pt>
                <c:pt idx="46">
                  <c:v>32.845680000000002</c:v>
                </c:pt>
                <c:pt idx="47">
                  <c:v>32.873610999999997</c:v>
                </c:pt>
                <c:pt idx="48">
                  <c:v>32.529324000000003</c:v>
                </c:pt>
                <c:pt idx="49">
                  <c:v>32.484428000000001</c:v>
                </c:pt>
                <c:pt idx="50">
                  <c:v>31.766607</c:v>
                </c:pt>
                <c:pt idx="51">
                  <c:v>31.323820000000001</c:v>
                </c:pt>
                <c:pt idx="52">
                  <c:v>31.334102999999999</c:v>
                </c:pt>
                <c:pt idx="53">
                  <c:v>31.87837</c:v>
                </c:pt>
                <c:pt idx="54">
                  <c:v>31.966605999999999</c:v>
                </c:pt>
                <c:pt idx="55">
                  <c:v>31.835135000000001</c:v>
                </c:pt>
                <c:pt idx="56">
                  <c:v>32.357680999999999</c:v>
                </c:pt>
                <c:pt idx="57">
                  <c:v>32.427123999999999</c:v>
                </c:pt>
                <c:pt idx="58">
                  <c:v>32.485568999999998</c:v>
                </c:pt>
                <c:pt idx="59">
                  <c:v>31.752873999999998</c:v>
                </c:pt>
                <c:pt idx="60">
                  <c:v>31.636303000000002</c:v>
                </c:pt>
                <c:pt idx="61">
                  <c:v>31.599665000000002</c:v>
                </c:pt>
                <c:pt idx="62">
                  <c:v>32.370936999999998</c:v>
                </c:pt>
                <c:pt idx="63">
                  <c:v>33.627724000000001</c:v>
                </c:pt>
                <c:pt idx="64">
                  <c:v>33.438957000000002</c:v>
                </c:pt>
                <c:pt idx="65">
                  <c:v>32.868248000000001</c:v>
                </c:pt>
                <c:pt idx="66">
                  <c:v>31.334296999999999</c:v>
                </c:pt>
                <c:pt idx="67">
                  <c:v>31.035969000000001</c:v>
                </c:pt>
                <c:pt idx="68">
                  <c:v>30.753869999999999</c:v>
                </c:pt>
                <c:pt idx="69">
                  <c:v>30.580521000000001</c:v>
                </c:pt>
                <c:pt idx="70">
                  <c:v>30.395685</c:v>
                </c:pt>
                <c:pt idx="71">
                  <c:v>30.028818000000001</c:v>
                </c:pt>
                <c:pt idx="72">
                  <c:v>30.277591999999999</c:v>
                </c:pt>
                <c:pt idx="73">
                  <c:v>30.702572</c:v>
                </c:pt>
                <c:pt idx="74">
                  <c:v>31.368404000000002</c:v>
                </c:pt>
                <c:pt idx="75">
                  <c:v>31.597308999999999</c:v>
                </c:pt>
                <c:pt idx="76">
                  <c:v>32.430850999999997</c:v>
                </c:pt>
                <c:pt idx="77">
                  <c:v>32.827713000000003</c:v>
                </c:pt>
                <c:pt idx="78">
                  <c:v>32.294871999999998</c:v>
                </c:pt>
                <c:pt idx="79">
                  <c:v>31.282796999999999</c:v>
                </c:pt>
                <c:pt idx="80">
                  <c:v>30.458798999999999</c:v>
                </c:pt>
                <c:pt idx="81">
                  <c:v>31.011831000000001</c:v>
                </c:pt>
                <c:pt idx="82">
                  <c:v>30.571058000000001</c:v>
                </c:pt>
                <c:pt idx="83">
                  <c:v>30.032412000000001</c:v>
                </c:pt>
                <c:pt idx="84">
                  <c:v>29.410587</c:v>
                </c:pt>
                <c:pt idx="85">
                  <c:v>29.416428</c:v>
                </c:pt>
                <c:pt idx="86">
                  <c:v>29.350838</c:v>
                </c:pt>
                <c:pt idx="87">
                  <c:v>29.288195000000002</c:v>
                </c:pt>
                <c:pt idx="88">
                  <c:v>29.442080000000001</c:v>
                </c:pt>
                <c:pt idx="89">
                  <c:v>29.8689</c:v>
                </c:pt>
                <c:pt idx="90">
                  <c:v>29.852136999999999</c:v>
                </c:pt>
                <c:pt idx="91">
                  <c:v>29.902377999999999</c:v>
                </c:pt>
                <c:pt idx="92">
                  <c:v>30.046503000000001</c:v>
                </c:pt>
                <c:pt idx="93">
                  <c:v>31.096990999999999</c:v>
                </c:pt>
                <c:pt idx="94">
                  <c:v>31.287427999999998</c:v>
                </c:pt>
                <c:pt idx="95">
                  <c:v>31.375188999999999</c:v>
                </c:pt>
                <c:pt idx="96">
                  <c:v>30.768654000000002</c:v>
                </c:pt>
                <c:pt idx="97">
                  <c:v>30.832214</c:v>
                </c:pt>
                <c:pt idx="98">
                  <c:v>30.902958000000002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56-497B-8171-0FD3B69F0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647582738871165"/>
          <c:y val="0.64179136241193391"/>
          <c:w val="0.29768525493638326"/>
          <c:h val="0.124102746119895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IP3: +23dBm Square Wave LO (dBm)</a:t>
            </a:r>
          </a:p>
        </c:rich>
      </c:tx>
      <c:layout>
        <c:manualLayout>
          <c:xMode val="edge"/>
          <c:yMode val="edge"/>
          <c:x val="0.2852352829443444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IP3'!$K$5:$K$103</c:f>
              <c:numCache>
                <c:formatCode>General</c:formatCode>
                <c:ptCount val="99"/>
                <c:pt idx="0">
                  <c:v>25.999220000000001</c:v>
                </c:pt>
                <c:pt idx="1">
                  <c:v>24.742263999999999</c:v>
                </c:pt>
                <c:pt idx="2">
                  <c:v>24.358910000000002</c:v>
                </c:pt>
                <c:pt idx="3">
                  <c:v>25.109825000000001</c:v>
                </c:pt>
                <c:pt idx="4">
                  <c:v>25.588757999999999</c:v>
                </c:pt>
                <c:pt idx="5">
                  <c:v>25.523947</c:v>
                </c:pt>
                <c:pt idx="6">
                  <c:v>25.851616</c:v>
                </c:pt>
                <c:pt idx="7">
                  <c:v>25.839399</c:v>
                </c:pt>
                <c:pt idx="8">
                  <c:v>25.485734999999998</c:v>
                </c:pt>
                <c:pt idx="9">
                  <c:v>25.048300000000001</c:v>
                </c:pt>
                <c:pt idx="10">
                  <c:v>25.737079999999999</c:v>
                </c:pt>
                <c:pt idx="11">
                  <c:v>25.838978000000001</c:v>
                </c:pt>
                <c:pt idx="12">
                  <c:v>25.648031</c:v>
                </c:pt>
                <c:pt idx="13">
                  <c:v>24.830248000000001</c:v>
                </c:pt>
                <c:pt idx="14">
                  <c:v>25.812833999999999</c:v>
                </c:pt>
                <c:pt idx="15">
                  <c:v>25.938644</c:v>
                </c:pt>
                <c:pt idx="16">
                  <c:v>26.188578</c:v>
                </c:pt>
                <c:pt idx="17">
                  <c:v>25.701784</c:v>
                </c:pt>
                <c:pt idx="18">
                  <c:v>25.682451</c:v>
                </c:pt>
                <c:pt idx="19">
                  <c:v>25.838177000000002</c:v>
                </c:pt>
                <c:pt idx="20">
                  <c:v>25.988358000000002</c:v>
                </c:pt>
                <c:pt idx="21">
                  <c:v>25.992633999999999</c:v>
                </c:pt>
                <c:pt idx="22">
                  <c:v>26.321853999999998</c:v>
                </c:pt>
                <c:pt idx="23">
                  <c:v>25.583535999999999</c:v>
                </c:pt>
                <c:pt idx="24">
                  <c:v>25.113937</c:v>
                </c:pt>
                <c:pt idx="25">
                  <c:v>24.286971999999999</c:v>
                </c:pt>
                <c:pt idx="26">
                  <c:v>24.31616</c:v>
                </c:pt>
                <c:pt idx="27">
                  <c:v>24.098918999999999</c:v>
                </c:pt>
                <c:pt idx="28">
                  <c:v>24.310403999999998</c:v>
                </c:pt>
                <c:pt idx="29">
                  <c:v>24.341251</c:v>
                </c:pt>
                <c:pt idx="30">
                  <c:v>24.937767000000001</c:v>
                </c:pt>
                <c:pt idx="31">
                  <c:v>24.635918</c:v>
                </c:pt>
                <c:pt idx="32">
                  <c:v>24.607510000000001</c:v>
                </c:pt>
                <c:pt idx="33">
                  <c:v>24.580079999999999</c:v>
                </c:pt>
                <c:pt idx="34">
                  <c:v>24.686802</c:v>
                </c:pt>
                <c:pt idx="35">
                  <c:v>24.292707</c:v>
                </c:pt>
                <c:pt idx="36">
                  <c:v>24.135386</c:v>
                </c:pt>
                <c:pt idx="37">
                  <c:v>24.243618000000001</c:v>
                </c:pt>
                <c:pt idx="38">
                  <c:v>24.79072</c:v>
                </c:pt>
                <c:pt idx="39">
                  <c:v>25.148647</c:v>
                </c:pt>
                <c:pt idx="40">
                  <c:v>25.164660999999999</c:v>
                </c:pt>
                <c:pt idx="41">
                  <c:v>24.861090000000001</c:v>
                </c:pt>
                <c:pt idx="42">
                  <c:v>23.960750999999998</c:v>
                </c:pt>
                <c:pt idx="43">
                  <c:v>24.007663999999998</c:v>
                </c:pt>
                <c:pt idx="44">
                  <c:v>24.619053000000001</c:v>
                </c:pt>
                <c:pt idx="45">
                  <c:v>25.380877000000002</c:v>
                </c:pt>
                <c:pt idx="46">
                  <c:v>25.385452000000001</c:v>
                </c:pt>
                <c:pt idx="47">
                  <c:v>24.641945</c:v>
                </c:pt>
                <c:pt idx="48">
                  <c:v>23.986149000000001</c:v>
                </c:pt>
                <c:pt idx="49">
                  <c:v>23.060010999999999</c:v>
                </c:pt>
                <c:pt idx="50">
                  <c:v>22.463545</c:v>
                </c:pt>
                <c:pt idx="51">
                  <c:v>22.217835999999998</c:v>
                </c:pt>
                <c:pt idx="52">
                  <c:v>22.173075000000001</c:v>
                </c:pt>
                <c:pt idx="53">
                  <c:v>21.715402999999998</c:v>
                </c:pt>
                <c:pt idx="54">
                  <c:v>20.962772000000001</c:v>
                </c:pt>
                <c:pt idx="55">
                  <c:v>20.542484000000002</c:v>
                </c:pt>
                <c:pt idx="56">
                  <c:v>21.414819999999999</c:v>
                </c:pt>
                <c:pt idx="57">
                  <c:v>21.921710999999998</c:v>
                </c:pt>
                <c:pt idx="58">
                  <c:v>22.496305</c:v>
                </c:pt>
                <c:pt idx="59">
                  <c:v>22.036536999999999</c:v>
                </c:pt>
                <c:pt idx="60">
                  <c:v>22.106587999999999</c:v>
                </c:pt>
                <c:pt idx="61">
                  <c:v>22.035026999999999</c:v>
                </c:pt>
                <c:pt idx="62">
                  <c:v>21.778552999999999</c:v>
                </c:pt>
                <c:pt idx="63">
                  <c:v>21.488419</c:v>
                </c:pt>
                <c:pt idx="64">
                  <c:v>21.109434</c:v>
                </c:pt>
                <c:pt idx="65">
                  <c:v>21.014315</c:v>
                </c:pt>
                <c:pt idx="66">
                  <c:v>21.435472000000001</c:v>
                </c:pt>
                <c:pt idx="67">
                  <c:v>21.686755999999999</c:v>
                </c:pt>
                <c:pt idx="68">
                  <c:v>22.143225000000001</c:v>
                </c:pt>
                <c:pt idx="69">
                  <c:v>21.864386</c:v>
                </c:pt>
                <c:pt idx="70">
                  <c:v>22.197448999999999</c:v>
                </c:pt>
                <c:pt idx="71">
                  <c:v>22.431654000000002</c:v>
                </c:pt>
                <c:pt idx="72">
                  <c:v>22.385650999999999</c:v>
                </c:pt>
                <c:pt idx="73">
                  <c:v>21.863714000000002</c:v>
                </c:pt>
                <c:pt idx="74">
                  <c:v>21.199074</c:v>
                </c:pt>
                <c:pt idx="75">
                  <c:v>20.792793</c:v>
                </c:pt>
                <c:pt idx="76">
                  <c:v>20.914473000000001</c:v>
                </c:pt>
                <c:pt idx="77">
                  <c:v>20.961092000000001</c:v>
                </c:pt>
                <c:pt idx="78">
                  <c:v>21.002576999999999</c:v>
                </c:pt>
                <c:pt idx="79">
                  <c:v>20.601835000000001</c:v>
                </c:pt>
                <c:pt idx="80">
                  <c:v>20.567872999999999</c:v>
                </c:pt>
                <c:pt idx="81">
                  <c:v>20.360890999999999</c:v>
                </c:pt>
                <c:pt idx="82">
                  <c:v>20.585108000000002</c:v>
                </c:pt>
                <c:pt idx="83">
                  <c:v>20.920120000000001</c:v>
                </c:pt>
                <c:pt idx="84">
                  <c:v>21.158671999999999</c:v>
                </c:pt>
                <c:pt idx="85">
                  <c:v>20.890196</c:v>
                </c:pt>
                <c:pt idx="86">
                  <c:v>20.922487</c:v>
                </c:pt>
                <c:pt idx="87">
                  <c:v>21.610603000000001</c:v>
                </c:pt>
                <c:pt idx="88">
                  <c:v>22.509691</c:v>
                </c:pt>
                <c:pt idx="89">
                  <c:v>22.376660999999999</c:v>
                </c:pt>
                <c:pt idx="90">
                  <c:v>22.293524000000001</c:v>
                </c:pt>
                <c:pt idx="91">
                  <c:v>22.171731999999999</c:v>
                </c:pt>
                <c:pt idx="92">
                  <c:v>21.819072999999999</c:v>
                </c:pt>
                <c:pt idx="93">
                  <c:v>20.715392999999999</c:v>
                </c:pt>
                <c:pt idx="94">
                  <c:v>20.017401</c:v>
                </c:pt>
                <c:pt idx="95">
                  <c:v>19.54372</c:v>
                </c:pt>
                <c:pt idx="96">
                  <c:v>19.515115999999999</c:v>
                </c:pt>
                <c:pt idx="97">
                  <c:v>18.861315000000001</c:v>
                </c:pt>
                <c:pt idx="98">
                  <c:v>18.529409000000001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F7-41D8-97D2-7D68A570316A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IP3'!$AH$5:$AH$103</c:f>
              <c:numCache>
                <c:formatCode>General</c:formatCode>
                <c:ptCount val="99"/>
                <c:pt idx="0">
                  <c:v>21.796627000000001</c:v>
                </c:pt>
                <c:pt idx="1">
                  <c:v>22.397614999999998</c:v>
                </c:pt>
                <c:pt idx="2">
                  <c:v>24.699681999999999</c:v>
                </c:pt>
                <c:pt idx="3">
                  <c:v>25.026104</c:v>
                </c:pt>
                <c:pt idx="4">
                  <c:v>26.043188000000001</c:v>
                </c:pt>
                <c:pt idx="5">
                  <c:v>25.348220999999999</c:v>
                </c:pt>
                <c:pt idx="6">
                  <c:v>25.424644000000001</c:v>
                </c:pt>
                <c:pt idx="7">
                  <c:v>26.596302000000001</c:v>
                </c:pt>
                <c:pt idx="8">
                  <c:v>26.455363999999999</c:v>
                </c:pt>
                <c:pt idx="9">
                  <c:v>25.886126999999998</c:v>
                </c:pt>
                <c:pt idx="10">
                  <c:v>25.149853</c:v>
                </c:pt>
                <c:pt idx="11">
                  <c:v>25.004290000000001</c:v>
                </c:pt>
                <c:pt idx="12">
                  <c:v>25.304003000000002</c:v>
                </c:pt>
                <c:pt idx="13">
                  <c:v>24.892116999999999</c:v>
                </c:pt>
                <c:pt idx="14">
                  <c:v>24.199926000000001</c:v>
                </c:pt>
                <c:pt idx="15">
                  <c:v>24.442167000000001</c:v>
                </c:pt>
                <c:pt idx="16">
                  <c:v>24.415548000000001</c:v>
                </c:pt>
                <c:pt idx="17">
                  <c:v>25.664277999999999</c:v>
                </c:pt>
                <c:pt idx="18">
                  <c:v>25.858094999999999</c:v>
                </c:pt>
                <c:pt idx="19">
                  <c:v>25.941410000000001</c:v>
                </c:pt>
                <c:pt idx="20">
                  <c:v>25.694185000000001</c:v>
                </c:pt>
                <c:pt idx="21">
                  <c:v>25.140694</c:v>
                </c:pt>
                <c:pt idx="22">
                  <c:v>24.597145000000001</c:v>
                </c:pt>
                <c:pt idx="23">
                  <c:v>24.779505</c:v>
                </c:pt>
                <c:pt idx="24">
                  <c:v>25.597398999999999</c:v>
                </c:pt>
                <c:pt idx="25">
                  <c:v>25.632981999999998</c:v>
                </c:pt>
                <c:pt idx="26">
                  <c:v>24.888926000000001</c:v>
                </c:pt>
                <c:pt idx="27">
                  <c:v>24.685600000000001</c:v>
                </c:pt>
                <c:pt idx="28">
                  <c:v>24.727003</c:v>
                </c:pt>
                <c:pt idx="29">
                  <c:v>24.934501999999998</c:v>
                </c:pt>
                <c:pt idx="30">
                  <c:v>24.603981000000001</c:v>
                </c:pt>
                <c:pt idx="31">
                  <c:v>24.583776</c:v>
                </c:pt>
                <c:pt idx="32">
                  <c:v>24.457207</c:v>
                </c:pt>
                <c:pt idx="33">
                  <c:v>24.260079999999999</c:v>
                </c:pt>
                <c:pt idx="34">
                  <c:v>24.979406000000001</c:v>
                </c:pt>
                <c:pt idx="35">
                  <c:v>25.277849</c:v>
                </c:pt>
                <c:pt idx="36">
                  <c:v>25.477723999999998</c:v>
                </c:pt>
                <c:pt idx="37">
                  <c:v>24.482302000000001</c:v>
                </c:pt>
                <c:pt idx="38">
                  <c:v>24.160630999999999</c:v>
                </c:pt>
                <c:pt idx="39">
                  <c:v>24.505427999999998</c:v>
                </c:pt>
                <c:pt idx="40">
                  <c:v>24.756477</c:v>
                </c:pt>
                <c:pt idx="41">
                  <c:v>24.649453999999999</c:v>
                </c:pt>
                <c:pt idx="42">
                  <c:v>24.420513</c:v>
                </c:pt>
                <c:pt idx="43">
                  <c:v>24.424128</c:v>
                </c:pt>
                <c:pt idx="44">
                  <c:v>24.548891000000001</c:v>
                </c:pt>
                <c:pt idx="45">
                  <c:v>24.605678999999999</c:v>
                </c:pt>
                <c:pt idx="46">
                  <c:v>24.62405</c:v>
                </c:pt>
                <c:pt idx="47">
                  <c:v>24.589815000000002</c:v>
                </c:pt>
                <c:pt idx="48">
                  <c:v>24.205317999999998</c:v>
                </c:pt>
                <c:pt idx="49">
                  <c:v>24.126449999999998</c:v>
                </c:pt>
                <c:pt idx="50">
                  <c:v>23.388653000000001</c:v>
                </c:pt>
                <c:pt idx="51">
                  <c:v>22.917507000000001</c:v>
                </c:pt>
                <c:pt idx="52">
                  <c:v>22.871068999999999</c:v>
                </c:pt>
                <c:pt idx="53">
                  <c:v>23.362085</c:v>
                </c:pt>
                <c:pt idx="54">
                  <c:v>23.439226000000001</c:v>
                </c:pt>
                <c:pt idx="55">
                  <c:v>23.298576000000001</c:v>
                </c:pt>
                <c:pt idx="56">
                  <c:v>23.809857999999998</c:v>
                </c:pt>
                <c:pt idx="57">
                  <c:v>23.823902</c:v>
                </c:pt>
                <c:pt idx="58">
                  <c:v>23.809411999999998</c:v>
                </c:pt>
                <c:pt idx="59">
                  <c:v>22.974951000000001</c:v>
                </c:pt>
                <c:pt idx="60">
                  <c:v>22.729265000000002</c:v>
                </c:pt>
                <c:pt idx="61">
                  <c:v>22.562457999999999</c:v>
                </c:pt>
                <c:pt idx="62">
                  <c:v>23.151586999999999</c:v>
                </c:pt>
                <c:pt idx="63">
                  <c:v>24.245664999999999</c:v>
                </c:pt>
                <c:pt idx="64">
                  <c:v>24.006264000000002</c:v>
                </c:pt>
                <c:pt idx="65">
                  <c:v>23.47559</c:v>
                </c:pt>
                <c:pt idx="66">
                  <c:v>22.065902999999999</c:v>
                </c:pt>
                <c:pt idx="67">
                  <c:v>21.889994000000002</c:v>
                </c:pt>
                <c:pt idx="68">
                  <c:v>21.740100999999999</c:v>
                </c:pt>
                <c:pt idx="69">
                  <c:v>21.60125</c:v>
                </c:pt>
                <c:pt idx="70">
                  <c:v>21.307392</c:v>
                </c:pt>
                <c:pt idx="71">
                  <c:v>20.81513</c:v>
                </c:pt>
                <c:pt idx="72">
                  <c:v>20.974318</c:v>
                </c:pt>
                <c:pt idx="73">
                  <c:v>21.275417000000001</c:v>
                </c:pt>
                <c:pt idx="74">
                  <c:v>21.899818</c:v>
                </c:pt>
                <c:pt idx="75">
                  <c:v>22.070564000000001</c:v>
                </c:pt>
                <c:pt idx="76">
                  <c:v>22.891054</c:v>
                </c:pt>
                <c:pt idx="77">
                  <c:v>23.225722999999999</c:v>
                </c:pt>
                <c:pt idx="78">
                  <c:v>22.646826000000001</c:v>
                </c:pt>
                <c:pt idx="79">
                  <c:v>21.667376999999998</c:v>
                </c:pt>
                <c:pt idx="80">
                  <c:v>20.825001</c:v>
                </c:pt>
                <c:pt idx="81">
                  <c:v>21.411762</c:v>
                </c:pt>
                <c:pt idx="82">
                  <c:v>21.015651999999999</c:v>
                </c:pt>
                <c:pt idx="83">
                  <c:v>20.532171000000002</c:v>
                </c:pt>
                <c:pt idx="84">
                  <c:v>19.909693000000001</c:v>
                </c:pt>
                <c:pt idx="85">
                  <c:v>19.818338000000001</c:v>
                </c:pt>
                <c:pt idx="86">
                  <c:v>19.622755000000002</c:v>
                </c:pt>
                <c:pt idx="87">
                  <c:v>19.417259000000001</c:v>
                </c:pt>
                <c:pt idx="88">
                  <c:v>19.433109000000002</c:v>
                </c:pt>
                <c:pt idx="89">
                  <c:v>19.833017000000002</c:v>
                </c:pt>
                <c:pt idx="90">
                  <c:v>19.769966</c:v>
                </c:pt>
                <c:pt idx="91">
                  <c:v>19.873760000000001</c:v>
                </c:pt>
                <c:pt idx="92">
                  <c:v>19.926072999999999</c:v>
                </c:pt>
                <c:pt idx="93">
                  <c:v>20.932886</c:v>
                </c:pt>
                <c:pt idx="94">
                  <c:v>20.986771000000001</c:v>
                </c:pt>
                <c:pt idx="95">
                  <c:v>20.946546999999999</c:v>
                </c:pt>
                <c:pt idx="96">
                  <c:v>20.205414000000001</c:v>
                </c:pt>
                <c:pt idx="97">
                  <c:v>20.138038999999999</c:v>
                </c:pt>
                <c:pt idx="98">
                  <c:v>20.145482999999999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F7-41D8-97D2-7D68A5703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1"/>
      </c:valAx>
      <c:valAx>
        <c:axId val="114492928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831461197733616"/>
          <c:y val="0.64239253337529423"/>
          <c:w val="0.31406220500054366"/>
          <c:h val="0.130201812665270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2RF x 2LO Spurious Suppression (dBc) -10 dBm RF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+20dBm Square Wave LO - 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'SqW 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1.1428571428570999</c:v>
                </c:pt>
                <c:pt idx="2">
                  <c:v>1.2857142857143</c:v>
                </c:pt>
                <c:pt idx="3">
                  <c:v>1.4285714285714</c:v>
                </c:pt>
                <c:pt idx="4">
                  <c:v>1.5714285714286</c:v>
                </c:pt>
                <c:pt idx="5">
                  <c:v>1.7142857142857</c:v>
                </c:pt>
                <c:pt idx="6">
                  <c:v>1.8571428571429001</c:v>
                </c:pt>
                <c:pt idx="7">
                  <c:v>2</c:v>
                </c:pt>
                <c:pt idx="8">
                  <c:v>2.1428571428571002</c:v>
                </c:pt>
                <c:pt idx="9">
                  <c:v>2.2857142857143002</c:v>
                </c:pt>
                <c:pt idx="10">
                  <c:v>2.4285714285714</c:v>
                </c:pt>
                <c:pt idx="11">
                  <c:v>2.5714285714286</c:v>
                </c:pt>
                <c:pt idx="12">
                  <c:v>2.7142857142856998</c:v>
                </c:pt>
                <c:pt idx="13">
                  <c:v>2.8571428571428998</c:v>
                </c:pt>
                <c:pt idx="14">
                  <c:v>3</c:v>
                </c:pt>
                <c:pt idx="15">
                  <c:v>3.1428571428571002</c:v>
                </c:pt>
                <c:pt idx="16">
                  <c:v>3.2857142857143002</c:v>
                </c:pt>
                <c:pt idx="17">
                  <c:v>3.4285714285714</c:v>
                </c:pt>
                <c:pt idx="18">
                  <c:v>3.5714285714286</c:v>
                </c:pt>
                <c:pt idx="19">
                  <c:v>3.7142857142856998</c:v>
                </c:pt>
                <c:pt idx="20">
                  <c:v>3.8571428571428998</c:v>
                </c:pt>
                <c:pt idx="21">
                  <c:v>4</c:v>
                </c:pt>
                <c:pt idx="22">
                  <c:v>4.1428571428570997</c:v>
                </c:pt>
                <c:pt idx="23">
                  <c:v>4.2857142857142998</c:v>
                </c:pt>
                <c:pt idx="24">
                  <c:v>4.4285714285713995</c:v>
                </c:pt>
                <c:pt idx="25">
                  <c:v>4.5714285714286005</c:v>
                </c:pt>
                <c:pt idx="26">
                  <c:v>4.7142857142857002</c:v>
                </c:pt>
                <c:pt idx="27">
                  <c:v>4.8571428571429003</c:v>
                </c:pt>
                <c:pt idx="28">
                  <c:v>5</c:v>
                </c:pt>
                <c:pt idx="29">
                  <c:v>5.1428571428570997</c:v>
                </c:pt>
                <c:pt idx="30">
                  <c:v>5.2857142857142998</c:v>
                </c:pt>
                <c:pt idx="31">
                  <c:v>5.4285714285713995</c:v>
                </c:pt>
                <c:pt idx="32">
                  <c:v>5.5714285714286005</c:v>
                </c:pt>
                <c:pt idx="33">
                  <c:v>5.7142857142857002</c:v>
                </c:pt>
                <c:pt idx="34">
                  <c:v>5.8571428571429003</c:v>
                </c:pt>
                <c:pt idx="35">
                  <c:v>6</c:v>
                </c:pt>
                <c:pt idx="36">
                  <c:v>6.1428571428570997</c:v>
                </c:pt>
                <c:pt idx="37">
                  <c:v>6.2857142857142998</c:v>
                </c:pt>
                <c:pt idx="38">
                  <c:v>6.4285714285713995</c:v>
                </c:pt>
                <c:pt idx="39">
                  <c:v>6.5714285714286005</c:v>
                </c:pt>
                <c:pt idx="40">
                  <c:v>6.7142857142857002</c:v>
                </c:pt>
                <c:pt idx="41">
                  <c:v>6.8571428571429003</c:v>
                </c:pt>
                <c:pt idx="42">
                  <c:v>7</c:v>
                </c:pt>
                <c:pt idx="43">
                  <c:v>7.1428571428570997</c:v>
                </c:pt>
                <c:pt idx="44">
                  <c:v>7.2857142857142998</c:v>
                </c:pt>
                <c:pt idx="45">
                  <c:v>7.4285714285713995</c:v>
                </c:pt>
                <c:pt idx="46">
                  <c:v>7.5714285714286005</c:v>
                </c:pt>
                <c:pt idx="47">
                  <c:v>7.7142857142857002</c:v>
                </c:pt>
                <c:pt idx="48">
                  <c:v>7.8571428571429003</c:v>
                </c:pt>
                <c:pt idx="49">
                  <c:v>8</c:v>
                </c:pt>
                <c:pt idx="50">
                  <c:v>8.1428571428570997</c:v>
                </c:pt>
                <c:pt idx="51">
                  <c:v>8.2857142857143007</c:v>
                </c:pt>
                <c:pt idx="52">
                  <c:v>8.4285714285714004</c:v>
                </c:pt>
                <c:pt idx="53">
                  <c:v>8.5714285714285996</c:v>
                </c:pt>
                <c:pt idx="54">
                  <c:v>8.7142857142856993</c:v>
                </c:pt>
                <c:pt idx="55">
                  <c:v>8.8571428571429003</c:v>
                </c:pt>
                <c:pt idx="56">
                  <c:v>9</c:v>
                </c:pt>
                <c:pt idx="57">
                  <c:v>9.1428571428570997</c:v>
                </c:pt>
                <c:pt idx="58">
                  <c:v>9.2857142857143007</c:v>
                </c:pt>
                <c:pt idx="59">
                  <c:v>9.4285714285714004</c:v>
                </c:pt>
                <c:pt idx="60">
                  <c:v>9.5714285714285996</c:v>
                </c:pt>
                <c:pt idx="61">
                  <c:v>9.7142857142856993</c:v>
                </c:pt>
                <c:pt idx="62">
                  <c:v>9.8571428571429003</c:v>
                </c:pt>
                <c:pt idx="63">
                  <c:v>10</c:v>
                </c:pt>
                <c:pt idx="64">
                  <c:v>10.142857142857</c:v>
                </c:pt>
                <c:pt idx="65">
                  <c:v>10.285714285714</c:v>
                </c:pt>
                <c:pt idx="66">
                  <c:v>10.428571428570999</c:v>
                </c:pt>
                <c:pt idx="67">
                  <c:v>10.571428571429001</c:v>
                </c:pt>
                <c:pt idx="68">
                  <c:v>10.714285714286</c:v>
                </c:pt>
                <c:pt idx="69">
                  <c:v>10.857142857143</c:v>
                </c:pt>
                <c:pt idx="70">
                  <c:v>11</c:v>
                </c:pt>
                <c:pt idx="71">
                  <c:v>11.142857142857</c:v>
                </c:pt>
                <c:pt idx="72">
                  <c:v>11.285714285714</c:v>
                </c:pt>
                <c:pt idx="73">
                  <c:v>11.428571428570999</c:v>
                </c:pt>
                <c:pt idx="74">
                  <c:v>11.571428571429001</c:v>
                </c:pt>
                <c:pt idx="75">
                  <c:v>11.714285714286</c:v>
                </c:pt>
                <c:pt idx="76">
                  <c:v>11.857142857143</c:v>
                </c:pt>
                <c:pt idx="77">
                  <c:v>12</c:v>
                </c:pt>
                <c:pt idx="78">
                  <c:v>12.142857142857</c:v>
                </c:pt>
                <c:pt idx="79">
                  <c:v>12.285714285714</c:v>
                </c:pt>
                <c:pt idx="80">
                  <c:v>12.428571428570999</c:v>
                </c:pt>
                <c:pt idx="81">
                  <c:v>12.571428571429001</c:v>
                </c:pt>
                <c:pt idx="82">
                  <c:v>12.714285714286</c:v>
                </c:pt>
                <c:pt idx="83">
                  <c:v>12.857142857143</c:v>
                </c:pt>
                <c:pt idx="84">
                  <c:v>13</c:v>
                </c:pt>
                <c:pt idx="85">
                  <c:v>13.142857142857</c:v>
                </c:pt>
                <c:pt idx="86">
                  <c:v>13.285714285714</c:v>
                </c:pt>
                <c:pt idx="87">
                  <c:v>13.428571428570999</c:v>
                </c:pt>
                <c:pt idx="88">
                  <c:v>13.571428571429001</c:v>
                </c:pt>
                <c:pt idx="89">
                  <c:v>13.714285714286</c:v>
                </c:pt>
                <c:pt idx="90">
                  <c:v>13.857142857143</c:v>
                </c:pt>
                <c:pt idx="91">
                  <c:v>14</c:v>
                </c:pt>
                <c:pt idx="92">
                  <c:v>14.142857142857</c:v>
                </c:pt>
                <c:pt idx="93">
                  <c:v>14.285714285714</c:v>
                </c:pt>
                <c:pt idx="94">
                  <c:v>14.428571428570999</c:v>
                </c:pt>
                <c:pt idx="95">
                  <c:v>14.571428571429001</c:v>
                </c:pt>
                <c:pt idx="96">
                  <c:v>14.714285714286</c:v>
                </c:pt>
                <c:pt idx="97">
                  <c:v>14.857142857143</c:v>
                </c:pt>
                <c:pt idx="98">
                  <c:v>15</c:v>
                </c:pt>
              </c:numCache>
            </c:numRef>
          </c:xVal>
          <c:yVal>
            <c:numRef>
              <c:f>'SqW 2Rx2L'!$G$5:$G$103</c:f>
              <c:numCache>
                <c:formatCode>General</c:formatCode>
                <c:ptCount val="99"/>
                <c:pt idx="0">
                  <c:v>-61.620319000000002</c:v>
                </c:pt>
                <c:pt idx="1">
                  <c:v>-69.436569000000006</c:v>
                </c:pt>
                <c:pt idx="2">
                  <c:v>-66.820228999999998</c:v>
                </c:pt>
                <c:pt idx="3">
                  <c:v>-69.104324000000005</c:v>
                </c:pt>
                <c:pt idx="4">
                  <c:v>-62.490493999999998</c:v>
                </c:pt>
                <c:pt idx="5">
                  <c:v>-69.172302000000002</c:v>
                </c:pt>
                <c:pt idx="6">
                  <c:v>-72.003258000000002</c:v>
                </c:pt>
                <c:pt idx="7">
                  <c:v>-71.494781000000003</c:v>
                </c:pt>
                <c:pt idx="8">
                  <c:v>-71.265038000000004</c:v>
                </c:pt>
                <c:pt idx="9">
                  <c:v>-71.051208000000003</c:v>
                </c:pt>
                <c:pt idx="10">
                  <c:v>-71.287766000000005</c:v>
                </c:pt>
                <c:pt idx="11">
                  <c:v>-69.888656999999995</c:v>
                </c:pt>
                <c:pt idx="12">
                  <c:v>-71.802620000000005</c:v>
                </c:pt>
                <c:pt idx="13">
                  <c:v>-74.990868000000006</c:v>
                </c:pt>
                <c:pt idx="14">
                  <c:v>-77.166320999999996</c:v>
                </c:pt>
                <c:pt idx="15">
                  <c:v>-76.505889999999994</c:v>
                </c:pt>
                <c:pt idx="16">
                  <c:v>-76.304259999999999</c:v>
                </c:pt>
                <c:pt idx="17">
                  <c:v>-77.078400000000002</c:v>
                </c:pt>
                <c:pt idx="18">
                  <c:v>-78.038505999999998</c:v>
                </c:pt>
                <c:pt idx="19">
                  <c:v>-78.136405999999994</c:v>
                </c:pt>
                <c:pt idx="20">
                  <c:v>-76.440781000000001</c:v>
                </c:pt>
                <c:pt idx="21">
                  <c:v>-74.174660000000003</c:v>
                </c:pt>
                <c:pt idx="22">
                  <c:v>-73.389144999999999</c:v>
                </c:pt>
                <c:pt idx="23">
                  <c:v>-72.470039</c:v>
                </c:pt>
                <c:pt idx="24">
                  <c:v>-72.385459999999995</c:v>
                </c:pt>
                <c:pt idx="25">
                  <c:v>-71.825485</c:v>
                </c:pt>
                <c:pt idx="26">
                  <c:v>-71.071785000000006</c:v>
                </c:pt>
                <c:pt idx="27">
                  <c:v>-69.917450000000002</c:v>
                </c:pt>
                <c:pt idx="28">
                  <c:v>-71.001014999999995</c:v>
                </c:pt>
                <c:pt idx="29">
                  <c:v>-71.869063999999995</c:v>
                </c:pt>
                <c:pt idx="30">
                  <c:v>-73.434890999999993</c:v>
                </c:pt>
                <c:pt idx="31">
                  <c:v>-72.685860000000005</c:v>
                </c:pt>
                <c:pt idx="32">
                  <c:v>-74.955292</c:v>
                </c:pt>
                <c:pt idx="33">
                  <c:v>-75.190155000000004</c:v>
                </c:pt>
                <c:pt idx="34">
                  <c:v>-76.027175999999997</c:v>
                </c:pt>
                <c:pt idx="35">
                  <c:v>-74.832817000000006</c:v>
                </c:pt>
                <c:pt idx="36">
                  <c:v>-73.381065000000007</c:v>
                </c:pt>
                <c:pt idx="37">
                  <c:v>-70.639481000000004</c:v>
                </c:pt>
                <c:pt idx="38">
                  <c:v>-68.647010999999992</c:v>
                </c:pt>
                <c:pt idx="39">
                  <c:v>-70.047668000000002</c:v>
                </c:pt>
                <c:pt idx="40">
                  <c:v>-73.384483000000003</c:v>
                </c:pt>
                <c:pt idx="41">
                  <c:v>-76.471725000000006</c:v>
                </c:pt>
                <c:pt idx="42">
                  <c:v>-77.912682000000004</c:v>
                </c:pt>
                <c:pt idx="43">
                  <c:v>-78.588950999999994</c:v>
                </c:pt>
                <c:pt idx="44">
                  <c:v>-77.630324999999999</c:v>
                </c:pt>
                <c:pt idx="45">
                  <c:v>-78.576865999999995</c:v>
                </c:pt>
                <c:pt idx="46">
                  <c:v>-77.546570000000003</c:v>
                </c:pt>
                <c:pt idx="47">
                  <c:v>-75.048034999999999</c:v>
                </c:pt>
                <c:pt idx="48">
                  <c:v>-70.126907000000003</c:v>
                </c:pt>
                <c:pt idx="49">
                  <c:v>-65.964165000000008</c:v>
                </c:pt>
                <c:pt idx="50">
                  <c:v>-65.432220000000001</c:v>
                </c:pt>
                <c:pt idx="51">
                  <c:v>-65.588775999999996</c:v>
                </c:pt>
                <c:pt idx="52">
                  <c:v>-67.136382999999995</c:v>
                </c:pt>
                <c:pt idx="53">
                  <c:v>-67.629424999999998</c:v>
                </c:pt>
                <c:pt idx="54">
                  <c:v>-67.791766999999993</c:v>
                </c:pt>
                <c:pt idx="55">
                  <c:v>-68.084434999999999</c:v>
                </c:pt>
                <c:pt idx="56">
                  <c:v>-67.643844999999999</c:v>
                </c:pt>
                <c:pt idx="57">
                  <c:v>-67.600589999999997</c:v>
                </c:pt>
                <c:pt idx="58">
                  <c:v>-67.932822999999999</c:v>
                </c:pt>
                <c:pt idx="59">
                  <c:v>-69.401505</c:v>
                </c:pt>
                <c:pt idx="60">
                  <c:v>-71.315185999999997</c:v>
                </c:pt>
                <c:pt idx="61">
                  <c:v>-73.254524000000004</c:v>
                </c:pt>
                <c:pt idx="62">
                  <c:v>-74.300872999999996</c:v>
                </c:pt>
                <c:pt idx="63">
                  <c:v>-74.802955999999995</c:v>
                </c:pt>
                <c:pt idx="64">
                  <c:v>-74.444068999999999</c:v>
                </c:pt>
                <c:pt idx="65">
                  <c:v>-74.410788999999994</c:v>
                </c:pt>
                <c:pt idx="66">
                  <c:v>-74.089614999999995</c:v>
                </c:pt>
                <c:pt idx="67">
                  <c:v>-74.026786999999999</c:v>
                </c:pt>
                <c:pt idx="68">
                  <c:v>-74.013617999999994</c:v>
                </c:pt>
                <c:pt idx="69">
                  <c:v>-74.959586999999999</c:v>
                </c:pt>
                <c:pt idx="70">
                  <c:v>-73.786156000000005</c:v>
                </c:pt>
                <c:pt idx="71">
                  <c:v>-71.519371000000007</c:v>
                </c:pt>
                <c:pt idx="72">
                  <c:v>-68.047939</c:v>
                </c:pt>
                <c:pt idx="73">
                  <c:v>-66.776854999999998</c:v>
                </c:pt>
                <c:pt idx="74">
                  <c:v>-67.294815</c:v>
                </c:pt>
                <c:pt idx="75">
                  <c:v>-68.347553000000005</c:v>
                </c:pt>
                <c:pt idx="76">
                  <c:v>-69.112823000000006</c:v>
                </c:pt>
                <c:pt idx="77">
                  <c:v>-69.844588999999999</c:v>
                </c:pt>
                <c:pt idx="78">
                  <c:v>-69.063889000000003</c:v>
                </c:pt>
                <c:pt idx="79">
                  <c:v>-67.426353000000006</c:v>
                </c:pt>
                <c:pt idx="80">
                  <c:v>-65.133544999999998</c:v>
                </c:pt>
                <c:pt idx="81">
                  <c:v>-64.519694999999999</c:v>
                </c:pt>
                <c:pt idx="82">
                  <c:v>-65.186019999999999</c:v>
                </c:pt>
                <c:pt idx="83">
                  <c:v>-65.885955999999993</c:v>
                </c:pt>
                <c:pt idx="84">
                  <c:v>-66.042659999999998</c:v>
                </c:pt>
                <c:pt idx="85">
                  <c:v>-65.001525999999998</c:v>
                </c:pt>
                <c:pt idx="86">
                  <c:v>-62.932105999999997</c:v>
                </c:pt>
                <c:pt idx="87">
                  <c:v>-60.299007000000003</c:v>
                </c:pt>
                <c:pt idx="88">
                  <c:v>-58.455452000000001</c:v>
                </c:pt>
                <c:pt idx="89">
                  <c:v>-57.298439000000002</c:v>
                </c:pt>
                <c:pt idx="90">
                  <c:v>-57.314284999999998</c:v>
                </c:pt>
                <c:pt idx="91">
                  <c:v>-57.803482000000002</c:v>
                </c:pt>
                <c:pt idx="92">
                  <c:v>-60.004654000000002</c:v>
                </c:pt>
                <c:pt idx="93">
                  <c:v>-63.904732000000003</c:v>
                </c:pt>
                <c:pt idx="94">
                  <c:v>-65.499045999999993</c:v>
                </c:pt>
                <c:pt idx="95">
                  <c:v>-63.028464999999997</c:v>
                </c:pt>
                <c:pt idx="96">
                  <c:v>-55.588963</c:v>
                </c:pt>
                <c:pt idx="97">
                  <c:v>-47.829352999999998</c:v>
                </c:pt>
                <c:pt idx="98">
                  <c:v>-42.745949000000003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5F-46EC-A59F-BC49485E1886}"/>
            </c:ext>
          </c:extLst>
        </c:ser>
        <c:ser>
          <c:idx val="2"/>
          <c:order val="1"/>
          <c:tx>
            <c:v>+20dBm Square Wave LO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1.1428571428570999</c:v>
                </c:pt>
                <c:pt idx="2">
                  <c:v>1.2857142857143</c:v>
                </c:pt>
                <c:pt idx="3">
                  <c:v>1.4285714285714</c:v>
                </c:pt>
                <c:pt idx="4">
                  <c:v>1.5714285714286</c:v>
                </c:pt>
                <c:pt idx="5">
                  <c:v>1.7142857142857</c:v>
                </c:pt>
                <c:pt idx="6">
                  <c:v>1.8571428571429001</c:v>
                </c:pt>
                <c:pt idx="7">
                  <c:v>2</c:v>
                </c:pt>
                <c:pt idx="8">
                  <c:v>2.1428571428571002</c:v>
                </c:pt>
                <c:pt idx="9">
                  <c:v>2.2857142857143002</c:v>
                </c:pt>
                <c:pt idx="10">
                  <c:v>2.4285714285714</c:v>
                </c:pt>
                <c:pt idx="11">
                  <c:v>2.5714285714286</c:v>
                </c:pt>
                <c:pt idx="12">
                  <c:v>2.7142857142856998</c:v>
                </c:pt>
                <c:pt idx="13">
                  <c:v>2.8571428571428998</c:v>
                </c:pt>
                <c:pt idx="14">
                  <c:v>3</c:v>
                </c:pt>
                <c:pt idx="15">
                  <c:v>3.1428571428571002</c:v>
                </c:pt>
                <c:pt idx="16">
                  <c:v>3.2857142857143002</c:v>
                </c:pt>
                <c:pt idx="17">
                  <c:v>3.4285714285714</c:v>
                </c:pt>
                <c:pt idx="18">
                  <c:v>3.5714285714286</c:v>
                </c:pt>
                <c:pt idx="19">
                  <c:v>3.7142857142856998</c:v>
                </c:pt>
                <c:pt idx="20">
                  <c:v>3.8571428571428998</c:v>
                </c:pt>
                <c:pt idx="21">
                  <c:v>4</c:v>
                </c:pt>
                <c:pt idx="22">
                  <c:v>4.1428571428570997</c:v>
                </c:pt>
                <c:pt idx="23">
                  <c:v>4.2857142857142998</c:v>
                </c:pt>
                <c:pt idx="24">
                  <c:v>4.4285714285713995</c:v>
                </c:pt>
                <c:pt idx="25">
                  <c:v>4.5714285714286005</c:v>
                </c:pt>
                <c:pt idx="26">
                  <c:v>4.7142857142857002</c:v>
                </c:pt>
                <c:pt idx="27">
                  <c:v>4.8571428571429003</c:v>
                </c:pt>
                <c:pt idx="28">
                  <c:v>5</c:v>
                </c:pt>
                <c:pt idx="29">
                  <c:v>5.1428571428570997</c:v>
                </c:pt>
                <c:pt idx="30">
                  <c:v>5.2857142857142998</c:v>
                </c:pt>
                <c:pt idx="31">
                  <c:v>5.4285714285713995</c:v>
                </c:pt>
                <c:pt idx="32">
                  <c:v>5.5714285714286005</c:v>
                </c:pt>
                <c:pt idx="33">
                  <c:v>5.7142857142857002</c:v>
                </c:pt>
                <c:pt idx="34">
                  <c:v>5.8571428571429003</c:v>
                </c:pt>
                <c:pt idx="35">
                  <c:v>6</c:v>
                </c:pt>
                <c:pt idx="36">
                  <c:v>6.1428571428570997</c:v>
                </c:pt>
                <c:pt idx="37">
                  <c:v>6.2857142857142998</c:v>
                </c:pt>
                <c:pt idx="38">
                  <c:v>6.4285714285713995</c:v>
                </c:pt>
                <c:pt idx="39">
                  <c:v>6.5714285714286005</c:v>
                </c:pt>
                <c:pt idx="40">
                  <c:v>6.7142857142857002</c:v>
                </c:pt>
                <c:pt idx="41">
                  <c:v>6.8571428571429003</c:v>
                </c:pt>
                <c:pt idx="42">
                  <c:v>7</c:v>
                </c:pt>
                <c:pt idx="43">
                  <c:v>7.1428571428570997</c:v>
                </c:pt>
                <c:pt idx="44">
                  <c:v>7.2857142857142998</c:v>
                </c:pt>
                <c:pt idx="45">
                  <c:v>7.4285714285713995</c:v>
                </c:pt>
                <c:pt idx="46">
                  <c:v>7.5714285714286005</c:v>
                </c:pt>
                <c:pt idx="47">
                  <c:v>7.7142857142857002</c:v>
                </c:pt>
                <c:pt idx="48">
                  <c:v>7.8571428571429003</c:v>
                </c:pt>
                <c:pt idx="49">
                  <c:v>8</c:v>
                </c:pt>
                <c:pt idx="50">
                  <c:v>8.1428571428570997</c:v>
                </c:pt>
                <c:pt idx="51">
                  <c:v>8.2857142857143007</c:v>
                </c:pt>
                <c:pt idx="52">
                  <c:v>8.4285714285714004</c:v>
                </c:pt>
                <c:pt idx="53">
                  <c:v>8.5714285714285996</c:v>
                </c:pt>
                <c:pt idx="54">
                  <c:v>8.7142857142856993</c:v>
                </c:pt>
                <c:pt idx="55">
                  <c:v>8.8571428571429003</c:v>
                </c:pt>
                <c:pt idx="56">
                  <c:v>9</c:v>
                </c:pt>
                <c:pt idx="57">
                  <c:v>9.1428571428570997</c:v>
                </c:pt>
                <c:pt idx="58">
                  <c:v>9.2857142857143007</c:v>
                </c:pt>
                <c:pt idx="59">
                  <c:v>9.4285714285714004</c:v>
                </c:pt>
                <c:pt idx="60">
                  <c:v>9.5714285714285996</c:v>
                </c:pt>
                <c:pt idx="61">
                  <c:v>9.7142857142856993</c:v>
                </c:pt>
                <c:pt idx="62">
                  <c:v>9.8571428571429003</c:v>
                </c:pt>
                <c:pt idx="63">
                  <c:v>10</c:v>
                </c:pt>
                <c:pt idx="64">
                  <c:v>10.142857142857</c:v>
                </c:pt>
                <c:pt idx="65">
                  <c:v>10.285714285714</c:v>
                </c:pt>
                <c:pt idx="66">
                  <c:v>10.428571428570999</c:v>
                </c:pt>
                <c:pt idx="67">
                  <c:v>10.571428571429001</c:v>
                </c:pt>
                <c:pt idx="68">
                  <c:v>10.714285714286</c:v>
                </c:pt>
                <c:pt idx="69">
                  <c:v>10.857142857143</c:v>
                </c:pt>
                <c:pt idx="70">
                  <c:v>11</c:v>
                </c:pt>
                <c:pt idx="71">
                  <c:v>11.142857142857</c:v>
                </c:pt>
                <c:pt idx="72">
                  <c:v>11.285714285714</c:v>
                </c:pt>
                <c:pt idx="73">
                  <c:v>11.428571428570999</c:v>
                </c:pt>
                <c:pt idx="74">
                  <c:v>11.571428571429001</c:v>
                </c:pt>
                <c:pt idx="75">
                  <c:v>11.714285714286</c:v>
                </c:pt>
                <c:pt idx="76">
                  <c:v>11.857142857143</c:v>
                </c:pt>
                <c:pt idx="77">
                  <c:v>12</c:v>
                </c:pt>
                <c:pt idx="78">
                  <c:v>12.142857142857</c:v>
                </c:pt>
                <c:pt idx="79">
                  <c:v>12.285714285714</c:v>
                </c:pt>
                <c:pt idx="80">
                  <c:v>12.428571428570999</c:v>
                </c:pt>
                <c:pt idx="81">
                  <c:v>12.571428571429001</c:v>
                </c:pt>
                <c:pt idx="82">
                  <c:v>12.714285714286</c:v>
                </c:pt>
                <c:pt idx="83">
                  <c:v>12.857142857143</c:v>
                </c:pt>
                <c:pt idx="84">
                  <c:v>13</c:v>
                </c:pt>
                <c:pt idx="85">
                  <c:v>13.142857142857</c:v>
                </c:pt>
                <c:pt idx="86">
                  <c:v>13.285714285714</c:v>
                </c:pt>
                <c:pt idx="87">
                  <c:v>13.428571428570999</c:v>
                </c:pt>
                <c:pt idx="88">
                  <c:v>13.571428571429001</c:v>
                </c:pt>
                <c:pt idx="89">
                  <c:v>13.714285714286</c:v>
                </c:pt>
                <c:pt idx="90">
                  <c:v>13.857142857143</c:v>
                </c:pt>
                <c:pt idx="91">
                  <c:v>14</c:v>
                </c:pt>
                <c:pt idx="92">
                  <c:v>14.142857142857</c:v>
                </c:pt>
                <c:pt idx="93">
                  <c:v>14.285714285714</c:v>
                </c:pt>
                <c:pt idx="94">
                  <c:v>14.428571428570999</c:v>
                </c:pt>
                <c:pt idx="95">
                  <c:v>14.571428571429001</c:v>
                </c:pt>
                <c:pt idx="96">
                  <c:v>14.714285714286</c:v>
                </c:pt>
                <c:pt idx="97">
                  <c:v>14.857142857143</c:v>
                </c:pt>
                <c:pt idx="98">
                  <c:v>15</c:v>
                </c:pt>
              </c:numCache>
            </c:numRef>
          </c:xVal>
          <c:yVal>
            <c:numRef>
              <c:f>'SqW 2Rx2L'!$O$5:$O$103</c:f>
              <c:numCache>
                <c:formatCode>General</c:formatCode>
                <c:ptCount val="99"/>
                <c:pt idx="0">
                  <c:v>-72.853752</c:v>
                </c:pt>
                <c:pt idx="1">
                  <c:v>-72.106735</c:v>
                </c:pt>
                <c:pt idx="2">
                  <c:v>-72.079307999999997</c:v>
                </c:pt>
                <c:pt idx="3">
                  <c:v>-74.162970999999999</c:v>
                </c:pt>
                <c:pt idx="4">
                  <c:v>-75.297668000000002</c:v>
                </c:pt>
                <c:pt idx="5">
                  <c:v>-74.922484999999995</c:v>
                </c:pt>
                <c:pt idx="6">
                  <c:v>-76.032722000000007</c:v>
                </c:pt>
                <c:pt idx="7">
                  <c:v>-76.527359000000004</c:v>
                </c:pt>
                <c:pt idx="8">
                  <c:v>-79.456421000000006</c:v>
                </c:pt>
                <c:pt idx="9">
                  <c:v>-78.565224000000001</c:v>
                </c:pt>
                <c:pt idx="10">
                  <c:v>-77.538489999999996</c:v>
                </c:pt>
                <c:pt idx="11">
                  <c:v>-73.394333000000003</c:v>
                </c:pt>
                <c:pt idx="12">
                  <c:v>-70.893462999999997</c:v>
                </c:pt>
                <c:pt idx="13">
                  <c:v>-69.308723000000001</c:v>
                </c:pt>
                <c:pt idx="14">
                  <c:v>-69.514587000000006</c:v>
                </c:pt>
                <c:pt idx="15">
                  <c:v>-69.827483999999998</c:v>
                </c:pt>
                <c:pt idx="16">
                  <c:v>-72.110802000000007</c:v>
                </c:pt>
                <c:pt idx="17">
                  <c:v>-73.859283000000005</c:v>
                </c:pt>
                <c:pt idx="18">
                  <c:v>-75.829025000000001</c:v>
                </c:pt>
                <c:pt idx="19">
                  <c:v>-79.094521</c:v>
                </c:pt>
                <c:pt idx="20">
                  <c:v>-80.335159000000004</c:v>
                </c:pt>
                <c:pt idx="21">
                  <c:v>-81.339561000000003</c:v>
                </c:pt>
                <c:pt idx="22">
                  <c:v>-80.032700000000006</c:v>
                </c:pt>
                <c:pt idx="23">
                  <c:v>-78.208488000000003</c:v>
                </c:pt>
                <c:pt idx="24">
                  <c:v>-75.249733000000006</c:v>
                </c:pt>
                <c:pt idx="25">
                  <c:v>-71.303604000000007</c:v>
                </c:pt>
                <c:pt idx="26">
                  <c:v>-68.886718999999999</c:v>
                </c:pt>
                <c:pt idx="27">
                  <c:v>-67.393349000000001</c:v>
                </c:pt>
                <c:pt idx="28">
                  <c:v>-68.119545000000002</c:v>
                </c:pt>
                <c:pt idx="29">
                  <c:v>-73.347763</c:v>
                </c:pt>
                <c:pt idx="30">
                  <c:v>-75.391921999999994</c:v>
                </c:pt>
                <c:pt idx="31">
                  <c:v>-75.853995999999995</c:v>
                </c:pt>
                <c:pt idx="32">
                  <c:v>-78.880058000000005</c:v>
                </c:pt>
                <c:pt idx="33">
                  <c:v>-81.327811999999994</c:v>
                </c:pt>
                <c:pt idx="34">
                  <c:v>-83.840782000000004</c:v>
                </c:pt>
                <c:pt idx="35">
                  <c:v>-81.920517000000004</c:v>
                </c:pt>
                <c:pt idx="36">
                  <c:v>-81.945633000000001</c:v>
                </c:pt>
                <c:pt idx="37">
                  <c:v>-80.490791000000002</c:v>
                </c:pt>
                <c:pt idx="38">
                  <c:v>-76.524803000000006</c:v>
                </c:pt>
                <c:pt idx="39">
                  <c:v>-74.621429000000006</c:v>
                </c:pt>
                <c:pt idx="40">
                  <c:v>-75.72139</c:v>
                </c:pt>
                <c:pt idx="41">
                  <c:v>-76.214950999999999</c:v>
                </c:pt>
                <c:pt idx="42">
                  <c:v>-75.060317999999995</c:v>
                </c:pt>
                <c:pt idx="43">
                  <c:v>-72.306281999999996</c:v>
                </c:pt>
                <c:pt idx="44">
                  <c:v>-71.840401</c:v>
                </c:pt>
                <c:pt idx="45">
                  <c:v>-74.215171999999995</c:v>
                </c:pt>
                <c:pt idx="46">
                  <c:v>-76.445250999999999</c:v>
                </c:pt>
                <c:pt idx="47">
                  <c:v>-77.547104000000004</c:v>
                </c:pt>
                <c:pt idx="48">
                  <c:v>-75.068336000000002</c:v>
                </c:pt>
                <c:pt idx="49">
                  <c:v>-72.138771000000006</c:v>
                </c:pt>
                <c:pt idx="50">
                  <c:v>-69.349823000000001</c:v>
                </c:pt>
                <c:pt idx="51">
                  <c:v>-69.536636000000001</c:v>
                </c:pt>
                <c:pt idx="52">
                  <c:v>-69.931351000000006</c:v>
                </c:pt>
                <c:pt idx="53">
                  <c:v>-71.680542000000003</c:v>
                </c:pt>
                <c:pt idx="54">
                  <c:v>-72.217101999999997</c:v>
                </c:pt>
                <c:pt idx="55">
                  <c:v>-73.529228000000003</c:v>
                </c:pt>
                <c:pt idx="56">
                  <c:v>-73.445030000000003</c:v>
                </c:pt>
                <c:pt idx="57">
                  <c:v>-75.520790000000005</c:v>
                </c:pt>
                <c:pt idx="58">
                  <c:v>-74.547897000000006</c:v>
                </c:pt>
                <c:pt idx="59">
                  <c:v>-74.980698000000004</c:v>
                </c:pt>
                <c:pt idx="60">
                  <c:v>-75.012634000000006</c:v>
                </c:pt>
                <c:pt idx="61">
                  <c:v>-78.148407000000006</c:v>
                </c:pt>
                <c:pt idx="62">
                  <c:v>-78.772034000000005</c:v>
                </c:pt>
                <c:pt idx="63">
                  <c:v>-79.261748999999995</c:v>
                </c:pt>
                <c:pt idx="64">
                  <c:v>-77.457168999999993</c:v>
                </c:pt>
                <c:pt idx="65">
                  <c:v>-81.889679000000001</c:v>
                </c:pt>
                <c:pt idx="66">
                  <c:v>-80.050139999999999</c:v>
                </c:pt>
                <c:pt idx="67">
                  <c:v>-80.909385999999998</c:v>
                </c:pt>
                <c:pt idx="68">
                  <c:v>-77.429276000000002</c:v>
                </c:pt>
                <c:pt idx="69">
                  <c:v>-75.349746999999994</c:v>
                </c:pt>
                <c:pt idx="70">
                  <c:v>-71.658080999999996</c:v>
                </c:pt>
                <c:pt idx="71">
                  <c:v>-68.019844000000006</c:v>
                </c:pt>
                <c:pt idx="72">
                  <c:v>-67.627612999999997</c:v>
                </c:pt>
                <c:pt idx="73">
                  <c:v>-67.929245000000009</c:v>
                </c:pt>
                <c:pt idx="74">
                  <c:v>-67.889767000000006</c:v>
                </c:pt>
                <c:pt idx="75">
                  <c:v>-68.622330000000005</c:v>
                </c:pt>
                <c:pt idx="76">
                  <c:v>-70.599297000000007</c:v>
                </c:pt>
                <c:pt idx="77">
                  <c:v>-70.536102</c:v>
                </c:pt>
                <c:pt idx="78">
                  <c:v>-69.442604000000003</c:v>
                </c:pt>
                <c:pt idx="79">
                  <c:v>-66.338070000000002</c:v>
                </c:pt>
                <c:pt idx="80">
                  <c:v>-65.203213000000005</c:v>
                </c:pt>
                <c:pt idx="81">
                  <c:v>-64.553687999999994</c:v>
                </c:pt>
                <c:pt idx="82">
                  <c:v>-65.089541999999994</c:v>
                </c:pt>
                <c:pt idx="83">
                  <c:v>-64.759754000000001</c:v>
                </c:pt>
                <c:pt idx="84">
                  <c:v>-64.098861999999997</c:v>
                </c:pt>
                <c:pt idx="85">
                  <c:v>-62.128070999999998</c:v>
                </c:pt>
                <c:pt idx="86">
                  <c:v>-61.030768999999999</c:v>
                </c:pt>
                <c:pt idx="87">
                  <c:v>-60.051051999999999</c:v>
                </c:pt>
                <c:pt idx="88">
                  <c:v>-59.958877999999999</c:v>
                </c:pt>
                <c:pt idx="89">
                  <c:v>-59.472011999999999</c:v>
                </c:pt>
                <c:pt idx="90">
                  <c:v>-59.547297999999998</c:v>
                </c:pt>
                <c:pt idx="91">
                  <c:v>-58.612197999999999</c:v>
                </c:pt>
                <c:pt idx="92">
                  <c:v>-58.205024999999999</c:v>
                </c:pt>
                <c:pt idx="93">
                  <c:v>-57.365158000000001</c:v>
                </c:pt>
                <c:pt idx="94">
                  <c:v>-56.979534000000001</c:v>
                </c:pt>
                <c:pt idx="95">
                  <c:v>-55.789700000000003</c:v>
                </c:pt>
                <c:pt idx="96">
                  <c:v>-54.376685999999999</c:v>
                </c:pt>
                <c:pt idx="97">
                  <c:v>-52.124049999999997</c:v>
                </c:pt>
                <c:pt idx="98">
                  <c:v>-50.557983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5F-46EC-A59F-BC49485E1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66272"/>
        <c:axId val="112968448"/>
      </c:scatterChart>
      <c:valAx>
        <c:axId val="11296627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Input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2968448"/>
        <c:crosses val="autoZero"/>
        <c:crossBetween val="midCat"/>
        <c:majorUnit val="1"/>
      </c:valAx>
      <c:valAx>
        <c:axId val="1129684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29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9785901033135986"/>
          <c:y val="0.130553732866725"/>
          <c:w val="0.62827903082847725"/>
          <c:h val="0.1268595071449402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2IF x 1LO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+20dBm Square Wave LO - 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'SqW 2Ix1L'!$F$5:$F$103</c:f>
              <c:numCache>
                <c:formatCode>General</c:formatCode>
                <c:ptCount val="99"/>
                <c:pt idx="0">
                  <c:v>2.8159999999999998</c:v>
                </c:pt>
                <c:pt idx="1">
                  <c:v>2.9588571428571</c:v>
                </c:pt>
                <c:pt idx="2">
                  <c:v>3.1017142857143001</c:v>
                </c:pt>
                <c:pt idx="3">
                  <c:v>3.2445714285714002</c:v>
                </c:pt>
                <c:pt idx="4">
                  <c:v>3.3874285714285999</c:v>
                </c:pt>
                <c:pt idx="5">
                  <c:v>3.5302857142857</c:v>
                </c:pt>
                <c:pt idx="6">
                  <c:v>3.6731428571429001</c:v>
                </c:pt>
                <c:pt idx="7">
                  <c:v>3.8159999999999998</c:v>
                </c:pt>
                <c:pt idx="8">
                  <c:v>3.9588571428571</c:v>
                </c:pt>
                <c:pt idx="9">
                  <c:v>4.1017142857143005</c:v>
                </c:pt>
                <c:pt idx="10">
                  <c:v>4.2445714285714002</c:v>
                </c:pt>
                <c:pt idx="11">
                  <c:v>4.3874285714286003</c:v>
                </c:pt>
                <c:pt idx="12">
                  <c:v>4.5302857142857</c:v>
                </c:pt>
                <c:pt idx="13">
                  <c:v>4.6731428571429001</c:v>
                </c:pt>
                <c:pt idx="14">
                  <c:v>4.8159999999999998</c:v>
                </c:pt>
                <c:pt idx="15">
                  <c:v>4.9588571428570996</c:v>
                </c:pt>
                <c:pt idx="16">
                  <c:v>5.1017142857143005</c:v>
                </c:pt>
                <c:pt idx="17">
                  <c:v>5.2445714285713994</c:v>
                </c:pt>
                <c:pt idx="18">
                  <c:v>5.3874285714286003</c:v>
                </c:pt>
                <c:pt idx="19">
                  <c:v>5.5302857142857</c:v>
                </c:pt>
                <c:pt idx="20">
                  <c:v>5.6731428571429001</c:v>
                </c:pt>
                <c:pt idx="21">
                  <c:v>5.8159999999999998</c:v>
                </c:pt>
                <c:pt idx="22">
                  <c:v>5.9588571428570996</c:v>
                </c:pt>
                <c:pt idx="23">
                  <c:v>6.1017142857143005</c:v>
                </c:pt>
                <c:pt idx="24">
                  <c:v>6.2445714285713994</c:v>
                </c:pt>
                <c:pt idx="25">
                  <c:v>6.3874285714286003</c:v>
                </c:pt>
                <c:pt idx="26">
                  <c:v>6.5302857142857</c:v>
                </c:pt>
                <c:pt idx="27">
                  <c:v>6.6731428571429001</c:v>
                </c:pt>
                <c:pt idx="28">
                  <c:v>6.8159999999999998</c:v>
                </c:pt>
                <c:pt idx="29">
                  <c:v>6.9588571428570996</c:v>
                </c:pt>
                <c:pt idx="30">
                  <c:v>7.1017142857143005</c:v>
                </c:pt>
                <c:pt idx="31">
                  <c:v>7.2445714285713994</c:v>
                </c:pt>
                <c:pt idx="32">
                  <c:v>7.3874285714286003</c:v>
                </c:pt>
                <c:pt idx="33">
                  <c:v>7.5302857142857</c:v>
                </c:pt>
                <c:pt idx="34">
                  <c:v>7.6731428571429001</c:v>
                </c:pt>
                <c:pt idx="35">
                  <c:v>7.8159999999999998</c:v>
                </c:pt>
                <c:pt idx="36">
                  <c:v>7.9588571428570996</c:v>
                </c:pt>
                <c:pt idx="37">
                  <c:v>8.1017142857142996</c:v>
                </c:pt>
                <c:pt idx="38">
                  <c:v>8.2445714285713994</c:v>
                </c:pt>
                <c:pt idx="39">
                  <c:v>8.3874285714286003</c:v>
                </c:pt>
                <c:pt idx="40">
                  <c:v>8.5302857142857</c:v>
                </c:pt>
                <c:pt idx="41">
                  <c:v>8.673142857142901</c:v>
                </c:pt>
                <c:pt idx="42">
                  <c:v>8.8160000000000007</c:v>
                </c:pt>
                <c:pt idx="43">
                  <c:v>8.9588571428570987</c:v>
                </c:pt>
                <c:pt idx="44">
                  <c:v>9.1017142857142996</c:v>
                </c:pt>
                <c:pt idx="45">
                  <c:v>9.2445714285713994</c:v>
                </c:pt>
                <c:pt idx="46">
                  <c:v>9.3874285714286003</c:v>
                </c:pt>
                <c:pt idx="47">
                  <c:v>9.5302857142857</c:v>
                </c:pt>
                <c:pt idx="48">
                  <c:v>9.673142857142901</c:v>
                </c:pt>
                <c:pt idx="49">
                  <c:v>9.8160000000000007</c:v>
                </c:pt>
                <c:pt idx="50">
                  <c:v>9.9588571428570987</c:v>
                </c:pt>
                <c:pt idx="51">
                  <c:v>10.101714285714001</c:v>
                </c:pt>
                <c:pt idx="52">
                  <c:v>10.244571428571</c:v>
                </c:pt>
                <c:pt idx="53">
                  <c:v>10.387428571429</c:v>
                </c:pt>
                <c:pt idx="54">
                  <c:v>10.530285714285998</c:v>
                </c:pt>
                <c:pt idx="55">
                  <c:v>10.673142857143</c:v>
                </c:pt>
                <c:pt idx="56">
                  <c:v>10.816000000000001</c:v>
                </c:pt>
                <c:pt idx="57">
                  <c:v>10.958857142857001</c:v>
                </c:pt>
                <c:pt idx="58">
                  <c:v>11.101714285714001</c:v>
                </c:pt>
                <c:pt idx="59">
                  <c:v>11.244571428571</c:v>
                </c:pt>
                <c:pt idx="60">
                  <c:v>11.387428571429</c:v>
                </c:pt>
                <c:pt idx="61">
                  <c:v>11.530285714285998</c:v>
                </c:pt>
                <c:pt idx="62">
                  <c:v>11.673142857143</c:v>
                </c:pt>
                <c:pt idx="63">
                  <c:v>11.816000000000001</c:v>
                </c:pt>
                <c:pt idx="64">
                  <c:v>11.958857142857001</c:v>
                </c:pt>
                <c:pt idx="65">
                  <c:v>12.101714285714001</c:v>
                </c:pt>
                <c:pt idx="66">
                  <c:v>12.244571428571</c:v>
                </c:pt>
                <c:pt idx="67">
                  <c:v>12.387428571429</c:v>
                </c:pt>
                <c:pt idx="68">
                  <c:v>12.530285714285998</c:v>
                </c:pt>
                <c:pt idx="69">
                  <c:v>12.673142857143</c:v>
                </c:pt>
                <c:pt idx="70">
                  <c:v>12.816000000000001</c:v>
                </c:pt>
                <c:pt idx="71">
                  <c:v>12.958857142857001</c:v>
                </c:pt>
                <c:pt idx="72">
                  <c:v>13.101714285714001</c:v>
                </c:pt>
                <c:pt idx="73">
                  <c:v>13.244571428571</c:v>
                </c:pt>
                <c:pt idx="74">
                  <c:v>13.387428571429</c:v>
                </c:pt>
                <c:pt idx="75">
                  <c:v>13.530285714285998</c:v>
                </c:pt>
                <c:pt idx="76">
                  <c:v>13.673142857143</c:v>
                </c:pt>
                <c:pt idx="77">
                  <c:v>13.816000000000001</c:v>
                </c:pt>
                <c:pt idx="78">
                  <c:v>13.958857142857001</c:v>
                </c:pt>
                <c:pt idx="79">
                  <c:v>14.101714285714001</c:v>
                </c:pt>
                <c:pt idx="80">
                  <c:v>14.244571428571</c:v>
                </c:pt>
                <c:pt idx="81">
                  <c:v>14.387428571429</c:v>
                </c:pt>
                <c:pt idx="82">
                  <c:v>14.530285714285998</c:v>
                </c:pt>
                <c:pt idx="83">
                  <c:v>14.673142857143</c:v>
                </c:pt>
                <c:pt idx="84">
                  <c:v>14.816000000000001</c:v>
                </c:pt>
                <c:pt idx="85">
                  <c:v>14.958857142857001</c:v>
                </c:pt>
                <c:pt idx="86">
                  <c:v>15.101714285714001</c:v>
                </c:pt>
                <c:pt idx="87">
                  <c:v>15.244571428571</c:v>
                </c:pt>
                <c:pt idx="88">
                  <c:v>15.387428571429</c:v>
                </c:pt>
                <c:pt idx="89">
                  <c:v>15.530285714285998</c:v>
                </c:pt>
                <c:pt idx="90">
                  <c:v>15.673142857143</c:v>
                </c:pt>
                <c:pt idx="91">
                  <c:v>15.816000000000001</c:v>
                </c:pt>
                <c:pt idx="92">
                  <c:v>15.958857142857001</c:v>
                </c:pt>
                <c:pt idx="93">
                  <c:v>16.101714285713999</c:v>
                </c:pt>
                <c:pt idx="94">
                  <c:v>16.244571428571</c:v>
                </c:pt>
                <c:pt idx="95">
                  <c:v>16.387428571429002</c:v>
                </c:pt>
                <c:pt idx="96">
                  <c:v>16.530285714285998</c:v>
                </c:pt>
                <c:pt idx="97">
                  <c:v>16.673142857142999</c:v>
                </c:pt>
                <c:pt idx="98">
                  <c:v>16.815999999999999</c:v>
                </c:pt>
              </c:numCache>
            </c:numRef>
          </c:xVal>
          <c:yVal>
            <c:numRef>
              <c:f>'SqW 2Ix1L'!$G$5:$G$103</c:f>
              <c:numCache>
                <c:formatCode>General</c:formatCode>
                <c:ptCount val="99"/>
                <c:pt idx="0">
                  <c:v>-65.542529999999999</c:v>
                </c:pt>
                <c:pt idx="1">
                  <c:v>-64.905082999999991</c:v>
                </c:pt>
                <c:pt idx="2">
                  <c:v>-63.724747000000001</c:v>
                </c:pt>
                <c:pt idx="3">
                  <c:v>-58.184181000000002</c:v>
                </c:pt>
                <c:pt idx="4">
                  <c:v>-60.674404000000003</c:v>
                </c:pt>
                <c:pt idx="5">
                  <c:v>-65.399093999999991</c:v>
                </c:pt>
                <c:pt idx="6">
                  <c:v>-68.021523000000002</c:v>
                </c:pt>
                <c:pt idx="7">
                  <c:v>-64.195244000000002</c:v>
                </c:pt>
                <c:pt idx="8">
                  <c:v>-60.054611000000001</c:v>
                </c:pt>
                <c:pt idx="9">
                  <c:v>-62.362659000000001</c:v>
                </c:pt>
                <c:pt idx="10">
                  <c:v>-68.921790999999999</c:v>
                </c:pt>
                <c:pt idx="11">
                  <c:v>-72.300560000000004</c:v>
                </c:pt>
                <c:pt idx="12">
                  <c:v>-71.558250000000001</c:v>
                </c:pt>
                <c:pt idx="13">
                  <c:v>-71.594787999999994</c:v>
                </c:pt>
                <c:pt idx="14">
                  <c:v>-71.156548000000001</c:v>
                </c:pt>
                <c:pt idx="15">
                  <c:v>-66.472740000000002</c:v>
                </c:pt>
                <c:pt idx="16">
                  <c:v>-62.236556999999998</c:v>
                </c:pt>
                <c:pt idx="17">
                  <c:v>-64.281127999999995</c:v>
                </c:pt>
                <c:pt idx="18">
                  <c:v>-71.236007999999998</c:v>
                </c:pt>
                <c:pt idx="19">
                  <c:v>-75.642853000000002</c:v>
                </c:pt>
                <c:pt idx="20">
                  <c:v>-78.481330999999997</c:v>
                </c:pt>
                <c:pt idx="21">
                  <c:v>-79.962372000000002</c:v>
                </c:pt>
                <c:pt idx="22">
                  <c:v>-81.965652000000006</c:v>
                </c:pt>
                <c:pt idx="23">
                  <c:v>-80.220253</c:v>
                </c:pt>
                <c:pt idx="24">
                  <c:v>-77.804291000000006</c:v>
                </c:pt>
                <c:pt idx="25">
                  <c:v>-74.003555000000006</c:v>
                </c:pt>
                <c:pt idx="26">
                  <c:v>-71.496368000000004</c:v>
                </c:pt>
                <c:pt idx="27">
                  <c:v>-70.629395000000002</c:v>
                </c:pt>
                <c:pt idx="28">
                  <c:v>-70.047882000000001</c:v>
                </c:pt>
                <c:pt idx="29">
                  <c:v>-69.523681999999994</c:v>
                </c:pt>
                <c:pt idx="30">
                  <c:v>-72.397552000000005</c:v>
                </c:pt>
                <c:pt idx="31">
                  <c:v>-74.766136000000003</c:v>
                </c:pt>
                <c:pt idx="32">
                  <c:v>-75.855536999999998</c:v>
                </c:pt>
                <c:pt idx="33">
                  <c:v>-77.056258999999997</c:v>
                </c:pt>
                <c:pt idx="34">
                  <c:v>-76.577788999999996</c:v>
                </c:pt>
                <c:pt idx="35">
                  <c:v>-77.095245000000006</c:v>
                </c:pt>
                <c:pt idx="36">
                  <c:v>-73.730842999999993</c:v>
                </c:pt>
                <c:pt idx="37">
                  <c:v>-73.108833000000004</c:v>
                </c:pt>
                <c:pt idx="38">
                  <c:v>-74.514786000000001</c:v>
                </c:pt>
                <c:pt idx="39">
                  <c:v>-74.871123999999995</c:v>
                </c:pt>
                <c:pt idx="40">
                  <c:v>-76.694312999999994</c:v>
                </c:pt>
                <c:pt idx="41">
                  <c:v>-75.669883999999996</c:v>
                </c:pt>
                <c:pt idx="42">
                  <c:v>-75.871780000000001</c:v>
                </c:pt>
                <c:pt idx="43">
                  <c:v>-73.364243000000002</c:v>
                </c:pt>
                <c:pt idx="44">
                  <c:v>-70.851973999999998</c:v>
                </c:pt>
                <c:pt idx="45">
                  <c:v>-68.404597999999993</c:v>
                </c:pt>
                <c:pt idx="46">
                  <c:v>-66.937545999999998</c:v>
                </c:pt>
                <c:pt idx="47">
                  <c:v>-66.666743999999994</c:v>
                </c:pt>
                <c:pt idx="48">
                  <c:v>-66.407700000000006</c:v>
                </c:pt>
                <c:pt idx="49">
                  <c:v>-67.434750000000008</c:v>
                </c:pt>
                <c:pt idx="50">
                  <c:v>-70.417952999999997</c:v>
                </c:pt>
                <c:pt idx="51">
                  <c:v>-75.692550999999995</c:v>
                </c:pt>
                <c:pt idx="52">
                  <c:v>-82.819550000000007</c:v>
                </c:pt>
                <c:pt idx="53">
                  <c:v>-82.518897999999993</c:v>
                </c:pt>
                <c:pt idx="54">
                  <c:v>-77.362373000000005</c:v>
                </c:pt>
                <c:pt idx="55">
                  <c:v>-68.165667999999997</c:v>
                </c:pt>
                <c:pt idx="56">
                  <c:v>-64.069018999999997</c:v>
                </c:pt>
                <c:pt idx="57">
                  <c:v>-62.274161999999997</c:v>
                </c:pt>
                <c:pt idx="58">
                  <c:v>-61.512619000000001</c:v>
                </c:pt>
                <c:pt idx="59">
                  <c:v>-61.737343000000003</c:v>
                </c:pt>
                <c:pt idx="60">
                  <c:v>-62.801537000000003</c:v>
                </c:pt>
                <c:pt idx="61">
                  <c:v>-65.635436999999996</c:v>
                </c:pt>
                <c:pt idx="62">
                  <c:v>-75.434128000000001</c:v>
                </c:pt>
                <c:pt idx="63">
                  <c:v>-77.802513000000005</c:v>
                </c:pt>
                <c:pt idx="64">
                  <c:v>-77.506484999999998</c:v>
                </c:pt>
                <c:pt idx="65">
                  <c:v>-70.202270999999996</c:v>
                </c:pt>
                <c:pt idx="66">
                  <c:v>-71.207847999999998</c:v>
                </c:pt>
                <c:pt idx="67">
                  <c:v>-74.255043000000001</c:v>
                </c:pt>
                <c:pt idx="68">
                  <c:v>-76.906257999999994</c:v>
                </c:pt>
                <c:pt idx="69">
                  <c:v>-75.912109000000001</c:v>
                </c:pt>
                <c:pt idx="70">
                  <c:v>-73.341896000000006</c:v>
                </c:pt>
                <c:pt idx="71">
                  <c:v>-70.209372999999999</c:v>
                </c:pt>
                <c:pt idx="72">
                  <c:v>-69.734177000000003</c:v>
                </c:pt>
                <c:pt idx="73">
                  <c:v>-71.897102000000004</c:v>
                </c:pt>
                <c:pt idx="74">
                  <c:v>-78.025893999999994</c:v>
                </c:pt>
                <c:pt idx="75">
                  <c:v>-80.418059999999997</c:v>
                </c:pt>
                <c:pt idx="76">
                  <c:v>-79.025383000000005</c:v>
                </c:pt>
                <c:pt idx="77">
                  <c:v>-73.945267000000001</c:v>
                </c:pt>
                <c:pt idx="78">
                  <c:v>-71.523574999999994</c:v>
                </c:pt>
                <c:pt idx="79">
                  <c:v>-70.436317000000003</c:v>
                </c:pt>
                <c:pt idx="80">
                  <c:v>-70.943520000000007</c:v>
                </c:pt>
                <c:pt idx="81">
                  <c:v>-72.837920999999994</c:v>
                </c:pt>
                <c:pt idx="82">
                  <c:v>-75.431488000000002</c:v>
                </c:pt>
                <c:pt idx="83">
                  <c:v>-77.269165000000001</c:v>
                </c:pt>
                <c:pt idx="84">
                  <c:v>-76.668892</c:v>
                </c:pt>
                <c:pt idx="85">
                  <c:v>-74.010750000000002</c:v>
                </c:pt>
                <c:pt idx="86">
                  <c:v>-70.567718999999997</c:v>
                </c:pt>
                <c:pt idx="87">
                  <c:v>-68.350952000000007</c:v>
                </c:pt>
                <c:pt idx="88">
                  <c:v>-67.001914999999997</c:v>
                </c:pt>
                <c:pt idx="89">
                  <c:v>-64.433407000000003</c:v>
                </c:pt>
                <c:pt idx="90">
                  <c:v>-60.204044000000003</c:v>
                </c:pt>
                <c:pt idx="91">
                  <c:v>-55.998905000000001</c:v>
                </c:pt>
                <c:pt idx="92">
                  <c:v>-52.197895000000003</c:v>
                </c:pt>
                <c:pt idx="93">
                  <c:v>-49.871960000000001</c:v>
                </c:pt>
                <c:pt idx="94">
                  <c:v>-48.222683000000004</c:v>
                </c:pt>
                <c:pt idx="95">
                  <c:v>-47.021233000000002</c:v>
                </c:pt>
                <c:pt idx="96">
                  <c:v>-45.992663999999998</c:v>
                </c:pt>
                <c:pt idx="97">
                  <c:v>-45.254016999999997</c:v>
                </c:pt>
                <c:pt idx="98">
                  <c:v>-44.811565000000002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F1-4B1B-A490-10630BA29339}"/>
            </c:ext>
          </c:extLst>
        </c:ser>
        <c:ser>
          <c:idx val="2"/>
          <c:order val="1"/>
          <c:tx>
            <c:v>+20dBm Square Wave LO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2Ix1L'!$F$5:$F$103</c:f>
              <c:numCache>
                <c:formatCode>General</c:formatCode>
                <c:ptCount val="99"/>
                <c:pt idx="0">
                  <c:v>2.8159999999999998</c:v>
                </c:pt>
                <c:pt idx="1">
                  <c:v>2.9588571428571</c:v>
                </c:pt>
                <c:pt idx="2">
                  <c:v>3.1017142857143001</c:v>
                </c:pt>
                <c:pt idx="3">
                  <c:v>3.2445714285714002</c:v>
                </c:pt>
                <c:pt idx="4">
                  <c:v>3.3874285714285999</c:v>
                </c:pt>
                <c:pt idx="5">
                  <c:v>3.5302857142857</c:v>
                </c:pt>
                <c:pt idx="6">
                  <c:v>3.6731428571429001</c:v>
                </c:pt>
                <c:pt idx="7">
                  <c:v>3.8159999999999998</c:v>
                </c:pt>
                <c:pt idx="8">
                  <c:v>3.9588571428571</c:v>
                </c:pt>
                <c:pt idx="9">
                  <c:v>4.1017142857143005</c:v>
                </c:pt>
                <c:pt idx="10">
                  <c:v>4.2445714285714002</c:v>
                </c:pt>
                <c:pt idx="11">
                  <c:v>4.3874285714286003</c:v>
                </c:pt>
                <c:pt idx="12">
                  <c:v>4.5302857142857</c:v>
                </c:pt>
                <c:pt idx="13">
                  <c:v>4.6731428571429001</c:v>
                </c:pt>
                <c:pt idx="14">
                  <c:v>4.8159999999999998</c:v>
                </c:pt>
                <c:pt idx="15">
                  <c:v>4.9588571428570996</c:v>
                </c:pt>
                <c:pt idx="16">
                  <c:v>5.1017142857143005</c:v>
                </c:pt>
                <c:pt idx="17">
                  <c:v>5.2445714285713994</c:v>
                </c:pt>
                <c:pt idx="18">
                  <c:v>5.3874285714286003</c:v>
                </c:pt>
                <c:pt idx="19">
                  <c:v>5.5302857142857</c:v>
                </c:pt>
                <c:pt idx="20">
                  <c:v>5.6731428571429001</c:v>
                </c:pt>
                <c:pt idx="21">
                  <c:v>5.8159999999999998</c:v>
                </c:pt>
                <c:pt idx="22">
                  <c:v>5.9588571428570996</c:v>
                </c:pt>
                <c:pt idx="23">
                  <c:v>6.1017142857143005</c:v>
                </c:pt>
                <c:pt idx="24">
                  <c:v>6.2445714285713994</c:v>
                </c:pt>
                <c:pt idx="25">
                  <c:v>6.3874285714286003</c:v>
                </c:pt>
                <c:pt idx="26">
                  <c:v>6.5302857142857</c:v>
                </c:pt>
                <c:pt idx="27">
                  <c:v>6.6731428571429001</c:v>
                </c:pt>
                <c:pt idx="28">
                  <c:v>6.8159999999999998</c:v>
                </c:pt>
                <c:pt idx="29">
                  <c:v>6.9588571428570996</c:v>
                </c:pt>
                <c:pt idx="30">
                  <c:v>7.1017142857143005</c:v>
                </c:pt>
                <c:pt idx="31">
                  <c:v>7.2445714285713994</c:v>
                </c:pt>
                <c:pt idx="32">
                  <c:v>7.3874285714286003</c:v>
                </c:pt>
                <c:pt idx="33">
                  <c:v>7.5302857142857</c:v>
                </c:pt>
                <c:pt idx="34">
                  <c:v>7.6731428571429001</c:v>
                </c:pt>
                <c:pt idx="35">
                  <c:v>7.8159999999999998</c:v>
                </c:pt>
                <c:pt idx="36">
                  <c:v>7.9588571428570996</c:v>
                </c:pt>
                <c:pt idx="37">
                  <c:v>8.1017142857142996</c:v>
                </c:pt>
                <c:pt idx="38">
                  <c:v>8.2445714285713994</c:v>
                </c:pt>
                <c:pt idx="39">
                  <c:v>8.3874285714286003</c:v>
                </c:pt>
                <c:pt idx="40">
                  <c:v>8.5302857142857</c:v>
                </c:pt>
                <c:pt idx="41">
                  <c:v>8.673142857142901</c:v>
                </c:pt>
                <c:pt idx="42">
                  <c:v>8.8160000000000007</c:v>
                </c:pt>
                <c:pt idx="43">
                  <c:v>8.9588571428570987</c:v>
                </c:pt>
                <c:pt idx="44">
                  <c:v>9.1017142857142996</c:v>
                </c:pt>
                <c:pt idx="45">
                  <c:v>9.2445714285713994</c:v>
                </c:pt>
                <c:pt idx="46">
                  <c:v>9.3874285714286003</c:v>
                </c:pt>
                <c:pt idx="47">
                  <c:v>9.5302857142857</c:v>
                </c:pt>
                <c:pt idx="48">
                  <c:v>9.673142857142901</c:v>
                </c:pt>
                <c:pt idx="49">
                  <c:v>9.8160000000000007</c:v>
                </c:pt>
                <c:pt idx="50">
                  <c:v>9.9588571428570987</c:v>
                </c:pt>
                <c:pt idx="51">
                  <c:v>10.101714285714001</c:v>
                </c:pt>
                <c:pt idx="52">
                  <c:v>10.244571428571</c:v>
                </c:pt>
                <c:pt idx="53">
                  <c:v>10.387428571429</c:v>
                </c:pt>
                <c:pt idx="54">
                  <c:v>10.530285714285998</c:v>
                </c:pt>
                <c:pt idx="55">
                  <c:v>10.673142857143</c:v>
                </c:pt>
                <c:pt idx="56">
                  <c:v>10.816000000000001</c:v>
                </c:pt>
                <c:pt idx="57">
                  <c:v>10.958857142857001</c:v>
                </c:pt>
                <c:pt idx="58">
                  <c:v>11.101714285714001</c:v>
                </c:pt>
                <c:pt idx="59">
                  <c:v>11.244571428571</c:v>
                </c:pt>
                <c:pt idx="60">
                  <c:v>11.387428571429</c:v>
                </c:pt>
                <c:pt idx="61">
                  <c:v>11.530285714285998</c:v>
                </c:pt>
                <c:pt idx="62">
                  <c:v>11.673142857143</c:v>
                </c:pt>
                <c:pt idx="63">
                  <c:v>11.816000000000001</c:v>
                </c:pt>
                <c:pt idx="64">
                  <c:v>11.958857142857001</c:v>
                </c:pt>
                <c:pt idx="65">
                  <c:v>12.101714285714001</c:v>
                </c:pt>
                <c:pt idx="66">
                  <c:v>12.244571428571</c:v>
                </c:pt>
                <c:pt idx="67">
                  <c:v>12.387428571429</c:v>
                </c:pt>
                <c:pt idx="68">
                  <c:v>12.530285714285998</c:v>
                </c:pt>
                <c:pt idx="69">
                  <c:v>12.673142857143</c:v>
                </c:pt>
                <c:pt idx="70">
                  <c:v>12.816000000000001</c:v>
                </c:pt>
                <c:pt idx="71">
                  <c:v>12.958857142857001</c:v>
                </c:pt>
                <c:pt idx="72">
                  <c:v>13.101714285714001</c:v>
                </c:pt>
                <c:pt idx="73">
                  <c:v>13.244571428571</c:v>
                </c:pt>
                <c:pt idx="74">
                  <c:v>13.387428571429</c:v>
                </c:pt>
                <c:pt idx="75">
                  <c:v>13.530285714285998</c:v>
                </c:pt>
                <c:pt idx="76">
                  <c:v>13.673142857143</c:v>
                </c:pt>
                <c:pt idx="77">
                  <c:v>13.816000000000001</c:v>
                </c:pt>
                <c:pt idx="78">
                  <c:v>13.958857142857001</c:v>
                </c:pt>
                <c:pt idx="79">
                  <c:v>14.101714285714001</c:v>
                </c:pt>
                <c:pt idx="80">
                  <c:v>14.244571428571</c:v>
                </c:pt>
                <c:pt idx="81">
                  <c:v>14.387428571429</c:v>
                </c:pt>
                <c:pt idx="82">
                  <c:v>14.530285714285998</c:v>
                </c:pt>
                <c:pt idx="83">
                  <c:v>14.673142857143</c:v>
                </c:pt>
                <c:pt idx="84">
                  <c:v>14.816000000000001</c:v>
                </c:pt>
                <c:pt idx="85">
                  <c:v>14.958857142857001</c:v>
                </c:pt>
                <c:pt idx="86">
                  <c:v>15.101714285714001</c:v>
                </c:pt>
                <c:pt idx="87">
                  <c:v>15.244571428571</c:v>
                </c:pt>
                <c:pt idx="88">
                  <c:v>15.387428571429</c:v>
                </c:pt>
                <c:pt idx="89">
                  <c:v>15.530285714285998</c:v>
                </c:pt>
                <c:pt idx="90">
                  <c:v>15.673142857143</c:v>
                </c:pt>
                <c:pt idx="91">
                  <c:v>15.816000000000001</c:v>
                </c:pt>
                <c:pt idx="92">
                  <c:v>15.958857142857001</c:v>
                </c:pt>
                <c:pt idx="93">
                  <c:v>16.101714285713999</c:v>
                </c:pt>
                <c:pt idx="94">
                  <c:v>16.244571428571</c:v>
                </c:pt>
                <c:pt idx="95">
                  <c:v>16.387428571429002</c:v>
                </c:pt>
                <c:pt idx="96">
                  <c:v>16.530285714285998</c:v>
                </c:pt>
                <c:pt idx="97">
                  <c:v>16.673142857142999</c:v>
                </c:pt>
                <c:pt idx="98">
                  <c:v>16.815999999999999</c:v>
                </c:pt>
              </c:numCache>
            </c:numRef>
          </c:xVal>
          <c:yVal>
            <c:numRef>
              <c:f>'SqW 2Ix1L'!$O$5:$O$103</c:f>
              <c:numCache>
                <c:formatCode>General</c:formatCode>
                <c:ptCount val="99"/>
                <c:pt idx="0">
                  <c:v>-48.587905999999997</c:v>
                </c:pt>
                <c:pt idx="1">
                  <c:v>-51.293498999999997</c:v>
                </c:pt>
                <c:pt idx="2">
                  <c:v>-55.550842000000003</c:v>
                </c:pt>
                <c:pt idx="3">
                  <c:v>-57.226452000000002</c:v>
                </c:pt>
                <c:pt idx="4">
                  <c:v>-58.874744</c:v>
                </c:pt>
                <c:pt idx="5">
                  <c:v>-61.640377000000001</c:v>
                </c:pt>
                <c:pt idx="6">
                  <c:v>-65.394585000000006</c:v>
                </c:pt>
                <c:pt idx="7">
                  <c:v>-68.401313999999999</c:v>
                </c:pt>
                <c:pt idx="8">
                  <c:v>-70.077102999999994</c:v>
                </c:pt>
                <c:pt idx="9">
                  <c:v>-72.055312999999998</c:v>
                </c:pt>
                <c:pt idx="10">
                  <c:v>-73.749046000000007</c:v>
                </c:pt>
                <c:pt idx="11">
                  <c:v>-73.038002000000006</c:v>
                </c:pt>
                <c:pt idx="12">
                  <c:v>-75.087242000000003</c:v>
                </c:pt>
                <c:pt idx="13">
                  <c:v>-75.288925000000006</c:v>
                </c:pt>
                <c:pt idx="14">
                  <c:v>-77.639296999999999</c:v>
                </c:pt>
                <c:pt idx="15">
                  <c:v>-80.882530000000003</c:v>
                </c:pt>
                <c:pt idx="16">
                  <c:v>-83.084618000000006</c:v>
                </c:pt>
                <c:pt idx="17">
                  <c:v>-81.522307999999995</c:v>
                </c:pt>
                <c:pt idx="18">
                  <c:v>-74.772407999999999</c:v>
                </c:pt>
                <c:pt idx="19">
                  <c:v>-72.897255000000001</c:v>
                </c:pt>
                <c:pt idx="20">
                  <c:v>-70.931465000000003</c:v>
                </c:pt>
                <c:pt idx="21">
                  <c:v>-70.769142000000002</c:v>
                </c:pt>
                <c:pt idx="22">
                  <c:v>-68.81918300000001</c:v>
                </c:pt>
                <c:pt idx="23">
                  <c:v>-69.880279999999999</c:v>
                </c:pt>
                <c:pt idx="24">
                  <c:v>-70.635947999999999</c:v>
                </c:pt>
                <c:pt idx="25">
                  <c:v>-70.937552999999994</c:v>
                </c:pt>
                <c:pt idx="26">
                  <c:v>-70.789642000000001</c:v>
                </c:pt>
                <c:pt idx="27">
                  <c:v>-70.228904999999997</c:v>
                </c:pt>
                <c:pt idx="28">
                  <c:v>-69.848777999999996</c:v>
                </c:pt>
                <c:pt idx="29">
                  <c:v>-69.301918000000001</c:v>
                </c:pt>
                <c:pt idx="30">
                  <c:v>-70.086380000000005</c:v>
                </c:pt>
                <c:pt idx="31">
                  <c:v>-72.340919</c:v>
                </c:pt>
                <c:pt idx="32">
                  <c:v>-71.329659000000007</c:v>
                </c:pt>
                <c:pt idx="33">
                  <c:v>-66.339095999999998</c:v>
                </c:pt>
                <c:pt idx="34">
                  <c:v>-58.583961000000002</c:v>
                </c:pt>
                <c:pt idx="35">
                  <c:v>-56.235157000000001</c:v>
                </c:pt>
                <c:pt idx="36">
                  <c:v>-59.218558999999999</c:v>
                </c:pt>
                <c:pt idx="37">
                  <c:v>-63.904713000000001</c:v>
                </c:pt>
                <c:pt idx="38">
                  <c:v>-68.805035000000004</c:v>
                </c:pt>
                <c:pt idx="39">
                  <c:v>-69.266441</c:v>
                </c:pt>
                <c:pt idx="40">
                  <c:v>-69.486084000000005</c:v>
                </c:pt>
                <c:pt idx="41">
                  <c:v>-67.16035500000001</c:v>
                </c:pt>
                <c:pt idx="42">
                  <c:v>-66.758647999999994</c:v>
                </c:pt>
                <c:pt idx="43">
                  <c:v>-67.380237999999991</c:v>
                </c:pt>
                <c:pt idx="44">
                  <c:v>-69.804276000000002</c:v>
                </c:pt>
                <c:pt idx="45">
                  <c:v>-72.807129000000003</c:v>
                </c:pt>
                <c:pt idx="46">
                  <c:v>-74.830551</c:v>
                </c:pt>
                <c:pt idx="47">
                  <c:v>-75.737960999999999</c:v>
                </c:pt>
                <c:pt idx="48">
                  <c:v>-77.889197999999993</c:v>
                </c:pt>
                <c:pt idx="49">
                  <c:v>-80.504447999999996</c:v>
                </c:pt>
                <c:pt idx="50">
                  <c:v>-81.350989999999996</c:v>
                </c:pt>
                <c:pt idx="51">
                  <c:v>-80.366981999999993</c:v>
                </c:pt>
                <c:pt idx="52">
                  <c:v>-77.522873000000004</c:v>
                </c:pt>
                <c:pt idx="53">
                  <c:v>-76.805701999999997</c:v>
                </c:pt>
                <c:pt idx="54">
                  <c:v>-74.384810999999999</c:v>
                </c:pt>
                <c:pt idx="55">
                  <c:v>-73.059119999999993</c:v>
                </c:pt>
                <c:pt idx="56">
                  <c:v>-70.616928000000001</c:v>
                </c:pt>
                <c:pt idx="57">
                  <c:v>-69.055312999999998</c:v>
                </c:pt>
                <c:pt idx="58">
                  <c:v>-66.90554800000001</c:v>
                </c:pt>
                <c:pt idx="59">
                  <c:v>-64.761379000000005</c:v>
                </c:pt>
                <c:pt idx="60">
                  <c:v>-62.722060999999997</c:v>
                </c:pt>
                <c:pt idx="61">
                  <c:v>-61.357039999999998</c:v>
                </c:pt>
                <c:pt idx="62">
                  <c:v>-60.889862000000001</c:v>
                </c:pt>
                <c:pt idx="63">
                  <c:v>-61.808337999999999</c:v>
                </c:pt>
                <c:pt idx="64">
                  <c:v>-63.154114</c:v>
                </c:pt>
                <c:pt idx="65">
                  <c:v>-64.636668999999998</c:v>
                </c:pt>
                <c:pt idx="66">
                  <c:v>-65.449066000000002</c:v>
                </c:pt>
                <c:pt idx="67">
                  <c:v>-65.244793000000001</c:v>
                </c:pt>
                <c:pt idx="68">
                  <c:v>-64.255641999999995</c:v>
                </c:pt>
                <c:pt idx="69">
                  <c:v>-62.665469999999999</c:v>
                </c:pt>
                <c:pt idx="70">
                  <c:v>-62.151496999999999</c:v>
                </c:pt>
                <c:pt idx="71">
                  <c:v>-62.444434999999999</c:v>
                </c:pt>
                <c:pt idx="72">
                  <c:v>-63.218586000000002</c:v>
                </c:pt>
                <c:pt idx="73">
                  <c:v>-63.582816999999999</c:v>
                </c:pt>
                <c:pt idx="74">
                  <c:v>-64.075924000000001</c:v>
                </c:pt>
                <c:pt idx="75">
                  <c:v>-65.244461000000001</c:v>
                </c:pt>
                <c:pt idx="76">
                  <c:v>-67.219875000000002</c:v>
                </c:pt>
                <c:pt idx="77">
                  <c:v>-68.42712800000001</c:v>
                </c:pt>
                <c:pt idx="78">
                  <c:v>-67.953071999999992</c:v>
                </c:pt>
                <c:pt idx="79">
                  <c:v>-65.925010999999998</c:v>
                </c:pt>
                <c:pt idx="80">
                  <c:v>-63.373806000000002</c:v>
                </c:pt>
                <c:pt idx="81">
                  <c:v>-61.215591000000003</c:v>
                </c:pt>
                <c:pt idx="82">
                  <c:v>-60.173457999999997</c:v>
                </c:pt>
                <c:pt idx="83">
                  <c:v>-60.498401999999999</c:v>
                </c:pt>
                <c:pt idx="84">
                  <c:v>-61.560726000000003</c:v>
                </c:pt>
                <c:pt idx="85">
                  <c:v>-62.349159</c:v>
                </c:pt>
                <c:pt idx="86">
                  <c:v>-62.502026000000001</c:v>
                </c:pt>
                <c:pt idx="87">
                  <c:v>-62.701014999999998</c:v>
                </c:pt>
                <c:pt idx="88">
                  <c:v>-63.904465000000002</c:v>
                </c:pt>
                <c:pt idx="89">
                  <c:v>-66.077477000000002</c:v>
                </c:pt>
                <c:pt idx="90">
                  <c:v>-67.895411999999993</c:v>
                </c:pt>
                <c:pt idx="91">
                  <c:v>-69.262100000000004</c:v>
                </c:pt>
                <c:pt idx="92">
                  <c:v>-68.665455000000009</c:v>
                </c:pt>
                <c:pt idx="93">
                  <c:v>-67.168109999999999</c:v>
                </c:pt>
                <c:pt idx="94">
                  <c:v>-64.722850999999991</c:v>
                </c:pt>
                <c:pt idx="95">
                  <c:v>-62.598399999999998</c:v>
                </c:pt>
                <c:pt idx="96">
                  <c:v>-60.743648999999998</c:v>
                </c:pt>
                <c:pt idx="97">
                  <c:v>-58.695312999999999</c:v>
                </c:pt>
                <c:pt idx="98">
                  <c:v>-57.329292000000002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F1-4B1B-A490-10630BA29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67424"/>
        <c:axId val="114569600"/>
      </c:scatterChart>
      <c:valAx>
        <c:axId val="114567424"/>
        <c:scaling>
          <c:orientation val="minMax"/>
          <c:max val="13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569600"/>
        <c:crosses val="autoZero"/>
        <c:crossBetween val="midCat"/>
        <c:majorUnit val="1"/>
      </c:valAx>
      <c:valAx>
        <c:axId val="1145696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5674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0879707729228783"/>
          <c:y val="0.130553732866725"/>
          <c:w val="0.60640061792192268"/>
          <c:h val="0.1176002478856809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203947</xdr:colOff>
      <xdr:row>1</xdr:row>
      <xdr:rowOff>180975</xdr:rowOff>
    </xdr:from>
    <xdr:to>
      <xdr:col>5</xdr:col>
      <xdr:colOff>740328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211789</xdr:colOff>
      <xdr:row>33</xdr:row>
      <xdr:rowOff>161925</xdr:rowOff>
    </xdr:from>
    <xdr:to>
      <xdr:col>5</xdr:col>
      <xdr:colOff>733425</xdr:colOff>
      <xdr:row>48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197783</xdr:colOff>
      <xdr:row>97</xdr:row>
      <xdr:rowOff>70597</xdr:rowOff>
    </xdr:from>
    <xdr:to>
      <xdr:col>5</xdr:col>
      <xdr:colOff>734164</xdr:colOff>
      <xdr:row>111</xdr:row>
      <xdr:rowOff>146797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572059</xdr:colOff>
      <xdr:row>97</xdr:row>
      <xdr:rowOff>100853</xdr:rowOff>
    </xdr:from>
    <xdr:to>
      <xdr:col>12</xdr:col>
      <xdr:colOff>604555</xdr:colOff>
      <xdr:row>111</xdr:row>
      <xdr:rowOff>177053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518432</xdr:colOff>
      <xdr:row>2</xdr:row>
      <xdr:rowOff>24492</xdr:rowOff>
    </xdr:from>
    <xdr:to>
      <xdr:col>20</xdr:col>
      <xdr:colOff>511888</xdr:colOff>
      <xdr:row>16</xdr:row>
      <xdr:rowOff>100692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200025</xdr:colOff>
      <xdr:row>78</xdr:row>
      <xdr:rowOff>0</xdr:rowOff>
    </xdr:from>
    <xdr:to>
      <xdr:col>5</xdr:col>
      <xdr:colOff>726881</xdr:colOff>
      <xdr:row>78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571500</xdr:colOff>
      <xdr:row>78</xdr:row>
      <xdr:rowOff>0</xdr:rowOff>
    </xdr:from>
    <xdr:to>
      <xdr:col>13</xdr:col>
      <xdr:colOff>31556</xdr:colOff>
      <xdr:row>78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480172</xdr:colOff>
      <xdr:row>113</xdr:row>
      <xdr:rowOff>2802</xdr:rowOff>
    </xdr:from>
    <xdr:to>
      <xdr:col>20</xdr:col>
      <xdr:colOff>482600</xdr:colOff>
      <xdr:row>127</xdr:row>
      <xdr:rowOff>79002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186578</xdr:colOff>
      <xdr:row>81</xdr:row>
      <xdr:rowOff>126626</xdr:rowOff>
    </xdr:from>
    <xdr:to>
      <xdr:col>5</xdr:col>
      <xdr:colOff>722959</xdr:colOff>
      <xdr:row>96</xdr:row>
      <xdr:rowOff>12326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11765</xdr:colOff>
      <xdr:row>81</xdr:row>
      <xdr:rowOff>134470</xdr:rowOff>
    </xdr:from>
    <xdr:to>
      <xdr:col>13</xdr:col>
      <xdr:colOff>21850</xdr:colOff>
      <xdr:row>96</xdr:row>
      <xdr:rowOff>20170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197224</xdr:colOff>
      <xdr:row>66</xdr:row>
      <xdr:rowOff>4117</xdr:rowOff>
    </xdr:from>
    <xdr:to>
      <xdr:col>5</xdr:col>
      <xdr:colOff>718860</xdr:colOff>
      <xdr:row>80</xdr:row>
      <xdr:rowOff>81242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530679</xdr:colOff>
      <xdr:row>18</xdr:row>
      <xdr:rowOff>28575</xdr:rowOff>
    </xdr:from>
    <xdr:to>
      <xdr:col>20</xdr:col>
      <xdr:colOff>524135</xdr:colOff>
      <xdr:row>32</xdr:row>
      <xdr:rowOff>104775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494741</xdr:colOff>
      <xdr:row>128</xdr:row>
      <xdr:rowOff>154641</xdr:rowOff>
    </xdr:from>
    <xdr:to>
      <xdr:col>20</xdr:col>
      <xdr:colOff>483721</xdr:colOff>
      <xdr:row>143</xdr:row>
      <xdr:rowOff>40341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257175</xdr:colOff>
      <xdr:row>17</xdr:row>
      <xdr:rowOff>85725</xdr:rowOff>
    </xdr:from>
    <xdr:to>
      <xdr:col>6</xdr:col>
      <xdr:colOff>50606</xdr:colOff>
      <xdr:row>31</xdr:row>
      <xdr:rowOff>161925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0</xdr:colOff>
      <xdr:row>17</xdr:row>
      <xdr:rowOff>104775</xdr:rowOff>
    </xdr:from>
    <xdr:to>
      <xdr:col>13</xdr:col>
      <xdr:colOff>50606</xdr:colOff>
      <xdr:row>31</xdr:row>
      <xdr:rowOff>180975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561975</xdr:colOff>
      <xdr:row>34</xdr:row>
      <xdr:rowOff>0</xdr:rowOff>
    </xdr:from>
    <xdr:to>
      <xdr:col>13</xdr:col>
      <xdr:colOff>16811</xdr:colOff>
      <xdr:row>48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571500</xdr:colOff>
      <xdr:row>66</xdr:row>
      <xdr:rowOff>22412</xdr:rowOff>
    </xdr:from>
    <xdr:to>
      <xdr:col>13</xdr:col>
      <xdr:colOff>24655</xdr:colOff>
      <xdr:row>80</xdr:row>
      <xdr:rowOff>99537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582706</xdr:colOff>
      <xdr:row>97</xdr:row>
      <xdr:rowOff>123264</xdr:rowOff>
    </xdr:from>
    <xdr:to>
      <xdr:col>20</xdr:col>
      <xdr:colOff>547967</xdr:colOff>
      <xdr:row>112</xdr:row>
      <xdr:rowOff>8964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209550</xdr:colOff>
      <xdr:row>128</xdr:row>
      <xdr:rowOff>161925</xdr:rowOff>
    </xdr:from>
    <xdr:to>
      <xdr:col>5</xdr:col>
      <xdr:colOff>738654</xdr:colOff>
      <xdr:row>143</xdr:row>
      <xdr:rowOff>47625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561975</xdr:colOff>
      <xdr:row>128</xdr:row>
      <xdr:rowOff>152400</xdr:rowOff>
    </xdr:from>
    <xdr:to>
      <xdr:col>13</xdr:col>
      <xdr:colOff>24279</xdr:colOff>
      <xdr:row>143</xdr:row>
      <xdr:rowOff>38100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209550</xdr:colOff>
      <xdr:row>112</xdr:row>
      <xdr:rowOff>161925</xdr:rowOff>
    </xdr:from>
    <xdr:to>
      <xdr:col>5</xdr:col>
      <xdr:colOff>738654</xdr:colOff>
      <xdr:row>127</xdr:row>
      <xdr:rowOff>47625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561975</xdr:colOff>
      <xdr:row>112</xdr:row>
      <xdr:rowOff>152400</xdr:rowOff>
    </xdr:from>
    <xdr:to>
      <xdr:col>13</xdr:col>
      <xdr:colOff>24279</xdr:colOff>
      <xdr:row>127</xdr:row>
      <xdr:rowOff>38100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209550</xdr:colOff>
      <xdr:row>128</xdr:row>
      <xdr:rowOff>161925</xdr:rowOff>
    </xdr:from>
    <xdr:to>
      <xdr:col>5</xdr:col>
      <xdr:colOff>738654</xdr:colOff>
      <xdr:row>143</xdr:row>
      <xdr:rowOff>47625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561975</xdr:colOff>
      <xdr:row>128</xdr:row>
      <xdr:rowOff>152400</xdr:rowOff>
    </xdr:from>
    <xdr:to>
      <xdr:col>13</xdr:col>
      <xdr:colOff>24279</xdr:colOff>
      <xdr:row>143</xdr:row>
      <xdr:rowOff>38100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209550</xdr:colOff>
      <xdr:row>112</xdr:row>
      <xdr:rowOff>161925</xdr:rowOff>
    </xdr:from>
    <xdr:to>
      <xdr:col>5</xdr:col>
      <xdr:colOff>738654</xdr:colOff>
      <xdr:row>127</xdr:row>
      <xdr:rowOff>47625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561975</xdr:colOff>
      <xdr:row>112</xdr:row>
      <xdr:rowOff>152400</xdr:rowOff>
    </xdr:from>
    <xdr:to>
      <xdr:col>13</xdr:col>
      <xdr:colOff>24279</xdr:colOff>
      <xdr:row>127</xdr:row>
      <xdr:rowOff>38100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217715</xdr:colOff>
      <xdr:row>2</xdr:row>
      <xdr:rowOff>2721</xdr:rowOff>
    </xdr:from>
    <xdr:to>
      <xdr:col>28</xdr:col>
      <xdr:colOff>525496</xdr:colOff>
      <xdr:row>16</xdr:row>
      <xdr:rowOff>78921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29</xdr:col>
      <xdr:colOff>254454</xdr:colOff>
      <xdr:row>1</xdr:row>
      <xdr:rowOff>180975</xdr:rowOff>
    </xdr:from>
    <xdr:to>
      <xdr:col>36</xdr:col>
      <xdr:colOff>562235</xdr:colOff>
      <xdr:row>16</xdr:row>
      <xdr:rowOff>66675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21</xdr:col>
      <xdr:colOff>204108</xdr:colOff>
      <xdr:row>18</xdr:row>
      <xdr:rowOff>32657</xdr:rowOff>
    </xdr:from>
    <xdr:to>
      <xdr:col>28</xdr:col>
      <xdr:colOff>511889</xdr:colOff>
      <xdr:row>32</xdr:row>
      <xdr:rowOff>108857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29</xdr:col>
      <xdr:colOff>291193</xdr:colOff>
      <xdr:row>18</xdr:row>
      <xdr:rowOff>12246</xdr:rowOff>
    </xdr:from>
    <xdr:to>
      <xdr:col>36</xdr:col>
      <xdr:colOff>598974</xdr:colOff>
      <xdr:row>32</xdr:row>
      <xdr:rowOff>88446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536121</xdr:colOff>
      <xdr:row>34</xdr:row>
      <xdr:rowOff>23133</xdr:rowOff>
    </xdr:from>
    <xdr:to>
      <xdr:col>20</xdr:col>
      <xdr:colOff>532299</xdr:colOff>
      <xdr:row>48</xdr:row>
      <xdr:rowOff>99333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525236</xdr:colOff>
      <xdr:row>50</xdr:row>
      <xdr:rowOff>103414</xdr:rowOff>
    </xdr:from>
    <xdr:to>
      <xdr:col>20</xdr:col>
      <xdr:colOff>528217</xdr:colOff>
      <xdr:row>64</xdr:row>
      <xdr:rowOff>179614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21</xdr:col>
      <xdr:colOff>217714</xdr:colOff>
      <xdr:row>50</xdr:row>
      <xdr:rowOff>76200</xdr:rowOff>
    </xdr:from>
    <xdr:to>
      <xdr:col>28</xdr:col>
      <xdr:colOff>535020</xdr:colOff>
      <xdr:row>64</xdr:row>
      <xdr:rowOff>152400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179215</xdr:colOff>
      <xdr:row>50</xdr:row>
      <xdr:rowOff>88447</xdr:rowOff>
    </xdr:from>
    <xdr:to>
      <xdr:col>5</xdr:col>
      <xdr:colOff>722558</xdr:colOff>
      <xdr:row>64</xdr:row>
      <xdr:rowOff>164647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536121</xdr:colOff>
      <xdr:row>50</xdr:row>
      <xdr:rowOff>141514</xdr:rowOff>
    </xdr:from>
    <xdr:to>
      <xdr:col>13</xdr:col>
      <xdr:colOff>16828</xdr:colOff>
      <xdr:row>65</xdr:row>
      <xdr:rowOff>27214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21</xdr:col>
      <xdr:colOff>218004</xdr:colOff>
      <xdr:row>34</xdr:row>
      <xdr:rowOff>13534</xdr:rowOff>
    </xdr:from>
    <xdr:to>
      <xdr:col>28</xdr:col>
      <xdr:colOff>558944</xdr:colOff>
      <xdr:row>48</xdr:row>
      <xdr:rowOff>89734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E63616BA-2B7B-444D-B406-FE52C1ADE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2721</xdr:colOff>
      <xdr:row>1</xdr:row>
      <xdr:rowOff>156482</xdr:rowOff>
    </xdr:from>
    <xdr:to>
      <xdr:col>13</xdr:col>
      <xdr:colOff>49245</xdr:colOff>
      <xdr:row>16</xdr:row>
      <xdr:rowOff>42182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EA6C9DC9-F3AA-4DFE-8E58-7EB642F4A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37</xdr:col>
      <xdr:colOff>308016</xdr:colOff>
      <xdr:row>2</xdr:row>
      <xdr:rowOff>26254</xdr:rowOff>
    </xdr:from>
    <xdr:to>
      <xdr:col>45</xdr:col>
      <xdr:colOff>9660</xdr:colOff>
      <xdr:row>16</xdr:row>
      <xdr:rowOff>102454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7CB429F7-B5CC-4A9F-A691-B7B5C6B9C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45</xdr:col>
      <xdr:colOff>355961</xdr:colOff>
      <xdr:row>2</xdr:row>
      <xdr:rowOff>0</xdr:rowOff>
    </xdr:from>
    <xdr:to>
      <xdr:col>53</xdr:col>
      <xdr:colOff>57605</xdr:colOff>
      <xdr:row>16</xdr:row>
      <xdr:rowOff>76200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116FADBF-0953-4744-BFD6-BD5410A6E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37</xdr:col>
      <xdr:colOff>294409</xdr:colOff>
      <xdr:row>18</xdr:row>
      <xdr:rowOff>14727</xdr:rowOff>
    </xdr:from>
    <xdr:to>
      <xdr:col>44</xdr:col>
      <xdr:colOff>602190</xdr:colOff>
      <xdr:row>32</xdr:row>
      <xdr:rowOff>90927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B1AFFC1B-AC27-4057-8C14-88E8467DB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45</xdr:col>
      <xdr:colOff>373650</xdr:colOff>
      <xdr:row>18</xdr:row>
      <xdr:rowOff>30736</xdr:rowOff>
    </xdr:from>
    <xdr:to>
      <xdr:col>53</xdr:col>
      <xdr:colOff>75294</xdr:colOff>
      <xdr:row>32</xdr:row>
      <xdr:rowOff>106936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172FDF1A-8638-4FDE-A746-861CB10DB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514350</xdr:colOff>
      <xdr:row>66</xdr:row>
      <xdr:rowOff>19050</xdr:rowOff>
    </xdr:from>
    <xdr:to>
      <xdr:col>20</xdr:col>
      <xdr:colOff>507806</xdr:colOff>
      <xdr:row>80</xdr:row>
      <xdr:rowOff>95250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B6F2ABD1-92B6-46C0-A92B-A344F3F7B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21</xdr:col>
      <xdr:colOff>257175</xdr:colOff>
      <xdr:row>66</xdr:row>
      <xdr:rowOff>0</xdr:rowOff>
    </xdr:from>
    <xdr:to>
      <xdr:col>28</xdr:col>
      <xdr:colOff>564956</xdr:colOff>
      <xdr:row>80</xdr:row>
      <xdr:rowOff>76200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67D2EA55-3909-46BE-82AF-B756B4E51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21</xdr:col>
      <xdr:colOff>293034</xdr:colOff>
      <xdr:row>113</xdr:row>
      <xdr:rowOff>10645</xdr:rowOff>
    </xdr:from>
    <xdr:to>
      <xdr:col>29</xdr:col>
      <xdr:colOff>19797</xdr:colOff>
      <xdr:row>127</xdr:row>
      <xdr:rowOff>86845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CA740C7D-AF10-461D-B9BB-B82E1E3691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21</xdr:col>
      <xdr:colOff>302559</xdr:colOff>
      <xdr:row>128</xdr:row>
      <xdr:rowOff>156882</xdr:rowOff>
    </xdr:from>
    <xdr:to>
      <xdr:col>29</xdr:col>
      <xdr:colOff>22598</xdr:colOff>
      <xdr:row>143</xdr:row>
      <xdr:rowOff>42582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4758D815-AABD-4F2E-ACEA-1D22FE7A0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" connectionId="10" xr16:uid="{00000000-0016-0000-1800-000014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" connectionId="2" xr16:uid="{00000000-0016-0000-1800-00000E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2" connectionId="20" xr16:uid="{00000000-0016-0000-1800-00000A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4" connectionId="3" xr16:uid="{00000000-0016-0000-1800-00000F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3 RL" connectionId="17" xr16:uid="{00000000-0016-0000-1800-00000C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_2" connectionId="7" xr16:uid="{00000000-0016-0000-1800-000007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_2" connectionId="1" xr16:uid="{00000000-0016-0000-1800-000009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1" connectionId="21" xr16:uid="{00000000-0016-0000-1800-000006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" connectionId="6" xr16:uid="{00000000-0016-0000-1800-00000D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on RL" connectionId="4" xr16:uid="{00000000-0016-0000-1800-000011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_2" connectionId="9" xr16:uid="{00000000-0016-0000-1800-00000B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4" connectionId="22" xr16:uid="{00000000-0016-0000-1800-000010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" connectionId="8" xr16:uid="{00000000-0016-0000-1800-000008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_2" connectionId="5" xr16:uid="{00000000-0016-0000-1800-000013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4 RL" connectionId="18" xr16:uid="{00000000-0016-0000-1800-000012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H Basic B" connectionId="14" xr16:uid="{00000000-0016-0000-0200-000000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H Basic A" connectionId="13" xr16:uid="{00000000-0016-0000-0200-000001000000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B" connectionId="12" xr16:uid="{00000000-0016-0000-0300-000002000000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A_+20dBm" connectionId="11" xr16:uid="{00000000-0016-0000-0300-000003000000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H IP3 vs LO A" connectionId="15" xr16:uid="{00000000-0016-0000-0600-000004000000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H IP3 vs LO B" connectionId="16" xr16:uid="{00000000-0016-0000-0600-000005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13" Type="http://schemas.openxmlformats.org/officeDocument/2006/relationships/queryTable" Target="../queryTables/queryTable11.xml"/><Relationship Id="rId3" Type="http://schemas.openxmlformats.org/officeDocument/2006/relationships/queryTable" Target="../queryTables/queryTable1.xml"/><Relationship Id="rId7" Type="http://schemas.openxmlformats.org/officeDocument/2006/relationships/queryTable" Target="../queryTables/queryTable5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" Type="http://schemas.openxmlformats.org/officeDocument/2006/relationships/drawing" Target="../drawings/drawing1.xml"/><Relationship Id="rId16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11" Type="http://schemas.openxmlformats.org/officeDocument/2006/relationships/queryTable" Target="../queryTables/queryTable9.xml"/><Relationship Id="rId5" Type="http://schemas.openxmlformats.org/officeDocument/2006/relationships/queryTable" Target="../queryTables/queryTable3.xml"/><Relationship Id="rId15" Type="http://schemas.openxmlformats.org/officeDocument/2006/relationships/queryTable" Target="../queryTables/queryTable13.xml"/><Relationship Id="rId10" Type="http://schemas.openxmlformats.org/officeDocument/2006/relationships/queryTable" Target="../queryTables/queryTable8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4" Type="http://schemas.openxmlformats.org/officeDocument/2006/relationships/queryTable" Target="../queryTables/queryTable1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.xml"/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queryTable" Target="../queryTables/queryTable1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1.xml"/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L218"/>
  <sheetViews>
    <sheetView topLeftCell="A4" zoomScale="85" zoomScaleNormal="85" workbookViewId="0">
      <selection activeCell="B194" sqref="B194:G198"/>
    </sheetView>
  </sheetViews>
  <sheetFormatPr defaultRowHeight="15" x14ac:dyDescent="0.25"/>
  <cols>
    <col min="1" max="1" width="14.42578125" bestFit="1" customWidth="1"/>
    <col min="2" max="2" width="14.42578125" customWidth="1"/>
    <col min="3" max="3" width="9.28515625" bestFit="1" customWidth="1"/>
    <col min="4" max="4" width="11.42578125" bestFit="1" customWidth="1"/>
    <col min="5" max="6" width="11.140625" bestFit="1" customWidth="1"/>
    <col min="7" max="7" width="8.7109375" customWidth="1"/>
    <col min="8" max="8" width="12.5703125" bestFit="1" customWidth="1"/>
    <col min="9" max="10" width="13.85546875" bestFit="1" customWidth="1"/>
    <col min="11" max="12" width="9.28515625" bestFit="1" customWidth="1"/>
    <col min="15" max="15" width="9.28515625" customWidth="1"/>
    <col min="16" max="16" width="9" bestFit="1" customWidth="1"/>
    <col min="17" max="17" width="8.28515625" bestFit="1" customWidth="1"/>
    <col min="18" max="18" width="9.28515625" bestFit="1" customWidth="1"/>
    <col min="19" max="19" width="14.42578125" customWidth="1"/>
    <col min="20" max="20" width="9.28515625" bestFit="1" customWidth="1"/>
  </cols>
  <sheetData>
    <row r="1" s="1" customFormat="1" x14ac:dyDescent="0.25"/>
    <row r="2" s="1" customFormat="1" x14ac:dyDescent="0.25"/>
    <row r="3" s="1" customFormat="1" x14ac:dyDescent="0.25"/>
    <row r="4" s="1" customFormat="1" x14ac:dyDescent="0.25"/>
    <row r="5" s="1" customFormat="1" x14ac:dyDescent="0.25"/>
    <row r="6" s="1" customFormat="1" x14ac:dyDescent="0.25"/>
    <row r="7" s="1" customFormat="1" x14ac:dyDescent="0.25"/>
    <row r="8" s="1" customFormat="1" x14ac:dyDescent="0.25"/>
    <row r="9" s="1" customFormat="1" x14ac:dyDescent="0.25"/>
    <row r="10" s="1" customFormat="1" x14ac:dyDescent="0.25"/>
    <row r="11" s="1" customFormat="1" x14ac:dyDescent="0.25"/>
    <row r="12" s="1" customFormat="1" x14ac:dyDescent="0.25"/>
    <row r="13" s="1" customFormat="1" x14ac:dyDescent="0.25"/>
    <row r="14" s="1" customFormat="1" x14ac:dyDescent="0.25"/>
    <row r="15" s="1" customFormat="1" x14ac:dyDescent="0.25"/>
    <row r="16" s="1" customFormat="1" x14ac:dyDescent="0.25"/>
    <row r="17" s="1" customFormat="1" x14ac:dyDescent="0.25"/>
    <row r="18" s="1" customFormat="1" x14ac:dyDescent="0.25"/>
    <row r="19" s="1" customFormat="1" x14ac:dyDescent="0.25"/>
    <row r="20" s="1" customFormat="1" x14ac:dyDescent="0.25"/>
    <row r="21" s="1" customFormat="1" x14ac:dyDescent="0.25"/>
    <row r="22" s="1" customFormat="1" x14ac:dyDescent="0.25"/>
    <row r="23" s="1" customFormat="1" x14ac:dyDescent="0.25"/>
    <row r="24" s="1" customFormat="1" x14ac:dyDescent="0.25"/>
    <row r="25" s="1" customFormat="1" x14ac:dyDescent="0.25"/>
    <row r="26" s="1" customFormat="1" x14ac:dyDescent="0.25"/>
    <row r="27" s="1" customFormat="1" x14ac:dyDescent="0.25"/>
    <row r="28" s="1" customFormat="1" x14ac:dyDescent="0.25"/>
    <row r="29" s="1" customFormat="1" x14ac:dyDescent="0.25"/>
    <row r="30" s="1" customFormat="1" x14ac:dyDescent="0.25"/>
    <row r="31" s="1" customFormat="1" x14ac:dyDescent="0.25"/>
    <row r="32" s="1" customFormat="1" x14ac:dyDescent="0.25"/>
    <row r="33" spans="15:19" s="1" customFormat="1" x14ac:dyDescent="0.25"/>
    <row r="34" spans="15:19" s="1" customFormat="1" x14ac:dyDescent="0.25"/>
    <row r="35" spans="15:19" s="1" customFormat="1" x14ac:dyDescent="0.25"/>
    <row r="36" spans="15:19" s="1" customFormat="1" x14ac:dyDescent="0.25"/>
    <row r="37" spans="15:19" s="1" customFormat="1" x14ac:dyDescent="0.25"/>
    <row r="38" spans="15:19" s="1" customFormat="1" x14ac:dyDescent="0.25">
      <c r="O38" s="15"/>
      <c r="P38" s="16"/>
      <c r="Q38" s="13"/>
      <c r="R38" s="13"/>
      <c r="S38" s="13"/>
    </row>
    <row r="39" spans="15:19" s="1" customFormat="1" x14ac:dyDescent="0.25"/>
    <row r="40" spans="15:19" s="1" customFormat="1" x14ac:dyDescent="0.25"/>
    <row r="41" spans="15:19" s="1" customFormat="1" x14ac:dyDescent="0.25"/>
    <row r="42" spans="15:19" s="1" customFormat="1" x14ac:dyDescent="0.25"/>
    <row r="43" spans="15:19" s="1" customFormat="1" x14ac:dyDescent="0.25"/>
    <row r="44" spans="15:19" s="1" customFormat="1" x14ac:dyDescent="0.25"/>
    <row r="45" spans="15:19" s="1" customFormat="1" x14ac:dyDescent="0.25"/>
    <row r="46" spans="15:19" s="1" customFormat="1" x14ac:dyDescent="0.25"/>
    <row r="47" spans="15:19" s="1" customFormat="1" x14ac:dyDescent="0.25"/>
    <row r="48" spans="15:19" s="1" customFormat="1" x14ac:dyDescent="0.25"/>
    <row r="49" s="1" customFormat="1" x14ac:dyDescent="0.25"/>
    <row r="50" s="1" customFormat="1" x14ac:dyDescent="0.25"/>
    <row r="51" s="1" customFormat="1" x14ac:dyDescent="0.25"/>
    <row r="52" s="1" customFormat="1" x14ac:dyDescent="0.25"/>
    <row r="53" s="1" customFormat="1" x14ac:dyDescent="0.25"/>
    <row r="54" s="1" customFormat="1" x14ac:dyDescent="0.25"/>
    <row r="55" s="1" customFormat="1" x14ac:dyDescent="0.25"/>
    <row r="56" s="1" customFormat="1" x14ac:dyDescent="0.25"/>
    <row r="57" s="1" customFormat="1" x14ac:dyDescent="0.25"/>
    <row r="58" s="1" customFormat="1" x14ac:dyDescent="0.25"/>
    <row r="59" s="1" customFormat="1" x14ac:dyDescent="0.25"/>
    <row r="60" s="1" customFormat="1" x14ac:dyDescent="0.25"/>
    <row r="61" s="1" customFormat="1" x14ac:dyDescent="0.25"/>
    <row r="62" s="1" customFormat="1" x14ac:dyDescent="0.25"/>
    <row r="63" s="1" customFormat="1" x14ac:dyDescent="0.25"/>
    <row r="64" s="1" customFormat="1" x14ac:dyDescent="0.25"/>
    <row r="65" s="1" customFormat="1" x14ac:dyDescent="0.25"/>
    <row r="66" s="1" customFormat="1" x14ac:dyDescent="0.25"/>
    <row r="67" s="1" customFormat="1" x14ac:dyDescent="0.25"/>
    <row r="68" s="1" customFormat="1" x14ac:dyDescent="0.25"/>
    <row r="69" s="1" customFormat="1" x14ac:dyDescent="0.25"/>
    <row r="70" s="1" customFormat="1" x14ac:dyDescent="0.25"/>
    <row r="71" s="1" customFormat="1" x14ac:dyDescent="0.25"/>
    <row r="72" s="1" customFormat="1" x14ac:dyDescent="0.25"/>
    <row r="73" s="1" customFormat="1" x14ac:dyDescent="0.25"/>
    <row r="74" s="1" customFormat="1" x14ac:dyDescent="0.25"/>
    <row r="75" s="1" customFormat="1" x14ac:dyDescent="0.25"/>
    <row r="76" s="1" customFormat="1" x14ac:dyDescent="0.25"/>
    <row r="77" s="1" customFormat="1" x14ac:dyDescent="0.25"/>
    <row r="78" s="1" customFormat="1" x14ac:dyDescent="0.25"/>
    <row r="79" s="1" customFormat="1" x14ac:dyDescent="0.25"/>
    <row r="80" s="1" customFormat="1" x14ac:dyDescent="0.25"/>
    <row r="81" spans="10:15" s="1" customFormat="1" x14ac:dyDescent="0.25"/>
    <row r="82" spans="10:15" s="1" customFormat="1" x14ac:dyDescent="0.25"/>
    <row r="83" spans="10:15" s="1" customFormat="1" x14ac:dyDescent="0.25"/>
    <row r="84" spans="10:15" s="1" customFormat="1" x14ac:dyDescent="0.25"/>
    <row r="85" spans="10:15" s="1" customFormat="1" x14ac:dyDescent="0.25"/>
    <row r="86" spans="10:15" s="1" customFormat="1" x14ac:dyDescent="0.25"/>
    <row r="87" spans="10:15" s="1" customFormat="1" x14ac:dyDescent="0.25">
      <c r="O87" s="23"/>
    </row>
    <row r="88" spans="10:15" s="1" customFormat="1" x14ac:dyDescent="0.25"/>
    <row r="89" spans="10:15" s="1" customFormat="1" x14ac:dyDescent="0.25"/>
    <row r="90" spans="10:15" s="1" customFormat="1" x14ac:dyDescent="0.25"/>
    <row r="91" spans="10:15" s="1" customFormat="1" x14ac:dyDescent="0.25"/>
    <row r="92" spans="10:15" s="1" customFormat="1" x14ac:dyDescent="0.25"/>
    <row r="93" spans="10:15" s="1" customFormat="1" x14ac:dyDescent="0.25"/>
    <row r="94" spans="10:15" s="1" customFormat="1" x14ac:dyDescent="0.25"/>
    <row r="95" spans="10:15" s="1" customFormat="1" x14ac:dyDescent="0.25">
      <c r="J95" s="24"/>
    </row>
    <row r="96" spans="10:15" s="1" customFormat="1" x14ac:dyDescent="0.25"/>
    <row r="97" spans="10:10" s="1" customFormat="1" x14ac:dyDescent="0.25"/>
    <row r="98" spans="10:10" s="1" customFormat="1" x14ac:dyDescent="0.25"/>
    <row r="99" spans="10:10" s="1" customFormat="1" x14ac:dyDescent="0.25"/>
    <row r="100" spans="10:10" s="1" customFormat="1" x14ac:dyDescent="0.25"/>
    <row r="101" spans="10:10" s="1" customFormat="1" x14ac:dyDescent="0.25"/>
    <row r="102" spans="10:10" s="1" customFormat="1" x14ac:dyDescent="0.25"/>
    <row r="103" spans="10:10" s="1" customFormat="1" x14ac:dyDescent="0.25"/>
    <row r="104" spans="10:10" s="1" customFormat="1" x14ac:dyDescent="0.25"/>
    <row r="105" spans="10:10" s="1" customFormat="1" x14ac:dyDescent="0.25"/>
    <row r="106" spans="10:10" s="1" customFormat="1" x14ac:dyDescent="0.25"/>
    <row r="107" spans="10:10" s="1" customFormat="1" x14ac:dyDescent="0.25"/>
    <row r="108" spans="10:10" s="1" customFormat="1" x14ac:dyDescent="0.25"/>
    <row r="109" spans="10:10" s="1" customFormat="1" x14ac:dyDescent="0.25"/>
    <row r="110" spans="10:10" s="1" customFormat="1" x14ac:dyDescent="0.25"/>
    <row r="111" spans="10:10" s="1" customFormat="1" x14ac:dyDescent="0.25"/>
    <row r="112" spans="10:10" s="1" customFormat="1" x14ac:dyDescent="0.25">
      <c r="J112" s="24"/>
    </row>
    <row r="113" spans="15:19" s="1" customFormat="1" x14ac:dyDescent="0.25"/>
    <row r="114" spans="15:19" s="1" customFormat="1" x14ac:dyDescent="0.25"/>
    <row r="115" spans="15:19" s="1" customFormat="1" x14ac:dyDescent="0.25"/>
    <row r="116" spans="15:19" s="1" customFormat="1" x14ac:dyDescent="0.25"/>
    <row r="117" spans="15:19" s="1" customFormat="1" x14ac:dyDescent="0.25"/>
    <row r="118" spans="15:19" s="1" customFormat="1" x14ac:dyDescent="0.25">
      <c r="O118" s="15"/>
      <c r="P118" s="13"/>
      <c r="Q118" s="13"/>
      <c r="R118" s="13"/>
      <c r="S118" s="13"/>
    </row>
    <row r="119" spans="15:19" s="1" customFormat="1" x14ac:dyDescent="0.25"/>
    <row r="120" spans="15:19" s="1" customFormat="1" x14ac:dyDescent="0.25"/>
    <row r="121" spans="15:19" s="1" customFormat="1" x14ac:dyDescent="0.25"/>
    <row r="122" spans="15:19" s="1" customFormat="1" x14ac:dyDescent="0.25"/>
    <row r="123" spans="15:19" s="1" customFormat="1" x14ac:dyDescent="0.25"/>
    <row r="124" spans="15:19" s="1" customFormat="1" x14ac:dyDescent="0.25"/>
    <row r="125" spans="15:19" s="1" customFormat="1" x14ac:dyDescent="0.25"/>
    <row r="126" spans="15:19" s="1" customFormat="1" x14ac:dyDescent="0.25"/>
    <row r="127" spans="15:19" s="1" customFormat="1" x14ac:dyDescent="0.25"/>
    <row r="128" spans="15:19" s="1" customFormat="1" x14ac:dyDescent="0.25"/>
    <row r="129" spans="15:15" s="1" customFormat="1" x14ac:dyDescent="0.25"/>
    <row r="130" spans="15:15" s="1" customFormat="1" x14ac:dyDescent="0.25"/>
    <row r="131" spans="15:15" s="1" customFormat="1" x14ac:dyDescent="0.25">
      <c r="O131" s="35"/>
    </row>
    <row r="132" spans="15:15" s="1" customFormat="1" x14ac:dyDescent="0.25"/>
    <row r="133" spans="15:15" s="1" customFormat="1" x14ac:dyDescent="0.25"/>
    <row r="134" spans="15:15" s="1" customFormat="1" x14ac:dyDescent="0.25"/>
    <row r="135" spans="15:15" s="1" customFormat="1" x14ac:dyDescent="0.25"/>
    <row r="136" spans="15:15" s="1" customFormat="1" x14ac:dyDescent="0.25"/>
    <row r="137" spans="15:15" s="1" customFormat="1" x14ac:dyDescent="0.25"/>
    <row r="138" spans="15:15" s="1" customFormat="1" x14ac:dyDescent="0.25"/>
    <row r="139" spans="15:15" s="1" customFormat="1" x14ac:dyDescent="0.25"/>
    <row r="140" spans="15:15" s="1" customFormat="1" x14ac:dyDescent="0.25"/>
    <row r="141" spans="15:15" s="1" customFormat="1" x14ac:dyDescent="0.25"/>
    <row r="142" spans="15:15" s="1" customFormat="1" x14ac:dyDescent="0.25"/>
    <row r="143" spans="15:15" s="1" customFormat="1" x14ac:dyDescent="0.25"/>
    <row r="144" spans="15:15" s="1" customFormat="1" x14ac:dyDescent="0.25"/>
    <row r="145" s="1" customFormat="1" x14ac:dyDescent="0.25"/>
    <row r="146" s="1" customFormat="1" x14ac:dyDescent="0.25"/>
    <row r="147" s="1" customFormat="1" x14ac:dyDescent="0.25"/>
    <row r="148" s="1" customFormat="1" x14ac:dyDescent="0.25"/>
    <row r="149" s="1" customFormat="1" x14ac:dyDescent="0.25"/>
    <row r="150" s="1" customFormat="1" x14ac:dyDescent="0.25"/>
    <row r="151" s="1" customFormat="1" x14ac:dyDescent="0.25"/>
    <row r="152" s="1" customFormat="1" x14ac:dyDescent="0.25"/>
    <row r="153" s="1" customFormat="1" x14ac:dyDescent="0.25"/>
    <row r="154" s="1" customFormat="1" x14ac:dyDescent="0.25"/>
    <row r="155" s="1" customFormat="1" x14ac:dyDescent="0.25"/>
    <row r="156" s="1" customFormat="1" x14ac:dyDescent="0.25"/>
    <row r="157" s="1" customFormat="1" x14ac:dyDescent="0.25"/>
    <row r="158" s="1" customFormat="1" x14ac:dyDescent="0.25"/>
    <row r="159" s="1" customFormat="1" x14ac:dyDescent="0.25"/>
    <row r="160" s="1" customFormat="1" x14ac:dyDescent="0.25"/>
    <row r="161" spans="1:38" s="1" customFormat="1" x14ac:dyDescent="0.25"/>
    <row r="162" spans="1:38" s="1" customFormat="1" x14ac:dyDescent="0.25"/>
    <row r="163" spans="1:38" s="1" customFormat="1" ht="15.75" thickBot="1" x14ac:dyDescent="0.3">
      <c r="A163" s="35"/>
      <c r="B163" s="35"/>
      <c r="C163" s="35"/>
      <c r="D163" s="38" t="s">
        <v>282</v>
      </c>
      <c r="E163" s="35"/>
      <c r="F163" s="35"/>
      <c r="G163" s="35"/>
      <c r="X163" s="35"/>
      <c r="Y163" s="35"/>
      <c r="Z163" s="35"/>
      <c r="AA163" s="38" t="s">
        <v>284</v>
      </c>
      <c r="AB163" s="35"/>
      <c r="AC163" s="35"/>
      <c r="AD163" s="35"/>
      <c r="AE163" s="39"/>
      <c r="AF163" s="35"/>
      <c r="AG163" s="35"/>
      <c r="AH163" s="35"/>
      <c r="AI163" s="38" t="s">
        <v>286</v>
      </c>
      <c r="AJ163" s="35"/>
      <c r="AK163" s="35"/>
    </row>
    <row r="164" spans="1:38" s="1" customFormat="1" ht="25.5" thickTop="1" thickBot="1" x14ac:dyDescent="0.3">
      <c r="A164" s="49" t="s">
        <v>174</v>
      </c>
      <c r="B164" s="50" t="s">
        <v>175</v>
      </c>
      <c r="C164" s="50" t="s">
        <v>176</v>
      </c>
      <c r="D164" s="50" t="s">
        <v>177</v>
      </c>
      <c r="E164" s="50" t="s">
        <v>178</v>
      </c>
      <c r="F164" s="50" t="s">
        <v>179</v>
      </c>
      <c r="G164" s="51" t="s">
        <v>180</v>
      </c>
      <c r="X164" s="40" t="s">
        <v>174</v>
      </c>
      <c r="Y164" s="41" t="s">
        <v>175</v>
      </c>
      <c r="Z164" s="41" t="s">
        <v>176</v>
      </c>
      <c r="AA164" s="41" t="s">
        <v>177</v>
      </c>
      <c r="AB164" s="41" t="s">
        <v>178</v>
      </c>
      <c r="AC164" s="41" t="s">
        <v>179</v>
      </c>
      <c r="AD164" s="42" t="s">
        <v>180</v>
      </c>
      <c r="AE164" s="39"/>
      <c r="AF164" s="40" t="s">
        <v>174</v>
      </c>
      <c r="AG164" s="41" t="s">
        <v>175</v>
      </c>
      <c r="AH164" s="41" t="s">
        <v>176</v>
      </c>
      <c r="AI164" s="41" t="s">
        <v>177</v>
      </c>
      <c r="AJ164" s="41" t="s">
        <v>178</v>
      </c>
      <c r="AK164" s="41" t="s">
        <v>179</v>
      </c>
      <c r="AL164" s="42" t="s">
        <v>180</v>
      </c>
    </row>
    <row r="165" spans="1:38" s="1" customFormat="1" ht="16.5" thickTop="1" thickBot="1" x14ac:dyDescent="0.3">
      <c r="A165" s="52" t="s">
        <v>181</v>
      </c>
      <c r="B165" s="53" t="str">
        <f>TEXT(Y165,"#")&amp;" ("&amp;TEXT(AG165,"#"&amp;")")</f>
        <v>30 (33)</v>
      </c>
      <c r="C165" s="54" t="s">
        <v>182</v>
      </c>
      <c r="D165" s="53" t="str">
        <f t="shared" ref="D165:G169" si="0">TEXT(AA165,"#")&amp;" ("&amp;TEXT(AI165,"#"&amp;")")</f>
        <v>37 (41)</v>
      </c>
      <c r="E165" s="53" t="str">
        <f t="shared" si="0"/>
        <v>19 (20)</v>
      </c>
      <c r="F165" s="53" t="str">
        <f t="shared" si="0"/>
        <v>31 (35)</v>
      </c>
      <c r="G165" s="53" t="str">
        <f t="shared" si="0"/>
        <v>20 (22)</v>
      </c>
      <c r="X165" s="43" t="s">
        <v>181</v>
      </c>
      <c r="Y165" s="44">
        <f>'5Rx0L'!H7</f>
        <v>29.579210157894739</v>
      </c>
      <c r="Z165" s="44" t="s">
        <v>182</v>
      </c>
      <c r="AA165" s="44">
        <f>'5Rx5L'!H7</f>
        <v>37.384618722222228</v>
      </c>
      <c r="AB165" s="44">
        <f>'5Rx5L'!H31</f>
        <v>19.064247705555559</v>
      </c>
      <c r="AC165" s="44">
        <f>'5Rx5L'!H55</f>
        <v>30.990864166666668</v>
      </c>
      <c r="AD165" s="45">
        <f>'5Rx5L'!H79</f>
        <v>20.310435555555554</v>
      </c>
      <c r="AE165" s="39"/>
      <c r="AF165" s="43" t="s">
        <v>181</v>
      </c>
      <c r="AG165" s="44">
        <f>'5Rx0L'!P7</f>
        <v>33.245100578947365</v>
      </c>
      <c r="AH165" s="44" t="s">
        <v>182</v>
      </c>
      <c r="AI165" s="44">
        <f>'5Rx5L'!P7</f>
        <v>40.970970777777787</v>
      </c>
      <c r="AJ165" s="44">
        <f>'5Rx5L'!P31</f>
        <v>19.768786500000001</v>
      </c>
      <c r="AK165" s="44">
        <f>'5Rx5L'!P55</f>
        <v>35.014296999999999</v>
      </c>
      <c r="AL165" s="45">
        <f>'5Rx5L'!P79</f>
        <v>21.792290438888887</v>
      </c>
    </row>
    <row r="166" spans="1:38" s="1" customFormat="1" ht="15.75" thickBot="1" x14ac:dyDescent="0.3">
      <c r="A166" s="52" t="s">
        <v>183</v>
      </c>
      <c r="B166" s="53" t="str">
        <f>TEXT(Y166,"#")&amp;" ("&amp;TEXT(AG166,"#"&amp;")")</f>
        <v>60 (63)</v>
      </c>
      <c r="C166" s="53" t="str">
        <f>TEXT(Z166,"#")&amp;" ("&amp;TEXT(AH166,"#"&amp;")")</f>
        <v>67 (65)</v>
      </c>
      <c r="D166" s="53" t="str">
        <f t="shared" si="0"/>
        <v>63 (66)</v>
      </c>
      <c r="E166" s="53" t="str">
        <f t="shared" si="0"/>
        <v>64 (62)</v>
      </c>
      <c r="F166" s="53" t="str">
        <f t="shared" si="0"/>
        <v>56 (57)</v>
      </c>
      <c r="G166" s="53" t="str">
        <f t="shared" si="0"/>
        <v>64 (64)</v>
      </c>
      <c r="X166" s="43" t="s">
        <v>183</v>
      </c>
      <c r="Y166" s="44">
        <f>'5Rx0L'!H31</f>
        <v>60.211285105263165</v>
      </c>
      <c r="Z166" s="44">
        <f>'5Rx5L'!H103</f>
        <v>66.707419277777802</v>
      </c>
      <c r="AA166" s="44">
        <f>'2Rx2L'!G3</f>
        <v>63.223793030303028</v>
      </c>
      <c r="AB166" s="44">
        <f>'5Rx5L'!H151</f>
        <v>63.979850333333339</v>
      </c>
      <c r="AC166" s="44">
        <f>'5Rx5L'!H175</f>
        <v>56.110822000000013</v>
      </c>
      <c r="AD166" s="45">
        <f>'5Rx5L'!H199</f>
        <v>64.46136694444445</v>
      </c>
      <c r="AE166" s="39"/>
      <c r="AF166" s="43" t="s">
        <v>183</v>
      </c>
      <c r="AG166" s="44">
        <f>'5Rx0L'!P31</f>
        <v>62.641084421052625</v>
      </c>
      <c r="AH166" s="44">
        <f>'5Rx5L'!P103</f>
        <v>65.006950444444456</v>
      </c>
      <c r="AI166" s="44">
        <f>'2Rx2L'!O3</f>
        <v>65.909560888888905</v>
      </c>
      <c r="AJ166" s="44">
        <f>'5Rx5L'!P151</f>
        <v>61.878976888888886</v>
      </c>
      <c r="AK166" s="44">
        <f>'5Rx5L'!P175</f>
        <v>56.934017722222222</v>
      </c>
      <c r="AL166" s="45">
        <f>'5Rx5L'!P199</f>
        <v>64.190974166666678</v>
      </c>
    </row>
    <row r="167" spans="1:38" s="1" customFormat="1" ht="15.75" thickBot="1" x14ac:dyDescent="0.3">
      <c r="A167" s="52" t="s">
        <v>184</v>
      </c>
      <c r="B167" s="53" t="str">
        <f>TEXT(Y167,"#")&amp;" ("&amp;TEXT(AG167,"#"&amp;")")</f>
        <v>111 (111)</v>
      </c>
      <c r="C167" s="53" t="str">
        <f>TEXT(Z167,"#")&amp;" ("&amp;TEXT(AH167,"#"&amp;")")</f>
        <v>82 (86)</v>
      </c>
      <c r="D167" s="53" t="str">
        <f t="shared" si="0"/>
        <v>98 (101)</v>
      </c>
      <c r="E167" s="53" t="str">
        <f t="shared" si="0"/>
        <v>81 (82)</v>
      </c>
      <c r="F167" s="53" t="str">
        <f t="shared" si="0"/>
        <v>98 (100)</v>
      </c>
      <c r="G167" s="53" t="str">
        <f t="shared" si="0"/>
        <v>133 (132)</v>
      </c>
      <c r="X167" s="43" t="s">
        <v>184</v>
      </c>
      <c r="Y167" s="44">
        <f>'5Rx0L'!H55</f>
        <v>110.70233836842107</v>
      </c>
      <c r="Z167" s="44">
        <f>'5Rx5L'!H223</f>
        <v>81.755890777777779</v>
      </c>
      <c r="AA167" s="44">
        <f>'5Rx5L'!H247</f>
        <v>97.855195166666675</v>
      </c>
      <c r="AB167" s="44">
        <f>'5Rx5L'!H271</f>
        <v>80.536892111111115</v>
      </c>
      <c r="AC167" s="44">
        <f>'5Rx5L'!H295</f>
        <v>98.246699722222218</v>
      </c>
      <c r="AD167" s="45">
        <f>'5Rx5L'!H319</f>
        <v>132.79088372222219</v>
      </c>
      <c r="AE167" s="39"/>
      <c r="AF167" s="43" t="s">
        <v>184</v>
      </c>
      <c r="AG167" s="44">
        <f>'5Rx0L'!P55</f>
        <v>111.14397110526318</v>
      </c>
      <c r="AH167" s="44">
        <f>'5Rx5L'!P223</f>
        <v>86.275820444444463</v>
      </c>
      <c r="AI167" s="44">
        <f>'5Rx5L'!P247</f>
        <v>101.20051733333332</v>
      </c>
      <c r="AJ167" s="44">
        <f>'5Rx5L'!P271</f>
        <v>82.148987055555551</v>
      </c>
      <c r="AK167" s="44">
        <f>'5Rx5L'!P295</f>
        <v>99.884271611111103</v>
      </c>
      <c r="AL167" s="45">
        <f>'5Rx5L'!P319</f>
        <v>132.4155838888889</v>
      </c>
    </row>
    <row r="168" spans="1:38" s="1" customFormat="1" ht="15.75" thickBot="1" x14ac:dyDescent="0.3">
      <c r="A168" s="52" t="s">
        <v>185</v>
      </c>
      <c r="B168" s="53" t="str">
        <f>TEXT(Y168,"#")&amp;" ("&amp;TEXT(AG168,"#"&amp;")")</f>
        <v>130 (130)</v>
      </c>
      <c r="C168" s="53" t="str">
        <f>TEXT(Z168,"#")&amp;" ("&amp;TEXT(AH168,"#"&amp;")")</f>
        <v>144 (144)</v>
      </c>
      <c r="D168" s="53" t="str">
        <f t="shared" si="0"/>
        <v>123 (126)</v>
      </c>
      <c r="E168" s="53" t="str">
        <f t="shared" si="0"/>
        <v>128 (128)</v>
      </c>
      <c r="F168" s="53" t="str">
        <f t="shared" si="0"/>
        <v>123 (126)</v>
      </c>
      <c r="G168" s="53" t="str">
        <f t="shared" si="0"/>
        <v>129 (127)</v>
      </c>
      <c r="X168" s="43" t="s">
        <v>185</v>
      </c>
      <c r="Y168" s="44">
        <f>'5Rx0L'!H79</f>
        <v>130.2913376842105</v>
      </c>
      <c r="Z168" s="44">
        <f>'5Rx5L'!H343</f>
        <v>143.74292083333336</v>
      </c>
      <c r="AA168" s="44">
        <f>'5Rx5L'!H367</f>
        <v>122.70211744444444</v>
      </c>
      <c r="AB168" s="44">
        <f>'5Rx5L'!H391</f>
        <v>127.87760416666666</v>
      </c>
      <c r="AC168" s="44">
        <f>'5Rx5L'!H415</f>
        <v>123.05941138888888</v>
      </c>
      <c r="AD168" s="45">
        <f>'5Rx5L'!H439</f>
        <v>128.69337399999998</v>
      </c>
      <c r="AE168" s="39"/>
      <c r="AF168" s="43" t="s">
        <v>185</v>
      </c>
      <c r="AG168" s="44">
        <f>'5Rx0L'!P79</f>
        <v>130.31340663157891</v>
      </c>
      <c r="AH168" s="44">
        <f>'5Rx5L'!P343</f>
        <v>143.59287561111108</v>
      </c>
      <c r="AI168" s="44">
        <f>'5Rx5L'!P367</f>
        <v>125.57024138888889</v>
      </c>
      <c r="AJ168" s="44">
        <f>'5Rx5L'!P391</f>
        <v>128.32378944444446</v>
      </c>
      <c r="AK168" s="44">
        <f>'5Rx5L'!P415</f>
        <v>125.7153261111111</v>
      </c>
      <c r="AL168" s="45">
        <f>'5Rx5L'!P439</f>
        <v>127.2916437222222</v>
      </c>
    </row>
    <row r="169" spans="1:38" s="1" customFormat="1" ht="15.75" thickBot="1" x14ac:dyDescent="0.3">
      <c r="A169" s="55" t="s">
        <v>186</v>
      </c>
      <c r="B169" s="53" t="str">
        <f>TEXT(Y169,"#")&amp;" ("&amp;TEXT(AG169,"#"&amp;")")</f>
        <v>170 (169)</v>
      </c>
      <c r="C169" s="53" t="str">
        <f>TEXT(Z169,"#")&amp;" ("&amp;TEXT(AH169,"#"&amp;")")</f>
        <v>148 (152)</v>
      </c>
      <c r="D169" s="53" t="str">
        <f t="shared" si="0"/>
        <v>159 (163)</v>
      </c>
      <c r="E169" s="53" t="str">
        <f t="shared" si="0"/>
        <v>147 (149)</v>
      </c>
      <c r="F169" s="53" t="str">
        <f t="shared" si="0"/>
        <v>157 (157)</v>
      </c>
      <c r="G169" s="53" t="str">
        <f t="shared" si="0"/>
        <v>142 (143)</v>
      </c>
      <c r="X169" s="46" t="s">
        <v>186</v>
      </c>
      <c r="Y169" s="47">
        <f>'5Rx0L'!H103</f>
        <v>169.72043505263161</v>
      </c>
      <c r="Z169" s="47">
        <f>'5Rx5L'!H463</f>
        <v>147.66051488888888</v>
      </c>
      <c r="AA169" s="47">
        <f>'5Rx5L'!H487</f>
        <v>159.2761395</v>
      </c>
      <c r="AB169" s="47">
        <f>'5Rx5L'!H511</f>
        <v>147.02101066666665</v>
      </c>
      <c r="AC169" s="47">
        <f>'5Rx5L'!H535</f>
        <v>157.34840438888887</v>
      </c>
      <c r="AD169" s="48">
        <f>'5Rx5L'!H559</f>
        <v>142.08808027777778</v>
      </c>
      <c r="AE169" s="39"/>
      <c r="AF169" s="46" t="s">
        <v>186</v>
      </c>
      <c r="AG169" s="47">
        <f>'5Rx0L'!P103</f>
        <v>168.63574494736841</v>
      </c>
      <c r="AH169" s="47">
        <f>'5Rx5L'!P463</f>
        <v>152.40011933333335</v>
      </c>
      <c r="AI169" s="47">
        <f>'5Rx5L'!P487</f>
        <v>163.20351433333332</v>
      </c>
      <c r="AJ169" s="47">
        <f>'5Rx5L'!P511</f>
        <v>149.07839816666666</v>
      </c>
      <c r="AK169" s="47">
        <f>'5Rx5L'!P535</f>
        <v>157.34192655555552</v>
      </c>
      <c r="AL169" s="48">
        <f>'5Rx5L'!P559</f>
        <v>142.67241033333335</v>
      </c>
    </row>
    <row r="170" spans="1:38" s="1" customFormat="1" ht="15.75" thickTop="1" x14ac:dyDescent="0.25">
      <c r="A170" s="35"/>
      <c r="B170" s="35"/>
      <c r="C170" s="35"/>
      <c r="D170" s="35"/>
      <c r="E170" s="35"/>
      <c r="F170" s="35"/>
      <c r="G170" s="35"/>
      <c r="X170" s="35"/>
      <c r="Y170" s="35"/>
      <c r="Z170" s="35"/>
      <c r="AA170" s="35"/>
      <c r="AB170" s="35"/>
      <c r="AC170" s="35"/>
      <c r="AD170" s="35"/>
      <c r="AE170" s="39"/>
      <c r="AF170" s="35"/>
      <c r="AG170" s="35"/>
      <c r="AH170" s="35"/>
      <c r="AI170" s="35"/>
      <c r="AJ170" s="35"/>
      <c r="AK170" s="35"/>
      <c r="AL170" s="35"/>
    </row>
    <row r="171" spans="1:38" s="1" customFormat="1" x14ac:dyDescent="0.25">
      <c r="A171" s="35"/>
      <c r="B171" s="35"/>
      <c r="C171" s="35"/>
      <c r="D171" s="35"/>
      <c r="E171" s="35"/>
      <c r="F171" s="35"/>
      <c r="G171" s="35"/>
      <c r="X171" s="35"/>
      <c r="Y171" s="35"/>
      <c r="Z171" s="35"/>
      <c r="AA171" s="35"/>
      <c r="AB171" s="35"/>
      <c r="AC171" s="35"/>
      <c r="AD171" s="35"/>
      <c r="AE171" s="39"/>
      <c r="AF171" s="35"/>
      <c r="AG171" s="35"/>
      <c r="AH171" s="35"/>
      <c r="AI171" s="35"/>
      <c r="AJ171" s="35"/>
      <c r="AK171" s="35"/>
      <c r="AL171" s="35"/>
    </row>
    <row r="172" spans="1:38" s="1" customFormat="1" x14ac:dyDescent="0.25">
      <c r="A172" s="35"/>
      <c r="B172" s="35"/>
      <c r="C172" s="35"/>
      <c r="D172" s="35"/>
      <c r="E172" s="35"/>
      <c r="F172" s="35"/>
      <c r="G172" s="35"/>
      <c r="X172" s="35"/>
      <c r="Y172" s="35"/>
      <c r="Z172" s="35"/>
      <c r="AA172" s="35"/>
      <c r="AB172" s="35"/>
      <c r="AC172" s="35"/>
      <c r="AD172" s="35"/>
      <c r="AE172" s="39"/>
      <c r="AF172" s="35"/>
      <c r="AG172" s="35"/>
      <c r="AH172" s="35"/>
      <c r="AI172" s="35"/>
      <c r="AJ172" s="35"/>
      <c r="AK172" s="35"/>
      <c r="AL172" s="35"/>
    </row>
    <row r="173" spans="1:38" s="1" customFormat="1" ht="15.75" thickBot="1" x14ac:dyDescent="0.3">
      <c r="A173" s="35"/>
      <c r="B173" s="35"/>
      <c r="C173" s="35"/>
      <c r="D173" s="38" t="s">
        <v>293</v>
      </c>
      <c r="E173" s="35"/>
      <c r="F173" s="35"/>
      <c r="G173" s="35"/>
      <c r="X173" s="35"/>
      <c r="Y173" s="35"/>
      <c r="Z173" s="35"/>
      <c r="AA173" s="38" t="s">
        <v>285</v>
      </c>
      <c r="AB173" s="35"/>
      <c r="AC173" s="35"/>
      <c r="AD173" s="35"/>
      <c r="AE173" s="39"/>
      <c r="AF173" s="35"/>
      <c r="AG173" s="35"/>
      <c r="AH173" s="35"/>
      <c r="AI173" s="38" t="s">
        <v>290</v>
      </c>
      <c r="AJ173" s="35"/>
      <c r="AK173" s="35"/>
      <c r="AL173" s="35"/>
    </row>
    <row r="174" spans="1:38" s="1" customFormat="1" ht="25.5" thickTop="1" thickBot="1" x14ac:dyDescent="0.3">
      <c r="A174" s="49" t="s">
        <v>192</v>
      </c>
      <c r="B174" s="50" t="s">
        <v>175</v>
      </c>
      <c r="C174" s="50" t="s">
        <v>176</v>
      </c>
      <c r="D174" s="50" t="s">
        <v>177</v>
      </c>
      <c r="E174" s="50" t="s">
        <v>178</v>
      </c>
      <c r="F174" s="50" t="s">
        <v>179</v>
      </c>
      <c r="G174" s="51" t="s">
        <v>180</v>
      </c>
      <c r="X174" s="40" t="s">
        <v>192</v>
      </c>
      <c r="Y174" s="41" t="s">
        <v>175</v>
      </c>
      <c r="Z174" s="41" t="s">
        <v>176</v>
      </c>
      <c r="AA174" s="41" t="s">
        <v>177</v>
      </c>
      <c r="AB174" s="41" t="s">
        <v>178</v>
      </c>
      <c r="AC174" s="41" t="s">
        <v>179</v>
      </c>
      <c r="AD174" s="42" t="s">
        <v>180</v>
      </c>
      <c r="AE174" s="39"/>
      <c r="AF174" s="40" t="s">
        <v>192</v>
      </c>
      <c r="AG174" s="41" t="s">
        <v>175</v>
      </c>
      <c r="AH174" s="41" t="s">
        <v>176</v>
      </c>
      <c r="AI174" s="41" t="s">
        <v>177</v>
      </c>
      <c r="AJ174" s="41" t="s">
        <v>178</v>
      </c>
      <c r="AK174" s="41" t="s">
        <v>179</v>
      </c>
      <c r="AL174" s="42" t="s">
        <v>180</v>
      </c>
    </row>
    <row r="175" spans="1:38" s="1" customFormat="1" ht="16.5" thickTop="1" thickBot="1" x14ac:dyDescent="0.3">
      <c r="A175" s="52" t="s">
        <v>187</v>
      </c>
      <c r="B175" s="53" t="str">
        <f>TEXT(Y175,"#")&amp;" ("&amp;TEXT(AG175,"#"&amp;")")</f>
        <v>23 (29)</v>
      </c>
      <c r="C175" s="54" t="s">
        <v>182</v>
      </c>
      <c r="D175" s="53" t="str">
        <f t="shared" ref="D175:G179" si="1">TEXT(AA175,"#")&amp;" ("&amp;TEXT(AI175,"#"&amp;")")</f>
        <v>44 (43)</v>
      </c>
      <c r="E175" s="53" t="str">
        <f t="shared" si="1"/>
        <v>19 (18)</v>
      </c>
      <c r="F175" s="53" t="str">
        <f t="shared" si="1"/>
        <v>38 (45)</v>
      </c>
      <c r="G175" s="53" t="str">
        <f t="shared" si="1"/>
        <v>20 (20)</v>
      </c>
      <c r="X175" s="43" t="s">
        <v>187</v>
      </c>
      <c r="Y175" s="44">
        <f>'5Ix0L'!H7</f>
        <v>22.908223789473688</v>
      </c>
      <c r="Z175" s="44" t="s">
        <v>182</v>
      </c>
      <c r="AA175" s="44">
        <f>'5Ix5L'!H7</f>
        <v>44.270673631578937</v>
      </c>
      <c r="AB175" s="44">
        <f>'5Ix5L'!H31</f>
        <v>18.588026157894735</v>
      </c>
      <c r="AC175" s="44">
        <f>'5Ix5L'!H55</f>
        <v>38.406675421052626</v>
      </c>
      <c r="AD175" s="45">
        <f>'5Ix5L'!H79</f>
        <v>20.29864005263158</v>
      </c>
      <c r="AE175" s="39"/>
      <c r="AF175" s="43" t="s">
        <v>187</v>
      </c>
      <c r="AG175" s="44">
        <f>'5Ix0L'!P7</f>
        <v>28.795709999999996</v>
      </c>
      <c r="AH175" s="44" t="s">
        <v>182</v>
      </c>
      <c r="AI175" s="44">
        <f>'5Ix5L'!P7</f>
        <v>42.547633473684208</v>
      </c>
      <c r="AJ175" s="44">
        <f>'5Ix5L'!P31</f>
        <v>18.302562157894737</v>
      </c>
      <c r="AK175" s="44">
        <f>'5Ix5L'!P55</f>
        <v>45.457576842105254</v>
      </c>
      <c r="AL175" s="45">
        <f>'5Ix5L'!P79</f>
        <v>19.716455105263162</v>
      </c>
    </row>
    <row r="176" spans="1:38" s="1" customFormat="1" ht="15.75" thickBot="1" x14ac:dyDescent="0.3">
      <c r="A176" s="52" t="s">
        <v>188</v>
      </c>
      <c r="B176" s="53" t="str">
        <f>TEXT(Y176,"#")&amp;" ("&amp;TEXT(AG176,"#"&amp;")")</f>
        <v>72 (64)</v>
      </c>
      <c r="C176" s="53" t="str">
        <f>TEXT(Z176,"#")&amp;" ("&amp;TEXT(AH176,"#"&amp;")")</f>
        <v>64 (66)</v>
      </c>
      <c r="D176" s="53" t="str">
        <f t="shared" si="1"/>
        <v>60 (56)</v>
      </c>
      <c r="E176" s="53" t="str">
        <f t="shared" si="1"/>
        <v>55 (57)</v>
      </c>
      <c r="F176" s="53" t="str">
        <f t="shared" si="1"/>
        <v>60 (56)</v>
      </c>
      <c r="G176" s="53" t="str">
        <f t="shared" si="1"/>
        <v>51 (57)</v>
      </c>
      <c r="X176" s="43" t="s">
        <v>188</v>
      </c>
      <c r="Y176" s="44">
        <f>'5Ix0L'!H31</f>
        <v>71.858258210526316</v>
      </c>
      <c r="Z176" s="44">
        <f>'2Ix1L'!G3</f>
        <v>63.629732181818198</v>
      </c>
      <c r="AA176" s="44">
        <f>'5Ix5L'!H127</f>
        <v>59.851334000000001</v>
      </c>
      <c r="AB176" s="44">
        <f>'5Ix5L'!H151</f>
        <v>54.975981315789468</v>
      </c>
      <c r="AC176" s="44">
        <f>'5Ix5L'!H175</f>
        <v>59.698870789473681</v>
      </c>
      <c r="AD176" s="45">
        <f>'5Ix5L'!H199</f>
        <v>50.887999210526317</v>
      </c>
      <c r="AE176" s="39"/>
      <c r="AF176" s="43" t="s">
        <v>188</v>
      </c>
      <c r="AG176" s="44">
        <f>'5Ix0L'!P31</f>
        <v>63.662198105263144</v>
      </c>
      <c r="AH176" s="44">
        <f>'2Ix1L'!O3</f>
        <v>65.859035696969698</v>
      </c>
      <c r="AI176" s="44">
        <f>'5Ix5L'!P127</f>
        <v>56.475997263157915</v>
      </c>
      <c r="AJ176" s="44">
        <f>'5Ix5L'!P151</f>
        <v>57.287519368421052</v>
      </c>
      <c r="AK176" s="44">
        <f>'5Ix5L'!P175</f>
        <v>55.569446842105265</v>
      </c>
      <c r="AL176" s="45">
        <f>'5Ix5L'!P199</f>
        <v>56.717690894736847</v>
      </c>
    </row>
    <row r="177" spans="1:38" s="1" customFormat="1" ht="15.75" thickBot="1" x14ac:dyDescent="0.3">
      <c r="A177" s="52" t="s">
        <v>189</v>
      </c>
      <c r="B177" s="53" t="str">
        <f>TEXT(Y177,"#")&amp;" ("&amp;TEXT(AG177,"#"&amp;")")</f>
        <v>100 (100)</v>
      </c>
      <c r="C177" s="53" t="str">
        <f>TEXT(Z177,"#")&amp;" ("&amp;TEXT(AH177,"#"&amp;")")</f>
        <v>85 (85)</v>
      </c>
      <c r="D177" s="53" t="str">
        <f t="shared" si="1"/>
        <v>101 (99)</v>
      </c>
      <c r="E177" s="53" t="str">
        <f t="shared" si="1"/>
        <v>83 (81)</v>
      </c>
      <c r="F177" s="53" t="str">
        <f t="shared" si="1"/>
        <v>93 (98)</v>
      </c>
      <c r="G177" s="53" t="str">
        <f t="shared" si="1"/>
        <v>79 (78)</v>
      </c>
      <c r="X177" s="43" t="s">
        <v>189</v>
      </c>
      <c r="Y177" s="44">
        <f>'5Ix0L'!H55</f>
        <v>100.40199589473684</v>
      </c>
      <c r="Z177" s="44">
        <f>'5Ix5L'!H223</f>
        <v>84.816684631578951</v>
      </c>
      <c r="AA177" s="44">
        <f>'5Ix5L'!H247</f>
        <v>100.59955657894736</v>
      </c>
      <c r="AB177" s="44">
        <f>'5Ix5L'!H271</f>
        <v>83.136209210526317</v>
      </c>
      <c r="AC177" s="44">
        <f>'5Ix5L'!H295</f>
        <v>93.134981368421052</v>
      </c>
      <c r="AD177" s="45">
        <f>'5Ix5L'!H319</f>
        <v>78.98347326315789</v>
      </c>
      <c r="AE177" s="39"/>
      <c r="AF177" s="43" t="s">
        <v>189</v>
      </c>
      <c r="AG177" s="44">
        <f>'5Ix0L'!P55</f>
        <v>100.07432136842104</v>
      </c>
      <c r="AH177" s="44">
        <f>'5Ix5L'!P223</f>
        <v>84.935412526315787</v>
      </c>
      <c r="AI177" s="44">
        <f>'5Ix5L'!P247</f>
        <v>99.212054368421065</v>
      </c>
      <c r="AJ177" s="44">
        <f>'5Ix5L'!P271</f>
        <v>80.574344473684221</v>
      </c>
      <c r="AK177" s="44">
        <f>'5Ix5L'!P295</f>
        <v>98.153509526315801</v>
      </c>
      <c r="AL177" s="45">
        <f>'5Ix5L'!P319</f>
        <v>78.238876421052623</v>
      </c>
    </row>
    <row r="178" spans="1:38" s="1" customFormat="1" ht="15.75" thickBot="1" x14ac:dyDescent="0.3">
      <c r="A178" s="52" t="s">
        <v>190</v>
      </c>
      <c r="B178" s="53" t="str">
        <f>TEXT(Y178,"#")&amp;" ("&amp;TEXT(AG178,"#"&amp;")")</f>
        <v>135 (130)</v>
      </c>
      <c r="C178" s="53" t="str">
        <f>TEXT(Z178,"#")&amp;" ("&amp;TEXT(AH178,"#"&amp;")")</f>
        <v>125 (128)</v>
      </c>
      <c r="D178" s="53" t="str">
        <f t="shared" si="1"/>
        <v>126 (122)</v>
      </c>
      <c r="E178" s="53" t="str">
        <f t="shared" si="1"/>
        <v>119 (117)</v>
      </c>
      <c r="F178" s="53" t="str">
        <f t="shared" si="1"/>
        <v>123 (121)</v>
      </c>
      <c r="G178" s="53" t="str">
        <f t="shared" si="1"/>
        <v>114 (116)</v>
      </c>
      <c r="X178" s="43" t="s">
        <v>190</v>
      </c>
      <c r="Y178" s="44">
        <f>'5Ix0L'!H79</f>
        <v>135.0835907368421</v>
      </c>
      <c r="Z178" s="44">
        <f>'5Ix5L'!H343</f>
        <v>125.18290999999999</v>
      </c>
      <c r="AA178" s="44">
        <f>'5Ix5L'!H367</f>
        <v>126.031267</v>
      </c>
      <c r="AB178" s="44">
        <f>'5Ix5L'!H391</f>
        <v>119.30159415789473</v>
      </c>
      <c r="AC178" s="44">
        <f>'5Ix5L'!H415</f>
        <v>123.22147610526315</v>
      </c>
      <c r="AD178" s="45">
        <f>'5Ix5L'!H439</f>
        <v>113.75444768421053</v>
      </c>
      <c r="AE178" s="39"/>
      <c r="AF178" s="43" t="s">
        <v>190</v>
      </c>
      <c r="AG178" s="44">
        <f>'5Ix0L'!P79</f>
        <v>129.94554136842106</v>
      </c>
      <c r="AH178" s="44">
        <f>'5Ix5L'!P343</f>
        <v>127.88289278947369</v>
      </c>
      <c r="AI178" s="44">
        <f>'5Ix5L'!P367</f>
        <v>122.42669242105262</v>
      </c>
      <c r="AJ178" s="44">
        <f>'5Ix5L'!P391</f>
        <v>117.3483836842105</v>
      </c>
      <c r="AK178" s="44">
        <f>'5Ix5L'!P415</f>
        <v>120.9570537368421</v>
      </c>
      <c r="AL178" s="45">
        <f>'5Ix5L'!P439</f>
        <v>116.44740284210526</v>
      </c>
    </row>
    <row r="179" spans="1:38" s="1" customFormat="1" ht="15.75" thickBot="1" x14ac:dyDescent="0.3">
      <c r="A179" s="55" t="s">
        <v>191</v>
      </c>
      <c r="B179" s="53" t="str">
        <f>TEXT(Y179,"#")&amp;" ("&amp;TEXT(AG179,"#"&amp;")")</f>
        <v>163 (155)</v>
      </c>
      <c r="C179" s="53" t="str">
        <f>TEXT(Z179,"#")&amp;" ("&amp;TEXT(AH179,"#"&amp;")")</f>
        <v>151 (153)</v>
      </c>
      <c r="D179" s="53" t="str">
        <f t="shared" si="1"/>
        <v>158 (156)</v>
      </c>
      <c r="E179" s="53" t="str">
        <f t="shared" si="1"/>
        <v>149 (146)</v>
      </c>
      <c r="F179" s="53" t="str">
        <f t="shared" si="1"/>
        <v>151 (151)</v>
      </c>
      <c r="G179" s="53" t="str">
        <f t="shared" si="1"/>
        <v>143 (143)</v>
      </c>
      <c r="X179" s="46" t="s">
        <v>191</v>
      </c>
      <c r="Y179" s="47">
        <f>'5Ix0L'!H103</f>
        <v>163.19581578947367</v>
      </c>
      <c r="Z179" s="47">
        <f>'5Ix5L'!H463</f>
        <v>150.89469389473686</v>
      </c>
      <c r="AA179" s="47">
        <f>'5Ix5L'!H487</f>
        <v>157.82919757894737</v>
      </c>
      <c r="AB179" s="47">
        <f>'5Ix5L'!H511</f>
        <v>149.26695526315791</v>
      </c>
      <c r="AC179" s="47">
        <f>'5Ix5L'!H535</f>
        <v>150.77900257894737</v>
      </c>
      <c r="AD179" s="48">
        <f>'5Ix5L'!H559</f>
        <v>142.73412726315789</v>
      </c>
      <c r="AE179" s="39"/>
      <c r="AF179" s="46" t="s">
        <v>191</v>
      </c>
      <c r="AG179" s="47">
        <f>'5Ix0L'!P103</f>
        <v>154.53383431578948</v>
      </c>
      <c r="AH179" s="47">
        <f>'5Ix5L'!P463</f>
        <v>152.62570105263157</v>
      </c>
      <c r="AI179" s="47">
        <f>'5Ix5L'!P487</f>
        <v>156.21601931578948</v>
      </c>
      <c r="AJ179" s="47">
        <f>'5Ix5L'!P511</f>
        <v>145.76397010526316</v>
      </c>
      <c r="AK179" s="47">
        <f>'5Ix5L'!P535</f>
        <v>151.01392605263158</v>
      </c>
      <c r="AL179" s="48">
        <f>'5Ix5L'!P559</f>
        <v>142.85747078947369</v>
      </c>
    </row>
    <row r="180" spans="1:38" s="1" customFormat="1" ht="15.75" thickTop="1" x14ac:dyDescent="0.25"/>
    <row r="181" spans="1:38" s="1" customFormat="1" x14ac:dyDescent="0.25"/>
    <row r="182" spans="1:38" s="64" customFormat="1" ht="15.75" thickBot="1" x14ac:dyDescent="0.3">
      <c r="A182" s="35"/>
      <c r="B182" s="35"/>
      <c r="C182" s="35"/>
      <c r="D182" s="38" t="s">
        <v>292</v>
      </c>
      <c r="E182" s="35"/>
      <c r="F182" s="35"/>
      <c r="G182" s="35"/>
      <c r="X182" s="35"/>
      <c r="Y182" s="35"/>
      <c r="Z182" s="35"/>
      <c r="AA182" s="38" t="s">
        <v>288</v>
      </c>
      <c r="AB182" s="35"/>
      <c r="AC182" s="35"/>
      <c r="AD182" s="35"/>
      <c r="AE182" s="39"/>
      <c r="AF182" s="35"/>
      <c r="AG182" s="35"/>
      <c r="AH182" s="35"/>
      <c r="AI182" s="38" t="s">
        <v>291</v>
      </c>
      <c r="AJ182" s="35"/>
      <c r="AK182" s="35"/>
      <c r="AL182" s="1"/>
    </row>
    <row r="183" spans="1:38" s="64" customFormat="1" ht="25.5" thickTop="1" thickBot="1" x14ac:dyDescent="0.3">
      <c r="A183" s="49" t="s">
        <v>174</v>
      </c>
      <c r="B183" s="50" t="s">
        <v>175</v>
      </c>
      <c r="C183" s="50" t="s">
        <v>176</v>
      </c>
      <c r="D183" s="50" t="s">
        <v>177</v>
      </c>
      <c r="E183" s="50" t="s">
        <v>178</v>
      </c>
      <c r="F183" s="50" t="s">
        <v>179</v>
      </c>
      <c r="G183" s="51" t="s">
        <v>180</v>
      </c>
      <c r="X183" s="40" t="s">
        <v>174</v>
      </c>
      <c r="Y183" s="41" t="s">
        <v>175</v>
      </c>
      <c r="Z183" s="41" t="s">
        <v>176</v>
      </c>
      <c r="AA183" s="41" t="s">
        <v>177</v>
      </c>
      <c r="AB183" s="41" t="s">
        <v>178</v>
      </c>
      <c r="AC183" s="41" t="s">
        <v>179</v>
      </c>
      <c r="AD183" s="42" t="s">
        <v>180</v>
      </c>
      <c r="AE183" s="39"/>
      <c r="AF183" s="40" t="s">
        <v>174</v>
      </c>
      <c r="AG183" s="41" t="s">
        <v>175</v>
      </c>
      <c r="AH183" s="41" t="s">
        <v>176</v>
      </c>
      <c r="AI183" s="41" t="s">
        <v>177</v>
      </c>
      <c r="AJ183" s="41" t="s">
        <v>178</v>
      </c>
      <c r="AK183" s="41" t="s">
        <v>179</v>
      </c>
      <c r="AL183" s="42" t="s">
        <v>180</v>
      </c>
    </row>
    <row r="184" spans="1:38" s="64" customFormat="1" ht="16.5" thickTop="1" thickBot="1" x14ac:dyDescent="0.3">
      <c r="A184" s="52" t="s">
        <v>181</v>
      </c>
      <c r="B184" s="53" t="str">
        <f>TEXT(Y184,"#")&amp;" ("&amp;TEXT(AG184,"#"&amp;")")</f>
        <v>29 (33)</v>
      </c>
      <c r="C184" s="54" t="s">
        <v>182</v>
      </c>
      <c r="D184" s="53" t="str">
        <f t="shared" ref="D184:D188" si="2">TEXT(AA184,"#")&amp;" ("&amp;TEXT(AI184,"#"&amp;")")</f>
        <v>35 (38)</v>
      </c>
      <c r="E184" s="53" t="str">
        <f t="shared" ref="E184:E188" si="3">TEXT(AB184,"#")&amp;" ("&amp;TEXT(AJ184,"#"&amp;")")</f>
        <v>12 (13)</v>
      </c>
      <c r="F184" s="53" t="str">
        <f t="shared" ref="F184:F188" si="4">TEXT(AC184,"#")&amp;" ("&amp;TEXT(AK184,"#"&amp;")")</f>
        <v>33 (36)</v>
      </c>
      <c r="G184" s="53" t="str">
        <f t="shared" ref="G184:G188" si="5">TEXT(AD184,"#")&amp;" ("&amp;TEXT(AL184,"#"&amp;")")</f>
        <v>18 (19)</v>
      </c>
      <c r="X184" s="43" t="s">
        <v>181</v>
      </c>
      <c r="Y184" s="44">
        <f>'SqW 5Rx0L '!H7</f>
        <v>28.881080999999995</v>
      </c>
      <c r="Z184" s="44" t="s">
        <v>182</v>
      </c>
      <c r="AA184" s="44">
        <f>'SqW 5Rx5L'!H7</f>
        <v>34.837543894736847</v>
      </c>
      <c r="AB184" s="44">
        <f>'SqW 5Rx5L'!H31</f>
        <v>12.360048563157893</v>
      </c>
      <c r="AC184" s="44">
        <f>'SqW 5Rx5L'!H55</f>
        <v>32.594593105263158</v>
      </c>
      <c r="AD184" s="45">
        <f>'SqW 5Rx5L'!H79</f>
        <v>18.427720421052634</v>
      </c>
      <c r="AE184" s="39"/>
      <c r="AF184" s="43" t="s">
        <v>181</v>
      </c>
      <c r="AG184" s="44">
        <f>'SqW 5Rx0L '!P7</f>
        <v>32.794342315789486</v>
      </c>
      <c r="AH184" s="44" t="s">
        <v>182</v>
      </c>
      <c r="AI184" s="44">
        <f>'SqW 5Rx5L'!P7</f>
        <v>37.603984684210523</v>
      </c>
      <c r="AJ184" s="44">
        <f>'SqW 5Rx5L'!P31</f>
        <v>12.693928105263156</v>
      </c>
      <c r="AK184" s="44">
        <f>'SqW 5Rx5L'!P55</f>
        <v>36.231217421052634</v>
      </c>
      <c r="AL184" s="45">
        <f>'SqW 5Rx5L'!P79</f>
        <v>19.27071436842105</v>
      </c>
    </row>
    <row r="185" spans="1:38" s="64" customFormat="1" ht="15.75" thickBot="1" x14ac:dyDescent="0.3">
      <c r="A185" s="52" t="s">
        <v>183</v>
      </c>
      <c r="B185" s="53" t="str">
        <f>TEXT(Y185,"#")&amp;" ("&amp;TEXT(AG185,"#"&amp;")")</f>
        <v>65 (62)</v>
      </c>
      <c r="C185" s="53" t="str">
        <f>TEXT(Z185,"#")&amp;" ("&amp;TEXT(AH185,"#"&amp;")")</f>
        <v>68 (67)</v>
      </c>
      <c r="D185" s="53" t="str">
        <f t="shared" si="2"/>
        <v>70 (72)</v>
      </c>
      <c r="E185" s="53" t="str">
        <f t="shared" si="3"/>
        <v>73 (69)</v>
      </c>
      <c r="F185" s="53" t="str">
        <f t="shared" si="4"/>
        <v>62 (65)</v>
      </c>
      <c r="G185" s="53" t="str">
        <f t="shared" si="5"/>
        <v>69 (72)</v>
      </c>
      <c r="X185" s="43" t="s">
        <v>183</v>
      </c>
      <c r="Y185" s="44">
        <f>'SqW 5Rx0L '!H31</f>
        <v>64.814405789473682</v>
      </c>
      <c r="Z185" s="44">
        <f>'SqW 5Rx5L'!H103</f>
        <v>68.016199315789493</v>
      </c>
      <c r="AA185" s="44">
        <f>'SqW 2Rx2L'!G3</f>
        <v>69.604532080808099</v>
      </c>
      <c r="AB185" s="44">
        <f>'SqW 5Rx5L'!H151</f>
        <v>72.888870684210531</v>
      </c>
      <c r="AC185" s="44">
        <f>'SqW 5Rx5L'!H175</f>
        <v>61.805544263157884</v>
      </c>
      <c r="AD185" s="45">
        <f>'SqW 5Rx5L'!H199</f>
        <v>69.191329052631588</v>
      </c>
      <c r="AE185" s="39"/>
      <c r="AF185" s="43" t="s">
        <v>183</v>
      </c>
      <c r="AG185" s="44">
        <f>'SqW 5Rx0L '!P31</f>
        <v>62.264986</v>
      </c>
      <c r="AH185" s="44">
        <f>'SqW 5Rx5L'!P103</f>
        <v>66.634153263157913</v>
      </c>
      <c r="AI185" s="44">
        <f>'SqW 2Rx2L'!O3</f>
        <v>71.641751919191918</v>
      </c>
      <c r="AJ185" s="44">
        <f>'SqW 5Rx5L'!P151</f>
        <v>69.09667005263158</v>
      </c>
      <c r="AK185" s="44">
        <f>'SqW 5Rx5L'!P175</f>
        <v>64.778440947368438</v>
      </c>
      <c r="AL185" s="45">
        <f>'SqW 5Rx5L'!P199</f>
        <v>71.869243631578954</v>
      </c>
    </row>
    <row r="186" spans="1:38" s="64" customFormat="1" ht="15.75" thickBot="1" x14ac:dyDescent="0.3">
      <c r="A186" s="52" t="s">
        <v>184</v>
      </c>
      <c r="B186" s="53" t="str">
        <f>TEXT(Y186,"#")&amp;" ("&amp;TEXT(AG186,"#"&amp;")")</f>
        <v>113 (117)</v>
      </c>
      <c r="C186" s="53" t="str">
        <f>TEXT(Z186,"#")&amp;" ("&amp;TEXT(AH186,"#"&amp;")")</f>
        <v>94 (93)</v>
      </c>
      <c r="D186" s="53" t="str">
        <f t="shared" si="2"/>
        <v>106 (107)</v>
      </c>
      <c r="E186" s="53" t="str">
        <f t="shared" si="3"/>
        <v>90 (90)</v>
      </c>
      <c r="F186" s="53" t="str">
        <f t="shared" si="4"/>
        <v>106 (109)</v>
      </c>
      <c r="G186" s="53" t="str">
        <f t="shared" si="5"/>
        <v>135 (138)</v>
      </c>
      <c r="X186" s="43" t="s">
        <v>184</v>
      </c>
      <c r="Y186" s="44">
        <f>'SqW 5Rx0L '!H55</f>
        <v>113.07087463157895</v>
      </c>
      <c r="Z186" s="44">
        <f>'SqW 5Rx5L'!H223</f>
        <v>93.745248315789482</v>
      </c>
      <c r="AA186" s="44">
        <f>'SqW 5Rx5L'!H247</f>
        <v>105.95312857894737</v>
      </c>
      <c r="AB186" s="44">
        <f>'SqW 5Rx5L'!H271</f>
        <v>90.018003736842104</v>
      </c>
      <c r="AC186" s="44">
        <f>'SqW 5Rx5L'!H295</f>
        <v>105.84597121052633</v>
      </c>
      <c r="AD186" s="45">
        <f>'SqW 5Rx5L'!H319</f>
        <v>134.86595142105261</v>
      </c>
      <c r="AE186" s="39"/>
      <c r="AF186" s="43" t="s">
        <v>184</v>
      </c>
      <c r="AG186" s="44">
        <f>'SqW 5Rx0L '!P55</f>
        <v>116.70181831578947</v>
      </c>
      <c r="AH186" s="44">
        <f>'SqW 5Rx5L'!P223</f>
        <v>93.076814894736827</v>
      </c>
      <c r="AI186" s="44">
        <f>'SqW 5Rx5L'!P247</f>
        <v>106.73846889473684</v>
      </c>
      <c r="AJ186" s="44">
        <f>'SqW 5Rx5L'!P271</f>
        <v>90.157421368421041</v>
      </c>
      <c r="AK186" s="44">
        <f>'SqW 5Rx5L'!P295</f>
        <v>108.91957515789473</v>
      </c>
      <c r="AL186" s="45">
        <f>'SqW 5Rx5L'!P319</f>
        <v>137.51078999999999</v>
      </c>
    </row>
    <row r="187" spans="1:38" s="64" customFormat="1" ht="15.75" thickBot="1" x14ac:dyDescent="0.3">
      <c r="A187" s="52" t="s">
        <v>185</v>
      </c>
      <c r="B187" s="53" t="str">
        <f>TEXT(Y187,"#")&amp;" ("&amp;TEXT(AG187,"#"&amp;")")</f>
        <v>137 (140)</v>
      </c>
      <c r="C187" s="53" t="str">
        <f>TEXT(Z187,"#")&amp;" ("&amp;TEXT(AH187,"#"&amp;")")</f>
        <v>145 (145)</v>
      </c>
      <c r="D187" s="53" t="str">
        <f t="shared" si="2"/>
        <v>133 (137)</v>
      </c>
      <c r="E187" s="53" t="str">
        <f t="shared" si="3"/>
        <v>139 (139)</v>
      </c>
      <c r="F187" s="53" t="str">
        <f t="shared" si="4"/>
        <v>136 (136)</v>
      </c>
      <c r="G187" s="53" t="str">
        <f t="shared" si="5"/>
        <v>138 (137)</v>
      </c>
      <c r="X187" s="43" t="s">
        <v>185</v>
      </c>
      <c r="Y187" s="44">
        <f>'SqW 5Rx0L '!H79</f>
        <v>137.04242752631578</v>
      </c>
      <c r="Z187" s="44">
        <f>'SqW 5Rx5L'!H343</f>
        <v>144.93831231578946</v>
      </c>
      <c r="AA187" s="44">
        <f>'SqW 5Rx5L'!H367</f>
        <v>132.75383236842106</v>
      </c>
      <c r="AB187" s="44">
        <f>'SqW 5Rx5L'!H391</f>
        <v>139.21779547368419</v>
      </c>
      <c r="AC187" s="44">
        <f>'SqW 5Rx5L'!H415</f>
        <v>136.01827363157895</v>
      </c>
      <c r="AD187" s="45">
        <f>'SqW 5Rx5L'!H439</f>
        <v>138.26943615789475</v>
      </c>
      <c r="AE187" s="39"/>
      <c r="AF187" s="43" t="s">
        <v>185</v>
      </c>
      <c r="AG187" s="44">
        <f>'SqW 5Rx0L '!P79</f>
        <v>139.50576105263156</v>
      </c>
      <c r="AH187" s="44">
        <f>'SqW 5Rx5L'!P343</f>
        <v>144.71219273684213</v>
      </c>
      <c r="AI187" s="44">
        <f>'SqW 5Rx5L'!P367</f>
        <v>136.90843931578945</v>
      </c>
      <c r="AJ187" s="44">
        <f>'SqW 5Rx5L'!P391</f>
        <v>138.81584868421049</v>
      </c>
      <c r="AK187" s="44">
        <f>'SqW 5Rx5L'!P415</f>
        <v>135.88268910526318</v>
      </c>
      <c r="AL187" s="45">
        <f>'SqW 5Rx5L'!P439</f>
        <v>136.53447199999999</v>
      </c>
    </row>
    <row r="188" spans="1:38" s="64" customFormat="1" ht="15.75" thickBot="1" x14ac:dyDescent="0.3">
      <c r="A188" s="55" t="s">
        <v>186</v>
      </c>
      <c r="B188" s="53" t="str">
        <f>TEXT(Y188,"#")&amp;" ("&amp;TEXT(AG188,"#"&amp;")")</f>
        <v>174 (184)</v>
      </c>
      <c r="C188" s="53" t="str">
        <f>TEXT(Z188,"#")&amp;" ("&amp;TEXT(AH188,"#"&amp;")")</f>
        <v>157 (162)</v>
      </c>
      <c r="D188" s="53" t="str">
        <f t="shared" si="2"/>
        <v>165 (171)</v>
      </c>
      <c r="E188" s="53" t="str">
        <f t="shared" si="3"/>
        <v>161 (161)</v>
      </c>
      <c r="F188" s="53" t="str">
        <f t="shared" si="4"/>
        <v>167 (169)</v>
      </c>
      <c r="G188" s="53" t="str">
        <f t="shared" si="5"/>
        <v>161 (162)</v>
      </c>
      <c r="X188" s="46" t="s">
        <v>186</v>
      </c>
      <c r="Y188" s="44">
        <f>'SqW 5Rx0L '!H103</f>
        <v>174.36489578947368</v>
      </c>
      <c r="Z188" s="44">
        <f>'SqW 5Rx5L'!H463</f>
        <v>156.98701268421053</v>
      </c>
      <c r="AA188" s="44">
        <f>'SqW 5Rx5L'!H487</f>
        <v>165.04580352631578</v>
      </c>
      <c r="AB188" s="44">
        <f>'SqW 5Rx5L'!H511</f>
        <v>161.45812026315789</v>
      </c>
      <c r="AC188" s="44">
        <f>'SqW 5Rx5L'!H535</f>
        <v>167.15727900000002</v>
      </c>
      <c r="AD188" s="45">
        <f>'SqW 5Rx5L'!H559</f>
        <v>160.72773726315788</v>
      </c>
      <c r="AE188" s="39"/>
      <c r="AF188" s="46" t="s">
        <v>186</v>
      </c>
      <c r="AG188" s="44">
        <f>'SqW 5Rx0L '!P103</f>
        <v>183.69086568421051</v>
      </c>
      <c r="AH188" s="44">
        <f>'SqW 5Rx5L'!P463</f>
        <v>162.46001463157893</v>
      </c>
      <c r="AI188" s="44">
        <f>'SqW 5Rx5L'!P487</f>
        <v>171.49518168421054</v>
      </c>
      <c r="AJ188" s="44">
        <f>'SqW 5Rx5L'!P511</f>
        <v>161.29991478947369</v>
      </c>
      <c r="AK188" s="44">
        <f>'SqW 5Rx5L'!P535</f>
        <v>169.25201899999999</v>
      </c>
      <c r="AL188" s="45">
        <f>'SqW 5Rx5L'!P559</f>
        <v>161.98945421052633</v>
      </c>
    </row>
    <row r="189" spans="1:38" s="64" customFormat="1" ht="15.75" thickTop="1" x14ac:dyDescent="0.25">
      <c r="A189" s="35"/>
      <c r="B189" s="35"/>
      <c r="C189" s="35"/>
      <c r="D189" s="35"/>
      <c r="E189" s="35"/>
      <c r="F189" s="35"/>
      <c r="G189" s="35"/>
      <c r="X189" s="35"/>
      <c r="Y189" s="35"/>
      <c r="Z189" s="35"/>
      <c r="AA189" s="35"/>
      <c r="AB189" s="35"/>
      <c r="AC189" s="35"/>
      <c r="AD189" s="35"/>
      <c r="AE189" s="39"/>
      <c r="AF189" s="35"/>
      <c r="AG189" s="35"/>
      <c r="AH189" s="35"/>
      <c r="AI189" s="35"/>
      <c r="AJ189" s="35"/>
      <c r="AK189" s="35"/>
      <c r="AL189" s="35"/>
    </row>
    <row r="190" spans="1:38" s="64" customFormat="1" x14ac:dyDescent="0.25">
      <c r="A190" s="35"/>
      <c r="B190" s="35"/>
      <c r="C190" s="35"/>
      <c r="D190" s="35"/>
      <c r="E190" s="35"/>
      <c r="F190" s="35"/>
      <c r="G190" s="35"/>
      <c r="X190" s="35"/>
      <c r="Y190" s="35"/>
      <c r="Z190" s="35"/>
      <c r="AA190" s="35"/>
      <c r="AB190" s="35"/>
      <c r="AC190" s="35"/>
      <c r="AD190" s="35"/>
      <c r="AE190" s="39"/>
      <c r="AF190" s="35"/>
      <c r="AG190" s="35"/>
      <c r="AH190" s="35"/>
      <c r="AI190" s="35"/>
      <c r="AJ190" s="35"/>
      <c r="AK190" s="35"/>
      <c r="AL190" s="35"/>
    </row>
    <row r="191" spans="1:38" s="64" customFormat="1" x14ac:dyDescent="0.25">
      <c r="A191" s="35"/>
      <c r="B191" s="35"/>
      <c r="C191" s="35"/>
      <c r="D191" s="35"/>
      <c r="E191" s="35"/>
      <c r="F191" s="35"/>
      <c r="G191" s="35"/>
      <c r="X191" s="35"/>
      <c r="Y191" s="35"/>
      <c r="Z191" s="35"/>
      <c r="AA191" s="35"/>
      <c r="AB191" s="35"/>
      <c r="AC191" s="35"/>
      <c r="AD191" s="35"/>
      <c r="AE191" s="39"/>
      <c r="AF191" s="35"/>
      <c r="AG191" s="35"/>
      <c r="AH191" s="35"/>
      <c r="AI191" s="35"/>
      <c r="AJ191" s="35"/>
      <c r="AK191" s="35"/>
      <c r="AL191" s="35"/>
    </row>
    <row r="192" spans="1:38" s="64" customFormat="1" ht="15.75" thickBot="1" x14ac:dyDescent="0.3">
      <c r="A192" s="35"/>
      <c r="B192" s="35"/>
      <c r="C192" s="35"/>
      <c r="D192" s="38" t="s">
        <v>283</v>
      </c>
      <c r="E192" s="35"/>
      <c r="F192" s="35"/>
      <c r="G192" s="35"/>
      <c r="X192" s="35"/>
      <c r="Y192" s="35"/>
      <c r="Z192" s="35"/>
      <c r="AA192" s="38" t="s">
        <v>289</v>
      </c>
      <c r="AB192" s="35"/>
      <c r="AC192" s="35"/>
      <c r="AD192" s="35"/>
      <c r="AE192" s="39"/>
      <c r="AF192" s="35"/>
      <c r="AG192" s="35"/>
      <c r="AH192" s="35"/>
      <c r="AI192" s="38" t="s">
        <v>287</v>
      </c>
      <c r="AJ192" s="35"/>
      <c r="AK192" s="35"/>
      <c r="AL192" s="35"/>
    </row>
    <row r="193" spans="1:38" s="64" customFormat="1" ht="25.5" thickTop="1" thickBot="1" x14ac:dyDescent="0.3">
      <c r="A193" s="49" t="s">
        <v>192</v>
      </c>
      <c r="B193" s="50" t="s">
        <v>175</v>
      </c>
      <c r="C193" s="50" t="s">
        <v>176</v>
      </c>
      <c r="D193" s="50" t="s">
        <v>177</v>
      </c>
      <c r="E193" s="50" t="s">
        <v>178</v>
      </c>
      <c r="F193" s="50" t="s">
        <v>179</v>
      </c>
      <c r="G193" s="51" t="s">
        <v>180</v>
      </c>
      <c r="X193" s="40" t="s">
        <v>192</v>
      </c>
      <c r="Y193" s="41" t="s">
        <v>175</v>
      </c>
      <c r="Z193" s="41" t="s">
        <v>176</v>
      </c>
      <c r="AA193" s="41" t="s">
        <v>177</v>
      </c>
      <c r="AB193" s="41" t="s">
        <v>178</v>
      </c>
      <c r="AC193" s="41" t="s">
        <v>179</v>
      </c>
      <c r="AD193" s="42" t="s">
        <v>180</v>
      </c>
      <c r="AE193" s="39"/>
      <c r="AF193" s="40" t="s">
        <v>192</v>
      </c>
      <c r="AG193" s="41" t="s">
        <v>175</v>
      </c>
      <c r="AH193" s="41" t="s">
        <v>176</v>
      </c>
      <c r="AI193" s="41" t="s">
        <v>177</v>
      </c>
      <c r="AJ193" s="41" t="s">
        <v>178</v>
      </c>
      <c r="AK193" s="41" t="s">
        <v>179</v>
      </c>
      <c r="AL193" s="42" t="s">
        <v>180</v>
      </c>
    </row>
    <row r="194" spans="1:38" s="64" customFormat="1" ht="16.5" thickTop="1" thickBot="1" x14ac:dyDescent="0.3">
      <c r="A194" s="52" t="s">
        <v>187</v>
      </c>
      <c r="B194" s="53" t="str">
        <f>TEXT(Y194,"#")&amp;" ("&amp;TEXT(AG194,"#"&amp;")")</f>
        <v>23 (29)</v>
      </c>
      <c r="C194" s="54" t="s">
        <v>182</v>
      </c>
      <c r="D194" s="53" t="str">
        <f t="shared" ref="D194:D198" si="6">TEXT(AA194,"#")&amp;" ("&amp;TEXT(AI194,"#"&amp;")")</f>
        <v>37 (39)</v>
      </c>
      <c r="E194" s="53" t="str">
        <f t="shared" ref="E194:E198" si="7">TEXT(AB194,"#")&amp;" ("&amp;TEXT(AJ194,"#"&amp;")")</f>
        <v>12 (13)</v>
      </c>
      <c r="F194" s="53" t="str">
        <f t="shared" ref="F194:F198" si="8">TEXT(AC194,"#")&amp;" ("&amp;TEXT(AK194,"#"&amp;")")</f>
        <v>33 (36)</v>
      </c>
      <c r="G194" s="53" t="str">
        <f t="shared" ref="G194:G198" si="9">TEXT(AD194,"#")&amp;" ("&amp;TEXT(AL194,"#"&amp;")")</f>
        <v>18 (19)</v>
      </c>
      <c r="X194" s="43" t="s">
        <v>187</v>
      </c>
      <c r="Y194" s="44">
        <f>'5Ix0L'!H7</f>
        <v>22.908223789473688</v>
      </c>
      <c r="Z194" s="44" t="s">
        <v>182</v>
      </c>
      <c r="AA194" s="44">
        <f>'SqW 5Ix5L'!H7</f>
        <v>37.218391473684207</v>
      </c>
      <c r="AB194" s="44">
        <f>'SqW 5Rx5L'!H31</f>
        <v>12.360048563157893</v>
      </c>
      <c r="AC194" s="44">
        <f>'SqW 5Rx5L'!H55</f>
        <v>32.594593105263158</v>
      </c>
      <c r="AD194" s="45">
        <f>'SqW 5Rx5L'!H79</f>
        <v>18.427720421052634</v>
      </c>
      <c r="AE194" s="39"/>
      <c r="AF194" s="43" t="s">
        <v>187</v>
      </c>
      <c r="AG194" s="44">
        <f>'5Ix0L'!P7</f>
        <v>28.795709999999996</v>
      </c>
      <c r="AH194" s="44" t="s">
        <v>182</v>
      </c>
      <c r="AI194" s="44">
        <f>'SqW 5Ix5L'!P7</f>
        <v>39.063235578947371</v>
      </c>
      <c r="AJ194" s="44">
        <f>'SqW 5Rx5L'!P31</f>
        <v>12.693928105263156</v>
      </c>
      <c r="AK194" s="44">
        <f>'SqW 5Rx5L'!P55</f>
        <v>36.231217421052634</v>
      </c>
      <c r="AL194" s="45">
        <f>'SqW 5Rx5L'!P79</f>
        <v>19.27071436842105</v>
      </c>
    </row>
    <row r="195" spans="1:38" s="64" customFormat="1" ht="15.75" thickBot="1" x14ac:dyDescent="0.3">
      <c r="A195" s="52" t="s">
        <v>188</v>
      </c>
      <c r="B195" s="53" t="str">
        <f>TEXT(Y195,"#")&amp;" ("&amp;TEXT(AG195,"#"&amp;")")</f>
        <v>72 (64)</v>
      </c>
      <c r="C195" s="53" t="str">
        <f>TEXT(Z195,"#")&amp;" ("&amp;TEXT(AH195,"#"&amp;")")</f>
        <v>64 (66)</v>
      </c>
      <c r="D195" s="53" t="str">
        <f t="shared" si="6"/>
        <v>58 (58)</v>
      </c>
      <c r="E195" s="53" t="str">
        <f t="shared" si="7"/>
        <v>73 (69)</v>
      </c>
      <c r="F195" s="53" t="str">
        <f t="shared" si="8"/>
        <v>62 (65)</v>
      </c>
      <c r="G195" s="53" t="str">
        <f t="shared" si="9"/>
        <v>69 (72)</v>
      </c>
      <c r="X195" s="43" t="s">
        <v>188</v>
      </c>
      <c r="Y195" s="44">
        <f>'5Ix0L'!H31</f>
        <v>71.858258210526316</v>
      </c>
      <c r="Z195" s="44">
        <f>'2Ix1L'!G3</f>
        <v>63.629732181818198</v>
      </c>
      <c r="AA195" s="44">
        <f>'SqW 5Ix5L'!H127</f>
        <v>58.063905789473687</v>
      </c>
      <c r="AB195" s="44">
        <f>'SqW 5Rx5L'!H151</f>
        <v>72.888870684210531</v>
      </c>
      <c r="AC195" s="44">
        <f>'SqW 5Rx5L'!H175</f>
        <v>61.805544263157884</v>
      </c>
      <c r="AD195" s="45">
        <f>'SqW 5Rx5L'!H199</f>
        <v>69.191329052631588</v>
      </c>
      <c r="AE195" s="39"/>
      <c r="AF195" s="43" t="s">
        <v>188</v>
      </c>
      <c r="AG195" s="44">
        <f>'5Ix0L'!P31</f>
        <v>63.662198105263144</v>
      </c>
      <c r="AH195" s="44">
        <f>'2Ix1L'!O3</f>
        <v>65.859035696969698</v>
      </c>
      <c r="AI195" s="44">
        <f>'SqW 5Ix5L'!P127</f>
        <v>57.68006947368422</v>
      </c>
      <c r="AJ195" s="44">
        <f>'SqW 5Rx5L'!P151</f>
        <v>69.09667005263158</v>
      </c>
      <c r="AK195" s="44">
        <f>'SqW 5Rx5L'!P175</f>
        <v>64.778440947368438</v>
      </c>
      <c r="AL195" s="45">
        <f>'SqW 5Rx5L'!P199</f>
        <v>71.869243631578954</v>
      </c>
    </row>
    <row r="196" spans="1:38" s="64" customFormat="1" ht="15.75" thickBot="1" x14ac:dyDescent="0.3">
      <c r="A196" s="52" t="s">
        <v>189</v>
      </c>
      <c r="B196" s="53" t="str">
        <f>TEXT(Y196,"#")&amp;" ("&amp;TEXT(AG196,"#"&amp;")")</f>
        <v>100 (100)</v>
      </c>
      <c r="C196" s="53" t="str">
        <f>TEXT(Z196,"#")&amp;" ("&amp;TEXT(AH196,"#"&amp;")")</f>
        <v>90 (90)</v>
      </c>
      <c r="D196" s="53" t="str">
        <f t="shared" si="6"/>
        <v>107 (112)</v>
      </c>
      <c r="E196" s="53" t="str">
        <f t="shared" si="7"/>
        <v>90 (90)</v>
      </c>
      <c r="F196" s="53" t="str">
        <f t="shared" si="8"/>
        <v>106 (109)</v>
      </c>
      <c r="G196" s="53" t="str">
        <f t="shared" si="9"/>
        <v>135 (138)</v>
      </c>
      <c r="X196" s="43" t="s">
        <v>189</v>
      </c>
      <c r="Y196" s="44">
        <f>'5Ix0L'!H55</f>
        <v>100.40199589473684</v>
      </c>
      <c r="Z196" s="44">
        <f>'SqW 5Ix5L'!H223</f>
        <v>89.64530515789474</v>
      </c>
      <c r="AA196" s="44">
        <f>'SqW 5Ix5L'!H247</f>
        <v>107.05967221052632</v>
      </c>
      <c r="AB196" s="44">
        <f>'SqW 5Rx5L'!H271</f>
        <v>90.018003736842104</v>
      </c>
      <c r="AC196" s="44">
        <f>'SqW 5Rx5L'!H295</f>
        <v>105.84597121052633</v>
      </c>
      <c r="AD196" s="45">
        <f>'SqW 5Rx5L'!H319</f>
        <v>134.86595142105261</v>
      </c>
      <c r="AE196" s="39"/>
      <c r="AF196" s="43" t="s">
        <v>189</v>
      </c>
      <c r="AG196" s="44">
        <f>'5Ix0L'!P55</f>
        <v>100.07432136842104</v>
      </c>
      <c r="AH196" s="44">
        <f>'SqW 5Ix5L'!P223</f>
        <v>89.87455189473684</v>
      </c>
      <c r="AI196" s="44">
        <f>'SqW 5Ix5L'!P247</f>
        <v>112.05089431578948</v>
      </c>
      <c r="AJ196" s="44">
        <f>'SqW 5Rx5L'!P271</f>
        <v>90.157421368421041</v>
      </c>
      <c r="AK196" s="44">
        <f>'SqW 5Rx5L'!P295</f>
        <v>108.91957515789473</v>
      </c>
      <c r="AL196" s="45">
        <f>'SqW 5Rx5L'!P319</f>
        <v>137.51078999999999</v>
      </c>
    </row>
    <row r="197" spans="1:38" s="64" customFormat="1" ht="15.75" thickBot="1" x14ac:dyDescent="0.3">
      <c r="A197" s="52" t="s">
        <v>190</v>
      </c>
      <c r="B197" s="53" t="str">
        <f>TEXT(Y197,"#")&amp;" ("&amp;TEXT(AG197,"#"&amp;")")</f>
        <v>135 (130)</v>
      </c>
      <c r="C197" s="53" t="str">
        <f>TEXT(Z197,"#")&amp;" ("&amp;TEXT(AH197,"#"&amp;")")</f>
        <v>125 (128)</v>
      </c>
      <c r="D197" s="53" t="str">
        <f t="shared" si="6"/>
        <v>130 (133)</v>
      </c>
      <c r="E197" s="53" t="str">
        <f t="shared" si="7"/>
        <v>139 (139)</v>
      </c>
      <c r="F197" s="53" t="str">
        <f t="shared" si="8"/>
        <v>136 (136)</v>
      </c>
      <c r="G197" s="53" t="str">
        <f t="shared" si="9"/>
        <v>138 (137)</v>
      </c>
      <c r="X197" s="43" t="s">
        <v>190</v>
      </c>
      <c r="Y197" s="44">
        <f>'5Ix0L'!H79</f>
        <v>135.0835907368421</v>
      </c>
      <c r="Z197" s="44">
        <f>'5Ix5L'!H343</f>
        <v>125.18290999999999</v>
      </c>
      <c r="AA197" s="44">
        <f>'SqW 5Ix5L'!H367</f>
        <v>130.06313905263158</v>
      </c>
      <c r="AB197" s="44">
        <f>'SqW 5Rx5L'!H391</f>
        <v>139.21779547368419</v>
      </c>
      <c r="AC197" s="44">
        <f>'SqW 5Rx5L'!H415</f>
        <v>136.01827363157895</v>
      </c>
      <c r="AD197" s="45">
        <f>'SqW 5Rx5L'!H439</f>
        <v>138.26943615789475</v>
      </c>
      <c r="AE197" s="39"/>
      <c r="AF197" s="43" t="s">
        <v>190</v>
      </c>
      <c r="AG197" s="44">
        <f>'5Ix0L'!P79</f>
        <v>129.94554136842106</v>
      </c>
      <c r="AH197" s="44">
        <f>'5Ix5L'!P343</f>
        <v>127.88289278947369</v>
      </c>
      <c r="AI197" s="44">
        <f>'SqW 5Ix5L'!P367</f>
        <v>132.98649878947367</v>
      </c>
      <c r="AJ197" s="44">
        <f>'SqW 5Rx5L'!P391</f>
        <v>138.81584868421049</v>
      </c>
      <c r="AK197" s="44">
        <f>'SqW 5Rx5L'!P415</f>
        <v>135.88268910526318</v>
      </c>
      <c r="AL197" s="45">
        <f>'SqW 5Rx5L'!P439</f>
        <v>136.53447199999999</v>
      </c>
    </row>
    <row r="198" spans="1:38" s="64" customFormat="1" ht="15.75" thickBot="1" x14ac:dyDescent="0.3">
      <c r="A198" s="55" t="s">
        <v>191</v>
      </c>
      <c r="B198" s="53" t="str">
        <f>TEXT(Y198,"#")&amp;" ("&amp;TEXT(AG198,"#"&amp;")")</f>
        <v>163 (155)</v>
      </c>
      <c r="C198" s="53" t="str">
        <f>TEXT(Z198,"#")&amp;" ("&amp;TEXT(AH198,"#"&amp;")")</f>
        <v>151 (153)</v>
      </c>
      <c r="D198" s="53" t="str">
        <f t="shared" si="6"/>
        <v>174 (172)</v>
      </c>
      <c r="E198" s="53" t="str">
        <f t="shared" si="7"/>
        <v>161 (161)</v>
      </c>
      <c r="F198" s="53" t="str">
        <f t="shared" si="8"/>
        <v>167 (169)</v>
      </c>
      <c r="G198" s="53" t="str">
        <f t="shared" si="9"/>
        <v>161 (162)</v>
      </c>
      <c r="X198" s="46" t="s">
        <v>191</v>
      </c>
      <c r="Y198" s="44">
        <f>'5Ix0L'!H103</f>
        <v>163.19581578947367</v>
      </c>
      <c r="Z198" s="47">
        <f>'5Ix5L'!H463</f>
        <v>150.89469389473686</v>
      </c>
      <c r="AA198" s="44">
        <f>'SqW 5Ix5L'!H487</f>
        <v>173.86053410526313</v>
      </c>
      <c r="AB198" s="44">
        <f>'SqW 5Rx5L'!H511</f>
        <v>161.45812026315789</v>
      </c>
      <c r="AC198" s="44">
        <f>'SqW 5Rx5L'!H535</f>
        <v>167.15727900000002</v>
      </c>
      <c r="AD198" s="45">
        <f>'SqW 5Rx5L'!H559</f>
        <v>160.72773726315788</v>
      </c>
      <c r="AE198" s="39"/>
      <c r="AF198" s="46" t="s">
        <v>191</v>
      </c>
      <c r="AG198" s="44">
        <f>'5Ix0L'!P103</f>
        <v>154.53383431578948</v>
      </c>
      <c r="AH198" s="47">
        <f>'5Ix5L'!P463</f>
        <v>152.62570105263157</v>
      </c>
      <c r="AI198" s="44">
        <f>'SqW 5Ix5L'!P487</f>
        <v>172.4755452631579</v>
      </c>
      <c r="AJ198" s="44">
        <f>'SqW 5Rx5L'!P511</f>
        <v>161.29991478947369</v>
      </c>
      <c r="AK198" s="44">
        <f>'SqW 5Rx5L'!P535</f>
        <v>169.25201899999999</v>
      </c>
      <c r="AL198" s="45">
        <f>'SqW 5Rx5L'!P559</f>
        <v>161.98945421052633</v>
      </c>
    </row>
    <row r="199" spans="1:38" s="64" customFormat="1" ht="15.75" thickTop="1" x14ac:dyDescent="0.25"/>
    <row r="200" spans="1:38" s="64" customFormat="1" x14ac:dyDescent="0.25"/>
    <row r="201" spans="1:38" s="64" customFormat="1" x14ac:dyDescent="0.25"/>
    <row r="202" spans="1:38" s="64" customFormat="1" x14ac:dyDescent="0.25"/>
    <row r="203" spans="1:38" s="64" customFormat="1" x14ac:dyDescent="0.25"/>
    <row r="204" spans="1:38" s="64" customFormat="1" x14ac:dyDescent="0.25"/>
    <row r="205" spans="1:38" s="64" customFormat="1" x14ac:dyDescent="0.25"/>
    <row r="206" spans="1:38" s="64" customFormat="1" x14ac:dyDescent="0.25"/>
    <row r="207" spans="1:38" s="64" customFormat="1" x14ac:dyDescent="0.25"/>
    <row r="208" spans="1:38" s="64" customFormat="1" x14ac:dyDescent="0.25"/>
    <row r="209" s="64" customFormat="1" x14ac:dyDescent="0.25"/>
    <row r="210" s="64" customFormat="1" x14ac:dyDescent="0.25"/>
    <row r="211" s="64" customFormat="1" x14ac:dyDescent="0.25"/>
    <row r="212" s="64" customFormat="1" x14ac:dyDescent="0.25"/>
    <row r="213" s="64" customFormat="1" x14ac:dyDescent="0.25"/>
    <row r="214" s="64" customFormat="1" x14ac:dyDescent="0.25"/>
    <row r="215" s="64" customFormat="1" x14ac:dyDescent="0.25"/>
    <row r="216" s="64" customFormat="1" x14ac:dyDescent="0.25"/>
    <row r="217" s="64" customFormat="1" x14ac:dyDescent="0.25"/>
    <row r="218" s="64" customFormat="1" x14ac:dyDescent="0.25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0985D-9D72-4324-A7F8-575CBB01203D}">
  <dimension ref="A2:AC35"/>
  <sheetViews>
    <sheetView tabSelected="1" workbookViewId="0">
      <selection activeCell="A2" sqref="A2"/>
    </sheetView>
  </sheetViews>
  <sheetFormatPr defaultRowHeight="15" x14ac:dyDescent="0.25"/>
  <sheetData>
    <row r="2" spans="1:29" x14ac:dyDescent="0.25">
      <c r="A2" t="s">
        <v>394</v>
      </c>
    </row>
    <row r="3" spans="1:29" x14ac:dyDescent="0.25">
      <c r="A3" t="s">
        <v>355</v>
      </c>
    </row>
    <row r="4" spans="1:29" x14ac:dyDescent="0.25">
      <c r="A4" t="s">
        <v>356</v>
      </c>
    </row>
    <row r="5" spans="1:29" x14ac:dyDescent="0.25">
      <c r="A5" t="s">
        <v>357</v>
      </c>
    </row>
    <row r="8" spans="1:29" x14ac:dyDescent="0.25">
      <c r="A8" s="14" t="s">
        <v>358</v>
      </c>
      <c r="K8" s="14" t="s">
        <v>359</v>
      </c>
      <c r="U8" s="14" t="s">
        <v>360</v>
      </c>
    </row>
    <row r="9" spans="1:29" x14ac:dyDescent="0.25">
      <c r="A9" s="14" t="s">
        <v>361</v>
      </c>
      <c r="B9">
        <v>2</v>
      </c>
      <c r="K9" s="14" t="s">
        <v>361</v>
      </c>
      <c r="L9">
        <v>2</v>
      </c>
      <c r="U9" s="14" t="s">
        <v>361</v>
      </c>
      <c r="V9">
        <v>2</v>
      </c>
    </row>
    <row r="10" spans="1:29" x14ac:dyDescent="0.25">
      <c r="A10" s="14" t="s">
        <v>362</v>
      </c>
      <c r="B10" s="14" t="s">
        <v>363</v>
      </c>
      <c r="C10" s="14" t="s">
        <v>364</v>
      </c>
      <c r="D10" s="14" t="s">
        <v>365</v>
      </c>
      <c r="E10" s="14" t="s">
        <v>366</v>
      </c>
      <c r="F10" s="14" t="s">
        <v>363</v>
      </c>
      <c r="G10" s="14" t="s">
        <v>367</v>
      </c>
      <c r="H10" s="14" t="s">
        <v>365</v>
      </c>
      <c r="I10" s="14" t="s">
        <v>366</v>
      </c>
      <c r="K10" s="14" t="s">
        <v>362</v>
      </c>
      <c r="L10" s="14" t="s">
        <v>363</v>
      </c>
      <c r="M10" s="14" t="s">
        <v>364</v>
      </c>
      <c r="N10" s="14" t="s">
        <v>365</v>
      </c>
      <c r="O10" s="14" t="s">
        <v>366</v>
      </c>
      <c r="P10" s="14" t="s">
        <v>363</v>
      </c>
      <c r="Q10" s="14" t="s">
        <v>367</v>
      </c>
      <c r="R10" s="14" t="s">
        <v>365</v>
      </c>
      <c r="S10" s="14" t="s">
        <v>366</v>
      </c>
      <c r="U10" s="14" t="s">
        <v>362</v>
      </c>
      <c r="V10" s="14" t="s">
        <v>363</v>
      </c>
      <c r="W10" s="14" t="s">
        <v>364</v>
      </c>
      <c r="X10" s="14" t="s">
        <v>365</v>
      </c>
      <c r="Y10" s="14" t="s">
        <v>366</v>
      </c>
      <c r="Z10" s="14" t="s">
        <v>363</v>
      </c>
      <c r="AA10" s="14" t="s">
        <v>367</v>
      </c>
      <c r="AB10" s="14" t="s">
        <v>365</v>
      </c>
      <c r="AC10" s="14" t="s">
        <v>366</v>
      </c>
    </row>
    <row r="11" spans="1:29" x14ac:dyDescent="0.25">
      <c r="A11" t="s">
        <v>368</v>
      </c>
      <c r="B11" t="s">
        <v>369</v>
      </c>
      <c r="C11" t="s">
        <v>370</v>
      </c>
      <c r="D11">
        <v>4</v>
      </c>
      <c r="E11">
        <v>204</v>
      </c>
      <c r="F11" t="s">
        <v>369</v>
      </c>
      <c r="G11" t="s">
        <v>371</v>
      </c>
      <c r="H11">
        <v>4</v>
      </c>
      <c r="I11">
        <v>204</v>
      </c>
      <c r="K11" t="s">
        <v>368</v>
      </c>
      <c r="L11" t="s">
        <v>372</v>
      </c>
      <c r="M11" t="s">
        <v>371</v>
      </c>
      <c r="N11">
        <v>5</v>
      </c>
      <c r="O11">
        <v>103</v>
      </c>
      <c r="P11" t="s">
        <v>372</v>
      </c>
      <c r="Q11" t="s">
        <v>393</v>
      </c>
      <c r="R11">
        <v>5</v>
      </c>
      <c r="S11">
        <v>103</v>
      </c>
      <c r="U11" t="s">
        <v>368</v>
      </c>
      <c r="V11" t="s">
        <v>374</v>
      </c>
      <c r="W11" t="s">
        <v>375</v>
      </c>
      <c r="X11">
        <v>5</v>
      </c>
      <c r="Y11">
        <v>205</v>
      </c>
      <c r="Z11" t="s">
        <v>374</v>
      </c>
      <c r="AA11" t="s">
        <v>376</v>
      </c>
      <c r="AB11">
        <v>5</v>
      </c>
      <c r="AC11">
        <v>205</v>
      </c>
    </row>
    <row r="12" spans="1:29" x14ac:dyDescent="0.25">
      <c r="A12" t="s">
        <v>377</v>
      </c>
      <c r="B12" t="s">
        <v>369</v>
      </c>
      <c r="C12" t="s">
        <v>370</v>
      </c>
      <c r="D12">
        <v>4</v>
      </c>
      <c r="E12">
        <v>204</v>
      </c>
      <c r="F12" t="s">
        <v>369</v>
      </c>
      <c r="G12" t="s">
        <v>378</v>
      </c>
      <c r="H12">
        <v>4</v>
      </c>
      <c r="I12">
        <v>204</v>
      </c>
      <c r="K12" t="s">
        <v>377</v>
      </c>
      <c r="L12" t="s">
        <v>372</v>
      </c>
      <c r="M12" t="s">
        <v>371</v>
      </c>
      <c r="N12">
        <v>5</v>
      </c>
      <c r="O12">
        <v>103</v>
      </c>
      <c r="P12" t="s">
        <v>372</v>
      </c>
      <c r="Q12" t="s">
        <v>379</v>
      </c>
      <c r="R12">
        <v>5</v>
      </c>
      <c r="S12">
        <v>103</v>
      </c>
      <c r="U12" t="s">
        <v>377</v>
      </c>
      <c r="V12" t="s">
        <v>374</v>
      </c>
      <c r="W12" t="s">
        <v>375</v>
      </c>
      <c r="X12">
        <v>5</v>
      </c>
      <c r="Y12">
        <v>205</v>
      </c>
      <c r="Z12" t="s">
        <v>374</v>
      </c>
      <c r="AA12" t="s">
        <v>380</v>
      </c>
      <c r="AB12">
        <v>5</v>
      </c>
      <c r="AC12">
        <v>205</v>
      </c>
    </row>
    <row r="18" spans="1:29" x14ac:dyDescent="0.25">
      <c r="A18" s="14" t="s">
        <v>381</v>
      </c>
      <c r="K18" s="14" t="s">
        <v>382</v>
      </c>
      <c r="U18" s="14" t="s">
        <v>383</v>
      </c>
    </row>
    <row r="19" spans="1:29" x14ac:dyDescent="0.25">
      <c r="A19" s="14" t="s">
        <v>361</v>
      </c>
      <c r="B19">
        <v>2</v>
      </c>
      <c r="K19" s="14" t="s">
        <v>361</v>
      </c>
      <c r="L19">
        <v>2</v>
      </c>
      <c r="U19" s="14" t="s">
        <v>361</v>
      </c>
      <c r="V19">
        <v>2</v>
      </c>
    </row>
    <row r="20" spans="1:29" x14ac:dyDescent="0.25">
      <c r="A20" s="14" t="s">
        <v>362</v>
      </c>
      <c r="B20" s="14" t="s">
        <v>363</v>
      </c>
      <c r="C20" s="14" t="s">
        <v>364</v>
      </c>
      <c r="D20" s="14" t="s">
        <v>365</v>
      </c>
      <c r="E20" s="14" t="s">
        <v>366</v>
      </c>
      <c r="F20" s="14" t="s">
        <v>363</v>
      </c>
      <c r="G20" s="14" t="s">
        <v>367</v>
      </c>
      <c r="H20" s="14" t="s">
        <v>365</v>
      </c>
      <c r="I20" s="14" t="s">
        <v>366</v>
      </c>
      <c r="K20" s="14" t="s">
        <v>362</v>
      </c>
      <c r="L20" s="14" t="s">
        <v>363</v>
      </c>
      <c r="M20" s="14" t="s">
        <v>364</v>
      </c>
      <c r="N20" s="14" t="s">
        <v>365</v>
      </c>
      <c r="O20" s="14" t="s">
        <v>366</v>
      </c>
      <c r="P20" s="14" t="s">
        <v>363</v>
      </c>
      <c r="Q20" s="14" t="s">
        <v>367</v>
      </c>
      <c r="R20" s="14" t="s">
        <v>365</v>
      </c>
      <c r="S20" s="14" t="s">
        <v>366</v>
      </c>
      <c r="U20" s="14" t="s">
        <v>362</v>
      </c>
      <c r="V20" s="14" t="s">
        <v>363</v>
      </c>
      <c r="W20" s="14" t="s">
        <v>364</v>
      </c>
      <c r="X20" s="14" t="s">
        <v>365</v>
      </c>
      <c r="Y20" s="14" t="s">
        <v>366</v>
      </c>
      <c r="Z20" s="14" t="s">
        <v>363</v>
      </c>
      <c r="AA20" s="14" t="s">
        <v>367</v>
      </c>
      <c r="AB20" s="14" t="s">
        <v>365</v>
      </c>
      <c r="AC20" s="14" t="s">
        <v>366</v>
      </c>
    </row>
    <row r="21" spans="1:29" x14ac:dyDescent="0.25">
      <c r="A21" t="s">
        <v>368</v>
      </c>
      <c r="B21" t="s">
        <v>374</v>
      </c>
      <c r="C21" t="s">
        <v>375</v>
      </c>
      <c r="D21">
        <v>5</v>
      </c>
      <c r="E21">
        <v>205</v>
      </c>
      <c r="F21" t="s">
        <v>374</v>
      </c>
      <c r="G21" t="s">
        <v>370</v>
      </c>
      <c r="H21">
        <v>5</v>
      </c>
      <c r="I21">
        <v>205</v>
      </c>
      <c r="K21" t="s">
        <v>368</v>
      </c>
      <c r="L21" t="s">
        <v>374</v>
      </c>
      <c r="M21" t="s">
        <v>375</v>
      </c>
      <c r="N21">
        <v>5</v>
      </c>
      <c r="O21">
        <v>205</v>
      </c>
      <c r="P21" t="s">
        <v>374</v>
      </c>
      <c r="Q21" t="s">
        <v>384</v>
      </c>
      <c r="R21">
        <v>5</v>
      </c>
      <c r="S21">
        <v>205</v>
      </c>
      <c r="U21" t="s">
        <v>368</v>
      </c>
      <c r="V21" t="s">
        <v>383</v>
      </c>
      <c r="W21" t="s">
        <v>375</v>
      </c>
      <c r="X21">
        <v>3</v>
      </c>
      <c r="Y21">
        <v>103</v>
      </c>
      <c r="Z21" t="s">
        <v>383</v>
      </c>
      <c r="AA21" t="s">
        <v>385</v>
      </c>
      <c r="AB21">
        <v>3</v>
      </c>
      <c r="AC21">
        <v>103</v>
      </c>
    </row>
    <row r="22" spans="1:29" x14ac:dyDescent="0.25">
      <c r="A22" t="s">
        <v>377</v>
      </c>
      <c r="B22" t="s">
        <v>374</v>
      </c>
      <c r="C22" t="s">
        <v>375</v>
      </c>
      <c r="D22">
        <v>5</v>
      </c>
      <c r="E22">
        <v>205</v>
      </c>
      <c r="F22" t="s">
        <v>374</v>
      </c>
      <c r="G22" t="s">
        <v>384</v>
      </c>
      <c r="H22">
        <v>5</v>
      </c>
      <c r="I22">
        <v>205</v>
      </c>
      <c r="K22" t="s">
        <v>377</v>
      </c>
      <c r="L22" t="s">
        <v>374</v>
      </c>
      <c r="M22" t="s">
        <v>375</v>
      </c>
      <c r="N22">
        <v>5</v>
      </c>
      <c r="O22">
        <v>205</v>
      </c>
      <c r="P22" t="s">
        <v>374</v>
      </c>
      <c r="Q22" t="s">
        <v>370</v>
      </c>
      <c r="R22">
        <v>5</v>
      </c>
      <c r="S22">
        <v>205</v>
      </c>
      <c r="U22" t="s">
        <v>377</v>
      </c>
      <c r="V22" t="s">
        <v>383</v>
      </c>
      <c r="W22" t="s">
        <v>375</v>
      </c>
      <c r="X22">
        <v>3</v>
      </c>
      <c r="Y22">
        <v>103</v>
      </c>
      <c r="Z22" t="s">
        <v>383</v>
      </c>
      <c r="AA22" t="s">
        <v>386</v>
      </c>
      <c r="AB22">
        <v>3</v>
      </c>
      <c r="AC22">
        <v>103</v>
      </c>
    </row>
    <row r="28" spans="1:29" ht="15.75" thickBot="1" x14ac:dyDescent="0.3">
      <c r="A28" s="14" t="s">
        <v>387</v>
      </c>
      <c r="K28" s="14" t="s">
        <v>388</v>
      </c>
      <c r="U28" s="66"/>
      <c r="V28" s="66"/>
      <c r="W28" s="66"/>
      <c r="X28" s="67" t="s">
        <v>389</v>
      </c>
      <c r="Y28" s="66"/>
      <c r="Z28" s="66"/>
      <c r="AA28" s="66"/>
    </row>
    <row r="29" spans="1:29" ht="25.5" thickTop="1" thickBot="1" x14ac:dyDescent="0.3">
      <c r="A29" s="14" t="s">
        <v>361</v>
      </c>
      <c r="B29">
        <v>5</v>
      </c>
      <c r="K29" s="14" t="s">
        <v>361</v>
      </c>
      <c r="L29">
        <v>3</v>
      </c>
      <c r="U29" s="49" t="s">
        <v>174</v>
      </c>
      <c r="V29" s="50" t="s">
        <v>175</v>
      </c>
      <c r="W29" s="50" t="s">
        <v>176</v>
      </c>
      <c r="X29" s="50" t="s">
        <v>177</v>
      </c>
      <c r="Y29" s="50" t="s">
        <v>178</v>
      </c>
      <c r="Z29" s="50" t="s">
        <v>179</v>
      </c>
      <c r="AA29" s="51" t="s">
        <v>180</v>
      </c>
    </row>
    <row r="30" spans="1:29" ht="16.5" thickTop="1" thickBot="1" x14ac:dyDescent="0.3">
      <c r="A30" s="14" t="s">
        <v>362</v>
      </c>
      <c r="B30" s="14" t="s">
        <v>363</v>
      </c>
      <c r="C30" s="14" t="s">
        <v>364</v>
      </c>
      <c r="D30" s="14" t="s">
        <v>365</v>
      </c>
      <c r="E30" s="14" t="s">
        <v>366</v>
      </c>
      <c r="F30" s="14" t="s">
        <v>363</v>
      </c>
      <c r="G30" s="14" t="s">
        <v>367</v>
      </c>
      <c r="H30" s="14" t="s">
        <v>365</v>
      </c>
      <c r="I30" s="14" t="s">
        <v>366</v>
      </c>
      <c r="K30" s="14" t="s">
        <v>362</v>
      </c>
      <c r="L30" s="14" t="s">
        <v>363</v>
      </c>
      <c r="M30" s="14" t="s">
        <v>364</v>
      </c>
      <c r="N30" s="14" t="s">
        <v>365</v>
      </c>
      <c r="O30" s="14" t="s">
        <v>366</v>
      </c>
      <c r="P30" s="14" t="s">
        <v>363</v>
      </c>
      <c r="Q30" s="14" t="s">
        <v>367</v>
      </c>
      <c r="R30" s="14" t="s">
        <v>365</v>
      </c>
      <c r="S30" s="14" t="s">
        <v>366</v>
      </c>
      <c r="U30" s="52" t="s">
        <v>181</v>
      </c>
      <c r="V30" s="54">
        <f>'5Rx0L'!H7</f>
        <v>29.579210157894739</v>
      </c>
      <c r="W30" s="54" t="s">
        <v>182</v>
      </c>
      <c r="X30" s="54">
        <f>'5Rx5L'!H7</f>
        <v>37.384618722222228</v>
      </c>
      <c r="Y30" s="54">
        <f>'5Rx5L'!H31</f>
        <v>19.064247705555559</v>
      </c>
      <c r="Z30" s="54">
        <f>'5Rx5L'!H55</f>
        <v>30.990864166666668</v>
      </c>
      <c r="AA30" s="68">
        <f>'5Rx5L'!H79</f>
        <v>20.310435555555554</v>
      </c>
    </row>
    <row r="31" spans="1:29" ht="15.75" thickBot="1" x14ac:dyDescent="0.3">
      <c r="A31" s="69" t="s">
        <v>207</v>
      </c>
      <c r="B31" t="s">
        <v>390</v>
      </c>
      <c r="C31" t="s">
        <v>385</v>
      </c>
      <c r="D31">
        <v>5</v>
      </c>
      <c r="E31">
        <v>205</v>
      </c>
      <c r="F31" t="s">
        <v>390</v>
      </c>
      <c r="G31" t="s">
        <v>376</v>
      </c>
      <c r="H31">
        <v>5</v>
      </c>
      <c r="I31">
        <v>205</v>
      </c>
      <c r="K31" s="69" t="s">
        <v>207</v>
      </c>
      <c r="L31" t="s">
        <v>372</v>
      </c>
      <c r="M31" t="s">
        <v>392</v>
      </c>
      <c r="N31">
        <v>5</v>
      </c>
      <c r="O31">
        <v>103</v>
      </c>
      <c r="P31" t="s">
        <v>372</v>
      </c>
      <c r="Q31" t="s">
        <v>393</v>
      </c>
      <c r="R31">
        <v>5</v>
      </c>
      <c r="S31">
        <v>103</v>
      </c>
      <c r="U31" s="52" t="s">
        <v>183</v>
      </c>
      <c r="V31" s="54">
        <f>'5Rx0L'!H31</f>
        <v>60.211285105263165</v>
      </c>
      <c r="W31" s="54">
        <f>'5Rx5L'!H103</f>
        <v>66.707419277777802</v>
      </c>
      <c r="X31" s="54">
        <f>'5Rx5L'!H127</f>
        <v>59.703323111111125</v>
      </c>
      <c r="Y31" s="54">
        <f>'5Rx5L'!H151</f>
        <v>63.979850333333339</v>
      </c>
      <c r="Z31" s="54">
        <f>'5Rx5L'!H175</f>
        <v>56.110822000000013</v>
      </c>
      <c r="AA31" s="68">
        <f>'5Rx5L'!H199</f>
        <v>64.46136694444445</v>
      </c>
    </row>
    <row r="32" spans="1:29" ht="15.75" thickBot="1" x14ac:dyDescent="0.3">
      <c r="A32" s="69" t="s">
        <v>208</v>
      </c>
      <c r="B32" t="s">
        <v>390</v>
      </c>
      <c r="C32" t="s">
        <v>385</v>
      </c>
      <c r="D32">
        <v>5</v>
      </c>
      <c r="E32">
        <v>205</v>
      </c>
      <c r="F32" t="s">
        <v>390</v>
      </c>
      <c r="G32" t="s">
        <v>391</v>
      </c>
      <c r="H32">
        <v>5</v>
      </c>
      <c r="I32">
        <v>205</v>
      </c>
      <c r="K32" s="69" t="s">
        <v>208</v>
      </c>
      <c r="L32" t="s">
        <v>372</v>
      </c>
      <c r="M32" t="s">
        <v>386</v>
      </c>
      <c r="N32">
        <v>5</v>
      </c>
      <c r="O32">
        <v>103</v>
      </c>
      <c r="P32" t="s">
        <v>372</v>
      </c>
      <c r="Q32" t="s">
        <v>380</v>
      </c>
      <c r="R32">
        <v>5</v>
      </c>
      <c r="S32">
        <v>103</v>
      </c>
      <c r="U32" s="52" t="s">
        <v>184</v>
      </c>
      <c r="V32" s="54">
        <f>'5Rx0L'!H55</f>
        <v>110.70233836842107</v>
      </c>
      <c r="W32" s="54">
        <f>'5Rx5L'!H223</f>
        <v>81.755890777777779</v>
      </c>
      <c r="X32" s="54">
        <f>'5Rx5L'!H247</f>
        <v>97.855195166666675</v>
      </c>
      <c r="Y32" s="54">
        <f>'5Rx5L'!H271</f>
        <v>80.536892111111115</v>
      </c>
      <c r="Z32" s="54">
        <f>'5Rx5L'!H295</f>
        <v>98.246699722222218</v>
      </c>
      <c r="AA32" s="68">
        <f>'5Rx5L'!H319</f>
        <v>132.79088372222219</v>
      </c>
    </row>
    <row r="33" spans="1:27" ht="15.75" thickBot="1" x14ac:dyDescent="0.3">
      <c r="A33" s="69" t="s">
        <v>209</v>
      </c>
      <c r="B33" t="s">
        <v>390</v>
      </c>
      <c r="C33" t="s">
        <v>385</v>
      </c>
      <c r="D33">
        <v>5</v>
      </c>
      <c r="E33">
        <v>205</v>
      </c>
      <c r="F33" t="s">
        <v>390</v>
      </c>
      <c r="G33" t="s">
        <v>370</v>
      </c>
      <c r="H33">
        <v>5</v>
      </c>
      <c r="I33">
        <v>205</v>
      </c>
      <c r="K33" s="69" t="s">
        <v>209</v>
      </c>
      <c r="L33" t="s">
        <v>372</v>
      </c>
      <c r="M33" t="s">
        <v>384</v>
      </c>
      <c r="N33">
        <v>5</v>
      </c>
      <c r="O33">
        <v>103</v>
      </c>
      <c r="P33" t="s">
        <v>372</v>
      </c>
      <c r="Q33" t="s">
        <v>378</v>
      </c>
      <c r="R33">
        <v>5</v>
      </c>
      <c r="S33">
        <v>103</v>
      </c>
      <c r="U33" s="52" t="s">
        <v>185</v>
      </c>
      <c r="V33" s="54">
        <f>'5Rx0L'!H79</f>
        <v>130.2913376842105</v>
      </c>
      <c r="W33" s="54">
        <f>'5Rx5L'!H343</f>
        <v>143.74292083333336</v>
      </c>
      <c r="X33" s="54">
        <f>'5Rx5L'!H367</f>
        <v>122.70211744444444</v>
      </c>
      <c r="Y33" s="54">
        <f>'5Rx5L'!H391</f>
        <v>127.87760416666666</v>
      </c>
      <c r="Z33" s="54">
        <f>'5Rx5L'!H415</f>
        <v>123.05941138888888</v>
      </c>
      <c r="AA33" s="68">
        <f>'5Rx5L'!H439</f>
        <v>128.69337399999998</v>
      </c>
    </row>
    <row r="34" spans="1:27" ht="15.75" thickBot="1" x14ac:dyDescent="0.3">
      <c r="A34" s="69" t="s">
        <v>210</v>
      </c>
      <c r="B34" t="s">
        <v>390</v>
      </c>
      <c r="C34" t="s">
        <v>385</v>
      </c>
      <c r="D34">
        <v>5</v>
      </c>
      <c r="E34">
        <v>205</v>
      </c>
      <c r="F34" t="s">
        <v>390</v>
      </c>
      <c r="G34" t="s">
        <v>371</v>
      </c>
      <c r="H34">
        <v>5</v>
      </c>
      <c r="I34">
        <v>205</v>
      </c>
      <c r="U34" s="55" t="s">
        <v>186</v>
      </c>
      <c r="V34" s="70">
        <f>'5Rx0L'!H103</f>
        <v>169.72043505263161</v>
      </c>
      <c r="W34" s="70">
        <f>'5Rx5L'!H463</f>
        <v>147.66051488888888</v>
      </c>
      <c r="X34" s="70">
        <f>'5Rx5L'!H487</f>
        <v>159.2761395</v>
      </c>
      <c r="Y34" s="70">
        <f>'5Rx5L'!H511</f>
        <v>147.02101066666665</v>
      </c>
      <c r="Z34" s="70">
        <f>'5Rx5L'!H535</f>
        <v>157.34840438888887</v>
      </c>
      <c r="AA34" s="71">
        <f>'5Rx5L'!H559</f>
        <v>142.08808027777778</v>
      </c>
    </row>
    <row r="35" spans="1:27" ht="15.75" thickTop="1" x14ac:dyDescent="0.25">
      <c r="A35" s="69" t="s">
        <v>211</v>
      </c>
      <c r="B35" t="s">
        <v>390</v>
      </c>
      <c r="C35" t="s">
        <v>385</v>
      </c>
      <c r="D35">
        <v>5</v>
      </c>
      <c r="E35">
        <v>205</v>
      </c>
      <c r="F35" t="s">
        <v>390</v>
      </c>
      <c r="G35" t="s">
        <v>373</v>
      </c>
      <c r="H35">
        <v>5</v>
      </c>
      <c r="I35">
        <v>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34"/>
  <sheetViews>
    <sheetView zoomScaleNormal="100" workbookViewId="0">
      <selection activeCell="H33" sqref="H33"/>
    </sheetView>
  </sheetViews>
  <sheetFormatPr defaultRowHeight="15" x14ac:dyDescent="0.25"/>
  <cols>
    <col min="1" max="1" width="13.7109375" style="11" customWidth="1"/>
    <col min="4" max="4" width="3" style="11" customWidth="1"/>
    <col min="5" max="11" width="10.7109375" style="2" customWidth="1"/>
    <col min="12" max="12" width="13.7109375" style="11" customWidth="1"/>
    <col min="15" max="15" width="2" style="11" customWidth="1"/>
    <col min="16" max="22" width="10.7109375" style="2" customWidth="1"/>
    <col min="23" max="23" width="2" style="11" customWidth="1"/>
  </cols>
  <sheetData>
    <row r="1" spans="1:23" x14ac:dyDescent="0.25">
      <c r="B1" t="s">
        <v>97</v>
      </c>
      <c r="E1" s="2" t="s">
        <v>1</v>
      </c>
      <c r="I1" s="22" t="s">
        <v>16</v>
      </c>
      <c r="M1" t="s">
        <v>97</v>
      </c>
      <c r="P1" s="2" t="s">
        <v>1</v>
      </c>
      <c r="T1" s="22" t="s">
        <v>17</v>
      </c>
    </row>
    <row r="2" spans="1:23" x14ac:dyDescent="0.25">
      <c r="A2" s="29" t="s">
        <v>110</v>
      </c>
      <c r="B2" t="s">
        <v>294</v>
      </c>
      <c r="C2" t="s">
        <v>295</v>
      </c>
      <c r="F2" s="56" t="s">
        <v>207</v>
      </c>
      <c r="G2" s="56" t="s">
        <v>208</v>
      </c>
      <c r="H2" s="56" t="s">
        <v>209</v>
      </c>
      <c r="I2" s="56" t="s">
        <v>210</v>
      </c>
      <c r="J2" s="56" t="s">
        <v>211</v>
      </c>
      <c r="K2" s="56" t="s">
        <v>242</v>
      </c>
      <c r="L2" s="29" t="s">
        <v>111</v>
      </c>
      <c r="M2" t="s">
        <v>294</v>
      </c>
      <c r="N2" t="s">
        <v>295</v>
      </c>
      <c r="Q2" s="56" t="s">
        <v>207</v>
      </c>
      <c r="R2" s="56" t="s">
        <v>208</v>
      </c>
      <c r="S2" s="56" t="s">
        <v>209</v>
      </c>
      <c r="T2" s="56" t="s">
        <v>210</v>
      </c>
      <c r="U2" s="56" t="s">
        <v>211</v>
      </c>
      <c r="V2" s="56" t="s">
        <v>212</v>
      </c>
    </row>
    <row r="3" spans="1:23" x14ac:dyDescent="0.25">
      <c r="B3" t="s">
        <v>296</v>
      </c>
      <c r="C3" t="s">
        <v>312</v>
      </c>
      <c r="F3" s="31" t="str">
        <f>C8</f>
        <v>CL +20dBm LO Log Mag(dB)</v>
      </c>
      <c r="G3" s="31" t="str">
        <f>C214</f>
        <v>CL +18dBm LO Log Mag(dB)</v>
      </c>
      <c r="H3" s="31" t="str">
        <f>C420</f>
        <v>CL +16dBm LO Log Mag(dB)</v>
      </c>
      <c r="I3" s="31" t="str">
        <f>C626</f>
        <v>CL +14dBm LO Log Mag(dB)</v>
      </c>
      <c r="J3" s="31" t="str">
        <f>C832</f>
        <v>CL +10dBm LO Log Mag(dB)</v>
      </c>
      <c r="K3" s="31">
        <f>C1038</f>
        <v>0</v>
      </c>
      <c r="M3" t="s">
        <v>296</v>
      </c>
      <c r="N3" t="s">
        <v>312</v>
      </c>
      <c r="Q3" s="31" t="str">
        <f>N8</f>
        <v>CL +20dBm LO Log Mag(dB)</v>
      </c>
      <c r="R3" s="31" t="str">
        <f>N214</f>
        <v>CL +18dBm LO Log Mag(dB)</v>
      </c>
      <c r="S3" s="31" t="str">
        <f>N420</f>
        <v>CL +16dBm LO Log Mag(dB)</v>
      </c>
      <c r="T3" s="31" t="str">
        <f>N626</f>
        <v>CL +14dBm LO Log Mag(dB)</v>
      </c>
      <c r="U3" s="31" t="str">
        <f>N832</f>
        <v>CL +10dBm LO Log Mag(dB)</v>
      </c>
      <c r="V3" s="31">
        <f>N1038</f>
        <v>0</v>
      </c>
    </row>
    <row r="4" spans="1:23" x14ac:dyDescent="0.25">
      <c r="B4" t="s">
        <v>101</v>
      </c>
      <c r="M4" t="s">
        <v>101</v>
      </c>
    </row>
    <row r="5" spans="1:23" x14ac:dyDescent="0.25">
      <c r="D5" s="12"/>
      <c r="E5" s="2">
        <f t="shared" ref="E5:E68" si="0">B9/1000000000</f>
        <v>1</v>
      </c>
      <c r="F5" s="2">
        <f t="shared" ref="F5:F68" si="1">C9</f>
        <v>-10.651399</v>
      </c>
      <c r="G5" s="31">
        <f t="shared" ref="G5:G68" si="2">C215</f>
        <v>-11.546614</v>
      </c>
      <c r="H5" s="31">
        <f t="shared" ref="H5:H68" si="3">C421</f>
        <v>-12.232644000000001</v>
      </c>
      <c r="I5" s="31">
        <f t="shared" ref="I5:I68" si="4">C627</f>
        <v>-12.874539</v>
      </c>
      <c r="J5" s="31">
        <f t="shared" ref="J5:J68" si="5">C833</f>
        <v>-17.442274000000001</v>
      </c>
      <c r="K5" s="31">
        <f t="shared" ref="K5:K68" si="6">C1039</f>
        <v>0</v>
      </c>
      <c r="O5" s="12"/>
      <c r="P5" s="2">
        <f>M9/1000000000</f>
        <v>1</v>
      </c>
      <c r="Q5" s="2">
        <f>N9</f>
        <v>-12.463832</v>
      </c>
      <c r="R5" s="31">
        <f>N215</f>
        <v>-13.257228</v>
      </c>
      <c r="S5" s="31">
        <f>N421</f>
        <v>-13.711436000000001</v>
      </c>
      <c r="T5" s="31">
        <f>N627</f>
        <v>-14.190027000000001</v>
      </c>
      <c r="U5" s="31">
        <f>N833</f>
        <v>-17.323844999999999</v>
      </c>
      <c r="V5" s="31">
        <f>N1039</f>
        <v>0</v>
      </c>
      <c r="W5" s="12"/>
    </row>
    <row r="6" spans="1:23" x14ac:dyDescent="0.25">
      <c r="D6" s="12"/>
      <c r="E6" s="2">
        <f t="shared" si="0"/>
        <v>1.06</v>
      </c>
      <c r="F6" s="2">
        <f t="shared" si="1"/>
        <v>-10.378386000000001</v>
      </c>
      <c r="G6" s="31">
        <f t="shared" si="2"/>
        <v>-11.235617</v>
      </c>
      <c r="H6" s="31">
        <f t="shared" si="3"/>
        <v>-11.856719</v>
      </c>
      <c r="I6" s="31">
        <f t="shared" si="4"/>
        <v>-12.503552000000001</v>
      </c>
      <c r="J6" s="31">
        <f t="shared" si="5"/>
        <v>-17.272375</v>
      </c>
      <c r="K6" s="31">
        <f t="shared" si="6"/>
        <v>0</v>
      </c>
      <c r="O6" s="12"/>
      <c r="P6" s="2">
        <f t="shared" ref="P6:P69" si="7">M10/1000000000</f>
        <v>1.06</v>
      </c>
      <c r="Q6" s="2">
        <f t="shared" ref="Q6:Q69" si="8">N10</f>
        <v>-12.173541</v>
      </c>
      <c r="R6" s="31">
        <f t="shared" ref="R6:R69" si="9">N216</f>
        <v>-12.936394</v>
      </c>
      <c r="S6" s="31">
        <f t="shared" ref="S6:S69" si="10">N422</f>
        <v>-13.353265</v>
      </c>
      <c r="T6" s="31">
        <f t="shared" ref="T6:T69" si="11">N628</f>
        <v>-13.925102000000001</v>
      </c>
      <c r="U6" s="31">
        <f t="shared" ref="U6:U69" si="12">N834</f>
        <v>-17.350676</v>
      </c>
      <c r="V6" s="31">
        <f t="shared" ref="V6:V69" si="13">N1040</f>
        <v>0</v>
      </c>
      <c r="W6" s="12"/>
    </row>
    <row r="7" spans="1:23" x14ac:dyDescent="0.25">
      <c r="B7" t="s">
        <v>102</v>
      </c>
      <c r="D7" s="12"/>
      <c r="E7" s="2">
        <f t="shared" si="0"/>
        <v>1.1200000000000001</v>
      </c>
      <c r="F7" s="2">
        <f t="shared" si="1"/>
        <v>-10.12894</v>
      </c>
      <c r="G7" s="31">
        <f t="shared" si="2"/>
        <v>-10.968693</v>
      </c>
      <c r="H7" s="31">
        <f t="shared" si="3"/>
        <v>-11.535138999999999</v>
      </c>
      <c r="I7" s="31">
        <f t="shared" si="4"/>
        <v>-12.157641999999999</v>
      </c>
      <c r="J7" s="31">
        <f t="shared" si="5"/>
        <v>-17.005631999999999</v>
      </c>
      <c r="K7" s="31">
        <f t="shared" si="6"/>
        <v>0</v>
      </c>
      <c r="M7" t="s">
        <v>102</v>
      </c>
      <c r="O7" s="12"/>
      <c r="P7" s="2">
        <f t="shared" si="7"/>
        <v>1.1200000000000001</v>
      </c>
      <c r="Q7" s="2">
        <f t="shared" si="8"/>
        <v>-11.862800999999999</v>
      </c>
      <c r="R7" s="31">
        <f t="shared" si="9"/>
        <v>-12.60853</v>
      </c>
      <c r="S7" s="31">
        <f t="shared" si="10"/>
        <v>-12.995673</v>
      </c>
      <c r="T7" s="31">
        <f t="shared" si="11"/>
        <v>-13.613495</v>
      </c>
      <c r="U7" s="31">
        <f t="shared" si="12"/>
        <v>-17.29101</v>
      </c>
      <c r="V7" s="31">
        <f t="shared" si="13"/>
        <v>0</v>
      </c>
      <c r="W7" s="12"/>
    </row>
    <row r="8" spans="1:23" x14ac:dyDescent="0.25">
      <c r="B8" t="s">
        <v>19</v>
      </c>
      <c r="C8" t="s">
        <v>237</v>
      </c>
      <c r="D8" s="12"/>
      <c r="E8" s="2">
        <f t="shared" si="0"/>
        <v>1.18</v>
      </c>
      <c r="F8" s="2">
        <f t="shared" si="1"/>
        <v>-9.7506886000000002</v>
      </c>
      <c r="G8" s="31">
        <f t="shared" si="2"/>
        <v>-10.553533</v>
      </c>
      <c r="H8" s="31">
        <f t="shared" si="3"/>
        <v>-11.05714</v>
      </c>
      <c r="I8" s="31">
        <f t="shared" si="4"/>
        <v>-11.682392</v>
      </c>
      <c r="J8" s="31">
        <f t="shared" si="5"/>
        <v>-16.563859999999998</v>
      </c>
      <c r="K8" s="31">
        <f t="shared" si="6"/>
        <v>0</v>
      </c>
      <c r="M8" t="s">
        <v>19</v>
      </c>
      <c r="N8" t="s">
        <v>237</v>
      </c>
      <c r="O8" s="12"/>
      <c r="P8" s="2">
        <f t="shared" si="7"/>
        <v>1.18</v>
      </c>
      <c r="Q8" s="2">
        <f t="shared" si="8"/>
        <v>-11.430355</v>
      </c>
      <c r="R8" s="31">
        <f t="shared" si="9"/>
        <v>-12.145761</v>
      </c>
      <c r="S8" s="31">
        <f t="shared" si="10"/>
        <v>-12.494937</v>
      </c>
      <c r="T8" s="31">
        <f t="shared" si="11"/>
        <v>-13.235777000000001</v>
      </c>
      <c r="U8" s="31">
        <f t="shared" si="12"/>
        <v>-17.140730000000001</v>
      </c>
      <c r="V8" s="31">
        <f t="shared" si="13"/>
        <v>0</v>
      </c>
      <c r="W8" s="12"/>
    </row>
    <row r="9" spans="1:23" x14ac:dyDescent="0.25">
      <c r="B9">
        <v>1000000000</v>
      </c>
      <c r="C9">
        <v>-10.651399</v>
      </c>
      <c r="D9" s="12"/>
      <c r="E9" s="2">
        <f t="shared" si="0"/>
        <v>1.24</v>
      </c>
      <c r="F9" s="2">
        <f t="shared" si="1"/>
        <v>-9.5241717999999995</v>
      </c>
      <c r="G9" s="31">
        <f t="shared" si="2"/>
        <v>-10.309443999999999</v>
      </c>
      <c r="H9" s="31">
        <f t="shared" si="3"/>
        <v>-10.761661999999999</v>
      </c>
      <c r="I9" s="31">
        <f t="shared" si="4"/>
        <v>-11.425312999999999</v>
      </c>
      <c r="J9" s="31">
        <f t="shared" si="5"/>
        <v>-15.885237</v>
      </c>
      <c r="K9" s="31">
        <f t="shared" si="6"/>
        <v>0</v>
      </c>
      <c r="M9">
        <v>1000000000</v>
      </c>
      <c r="N9">
        <v>-12.463832</v>
      </c>
      <c r="O9" s="12"/>
      <c r="P9" s="2">
        <f t="shared" si="7"/>
        <v>1.24</v>
      </c>
      <c r="Q9" s="2">
        <f t="shared" si="8"/>
        <v>-11.145249</v>
      </c>
      <c r="R9" s="31">
        <f t="shared" si="9"/>
        <v>-11.858677999999999</v>
      </c>
      <c r="S9" s="31">
        <f t="shared" si="10"/>
        <v>-12.196375</v>
      </c>
      <c r="T9" s="31">
        <f t="shared" si="11"/>
        <v>-12.905737999999999</v>
      </c>
      <c r="U9" s="31">
        <f t="shared" si="12"/>
        <v>-16.608381000000001</v>
      </c>
      <c r="V9" s="31">
        <f t="shared" si="13"/>
        <v>0</v>
      </c>
      <c r="W9" s="12"/>
    </row>
    <row r="10" spans="1:23" x14ac:dyDescent="0.25">
      <c r="B10">
        <v>1060000000</v>
      </c>
      <c r="C10">
        <v>-10.378386000000001</v>
      </c>
      <c r="D10" s="12"/>
      <c r="E10" s="2">
        <f t="shared" si="0"/>
        <v>1.3</v>
      </c>
      <c r="F10" s="2">
        <f t="shared" si="1"/>
        <v>-9.2261982000000007</v>
      </c>
      <c r="G10" s="31">
        <f t="shared" si="2"/>
        <v>-9.9870529000000001</v>
      </c>
      <c r="H10" s="31">
        <f t="shared" si="3"/>
        <v>-10.408194</v>
      </c>
      <c r="I10" s="31">
        <f t="shared" si="4"/>
        <v>-10.998507</v>
      </c>
      <c r="J10" s="31">
        <f t="shared" si="5"/>
        <v>-15.173703</v>
      </c>
      <c r="K10" s="31">
        <f t="shared" si="6"/>
        <v>0</v>
      </c>
      <c r="M10">
        <v>1060000000</v>
      </c>
      <c r="N10">
        <v>-12.173541</v>
      </c>
      <c r="O10" s="12"/>
      <c r="P10" s="2">
        <f t="shared" si="7"/>
        <v>1.3</v>
      </c>
      <c r="Q10" s="2">
        <f t="shared" si="8"/>
        <v>-10.778781</v>
      </c>
      <c r="R10" s="31">
        <f t="shared" si="9"/>
        <v>-11.477039</v>
      </c>
      <c r="S10" s="31">
        <f t="shared" si="10"/>
        <v>-11.802381</v>
      </c>
      <c r="T10" s="31">
        <f t="shared" si="11"/>
        <v>-12.555047999999999</v>
      </c>
      <c r="U10" s="31">
        <f t="shared" si="12"/>
        <v>-16.153399</v>
      </c>
      <c r="V10" s="31">
        <f t="shared" si="13"/>
        <v>0</v>
      </c>
      <c r="W10" s="12"/>
    </row>
    <row r="11" spans="1:23" x14ac:dyDescent="0.25">
      <c r="B11">
        <v>1120000000</v>
      </c>
      <c r="C11">
        <v>-10.12894</v>
      </c>
      <c r="D11" s="12"/>
      <c r="E11" s="2">
        <f t="shared" si="0"/>
        <v>1.36</v>
      </c>
      <c r="F11" s="2">
        <f t="shared" si="1"/>
        <v>-9.0730714999999993</v>
      </c>
      <c r="G11" s="31">
        <f t="shared" si="2"/>
        <v>-9.8375015000000001</v>
      </c>
      <c r="H11" s="31">
        <f t="shared" si="3"/>
        <v>-10.255188</v>
      </c>
      <c r="I11" s="31">
        <f t="shared" si="4"/>
        <v>-10.812849999999999</v>
      </c>
      <c r="J11" s="31">
        <f t="shared" si="5"/>
        <v>-14.782662</v>
      </c>
      <c r="K11" s="31">
        <f t="shared" si="6"/>
        <v>0</v>
      </c>
      <c r="M11">
        <v>1120000000</v>
      </c>
      <c r="N11">
        <v>-11.862800999999999</v>
      </c>
      <c r="O11" s="12"/>
      <c r="P11" s="2">
        <f t="shared" si="7"/>
        <v>1.36</v>
      </c>
      <c r="Q11" s="2">
        <f t="shared" si="8"/>
        <v>-10.507736</v>
      </c>
      <c r="R11" s="31">
        <f t="shared" si="9"/>
        <v>-11.214572</v>
      </c>
      <c r="S11" s="31">
        <f t="shared" si="10"/>
        <v>-11.549117000000001</v>
      </c>
      <c r="T11" s="31">
        <f t="shared" si="11"/>
        <v>-12.251531999999999</v>
      </c>
      <c r="U11" s="31">
        <f t="shared" si="12"/>
        <v>-15.839498000000001</v>
      </c>
      <c r="V11" s="31">
        <f t="shared" si="13"/>
        <v>0</v>
      </c>
      <c r="W11" s="12"/>
    </row>
    <row r="12" spans="1:23" x14ac:dyDescent="0.25">
      <c r="B12">
        <v>1180000000</v>
      </c>
      <c r="C12">
        <v>-9.7506886000000002</v>
      </c>
      <c r="D12" s="12"/>
      <c r="E12" s="2">
        <f t="shared" si="0"/>
        <v>1.42</v>
      </c>
      <c r="F12" s="2">
        <f t="shared" si="1"/>
        <v>-8.8206167000000004</v>
      </c>
      <c r="G12" s="31">
        <f t="shared" si="2"/>
        <v>-9.5414370999999996</v>
      </c>
      <c r="H12" s="31">
        <f t="shared" si="3"/>
        <v>-9.9195355999999997</v>
      </c>
      <c r="I12" s="31">
        <f t="shared" si="4"/>
        <v>-10.543272999999999</v>
      </c>
      <c r="J12" s="31">
        <f t="shared" si="5"/>
        <v>-14.368331</v>
      </c>
      <c r="K12" s="31">
        <f t="shared" si="6"/>
        <v>0</v>
      </c>
      <c r="M12">
        <v>1180000000</v>
      </c>
      <c r="N12">
        <v>-11.430355</v>
      </c>
      <c r="O12" s="12"/>
      <c r="P12" s="2">
        <f t="shared" si="7"/>
        <v>1.42</v>
      </c>
      <c r="Q12" s="2">
        <f t="shared" si="8"/>
        <v>-10.192753</v>
      </c>
      <c r="R12" s="31">
        <f t="shared" si="9"/>
        <v>-10.879220999999999</v>
      </c>
      <c r="S12" s="31">
        <f t="shared" si="10"/>
        <v>-11.196968999999999</v>
      </c>
      <c r="T12" s="31">
        <f t="shared" si="11"/>
        <v>-11.994102</v>
      </c>
      <c r="U12" s="31">
        <f t="shared" si="12"/>
        <v>-15.538614000000001</v>
      </c>
      <c r="V12" s="31">
        <f t="shared" si="13"/>
        <v>0</v>
      </c>
      <c r="W12" s="12"/>
    </row>
    <row r="13" spans="1:23" x14ac:dyDescent="0.25">
      <c r="B13">
        <v>1240000000</v>
      </c>
      <c r="C13">
        <v>-9.5241717999999995</v>
      </c>
      <c r="D13" s="12"/>
      <c r="E13" s="2">
        <f t="shared" si="0"/>
        <v>1.48</v>
      </c>
      <c r="F13" s="2">
        <f t="shared" si="1"/>
        <v>-8.6949196000000004</v>
      </c>
      <c r="G13" s="31">
        <f t="shared" si="2"/>
        <v>-9.4113358999999992</v>
      </c>
      <c r="H13" s="31">
        <f t="shared" si="3"/>
        <v>-9.7740010999999996</v>
      </c>
      <c r="I13" s="31">
        <f t="shared" si="4"/>
        <v>-10.418393999999999</v>
      </c>
      <c r="J13" s="31">
        <f t="shared" si="5"/>
        <v>-14.098610000000001</v>
      </c>
      <c r="K13" s="31">
        <f t="shared" si="6"/>
        <v>0</v>
      </c>
      <c r="M13">
        <v>1240000000</v>
      </c>
      <c r="N13">
        <v>-11.145249</v>
      </c>
      <c r="O13" s="12"/>
      <c r="P13" s="2">
        <f t="shared" si="7"/>
        <v>1.48</v>
      </c>
      <c r="Q13" s="2">
        <f t="shared" si="8"/>
        <v>-9.9634398999999991</v>
      </c>
      <c r="R13" s="31">
        <f t="shared" si="9"/>
        <v>-10.660850999999999</v>
      </c>
      <c r="S13" s="31">
        <f t="shared" si="10"/>
        <v>-10.984515999999999</v>
      </c>
      <c r="T13" s="31">
        <f t="shared" si="11"/>
        <v>-11.727176</v>
      </c>
      <c r="U13" s="31">
        <f t="shared" si="12"/>
        <v>-15.229276</v>
      </c>
      <c r="V13" s="31">
        <f t="shared" si="13"/>
        <v>0</v>
      </c>
      <c r="W13" s="12"/>
    </row>
    <row r="14" spans="1:23" x14ac:dyDescent="0.25">
      <c r="B14">
        <v>1300000000</v>
      </c>
      <c r="C14">
        <v>-9.2261982000000007</v>
      </c>
      <c r="D14" s="12"/>
      <c r="E14" s="2">
        <f t="shared" si="0"/>
        <v>1.54</v>
      </c>
      <c r="F14" s="2">
        <f t="shared" si="1"/>
        <v>-8.5097617999999997</v>
      </c>
      <c r="G14" s="31">
        <f t="shared" si="2"/>
        <v>-9.1884879999999995</v>
      </c>
      <c r="H14" s="31">
        <f t="shared" si="3"/>
        <v>-9.5037278999999995</v>
      </c>
      <c r="I14" s="31">
        <f t="shared" si="4"/>
        <v>-10.219884</v>
      </c>
      <c r="J14" s="31">
        <f t="shared" si="5"/>
        <v>-13.760065000000001</v>
      </c>
      <c r="K14" s="31">
        <f t="shared" si="6"/>
        <v>0</v>
      </c>
      <c r="M14">
        <v>1300000000</v>
      </c>
      <c r="N14">
        <v>-10.778781</v>
      </c>
      <c r="O14" s="12"/>
      <c r="P14" s="2">
        <f t="shared" si="7"/>
        <v>1.54</v>
      </c>
      <c r="Q14" s="2">
        <f t="shared" si="8"/>
        <v>-9.6818360999999999</v>
      </c>
      <c r="R14" s="31">
        <f t="shared" si="9"/>
        <v>-10.353934000000001</v>
      </c>
      <c r="S14" s="31">
        <f t="shared" si="10"/>
        <v>-10.646041</v>
      </c>
      <c r="T14" s="31">
        <f t="shared" si="11"/>
        <v>-11.505929</v>
      </c>
      <c r="U14" s="31">
        <f t="shared" si="12"/>
        <v>-14.960898</v>
      </c>
      <c r="V14" s="31">
        <f t="shared" si="13"/>
        <v>0</v>
      </c>
      <c r="W14" s="12"/>
    </row>
    <row r="15" spans="1:23" x14ac:dyDescent="0.25">
      <c r="B15">
        <v>1360000000</v>
      </c>
      <c r="C15">
        <v>-9.0730714999999993</v>
      </c>
      <c r="D15" s="12"/>
      <c r="E15" s="2">
        <f t="shared" si="0"/>
        <v>1.6</v>
      </c>
      <c r="F15" s="2">
        <f t="shared" si="1"/>
        <v>-8.4283514000000004</v>
      </c>
      <c r="G15" s="31">
        <f t="shared" si="2"/>
        <v>-9.1172799999999992</v>
      </c>
      <c r="H15" s="31">
        <f t="shared" si="3"/>
        <v>-9.4369001000000008</v>
      </c>
      <c r="I15" s="31">
        <f t="shared" si="4"/>
        <v>-10.087929000000001</v>
      </c>
      <c r="J15" s="31">
        <f t="shared" si="5"/>
        <v>-13.561702</v>
      </c>
      <c r="K15" s="31">
        <f t="shared" si="6"/>
        <v>0</v>
      </c>
      <c r="M15">
        <v>1360000000</v>
      </c>
      <c r="N15">
        <v>-10.507736</v>
      </c>
      <c r="O15" s="12"/>
      <c r="P15" s="2">
        <f t="shared" si="7"/>
        <v>1.6</v>
      </c>
      <c r="Q15" s="2">
        <f t="shared" si="8"/>
        <v>-9.4821606000000003</v>
      </c>
      <c r="R15" s="31">
        <f t="shared" si="9"/>
        <v>-10.165405</v>
      </c>
      <c r="S15" s="31">
        <f t="shared" si="10"/>
        <v>-10.4664</v>
      </c>
      <c r="T15" s="31">
        <f t="shared" si="11"/>
        <v>-11.228752</v>
      </c>
      <c r="U15" s="31">
        <f t="shared" si="12"/>
        <v>-14.642721999999999</v>
      </c>
      <c r="V15" s="31">
        <f t="shared" si="13"/>
        <v>0</v>
      </c>
      <c r="W15" s="12"/>
    </row>
    <row r="16" spans="1:23" x14ac:dyDescent="0.25">
      <c r="B16">
        <v>1420000000</v>
      </c>
      <c r="C16">
        <v>-8.8206167000000004</v>
      </c>
      <c r="D16" s="12"/>
      <c r="E16" s="2">
        <f t="shared" si="0"/>
        <v>1.66</v>
      </c>
      <c r="F16" s="2">
        <f t="shared" si="1"/>
        <v>-8.2467041000000005</v>
      </c>
      <c r="G16" s="31">
        <f t="shared" si="2"/>
        <v>-8.9067744999999992</v>
      </c>
      <c r="H16" s="31">
        <f t="shared" si="3"/>
        <v>-9.1899700000000006</v>
      </c>
      <c r="I16" s="31">
        <f t="shared" si="4"/>
        <v>-9.9023532999999997</v>
      </c>
      <c r="J16" s="31">
        <f t="shared" si="5"/>
        <v>-13.241585000000001</v>
      </c>
      <c r="K16" s="31">
        <f t="shared" si="6"/>
        <v>0</v>
      </c>
      <c r="M16">
        <v>1420000000</v>
      </c>
      <c r="N16">
        <v>-10.192753</v>
      </c>
      <c r="O16" s="12"/>
      <c r="P16" s="2">
        <f t="shared" si="7"/>
        <v>1.66</v>
      </c>
      <c r="Q16" s="2">
        <f t="shared" si="8"/>
        <v>-9.2448750000000004</v>
      </c>
      <c r="R16" s="31">
        <f t="shared" si="9"/>
        <v>-9.9135159999999996</v>
      </c>
      <c r="S16" s="31">
        <f t="shared" si="10"/>
        <v>-10.193113</v>
      </c>
      <c r="T16" s="31">
        <f t="shared" si="11"/>
        <v>-11.027063999999999</v>
      </c>
      <c r="U16" s="31">
        <f t="shared" si="12"/>
        <v>-14.356171</v>
      </c>
      <c r="V16" s="31">
        <f t="shared" si="13"/>
        <v>0</v>
      </c>
      <c r="W16" s="12"/>
    </row>
    <row r="17" spans="2:23" x14ac:dyDescent="0.25">
      <c r="B17">
        <v>1480000000</v>
      </c>
      <c r="C17">
        <v>-8.6949196000000004</v>
      </c>
      <c r="D17" s="12"/>
      <c r="E17" s="2">
        <f t="shared" si="0"/>
        <v>1.72</v>
      </c>
      <c r="F17" s="2">
        <f t="shared" si="1"/>
        <v>-8.1782360000000001</v>
      </c>
      <c r="G17" s="31">
        <f t="shared" si="2"/>
        <v>-8.8631162999999997</v>
      </c>
      <c r="H17" s="31">
        <f t="shared" si="3"/>
        <v>-9.1634358999999996</v>
      </c>
      <c r="I17" s="31">
        <f t="shared" si="4"/>
        <v>-9.7601557000000003</v>
      </c>
      <c r="J17" s="31">
        <f t="shared" si="5"/>
        <v>-13.075994</v>
      </c>
      <c r="K17" s="31">
        <f t="shared" si="6"/>
        <v>0</v>
      </c>
      <c r="M17">
        <v>1480000000</v>
      </c>
      <c r="N17">
        <v>-9.9634398999999991</v>
      </c>
      <c r="O17" s="12"/>
      <c r="P17" s="2">
        <f t="shared" si="7"/>
        <v>1.72</v>
      </c>
      <c r="Q17" s="2">
        <f t="shared" si="8"/>
        <v>-9.0928506999999996</v>
      </c>
      <c r="R17" s="31">
        <f t="shared" si="9"/>
        <v>-9.7733249999999998</v>
      </c>
      <c r="S17" s="31">
        <f t="shared" si="10"/>
        <v>-10.062541</v>
      </c>
      <c r="T17" s="31">
        <f t="shared" si="11"/>
        <v>-10.765055</v>
      </c>
      <c r="U17" s="31">
        <f t="shared" si="12"/>
        <v>-14.085775</v>
      </c>
      <c r="V17" s="31">
        <f t="shared" si="13"/>
        <v>0</v>
      </c>
      <c r="W17" s="12"/>
    </row>
    <row r="18" spans="2:23" x14ac:dyDescent="0.25">
      <c r="B18">
        <v>1540000000</v>
      </c>
      <c r="C18">
        <v>-8.5097617999999997</v>
      </c>
      <c r="D18" s="12"/>
      <c r="E18" s="2">
        <f t="shared" si="0"/>
        <v>1.78</v>
      </c>
      <c r="F18" s="2">
        <f t="shared" si="1"/>
        <v>-8.0355243999999999</v>
      </c>
      <c r="G18" s="31">
        <f t="shared" si="2"/>
        <v>-8.7018661000000002</v>
      </c>
      <c r="H18" s="31">
        <f t="shared" si="3"/>
        <v>-8.9774598999999995</v>
      </c>
      <c r="I18" s="31">
        <f t="shared" si="4"/>
        <v>-9.5779599999999991</v>
      </c>
      <c r="J18" s="31">
        <f t="shared" si="5"/>
        <v>-12.918210999999999</v>
      </c>
      <c r="K18" s="31">
        <f t="shared" si="6"/>
        <v>0</v>
      </c>
      <c r="M18">
        <v>1540000000</v>
      </c>
      <c r="N18">
        <v>-9.6818360999999999</v>
      </c>
      <c r="O18" s="12"/>
      <c r="P18" s="2">
        <f t="shared" si="7"/>
        <v>1.78</v>
      </c>
      <c r="Q18" s="2">
        <f t="shared" si="8"/>
        <v>-8.9019098000000003</v>
      </c>
      <c r="R18" s="31">
        <f t="shared" si="9"/>
        <v>-9.5632152999999995</v>
      </c>
      <c r="S18" s="31">
        <f t="shared" si="10"/>
        <v>-9.8390722000000004</v>
      </c>
      <c r="T18" s="31">
        <f t="shared" si="11"/>
        <v>-10.589278</v>
      </c>
      <c r="U18" s="31">
        <f t="shared" si="12"/>
        <v>-13.964041</v>
      </c>
      <c r="V18" s="31">
        <f t="shared" si="13"/>
        <v>0</v>
      </c>
      <c r="W18" s="12"/>
    </row>
    <row r="19" spans="2:23" x14ac:dyDescent="0.25">
      <c r="B19">
        <v>1600000000</v>
      </c>
      <c r="C19">
        <v>-8.4283514000000004</v>
      </c>
      <c r="D19" s="12"/>
      <c r="E19" s="2">
        <f t="shared" si="0"/>
        <v>1.84</v>
      </c>
      <c r="F19" s="2">
        <f t="shared" si="1"/>
        <v>-7.9917870000000004</v>
      </c>
      <c r="G19" s="31">
        <f t="shared" si="2"/>
        <v>-8.6841097000000005</v>
      </c>
      <c r="H19" s="31">
        <f t="shared" si="3"/>
        <v>-8.9860573000000006</v>
      </c>
      <c r="I19" s="31">
        <f t="shared" si="4"/>
        <v>-9.4506016000000006</v>
      </c>
      <c r="J19" s="31">
        <f t="shared" si="5"/>
        <v>-12.932760999999999</v>
      </c>
      <c r="K19" s="31">
        <f t="shared" si="6"/>
        <v>0</v>
      </c>
      <c r="M19">
        <v>1600000000</v>
      </c>
      <c r="N19">
        <v>-9.4821606000000003</v>
      </c>
      <c r="O19" s="12"/>
      <c r="P19" s="2">
        <f t="shared" si="7"/>
        <v>1.84</v>
      </c>
      <c r="Q19" s="2">
        <f t="shared" si="8"/>
        <v>-8.7875233000000001</v>
      </c>
      <c r="R19" s="31">
        <f t="shared" si="9"/>
        <v>-9.4571275999999997</v>
      </c>
      <c r="S19" s="31">
        <f t="shared" si="10"/>
        <v>-9.7415876000000008</v>
      </c>
      <c r="T19" s="31">
        <f t="shared" si="11"/>
        <v>-10.380504</v>
      </c>
      <c r="U19" s="31">
        <f t="shared" si="12"/>
        <v>-13.830187</v>
      </c>
      <c r="V19" s="31">
        <f t="shared" si="13"/>
        <v>0</v>
      </c>
      <c r="W19" s="12"/>
    </row>
    <row r="20" spans="2:23" x14ac:dyDescent="0.25">
      <c r="B20">
        <v>1660000000</v>
      </c>
      <c r="C20">
        <v>-8.2467041000000005</v>
      </c>
      <c r="D20" s="12"/>
      <c r="E20" s="2">
        <f t="shared" si="0"/>
        <v>1.9</v>
      </c>
      <c r="F20" s="2">
        <f t="shared" si="1"/>
        <v>-7.8766660999999996</v>
      </c>
      <c r="G20" s="31">
        <f t="shared" si="2"/>
        <v>-8.5470667000000002</v>
      </c>
      <c r="H20" s="31">
        <f t="shared" si="3"/>
        <v>-8.8206653999999993</v>
      </c>
      <c r="I20" s="31">
        <f t="shared" si="4"/>
        <v>-9.3237208999999996</v>
      </c>
      <c r="J20" s="31">
        <f t="shared" si="5"/>
        <v>-12.85422</v>
      </c>
      <c r="K20" s="31">
        <f t="shared" si="6"/>
        <v>0</v>
      </c>
      <c r="M20">
        <v>1660000000</v>
      </c>
      <c r="N20">
        <v>-9.2448750000000004</v>
      </c>
      <c r="O20" s="12"/>
      <c r="P20" s="2">
        <f t="shared" si="7"/>
        <v>1.9</v>
      </c>
      <c r="Q20" s="2">
        <f t="shared" si="8"/>
        <v>-8.6300278000000006</v>
      </c>
      <c r="R20" s="31">
        <f t="shared" si="9"/>
        <v>-9.2847442999999998</v>
      </c>
      <c r="S20" s="31">
        <f t="shared" si="10"/>
        <v>-9.549118</v>
      </c>
      <c r="T20" s="31">
        <f t="shared" si="11"/>
        <v>-10.241819</v>
      </c>
      <c r="U20" s="31">
        <f t="shared" si="12"/>
        <v>-13.742991</v>
      </c>
      <c r="V20" s="31">
        <f t="shared" si="13"/>
        <v>0</v>
      </c>
      <c r="W20" s="12"/>
    </row>
    <row r="21" spans="2:23" x14ac:dyDescent="0.25">
      <c r="B21">
        <v>1720000000</v>
      </c>
      <c r="C21">
        <v>-8.1782360000000001</v>
      </c>
      <c r="D21" s="12"/>
      <c r="E21" s="2">
        <f t="shared" si="0"/>
        <v>1.96</v>
      </c>
      <c r="F21" s="2">
        <f t="shared" si="1"/>
        <v>-7.8585504999999998</v>
      </c>
      <c r="G21" s="31">
        <f t="shared" si="2"/>
        <v>-8.5451546</v>
      </c>
      <c r="H21" s="31">
        <f t="shared" si="3"/>
        <v>-8.8330354999999994</v>
      </c>
      <c r="I21" s="31">
        <f t="shared" si="4"/>
        <v>-9.2269010999999992</v>
      </c>
      <c r="J21" s="31">
        <f t="shared" si="5"/>
        <v>-12.841965999999999</v>
      </c>
      <c r="K21" s="31">
        <f t="shared" si="6"/>
        <v>0</v>
      </c>
      <c r="M21">
        <v>1720000000</v>
      </c>
      <c r="N21">
        <v>-9.0928506999999996</v>
      </c>
      <c r="O21" s="12"/>
      <c r="P21" s="2">
        <f t="shared" si="7"/>
        <v>1.96</v>
      </c>
      <c r="Q21" s="2">
        <f t="shared" si="8"/>
        <v>-8.5126591000000005</v>
      </c>
      <c r="R21" s="31">
        <f t="shared" si="9"/>
        <v>-9.1668567999999997</v>
      </c>
      <c r="S21" s="31">
        <f t="shared" si="10"/>
        <v>-9.4438057000000004</v>
      </c>
      <c r="T21" s="31">
        <f t="shared" si="11"/>
        <v>-10.082520000000001</v>
      </c>
      <c r="U21" s="31">
        <f t="shared" si="12"/>
        <v>-13.600258</v>
      </c>
      <c r="V21" s="31">
        <f t="shared" si="13"/>
        <v>0</v>
      </c>
      <c r="W21" s="12"/>
    </row>
    <row r="22" spans="2:23" x14ac:dyDescent="0.25">
      <c r="B22">
        <v>1780000000</v>
      </c>
      <c r="C22">
        <v>-8.0355243999999999</v>
      </c>
      <c r="D22" s="12"/>
      <c r="E22" s="2">
        <f t="shared" si="0"/>
        <v>2.02</v>
      </c>
      <c r="F22" s="2">
        <f t="shared" si="1"/>
        <v>-7.7595257999999996</v>
      </c>
      <c r="G22" s="31">
        <f t="shared" si="2"/>
        <v>-8.4181252000000004</v>
      </c>
      <c r="H22" s="31">
        <f t="shared" si="3"/>
        <v>-8.6753015999999992</v>
      </c>
      <c r="I22" s="31">
        <f t="shared" si="4"/>
        <v>-9.1640768000000001</v>
      </c>
      <c r="J22" s="31">
        <f t="shared" si="5"/>
        <v>-12.783918999999999</v>
      </c>
      <c r="K22" s="31">
        <f t="shared" si="6"/>
        <v>0</v>
      </c>
      <c r="M22">
        <v>1780000000</v>
      </c>
      <c r="N22">
        <v>-8.9019098000000003</v>
      </c>
      <c r="O22" s="12"/>
      <c r="P22" s="2">
        <f t="shared" si="7"/>
        <v>2.02</v>
      </c>
      <c r="Q22" s="2">
        <f t="shared" si="8"/>
        <v>-8.3412761999999994</v>
      </c>
      <c r="R22" s="31">
        <f t="shared" si="9"/>
        <v>-8.9782008999999992</v>
      </c>
      <c r="S22" s="31">
        <f t="shared" si="10"/>
        <v>-9.2396306999999993</v>
      </c>
      <c r="T22" s="31">
        <f t="shared" si="11"/>
        <v>-9.9817104000000008</v>
      </c>
      <c r="U22" s="31">
        <f t="shared" si="12"/>
        <v>-13.546498</v>
      </c>
      <c r="V22" s="31">
        <f t="shared" si="13"/>
        <v>0</v>
      </c>
      <c r="W22" s="12"/>
    </row>
    <row r="23" spans="2:23" x14ac:dyDescent="0.25">
      <c r="B23">
        <v>1840000000</v>
      </c>
      <c r="C23">
        <v>-7.9917870000000004</v>
      </c>
      <c r="D23" s="12"/>
      <c r="E23" s="2">
        <f t="shared" si="0"/>
        <v>2.08</v>
      </c>
      <c r="F23" s="2">
        <f t="shared" si="1"/>
        <v>-7.7775254</v>
      </c>
      <c r="G23" s="31">
        <f t="shared" si="2"/>
        <v>-8.4415665000000004</v>
      </c>
      <c r="H23" s="31">
        <f t="shared" si="3"/>
        <v>-8.7109021999999996</v>
      </c>
      <c r="I23" s="31">
        <f t="shared" si="4"/>
        <v>-9.0790004999999994</v>
      </c>
      <c r="J23" s="31">
        <f t="shared" si="5"/>
        <v>-12.734404</v>
      </c>
      <c r="K23" s="31">
        <f t="shared" si="6"/>
        <v>0</v>
      </c>
      <c r="M23">
        <v>1840000000</v>
      </c>
      <c r="N23">
        <v>-8.7875233000000001</v>
      </c>
      <c r="O23" s="12"/>
      <c r="P23" s="2">
        <f t="shared" si="7"/>
        <v>2.08</v>
      </c>
      <c r="Q23" s="2">
        <f t="shared" si="8"/>
        <v>-8.2549828999999999</v>
      </c>
      <c r="R23" s="31">
        <f t="shared" si="9"/>
        <v>-8.8993464000000007</v>
      </c>
      <c r="S23" s="31">
        <f t="shared" si="10"/>
        <v>-9.1745377000000001</v>
      </c>
      <c r="T23" s="31">
        <f t="shared" si="11"/>
        <v>-9.8190059999999999</v>
      </c>
      <c r="U23" s="31">
        <f t="shared" si="12"/>
        <v>-13.385697</v>
      </c>
      <c r="V23" s="31">
        <f t="shared" si="13"/>
        <v>0</v>
      </c>
      <c r="W23" s="12"/>
    </row>
    <row r="24" spans="2:23" x14ac:dyDescent="0.25">
      <c r="B24">
        <v>1900000000</v>
      </c>
      <c r="C24">
        <v>-7.8766660999999996</v>
      </c>
      <c r="D24" s="12"/>
      <c r="E24" s="2">
        <f t="shared" si="0"/>
        <v>2.14</v>
      </c>
      <c r="F24" s="2">
        <f t="shared" si="1"/>
        <v>-7.6692371000000001</v>
      </c>
      <c r="G24" s="31">
        <f t="shared" si="2"/>
        <v>-8.3086728999999995</v>
      </c>
      <c r="H24" s="31">
        <f t="shared" si="3"/>
        <v>-8.5494938000000005</v>
      </c>
      <c r="I24" s="31">
        <f t="shared" si="4"/>
        <v>-9.0650472999999998</v>
      </c>
      <c r="J24" s="31">
        <f t="shared" si="5"/>
        <v>-12.707204000000001</v>
      </c>
      <c r="K24" s="31">
        <f t="shared" si="6"/>
        <v>0</v>
      </c>
      <c r="M24">
        <v>1900000000</v>
      </c>
      <c r="N24">
        <v>-8.6300278000000006</v>
      </c>
      <c r="O24" s="12"/>
      <c r="P24" s="2">
        <f t="shared" si="7"/>
        <v>2.14</v>
      </c>
      <c r="Q24" s="2">
        <f t="shared" si="8"/>
        <v>-8.0842705000000006</v>
      </c>
      <c r="R24" s="31">
        <f t="shared" si="9"/>
        <v>-8.7220963999999999</v>
      </c>
      <c r="S24" s="31">
        <f t="shared" si="10"/>
        <v>-8.9902849000000007</v>
      </c>
      <c r="T24" s="31">
        <f t="shared" si="11"/>
        <v>-9.7278108999999997</v>
      </c>
      <c r="U24" s="31">
        <f t="shared" si="12"/>
        <v>-13.31767</v>
      </c>
      <c r="V24" s="31">
        <f t="shared" si="13"/>
        <v>0</v>
      </c>
      <c r="W24" s="12"/>
    </row>
    <row r="25" spans="2:23" x14ac:dyDescent="0.25">
      <c r="B25">
        <v>1960000000</v>
      </c>
      <c r="C25">
        <v>-7.8585504999999998</v>
      </c>
      <c r="D25" s="12"/>
      <c r="E25" s="2">
        <f t="shared" si="0"/>
        <v>2.2000000000000002</v>
      </c>
      <c r="F25" s="2">
        <f t="shared" si="1"/>
        <v>-7.6555562000000004</v>
      </c>
      <c r="G25" s="31">
        <f t="shared" si="2"/>
        <v>-8.2993202000000004</v>
      </c>
      <c r="H25" s="31">
        <f t="shared" si="3"/>
        <v>-8.5535183000000004</v>
      </c>
      <c r="I25" s="31">
        <f t="shared" si="4"/>
        <v>-9.1032285999999996</v>
      </c>
      <c r="J25" s="31">
        <f t="shared" si="5"/>
        <v>-12.822585</v>
      </c>
      <c r="K25" s="31">
        <f t="shared" si="6"/>
        <v>0</v>
      </c>
      <c r="M25">
        <v>1960000000</v>
      </c>
      <c r="N25">
        <v>-8.5126591000000005</v>
      </c>
      <c r="O25" s="12"/>
      <c r="P25" s="2">
        <f t="shared" si="7"/>
        <v>2.2000000000000002</v>
      </c>
      <c r="Q25" s="2">
        <f t="shared" si="8"/>
        <v>-7.9705477</v>
      </c>
      <c r="R25" s="31">
        <f t="shared" si="9"/>
        <v>-8.6101627000000001</v>
      </c>
      <c r="S25" s="31">
        <f t="shared" si="10"/>
        <v>-8.8967962000000007</v>
      </c>
      <c r="T25" s="31">
        <f t="shared" si="11"/>
        <v>-9.6682901000000001</v>
      </c>
      <c r="U25" s="31">
        <f t="shared" si="12"/>
        <v>-13.305106</v>
      </c>
      <c r="V25" s="31">
        <f t="shared" si="13"/>
        <v>0</v>
      </c>
      <c r="W25" s="12"/>
    </row>
    <row r="26" spans="2:23" x14ac:dyDescent="0.25">
      <c r="B26">
        <v>2020000000</v>
      </c>
      <c r="C26">
        <v>-7.7595257999999996</v>
      </c>
      <c r="D26" s="12"/>
      <c r="E26" s="2">
        <f t="shared" si="0"/>
        <v>2.2599999999999998</v>
      </c>
      <c r="F26" s="2">
        <f t="shared" si="1"/>
        <v>-7.6070399000000002</v>
      </c>
      <c r="G26" s="31">
        <f t="shared" si="2"/>
        <v>-8.2350224999999995</v>
      </c>
      <c r="H26" s="31">
        <f t="shared" si="3"/>
        <v>-8.4715518999999997</v>
      </c>
      <c r="I26" s="31">
        <f t="shared" si="4"/>
        <v>-9.1110667999999997</v>
      </c>
      <c r="J26" s="31">
        <f t="shared" si="5"/>
        <v>-12.931419999999999</v>
      </c>
      <c r="K26" s="31">
        <f t="shared" si="6"/>
        <v>0</v>
      </c>
      <c r="M26">
        <v>2020000000</v>
      </c>
      <c r="N26">
        <v>-8.3412761999999994</v>
      </c>
      <c r="O26" s="12"/>
      <c r="P26" s="2">
        <f t="shared" si="7"/>
        <v>2.2599999999999998</v>
      </c>
      <c r="Q26" s="2">
        <f t="shared" si="8"/>
        <v>-7.8851528000000002</v>
      </c>
      <c r="R26" s="31">
        <f t="shared" si="9"/>
        <v>-8.5262718</v>
      </c>
      <c r="S26" s="31">
        <f t="shared" si="10"/>
        <v>-8.8108635</v>
      </c>
      <c r="T26" s="31">
        <f t="shared" si="11"/>
        <v>-9.5994673000000006</v>
      </c>
      <c r="U26" s="31">
        <f t="shared" si="12"/>
        <v>-13.291577</v>
      </c>
      <c r="V26" s="31">
        <f t="shared" si="13"/>
        <v>0</v>
      </c>
      <c r="W26" s="12"/>
    </row>
    <row r="27" spans="2:23" x14ac:dyDescent="0.25">
      <c r="B27">
        <v>2080000000</v>
      </c>
      <c r="C27">
        <v>-7.7775254</v>
      </c>
      <c r="D27" s="12"/>
      <c r="E27" s="2">
        <f t="shared" si="0"/>
        <v>2.3199999999999998</v>
      </c>
      <c r="F27" s="2">
        <f t="shared" si="1"/>
        <v>-7.6375035999999996</v>
      </c>
      <c r="G27" s="31">
        <f t="shared" si="2"/>
        <v>-8.2754201999999992</v>
      </c>
      <c r="H27" s="31">
        <f t="shared" si="3"/>
        <v>-8.5232600999999999</v>
      </c>
      <c r="I27" s="31">
        <f t="shared" si="4"/>
        <v>-9.1539049000000006</v>
      </c>
      <c r="J27" s="31">
        <f t="shared" si="5"/>
        <v>-12.983133</v>
      </c>
      <c r="K27" s="31">
        <f t="shared" si="6"/>
        <v>0</v>
      </c>
      <c r="M27">
        <v>2080000000</v>
      </c>
      <c r="N27">
        <v>-8.2549828999999999</v>
      </c>
      <c r="O27" s="12"/>
      <c r="P27" s="2">
        <f t="shared" si="7"/>
        <v>2.3199999999999998</v>
      </c>
      <c r="Q27" s="2">
        <f t="shared" si="8"/>
        <v>-7.8193206999999996</v>
      </c>
      <c r="R27" s="31">
        <f t="shared" si="9"/>
        <v>-8.4708214000000002</v>
      </c>
      <c r="S27" s="31">
        <f t="shared" si="10"/>
        <v>-8.7801808999999995</v>
      </c>
      <c r="T27" s="31">
        <f t="shared" si="11"/>
        <v>-9.5504979999999993</v>
      </c>
      <c r="U27" s="31">
        <f t="shared" si="12"/>
        <v>-13.198136999999999</v>
      </c>
      <c r="V27" s="31">
        <f t="shared" si="13"/>
        <v>0</v>
      </c>
      <c r="W27" s="12"/>
    </row>
    <row r="28" spans="2:23" x14ac:dyDescent="0.25">
      <c r="B28">
        <v>2140000000</v>
      </c>
      <c r="C28">
        <v>-7.6692371000000001</v>
      </c>
      <c r="D28" s="12"/>
      <c r="E28" s="2">
        <f t="shared" si="0"/>
        <v>2.38</v>
      </c>
      <c r="F28" s="2">
        <f t="shared" si="1"/>
        <v>-7.5962056999999996</v>
      </c>
      <c r="G28" s="31">
        <f t="shared" si="2"/>
        <v>-8.2274484999999995</v>
      </c>
      <c r="H28" s="31">
        <f t="shared" si="3"/>
        <v>-8.4651441999999992</v>
      </c>
      <c r="I28" s="31">
        <f t="shared" si="4"/>
        <v>-9.1979036000000001</v>
      </c>
      <c r="J28" s="31">
        <f t="shared" si="5"/>
        <v>-12.962604000000001</v>
      </c>
      <c r="K28" s="31">
        <f t="shared" si="6"/>
        <v>0</v>
      </c>
      <c r="M28">
        <v>2140000000</v>
      </c>
      <c r="N28">
        <v>-8.0842705000000006</v>
      </c>
      <c r="O28" s="12"/>
      <c r="P28" s="2">
        <f t="shared" si="7"/>
        <v>2.38</v>
      </c>
      <c r="Q28" s="2">
        <f t="shared" si="8"/>
        <v>-7.7093414999999998</v>
      </c>
      <c r="R28" s="31">
        <f t="shared" si="9"/>
        <v>-8.3603801999999998</v>
      </c>
      <c r="S28" s="31">
        <f t="shared" si="10"/>
        <v>-8.6706141999999993</v>
      </c>
      <c r="T28" s="31">
        <f t="shared" si="11"/>
        <v>-9.5252017999999996</v>
      </c>
      <c r="U28" s="31">
        <f t="shared" si="12"/>
        <v>-13.120339</v>
      </c>
      <c r="V28" s="31">
        <f t="shared" si="13"/>
        <v>0</v>
      </c>
      <c r="W28" s="12"/>
    </row>
    <row r="29" spans="2:23" x14ac:dyDescent="0.25">
      <c r="B29">
        <v>2200000000</v>
      </c>
      <c r="C29">
        <v>-7.6555562000000004</v>
      </c>
      <c r="D29" s="12"/>
      <c r="E29" s="2">
        <f t="shared" si="0"/>
        <v>2.44</v>
      </c>
      <c r="F29" s="2">
        <f t="shared" si="1"/>
        <v>-7.6338844000000003</v>
      </c>
      <c r="G29" s="31">
        <f t="shared" si="2"/>
        <v>-8.2672062000000004</v>
      </c>
      <c r="H29" s="31">
        <f t="shared" si="3"/>
        <v>-8.5087805000000003</v>
      </c>
      <c r="I29" s="31">
        <f t="shared" si="4"/>
        <v>-9.1871071000000004</v>
      </c>
      <c r="J29" s="31">
        <f t="shared" si="5"/>
        <v>-12.915678</v>
      </c>
      <c r="K29" s="31">
        <f t="shared" si="6"/>
        <v>0</v>
      </c>
      <c r="M29">
        <v>2200000000</v>
      </c>
      <c r="N29">
        <v>-7.9705477</v>
      </c>
      <c r="O29" s="12"/>
      <c r="P29" s="2">
        <f t="shared" si="7"/>
        <v>2.44</v>
      </c>
      <c r="Q29" s="2">
        <f t="shared" si="8"/>
        <v>-7.6683073000000004</v>
      </c>
      <c r="R29" s="31">
        <f t="shared" si="9"/>
        <v>-8.3254994999999994</v>
      </c>
      <c r="S29" s="31">
        <f t="shared" si="10"/>
        <v>-8.6520557</v>
      </c>
      <c r="T29" s="31">
        <f t="shared" si="11"/>
        <v>-9.4954699999999992</v>
      </c>
      <c r="U29" s="31">
        <f t="shared" si="12"/>
        <v>-13.007607999999999</v>
      </c>
      <c r="V29" s="31">
        <f t="shared" si="13"/>
        <v>0</v>
      </c>
      <c r="W29" s="12"/>
    </row>
    <row r="30" spans="2:23" x14ac:dyDescent="0.25">
      <c r="B30">
        <v>2260000000</v>
      </c>
      <c r="C30">
        <v>-7.6070399000000002</v>
      </c>
      <c r="D30" s="12"/>
      <c r="E30" s="2">
        <f t="shared" si="0"/>
        <v>2.5</v>
      </c>
      <c r="F30" s="2">
        <f t="shared" si="1"/>
        <v>-7.6173840000000004</v>
      </c>
      <c r="G30" s="31">
        <f t="shared" si="2"/>
        <v>-8.2480601999999994</v>
      </c>
      <c r="H30" s="31">
        <f t="shared" si="3"/>
        <v>-8.4826411999999998</v>
      </c>
      <c r="I30" s="31">
        <f t="shared" si="4"/>
        <v>-9.1992922000000004</v>
      </c>
      <c r="J30" s="31">
        <f t="shared" si="5"/>
        <v>-12.920057999999999</v>
      </c>
      <c r="K30" s="31">
        <f t="shared" si="6"/>
        <v>0</v>
      </c>
      <c r="M30">
        <v>2260000000</v>
      </c>
      <c r="N30">
        <v>-7.8851528000000002</v>
      </c>
      <c r="O30" s="12"/>
      <c r="P30" s="2">
        <f t="shared" si="7"/>
        <v>2.5</v>
      </c>
      <c r="Q30" s="2">
        <f t="shared" si="8"/>
        <v>-7.5894808999999999</v>
      </c>
      <c r="R30" s="31">
        <f t="shared" si="9"/>
        <v>-8.2481364999999993</v>
      </c>
      <c r="S30" s="31">
        <f t="shared" si="10"/>
        <v>-8.5720997000000008</v>
      </c>
      <c r="T30" s="31">
        <f t="shared" si="11"/>
        <v>-9.4986248</v>
      </c>
      <c r="U30" s="31">
        <f t="shared" si="12"/>
        <v>-12.931291</v>
      </c>
      <c r="V30" s="31">
        <f t="shared" si="13"/>
        <v>0</v>
      </c>
      <c r="W30" s="12"/>
    </row>
    <row r="31" spans="2:23" x14ac:dyDescent="0.25">
      <c r="B31">
        <v>2320000000</v>
      </c>
      <c r="C31">
        <v>-7.6375035999999996</v>
      </c>
      <c r="D31" s="12"/>
      <c r="E31" s="2">
        <f t="shared" si="0"/>
        <v>2.56</v>
      </c>
      <c r="F31" s="2">
        <f t="shared" si="1"/>
        <v>-7.6274737999999997</v>
      </c>
      <c r="G31" s="31">
        <f t="shared" si="2"/>
        <v>-8.2659683000000008</v>
      </c>
      <c r="H31" s="31">
        <f t="shared" si="3"/>
        <v>-8.5225000000000009</v>
      </c>
      <c r="I31" s="31">
        <f t="shared" si="4"/>
        <v>-9.1759290999999994</v>
      </c>
      <c r="J31" s="31">
        <f t="shared" si="5"/>
        <v>-12.951078000000001</v>
      </c>
      <c r="K31" s="31">
        <f t="shared" si="6"/>
        <v>0</v>
      </c>
      <c r="M31">
        <v>2320000000</v>
      </c>
      <c r="N31">
        <v>-7.8193206999999996</v>
      </c>
      <c r="O31" s="12"/>
      <c r="P31" s="2">
        <f t="shared" si="7"/>
        <v>2.56</v>
      </c>
      <c r="Q31" s="2">
        <f t="shared" si="8"/>
        <v>-7.5330892</v>
      </c>
      <c r="R31" s="31">
        <f t="shared" si="9"/>
        <v>-8.2052546</v>
      </c>
      <c r="S31" s="31">
        <f t="shared" si="10"/>
        <v>-8.5407008999999992</v>
      </c>
      <c r="T31" s="31">
        <f t="shared" si="11"/>
        <v>-9.5100373999999999</v>
      </c>
      <c r="U31" s="31">
        <f t="shared" si="12"/>
        <v>-12.868316</v>
      </c>
      <c r="V31" s="31">
        <f t="shared" si="13"/>
        <v>0</v>
      </c>
      <c r="W31" s="12"/>
    </row>
    <row r="32" spans="2:23" x14ac:dyDescent="0.25">
      <c r="B32">
        <v>2380000000</v>
      </c>
      <c r="C32">
        <v>-7.5962056999999996</v>
      </c>
      <c r="D32" s="12"/>
      <c r="E32" s="2">
        <f t="shared" si="0"/>
        <v>2.62</v>
      </c>
      <c r="F32" s="2">
        <f t="shared" si="1"/>
        <v>-7.5955157</v>
      </c>
      <c r="G32" s="31">
        <f t="shared" si="2"/>
        <v>-8.2275189999999991</v>
      </c>
      <c r="H32" s="31">
        <f t="shared" si="3"/>
        <v>-8.4786023999999998</v>
      </c>
      <c r="I32" s="31">
        <f t="shared" si="4"/>
        <v>-9.2129621999999998</v>
      </c>
      <c r="J32" s="31">
        <f t="shared" si="5"/>
        <v>-13.037540999999999</v>
      </c>
      <c r="K32" s="31">
        <f t="shared" si="6"/>
        <v>0</v>
      </c>
      <c r="M32">
        <v>2380000000</v>
      </c>
      <c r="N32">
        <v>-7.7093414999999998</v>
      </c>
      <c r="O32" s="12"/>
      <c r="P32" s="2">
        <f t="shared" si="7"/>
        <v>2.62</v>
      </c>
      <c r="Q32" s="2">
        <f t="shared" si="8"/>
        <v>-7.484756</v>
      </c>
      <c r="R32" s="31">
        <f t="shared" si="9"/>
        <v>-8.1623801999999994</v>
      </c>
      <c r="S32" s="31">
        <f t="shared" si="10"/>
        <v>-8.4923514999999998</v>
      </c>
      <c r="T32" s="31">
        <f t="shared" si="11"/>
        <v>-9.5617800000000006</v>
      </c>
      <c r="U32" s="31">
        <f t="shared" si="12"/>
        <v>-12.876030999999999</v>
      </c>
      <c r="V32" s="31">
        <f t="shared" si="13"/>
        <v>0</v>
      </c>
      <c r="W32" s="12"/>
    </row>
    <row r="33" spans="2:23" x14ac:dyDescent="0.25">
      <c r="B33">
        <v>2440000000</v>
      </c>
      <c r="C33">
        <v>-7.6338844000000003</v>
      </c>
      <c r="D33" s="12"/>
      <c r="E33" s="2">
        <f t="shared" si="0"/>
        <v>2.68</v>
      </c>
      <c r="F33" s="2">
        <f t="shared" si="1"/>
        <v>-7.5953983999999997</v>
      </c>
      <c r="G33" s="31">
        <f t="shared" si="2"/>
        <v>-8.2344989999999996</v>
      </c>
      <c r="H33" s="31">
        <f t="shared" si="3"/>
        <v>-8.5002241000000005</v>
      </c>
      <c r="I33" s="31">
        <f t="shared" si="4"/>
        <v>-9.1687364999999996</v>
      </c>
      <c r="J33" s="31">
        <f t="shared" si="5"/>
        <v>-13.069008999999999</v>
      </c>
      <c r="K33" s="31">
        <f t="shared" si="6"/>
        <v>0</v>
      </c>
      <c r="M33">
        <v>2440000000</v>
      </c>
      <c r="N33">
        <v>-7.6683073000000004</v>
      </c>
      <c r="O33" s="12"/>
      <c r="P33" s="2">
        <f t="shared" si="7"/>
        <v>2.68</v>
      </c>
      <c r="Q33" s="2">
        <f t="shared" si="8"/>
        <v>-7.4695343999999997</v>
      </c>
      <c r="R33" s="31">
        <f t="shared" si="9"/>
        <v>-8.1571102</v>
      </c>
      <c r="S33" s="31">
        <f t="shared" si="10"/>
        <v>-8.4931526000000002</v>
      </c>
      <c r="T33" s="31">
        <f t="shared" si="11"/>
        <v>-9.5778894000000001</v>
      </c>
      <c r="U33" s="31">
        <f t="shared" si="12"/>
        <v>-12.837375</v>
      </c>
      <c r="V33" s="31">
        <f t="shared" si="13"/>
        <v>0</v>
      </c>
      <c r="W33" s="12"/>
    </row>
    <row r="34" spans="2:23" x14ac:dyDescent="0.25">
      <c r="B34">
        <v>2500000000</v>
      </c>
      <c r="C34">
        <v>-7.6173840000000004</v>
      </c>
      <c r="D34" s="12"/>
      <c r="E34" s="2">
        <f t="shared" si="0"/>
        <v>2.74</v>
      </c>
      <c r="F34" s="2">
        <f t="shared" si="1"/>
        <v>-7.5816407000000003</v>
      </c>
      <c r="G34" s="31">
        <f t="shared" si="2"/>
        <v>-8.2227782999999999</v>
      </c>
      <c r="H34" s="31">
        <f t="shared" si="3"/>
        <v>-8.5021485999999999</v>
      </c>
      <c r="I34" s="31">
        <f t="shared" si="4"/>
        <v>-9.2328261999999999</v>
      </c>
      <c r="J34" s="31">
        <f t="shared" si="5"/>
        <v>-13.151789000000001</v>
      </c>
      <c r="K34" s="31">
        <f t="shared" si="6"/>
        <v>0</v>
      </c>
      <c r="M34">
        <v>2500000000</v>
      </c>
      <c r="N34">
        <v>-7.5894808999999999</v>
      </c>
      <c r="O34" s="12"/>
      <c r="P34" s="2">
        <f t="shared" si="7"/>
        <v>2.74</v>
      </c>
      <c r="Q34" s="2">
        <f t="shared" si="8"/>
        <v>-7.4606475999999997</v>
      </c>
      <c r="R34" s="31">
        <f t="shared" si="9"/>
        <v>-8.1610002999999995</v>
      </c>
      <c r="S34" s="31">
        <f t="shared" si="10"/>
        <v>-8.5055847</v>
      </c>
      <c r="T34" s="31">
        <f t="shared" si="11"/>
        <v>-9.6680945999999999</v>
      </c>
      <c r="U34" s="31">
        <f t="shared" si="12"/>
        <v>-12.851698000000001</v>
      </c>
      <c r="V34" s="31">
        <f t="shared" si="13"/>
        <v>0</v>
      </c>
      <c r="W34" s="12"/>
    </row>
    <row r="35" spans="2:23" x14ac:dyDescent="0.25">
      <c r="B35">
        <v>2560000000</v>
      </c>
      <c r="C35">
        <v>-7.6274737999999997</v>
      </c>
      <c r="D35" s="12"/>
      <c r="E35" s="2">
        <f t="shared" si="0"/>
        <v>2.8</v>
      </c>
      <c r="F35" s="2">
        <f t="shared" si="1"/>
        <v>-7.5990967999999999</v>
      </c>
      <c r="G35" s="31">
        <f t="shared" si="2"/>
        <v>-8.2417107000000005</v>
      </c>
      <c r="H35" s="31">
        <f t="shared" si="3"/>
        <v>-8.5333939000000001</v>
      </c>
      <c r="I35" s="31">
        <f t="shared" si="4"/>
        <v>-9.211525</v>
      </c>
      <c r="J35" s="31">
        <f t="shared" si="5"/>
        <v>-13.146936</v>
      </c>
      <c r="K35" s="31">
        <f t="shared" si="6"/>
        <v>0</v>
      </c>
      <c r="M35">
        <v>2560000000</v>
      </c>
      <c r="N35">
        <v>-7.5330892</v>
      </c>
      <c r="O35" s="12"/>
      <c r="P35" s="2">
        <f t="shared" si="7"/>
        <v>2.8</v>
      </c>
      <c r="Q35" s="2">
        <f t="shared" si="8"/>
        <v>-7.4826169</v>
      </c>
      <c r="R35" s="31">
        <f t="shared" si="9"/>
        <v>-8.1915826999999997</v>
      </c>
      <c r="S35" s="31">
        <f t="shared" si="10"/>
        <v>-8.5447140000000008</v>
      </c>
      <c r="T35" s="31">
        <f t="shared" si="11"/>
        <v>-9.7417355000000008</v>
      </c>
      <c r="U35" s="31">
        <f t="shared" si="12"/>
        <v>-12.813354</v>
      </c>
      <c r="V35" s="31">
        <f t="shared" si="13"/>
        <v>0</v>
      </c>
      <c r="W35" s="12"/>
    </row>
    <row r="36" spans="2:23" x14ac:dyDescent="0.25">
      <c r="B36">
        <v>2620000000</v>
      </c>
      <c r="C36">
        <v>-7.5955157</v>
      </c>
      <c r="D36" s="12"/>
      <c r="E36" s="2">
        <f t="shared" si="0"/>
        <v>2.86</v>
      </c>
      <c r="F36" s="2">
        <f t="shared" si="1"/>
        <v>-7.6027354999999996</v>
      </c>
      <c r="G36" s="31">
        <f t="shared" si="2"/>
        <v>-8.2479695999999993</v>
      </c>
      <c r="H36" s="31">
        <f t="shared" si="3"/>
        <v>-8.5423965000000006</v>
      </c>
      <c r="I36" s="31">
        <f t="shared" si="4"/>
        <v>-9.2413483000000003</v>
      </c>
      <c r="J36" s="31">
        <f t="shared" si="5"/>
        <v>-13.140155</v>
      </c>
      <c r="K36" s="31">
        <f t="shared" si="6"/>
        <v>0</v>
      </c>
      <c r="M36">
        <v>2620000000</v>
      </c>
      <c r="N36">
        <v>-7.484756</v>
      </c>
      <c r="O36" s="12"/>
      <c r="P36" s="2">
        <f t="shared" si="7"/>
        <v>2.86</v>
      </c>
      <c r="Q36" s="2">
        <f t="shared" si="8"/>
        <v>-7.4916429999999998</v>
      </c>
      <c r="R36" s="31">
        <f t="shared" si="9"/>
        <v>-8.1967487000000006</v>
      </c>
      <c r="S36" s="31">
        <f t="shared" si="10"/>
        <v>-8.5572576999999992</v>
      </c>
      <c r="T36" s="31">
        <f t="shared" si="11"/>
        <v>-9.8435755</v>
      </c>
      <c r="U36" s="31">
        <f t="shared" si="12"/>
        <v>-12.782983</v>
      </c>
      <c r="V36" s="31">
        <f t="shared" si="13"/>
        <v>0</v>
      </c>
      <c r="W36" s="12"/>
    </row>
    <row r="37" spans="2:23" x14ac:dyDescent="0.25">
      <c r="B37">
        <v>2680000000</v>
      </c>
      <c r="C37">
        <v>-7.5953983999999997</v>
      </c>
      <c r="D37" s="12"/>
      <c r="E37" s="2">
        <f t="shared" si="0"/>
        <v>2.92</v>
      </c>
      <c r="F37" s="2">
        <f t="shared" si="1"/>
        <v>-7.6155586</v>
      </c>
      <c r="G37" s="31">
        <f t="shared" si="2"/>
        <v>-8.2598351999999995</v>
      </c>
      <c r="H37" s="31">
        <f t="shared" si="3"/>
        <v>-8.5611525000000004</v>
      </c>
      <c r="I37" s="31">
        <f t="shared" si="4"/>
        <v>-9.2191486000000005</v>
      </c>
      <c r="J37" s="31">
        <f t="shared" si="5"/>
        <v>-13.130991</v>
      </c>
      <c r="K37" s="31">
        <f t="shared" si="6"/>
        <v>0</v>
      </c>
      <c r="M37">
        <v>2680000000</v>
      </c>
      <c r="N37">
        <v>-7.4695343999999997</v>
      </c>
      <c r="O37" s="12"/>
      <c r="P37" s="2">
        <f t="shared" si="7"/>
        <v>2.92</v>
      </c>
      <c r="Q37" s="2">
        <f t="shared" si="8"/>
        <v>-7.4990195999999996</v>
      </c>
      <c r="R37" s="31">
        <f t="shared" si="9"/>
        <v>-8.2033453000000005</v>
      </c>
      <c r="S37" s="31">
        <f t="shared" si="10"/>
        <v>-8.5678139000000009</v>
      </c>
      <c r="T37" s="31">
        <f t="shared" si="11"/>
        <v>-9.9523325000000007</v>
      </c>
      <c r="U37" s="31">
        <f t="shared" si="12"/>
        <v>-12.774535</v>
      </c>
      <c r="V37" s="31">
        <f t="shared" si="13"/>
        <v>0</v>
      </c>
      <c r="W37" s="12"/>
    </row>
    <row r="38" spans="2:23" x14ac:dyDescent="0.25">
      <c r="B38">
        <v>2740000000</v>
      </c>
      <c r="C38">
        <v>-7.5816407000000003</v>
      </c>
      <c r="D38" s="12"/>
      <c r="E38" s="2">
        <f t="shared" si="0"/>
        <v>2.98</v>
      </c>
      <c r="F38" s="2">
        <f t="shared" si="1"/>
        <v>-7.6294065</v>
      </c>
      <c r="G38" s="31">
        <f t="shared" si="2"/>
        <v>-8.2773781</v>
      </c>
      <c r="H38" s="31">
        <f t="shared" si="3"/>
        <v>-8.5850028999999992</v>
      </c>
      <c r="I38" s="31">
        <f t="shared" si="4"/>
        <v>-9.3119698</v>
      </c>
      <c r="J38" s="31">
        <f t="shared" si="5"/>
        <v>-13.334072000000001</v>
      </c>
      <c r="K38" s="31">
        <f t="shared" si="6"/>
        <v>0</v>
      </c>
      <c r="M38">
        <v>2740000000</v>
      </c>
      <c r="N38">
        <v>-7.4606475999999997</v>
      </c>
      <c r="O38" s="12"/>
      <c r="P38" s="2">
        <f t="shared" si="7"/>
        <v>2.98</v>
      </c>
      <c r="Q38" s="2">
        <f t="shared" si="8"/>
        <v>-7.5042672000000001</v>
      </c>
      <c r="R38" s="31">
        <f t="shared" si="9"/>
        <v>-8.2076043999999992</v>
      </c>
      <c r="S38" s="31">
        <f t="shared" si="10"/>
        <v>-8.5889214999999997</v>
      </c>
      <c r="T38" s="31">
        <f t="shared" si="11"/>
        <v>-10.156053999999999</v>
      </c>
      <c r="U38" s="31">
        <f t="shared" si="12"/>
        <v>-12.883772</v>
      </c>
      <c r="V38" s="31">
        <f t="shared" si="13"/>
        <v>0</v>
      </c>
      <c r="W38" s="12"/>
    </row>
    <row r="39" spans="2:23" x14ac:dyDescent="0.25">
      <c r="B39">
        <v>2800000000</v>
      </c>
      <c r="C39">
        <v>-7.5990967999999999</v>
      </c>
      <c r="D39" s="12"/>
      <c r="E39" s="2">
        <f t="shared" si="0"/>
        <v>3.04</v>
      </c>
      <c r="F39" s="2">
        <f t="shared" si="1"/>
        <v>-7.6259093</v>
      </c>
      <c r="G39" s="31">
        <f t="shared" si="2"/>
        <v>-8.2674626999999994</v>
      </c>
      <c r="H39" s="31">
        <f t="shared" si="3"/>
        <v>-8.5718498000000007</v>
      </c>
      <c r="I39" s="31">
        <f t="shared" si="4"/>
        <v>-9.2836008000000003</v>
      </c>
      <c r="J39" s="31">
        <f t="shared" si="5"/>
        <v>-13.444520000000001</v>
      </c>
      <c r="K39" s="31">
        <f t="shared" si="6"/>
        <v>0</v>
      </c>
      <c r="M39">
        <v>2800000000</v>
      </c>
      <c r="N39">
        <v>-7.4826169</v>
      </c>
      <c r="O39" s="12"/>
      <c r="P39" s="2">
        <f t="shared" si="7"/>
        <v>3.04</v>
      </c>
      <c r="Q39" s="2">
        <f t="shared" si="8"/>
        <v>-7.4771618999999996</v>
      </c>
      <c r="R39" s="31">
        <f t="shared" si="9"/>
        <v>-8.1771908</v>
      </c>
      <c r="S39" s="31">
        <f t="shared" si="10"/>
        <v>-8.5780238999999998</v>
      </c>
      <c r="T39" s="31">
        <f t="shared" si="11"/>
        <v>-10.272626000000001</v>
      </c>
      <c r="U39" s="31">
        <f t="shared" si="12"/>
        <v>-12.908336</v>
      </c>
      <c r="V39" s="31">
        <f t="shared" si="13"/>
        <v>0</v>
      </c>
      <c r="W39" s="12"/>
    </row>
    <row r="40" spans="2:23" x14ac:dyDescent="0.25">
      <c r="B40">
        <v>2860000000</v>
      </c>
      <c r="C40">
        <v>-7.6027354999999996</v>
      </c>
      <c r="D40" s="12"/>
      <c r="E40" s="2">
        <f t="shared" si="0"/>
        <v>3.1</v>
      </c>
      <c r="F40" s="2">
        <f t="shared" si="1"/>
        <v>-7.6361451000000002</v>
      </c>
      <c r="G40" s="31">
        <f t="shared" si="2"/>
        <v>-8.2896233000000006</v>
      </c>
      <c r="H40" s="31">
        <f t="shared" si="3"/>
        <v>-8.6076602999999992</v>
      </c>
      <c r="I40" s="31">
        <f t="shared" si="4"/>
        <v>-9.3437222999999996</v>
      </c>
      <c r="J40" s="31">
        <f t="shared" si="5"/>
        <v>-13.443281000000001</v>
      </c>
      <c r="K40" s="31">
        <f t="shared" si="6"/>
        <v>0</v>
      </c>
      <c r="M40">
        <v>2860000000</v>
      </c>
      <c r="N40">
        <v>-7.4916429999999998</v>
      </c>
      <c r="O40" s="12"/>
      <c r="P40" s="2">
        <f t="shared" si="7"/>
        <v>3.1</v>
      </c>
      <c r="Q40" s="2">
        <f t="shared" si="8"/>
        <v>-7.4745597999999998</v>
      </c>
      <c r="R40" s="31">
        <f t="shared" si="9"/>
        <v>-8.1900539000000006</v>
      </c>
      <c r="S40" s="31">
        <f t="shared" si="10"/>
        <v>-8.6287613000000007</v>
      </c>
      <c r="T40" s="31">
        <f t="shared" si="11"/>
        <v>-10.381477</v>
      </c>
      <c r="U40" s="31">
        <f t="shared" si="12"/>
        <v>-12.938784</v>
      </c>
      <c r="V40" s="31">
        <f t="shared" si="13"/>
        <v>0</v>
      </c>
      <c r="W40" s="12"/>
    </row>
    <row r="41" spans="2:23" x14ac:dyDescent="0.25">
      <c r="B41">
        <v>2920000000</v>
      </c>
      <c r="C41">
        <v>-7.6155586</v>
      </c>
      <c r="D41" s="12"/>
      <c r="E41" s="2">
        <f t="shared" si="0"/>
        <v>3.16</v>
      </c>
      <c r="F41" s="2">
        <f t="shared" si="1"/>
        <v>-7.6384482</v>
      </c>
      <c r="G41" s="31">
        <f t="shared" si="2"/>
        <v>-8.2794951999999995</v>
      </c>
      <c r="H41" s="31">
        <f t="shared" si="3"/>
        <v>-8.5901413000000009</v>
      </c>
      <c r="I41" s="31">
        <f t="shared" si="4"/>
        <v>-9.3400841000000003</v>
      </c>
      <c r="J41" s="31">
        <f t="shared" si="5"/>
        <v>-13.327005</v>
      </c>
      <c r="K41" s="31">
        <f t="shared" si="6"/>
        <v>0</v>
      </c>
      <c r="M41">
        <v>2920000000</v>
      </c>
      <c r="N41">
        <v>-7.4990195999999996</v>
      </c>
      <c r="O41" s="12"/>
      <c r="P41" s="2">
        <f t="shared" si="7"/>
        <v>3.16</v>
      </c>
      <c r="Q41" s="2">
        <f t="shared" si="8"/>
        <v>-7.4697208000000002</v>
      </c>
      <c r="R41" s="31">
        <f t="shared" si="9"/>
        <v>-8.2084340999999998</v>
      </c>
      <c r="S41" s="31">
        <f t="shared" si="10"/>
        <v>-8.6885691000000005</v>
      </c>
      <c r="T41" s="31">
        <f t="shared" si="11"/>
        <v>-10.450994</v>
      </c>
      <c r="U41" s="31">
        <f t="shared" si="12"/>
        <v>-12.979938000000001</v>
      </c>
      <c r="V41" s="31">
        <f t="shared" si="13"/>
        <v>0</v>
      </c>
      <c r="W41" s="12"/>
    </row>
    <row r="42" spans="2:23" x14ac:dyDescent="0.25">
      <c r="B42">
        <v>2980000000</v>
      </c>
      <c r="C42">
        <v>-7.6294065</v>
      </c>
      <c r="D42" s="12"/>
      <c r="E42" s="2">
        <f t="shared" si="0"/>
        <v>3.22</v>
      </c>
      <c r="F42" s="2">
        <f t="shared" si="1"/>
        <v>-7.6674341999999998</v>
      </c>
      <c r="G42" s="31">
        <f t="shared" si="2"/>
        <v>-8.3130731999999998</v>
      </c>
      <c r="H42" s="31">
        <f t="shared" si="3"/>
        <v>-8.6308316999999999</v>
      </c>
      <c r="I42" s="31">
        <f t="shared" si="4"/>
        <v>-9.3725634000000007</v>
      </c>
      <c r="J42" s="31">
        <f t="shared" si="5"/>
        <v>-13.38827</v>
      </c>
      <c r="K42" s="31">
        <f t="shared" si="6"/>
        <v>0</v>
      </c>
      <c r="M42">
        <v>2980000000</v>
      </c>
      <c r="N42">
        <v>-7.5042672000000001</v>
      </c>
      <c r="O42" s="12"/>
      <c r="P42" s="2">
        <f t="shared" si="7"/>
        <v>3.22</v>
      </c>
      <c r="Q42" s="2">
        <f t="shared" si="8"/>
        <v>-7.4915104000000001</v>
      </c>
      <c r="R42" s="31">
        <f t="shared" si="9"/>
        <v>-8.2591962999999993</v>
      </c>
      <c r="S42" s="31">
        <f t="shared" si="10"/>
        <v>-8.8116322</v>
      </c>
      <c r="T42" s="31">
        <f t="shared" si="11"/>
        <v>-10.511065</v>
      </c>
      <c r="U42" s="31">
        <f t="shared" si="12"/>
        <v>-13.086057</v>
      </c>
      <c r="V42" s="31">
        <f t="shared" si="13"/>
        <v>0</v>
      </c>
      <c r="W42" s="12"/>
    </row>
    <row r="43" spans="2:23" x14ac:dyDescent="0.25">
      <c r="B43">
        <v>3040000000</v>
      </c>
      <c r="C43">
        <v>-7.6259093</v>
      </c>
      <c r="D43" s="12"/>
      <c r="E43" s="2">
        <f t="shared" si="0"/>
        <v>3.28</v>
      </c>
      <c r="F43" s="2">
        <f t="shared" si="1"/>
        <v>-7.6828431999999998</v>
      </c>
      <c r="G43" s="31">
        <f t="shared" si="2"/>
        <v>-8.3265247000000002</v>
      </c>
      <c r="H43" s="31">
        <f t="shared" si="3"/>
        <v>-8.6414118000000002</v>
      </c>
      <c r="I43" s="31">
        <f t="shared" si="4"/>
        <v>-9.4140911000000003</v>
      </c>
      <c r="J43" s="31">
        <f t="shared" si="5"/>
        <v>-13.478351999999999</v>
      </c>
      <c r="K43" s="31">
        <f t="shared" si="6"/>
        <v>0</v>
      </c>
      <c r="M43">
        <v>3040000000</v>
      </c>
      <c r="N43">
        <v>-7.4771618999999996</v>
      </c>
      <c r="O43" s="12"/>
      <c r="P43" s="2">
        <f t="shared" si="7"/>
        <v>3.28</v>
      </c>
      <c r="Q43" s="2">
        <f t="shared" si="8"/>
        <v>-7.5114159999999996</v>
      </c>
      <c r="R43" s="31">
        <f t="shared" si="9"/>
        <v>-8.3083086000000002</v>
      </c>
      <c r="S43" s="31">
        <f t="shared" si="10"/>
        <v>-8.9025973999999994</v>
      </c>
      <c r="T43" s="31">
        <f t="shared" si="11"/>
        <v>-10.539206</v>
      </c>
      <c r="U43" s="31">
        <f t="shared" si="12"/>
        <v>-13.21377</v>
      </c>
      <c r="V43" s="31">
        <f t="shared" si="13"/>
        <v>0</v>
      </c>
      <c r="W43" s="12"/>
    </row>
    <row r="44" spans="2:23" x14ac:dyDescent="0.25">
      <c r="B44">
        <v>3100000000</v>
      </c>
      <c r="C44">
        <v>-7.6361451000000002</v>
      </c>
      <c r="D44" s="12"/>
      <c r="E44" s="2">
        <f t="shared" si="0"/>
        <v>3.34</v>
      </c>
      <c r="F44" s="2">
        <f t="shared" si="1"/>
        <v>-7.7343301999999996</v>
      </c>
      <c r="G44" s="31">
        <f t="shared" si="2"/>
        <v>-8.3798141000000008</v>
      </c>
      <c r="H44" s="31">
        <f t="shared" si="3"/>
        <v>-8.6961516999999997</v>
      </c>
      <c r="I44" s="31">
        <f t="shared" si="4"/>
        <v>-9.4541091999999995</v>
      </c>
      <c r="J44" s="31">
        <f t="shared" si="5"/>
        <v>-13.423572999999999</v>
      </c>
      <c r="K44" s="31">
        <f t="shared" si="6"/>
        <v>0</v>
      </c>
      <c r="M44">
        <v>3100000000</v>
      </c>
      <c r="N44">
        <v>-7.4745597999999998</v>
      </c>
      <c r="O44" s="12"/>
      <c r="P44" s="2">
        <f t="shared" si="7"/>
        <v>3.34</v>
      </c>
      <c r="Q44" s="2">
        <f t="shared" si="8"/>
        <v>-7.5773802000000003</v>
      </c>
      <c r="R44" s="31">
        <f t="shared" si="9"/>
        <v>-8.4101438999999996</v>
      </c>
      <c r="S44" s="31">
        <f t="shared" si="10"/>
        <v>-9.0324688000000002</v>
      </c>
      <c r="T44" s="31">
        <f t="shared" si="11"/>
        <v>-10.500734</v>
      </c>
      <c r="U44" s="31">
        <f t="shared" si="12"/>
        <v>-13.338863</v>
      </c>
      <c r="V44" s="31">
        <f t="shared" si="13"/>
        <v>0</v>
      </c>
      <c r="W44" s="12"/>
    </row>
    <row r="45" spans="2:23" x14ac:dyDescent="0.25">
      <c r="B45">
        <v>3160000000</v>
      </c>
      <c r="C45">
        <v>-7.6384482</v>
      </c>
      <c r="D45" s="12"/>
      <c r="E45" s="2">
        <f t="shared" si="0"/>
        <v>3.4</v>
      </c>
      <c r="F45" s="2">
        <f t="shared" si="1"/>
        <v>-7.7647881999999999</v>
      </c>
      <c r="G45" s="31">
        <f t="shared" si="2"/>
        <v>-8.3965920999999994</v>
      </c>
      <c r="H45" s="31">
        <f t="shared" si="3"/>
        <v>-8.6914139000000006</v>
      </c>
      <c r="I45" s="31">
        <f t="shared" si="4"/>
        <v>-9.4762868999999998</v>
      </c>
      <c r="J45" s="31">
        <f t="shared" si="5"/>
        <v>-13.502689999999999</v>
      </c>
      <c r="K45" s="31">
        <f t="shared" si="6"/>
        <v>0</v>
      </c>
      <c r="M45">
        <v>3160000000</v>
      </c>
      <c r="N45">
        <v>-7.4697208000000002</v>
      </c>
      <c r="O45" s="12"/>
      <c r="P45" s="2">
        <f t="shared" si="7"/>
        <v>3.4</v>
      </c>
      <c r="Q45" s="2">
        <f t="shared" si="8"/>
        <v>-7.6012529999999998</v>
      </c>
      <c r="R45" s="31">
        <f t="shared" si="9"/>
        <v>-8.4434395000000002</v>
      </c>
      <c r="S45" s="31">
        <f t="shared" si="10"/>
        <v>-9.0918206999999995</v>
      </c>
      <c r="T45" s="31">
        <f t="shared" si="11"/>
        <v>-10.468973</v>
      </c>
      <c r="U45" s="31">
        <f t="shared" si="12"/>
        <v>-13.512293</v>
      </c>
      <c r="V45" s="31">
        <f t="shared" si="13"/>
        <v>0</v>
      </c>
      <c r="W45" s="12"/>
    </row>
    <row r="46" spans="2:23" x14ac:dyDescent="0.25">
      <c r="B46">
        <v>3220000000</v>
      </c>
      <c r="C46">
        <v>-7.6674341999999998</v>
      </c>
      <c r="D46" s="12"/>
      <c r="E46" s="2">
        <f t="shared" si="0"/>
        <v>3.46</v>
      </c>
      <c r="F46" s="2">
        <f t="shared" si="1"/>
        <v>-7.8282638000000002</v>
      </c>
      <c r="G46" s="31">
        <f t="shared" si="2"/>
        <v>-8.4807787000000001</v>
      </c>
      <c r="H46" s="31">
        <f t="shared" si="3"/>
        <v>-8.7861919000000004</v>
      </c>
      <c r="I46" s="31">
        <f t="shared" si="4"/>
        <v>-9.5849104000000001</v>
      </c>
      <c r="J46" s="31">
        <f t="shared" si="5"/>
        <v>-13.806981</v>
      </c>
      <c r="K46" s="31">
        <f t="shared" si="6"/>
        <v>0</v>
      </c>
      <c r="M46">
        <v>3220000000</v>
      </c>
      <c r="N46">
        <v>-7.4915104000000001</v>
      </c>
      <c r="O46" s="12"/>
      <c r="P46" s="2">
        <f t="shared" si="7"/>
        <v>3.46</v>
      </c>
      <c r="Q46" s="2">
        <f t="shared" si="8"/>
        <v>-7.6635017000000003</v>
      </c>
      <c r="R46" s="31">
        <f t="shared" si="9"/>
        <v>-8.5246925000000005</v>
      </c>
      <c r="S46" s="31">
        <f t="shared" si="10"/>
        <v>-9.1810141000000005</v>
      </c>
      <c r="T46" s="31">
        <f t="shared" si="11"/>
        <v>-10.45152</v>
      </c>
      <c r="U46" s="31">
        <f t="shared" si="12"/>
        <v>-13.742132</v>
      </c>
      <c r="V46" s="31">
        <f t="shared" si="13"/>
        <v>0</v>
      </c>
      <c r="W46" s="12"/>
    </row>
    <row r="47" spans="2:23" x14ac:dyDescent="0.25">
      <c r="B47">
        <v>3280000000</v>
      </c>
      <c r="C47">
        <v>-7.6828431999999998</v>
      </c>
      <c r="D47" s="12"/>
      <c r="E47" s="2">
        <f t="shared" si="0"/>
        <v>3.52</v>
      </c>
      <c r="F47" s="2">
        <f t="shared" si="1"/>
        <v>-7.8327532</v>
      </c>
      <c r="G47" s="31">
        <f t="shared" si="2"/>
        <v>-8.4825029000000001</v>
      </c>
      <c r="H47" s="31">
        <f t="shared" si="3"/>
        <v>-8.7798499999999997</v>
      </c>
      <c r="I47" s="31">
        <f t="shared" si="4"/>
        <v>-9.6156492</v>
      </c>
      <c r="J47" s="31">
        <f t="shared" si="5"/>
        <v>-13.973440999999999</v>
      </c>
      <c r="K47" s="31">
        <f t="shared" si="6"/>
        <v>0</v>
      </c>
      <c r="M47">
        <v>3280000000</v>
      </c>
      <c r="N47">
        <v>-7.5114159999999996</v>
      </c>
      <c r="O47" s="12"/>
      <c r="P47" s="2">
        <f t="shared" si="7"/>
        <v>3.52</v>
      </c>
      <c r="Q47" s="2">
        <f t="shared" si="8"/>
        <v>-7.6669922000000001</v>
      </c>
      <c r="R47" s="31">
        <f t="shared" si="9"/>
        <v>-8.5380324999999999</v>
      </c>
      <c r="S47" s="31">
        <f t="shared" si="10"/>
        <v>-9.1892204</v>
      </c>
      <c r="T47" s="31">
        <f t="shared" si="11"/>
        <v>-10.362947</v>
      </c>
      <c r="U47" s="31">
        <f t="shared" si="12"/>
        <v>-13.869719</v>
      </c>
      <c r="V47" s="31">
        <f t="shared" si="13"/>
        <v>0</v>
      </c>
      <c r="W47" s="12"/>
    </row>
    <row r="48" spans="2:23" x14ac:dyDescent="0.25">
      <c r="B48">
        <v>3340000000</v>
      </c>
      <c r="C48">
        <v>-7.7343301999999996</v>
      </c>
      <c r="D48" s="12"/>
      <c r="E48" s="2">
        <f t="shared" si="0"/>
        <v>3.58</v>
      </c>
      <c r="F48" s="2">
        <f t="shared" si="1"/>
        <v>-7.8811564000000001</v>
      </c>
      <c r="G48" s="31">
        <f t="shared" si="2"/>
        <v>-8.5390777999999994</v>
      </c>
      <c r="H48" s="31">
        <f t="shared" si="3"/>
        <v>-8.8364142999999995</v>
      </c>
      <c r="I48" s="31">
        <f t="shared" si="4"/>
        <v>-9.6413498000000004</v>
      </c>
      <c r="J48" s="31">
        <f t="shared" si="5"/>
        <v>-13.868873000000001</v>
      </c>
      <c r="K48" s="31">
        <f t="shared" si="6"/>
        <v>0</v>
      </c>
      <c r="M48">
        <v>3340000000</v>
      </c>
      <c r="N48">
        <v>-7.5773802000000003</v>
      </c>
      <c r="O48" s="12"/>
      <c r="P48" s="2">
        <f t="shared" si="7"/>
        <v>3.58</v>
      </c>
      <c r="Q48" s="2">
        <f t="shared" si="8"/>
        <v>-7.7083411000000002</v>
      </c>
      <c r="R48" s="31">
        <f t="shared" si="9"/>
        <v>-8.5811042999999998</v>
      </c>
      <c r="S48" s="31">
        <f t="shared" si="10"/>
        <v>-9.2207173999999998</v>
      </c>
      <c r="T48" s="31">
        <f t="shared" si="11"/>
        <v>-10.263335</v>
      </c>
      <c r="U48" s="31">
        <f t="shared" si="12"/>
        <v>-13.829007000000001</v>
      </c>
      <c r="V48" s="31">
        <f t="shared" si="13"/>
        <v>0</v>
      </c>
      <c r="W48" s="12"/>
    </row>
    <row r="49" spans="2:23" x14ac:dyDescent="0.25">
      <c r="B49">
        <v>3400000000</v>
      </c>
      <c r="C49">
        <v>-7.7647881999999999</v>
      </c>
      <c r="D49" s="12"/>
      <c r="E49" s="2">
        <f t="shared" si="0"/>
        <v>3.64</v>
      </c>
      <c r="F49" s="2">
        <f t="shared" si="1"/>
        <v>-7.9146894999999997</v>
      </c>
      <c r="G49" s="31">
        <f t="shared" si="2"/>
        <v>-8.5772419000000006</v>
      </c>
      <c r="H49" s="31">
        <f t="shared" si="3"/>
        <v>-8.8718195000000009</v>
      </c>
      <c r="I49" s="31">
        <f t="shared" si="4"/>
        <v>-9.7120323000000006</v>
      </c>
      <c r="J49" s="31">
        <f t="shared" si="5"/>
        <v>-13.855807</v>
      </c>
      <c r="K49" s="31">
        <f t="shared" si="6"/>
        <v>0</v>
      </c>
      <c r="M49">
        <v>3400000000</v>
      </c>
      <c r="N49">
        <v>-7.6012529999999998</v>
      </c>
      <c r="O49" s="12"/>
      <c r="P49" s="2">
        <f t="shared" si="7"/>
        <v>3.64</v>
      </c>
      <c r="Q49" s="2">
        <f t="shared" si="8"/>
        <v>-7.7200011999999996</v>
      </c>
      <c r="R49" s="31">
        <f t="shared" si="9"/>
        <v>-8.5824470999999996</v>
      </c>
      <c r="S49" s="31">
        <f t="shared" si="10"/>
        <v>-9.2190828000000007</v>
      </c>
      <c r="T49" s="31">
        <f t="shared" si="11"/>
        <v>-10.192496999999999</v>
      </c>
      <c r="U49" s="31">
        <f t="shared" si="12"/>
        <v>-13.748347000000001</v>
      </c>
      <c r="V49" s="31">
        <f t="shared" si="13"/>
        <v>0</v>
      </c>
      <c r="W49" s="12"/>
    </row>
    <row r="50" spans="2:23" x14ac:dyDescent="0.25">
      <c r="B50">
        <v>3460000000</v>
      </c>
      <c r="C50">
        <v>-7.8282638000000002</v>
      </c>
      <c r="D50" s="12"/>
      <c r="E50" s="2">
        <f t="shared" si="0"/>
        <v>3.7</v>
      </c>
      <c r="F50" s="2">
        <f t="shared" si="1"/>
        <v>-7.9728971</v>
      </c>
      <c r="G50" s="31">
        <f t="shared" si="2"/>
        <v>-8.6518049000000001</v>
      </c>
      <c r="H50" s="31">
        <f t="shared" si="3"/>
        <v>-8.9615269000000009</v>
      </c>
      <c r="I50" s="31">
        <f t="shared" si="4"/>
        <v>-9.7002821000000008</v>
      </c>
      <c r="J50" s="31">
        <f t="shared" si="5"/>
        <v>-13.906433</v>
      </c>
      <c r="K50" s="31">
        <f t="shared" si="6"/>
        <v>0</v>
      </c>
      <c r="M50">
        <v>3460000000</v>
      </c>
      <c r="N50">
        <v>-7.6635017000000003</v>
      </c>
      <c r="O50" s="12"/>
      <c r="P50" s="2">
        <f t="shared" si="7"/>
        <v>3.7</v>
      </c>
      <c r="Q50" s="2">
        <f t="shared" si="8"/>
        <v>-7.7631892999999996</v>
      </c>
      <c r="R50" s="31">
        <f t="shared" si="9"/>
        <v>-8.6317844000000008</v>
      </c>
      <c r="S50" s="31">
        <f t="shared" si="10"/>
        <v>-9.2496290000000005</v>
      </c>
      <c r="T50" s="31">
        <f t="shared" si="11"/>
        <v>-10.079155999999999</v>
      </c>
      <c r="U50" s="31">
        <f t="shared" si="12"/>
        <v>-13.616085999999999</v>
      </c>
      <c r="V50" s="31">
        <f t="shared" si="13"/>
        <v>0</v>
      </c>
      <c r="W50" s="12"/>
    </row>
    <row r="51" spans="2:23" x14ac:dyDescent="0.25">
      <c r="B51">
        <v>3520000000</v>
      </c>
      <c r="C51">
        <v>-7.8327532</v>
      </c>
      <c r="D51" s="12"/>
      <c r="E51" s="2">
        <f t="shared" si="0"/>
        <v>3.76</v>
      </c>
      <c r="F51" s="2">
        <f t="shared" si="1"/>
        <v>-7.9849838999999996</v>
      </c>
      <c r="G51" s="31">
        <f t="shared" si="2"/>
        <v>-8.6614217999999994</v>
      </c>
      <c r="H51" s="31">
        <f t="shared" si="3"/>
        <v>-8.9664906999999996</v>
      </c>
      <c r="I51" s="31">
        <f t="shared" si="4"/>
        <v>-9.7940216000000007</v>
      </c>
      <c r="J51" s="31">
        <f t="shared" si="5"/>
        <v>-14.02979</v>
      </c>
      <c r="K51" s="31">
        <f t="shared" si="6"/>
        <v>0</v>
      </c>
      <c r="M51">
        <v>3520000000</v>
      </c>
      <c r="N51">
        <v>-7.6669922000000001</v>
      </c>
      <c r="O51" s="12"/>
      <c r="P51" s="2">
        <f t="shared" si="7"/>
        <v>3.76</v>
      </c>
      <c r="Q51" s="2">
        <f t="shared" si="8"/>
        <v>-7.7458982000000001</v>
      </c>
      <c r="R51" s="31">
        <f t="shared" si="9"/>
        <v>-8.6068324999999994</v>
      </c>
      <c r="S51" s="31">
        <f t="shared" si="10"/>
        <v>-9.2093553999999997</v>
      </c>
      <c r="T51" s="31">
        <f t="shared" si="11"/>
        <v>-10.028057</v>
      </c>
      <c r="U51" s="31">
        <f t="shared" si="12"/>
        <v>-13.498155000000001</v>
      </c>
      <c r="V51" s="31">
        <f t="shared" si="13"/>
        <v>0</v>
      </c>
      <c r="W51" s="12"/>
    </row>
    <row r="52" spans="2:23" x14ac:dyDescent="0.25">
      <c r="B52">
        <v>3580000000</v>
      </c>
      <c r="C52">
        <v>-7.8811564000000001</v>
      </c>
      <c r="D52" s="12"/>
      <c r="E52" s="2">
        <f t="shared" si="0"/>
        <v>3.82</v>
      </c>
      <c r="F52" s="2">
        <f t="shared" si="1"/>
        <v>-8.0587310999999993</v>
      </c>
      <c r="G52" s="31">
        <f t="shared" si="2"/>
        <v>-8.7453412999999998</v>
      </c>
      <c r="H52" s="31">
        <f t="shared" si="3"/>
        <v>-9.0548134000000005</v>
      </c>
      <c r="I52" s="31">
        <f t="shared" si="4"/>
        <v>-9.8323526000000001</v>
      </c>
      <c r="J52" s="31">
        <f t="shared" si="5"/>
        <v>-14.072924</v>
      </c>
      <c r="K52" s="31">
        <f t="shared" si="6"/>
        <v>0</v>
      </c>
      <c r="M52">
        <v>3580000000</v>
      </c>
      <c r="N52">
        <v>-7.7083411000000002</v>
      </c>
      <c r="O52" s="12"/>
      <c r="P52" s="2">
        <f t="shared" si="7"/>
        <v>3.82</v>
      </c>
      <c r="Q52" s="2">
        <f t="shared" si="8"/>
        <v>-7.7765293</v>
      </c>
      <c r="R52" s="31">
        <f t="shared" si="9"/>
        <v>-8.6233071999999993</v>
      </c>
      <c r="S52" s="31">
        <f t="shared" si="10"/>
        <v>-9.1925477999999998</v>
      </c>
      <c r="T52" s="31">
        <f t="shared" si="11"/>
        <v>-9.9657344999999999</v>
      </c>
      <c r="U52" s="31">
        <f t="shared" si="12"/>
        <v>-13.310853</v>
      </c>
      <c r="V52" s="31">
        <f t="shared" si="13"/>
        <v>0</v>
      </c>
      <c r="W52" s="12"/>
    </row>
    <row r="53" spans="2:23" x14ac:dyDescent="0.25">
      <c r="B53">
        <v>3640000000</v>
      </c>
      <c r="C53">
        <v>-7.9146894999999997</v>
      </c>
      <c r="D53" s="12"/>
      <c r="E53" s="2">
        <f t="shared" si="0"/>
        <v>3.88</v>
      </c>
      <c r="F53" s="2">
        <f t="shared" si="1"/>
        <v>-8.1005935999999998</v>
      </c>
      <c r="G53" s="31">
        <f t="shared" si="2"/>
        <v>-8.7868338000000001</v>
      </c>
      <c r="H53" s="31">
        <f t="shared" si="3"/>
        <v>-9.0930748000000001</v>
      </c>
      <c r="I53" s="31">
        <f t="shared" si="4"/>
        <v>-9.9134712</v>
      </c>
      <c r="J53" s="31">
        <f t="shared" si="5"/>
        <v>-14.238008000000001</v>
      </c>
      <c r="K53" s="31">
        <f t="shared" si="6"/>
        <v>0</v>
      </c>
      <c r="M53">
        <v>3640000000</v>
      </c>
      <c r="N53">
        <v>-7.7200011999999996</v>
      </c>
      <c r="O53" s="12"/>
      <c r="P53" s="2">
        <f t="shared" si="7"/>
        <v>3.88</v>
      </c>
      <c r="Q53" s="2">
        <f t="shared" si="8"/>
        <v>-7.7802606000000001</v>
      </c>
      <c r="R53" s="31">
        <f t="shared" si="9"/>
        <v>-8.6191692</v>
      </c>
      <c r="S53" s="31">
        <f t="shared" si="10"/>
        <v>-9.1620722000000008</v>
      </c>
      <c r="T53" s="31">
        <f t="shared" si="11"/>
        <v>-9.9211425999999996</v>
      </c>
      <c r="U53" s="31">
        <f t="shared" si="12"/>
        <v>-13.210836</v>
      </c>
      <c r="V53" s="31">
        <f t="shared" si="13"/>
        <v>0</v>
      </c>
      <c r="W53" s="12"/>
    </row>
    <row r="54" spans="2:23" x14ac:dyDescent="0.25">
      <c r="B54">
        <v>3700000000</v>
      </c>
      <c r="C54">
        <v>-7.9728971</v>
      </c>
      <c r="D54" s="12"/>
      <c r="E54" s="2">
        <f t="shared" si="0"/>
        <v>3.94</v>
      </c>
      <c r="F54" s="2">
        <f t="shared" si="1"/>
        <v>-8.1231480000000005</v>
      </c>
      <c r="G54" s="31">
        <f t="shared" si="2"/>
        <v>-8.8182925999999995</v>
      </c>
      <c r="H54" s="31">
        <f t="shared" si="3"/>
        <v>-9.1329308000000005</v>
      </c>
      <c r="I54" s="31">
        <f t="shared" si="4"/>
        <v>-9.9539966999999994</v>
      </c>
      <c r="J54" s="31">
        <f t="shared" si="5"/>
        <v>-14.383445</v>
      </c>
      <c r="K54" s="31">
        <f t="shared" si="6"/>
        <v>0</v>
      </c>
      <c r="M54">
        <v>3700000000</v>
      </c>
      <c r="N54">
        <v>-7.7631892999999996</v>
      </c>
      <c r="O54" s="12"/>
      <c r="P54" s="2">
        <f t="shared" si="7"/>
        <v>3.94</v>
      </c>
      <c r="Q54" s="2">
        <f t="shared" si="8"/>
        <v>-7.7685699000000001</v>
      </c>
      <c r="R54" s="31">
        <f t="shared" si="9"/>
        <v>-8.5989237000000003</v>
      </c>
      <c r="S54" s="31">
        <f t="shared" si="10"/>
        <v>-9.1170282</v>
      </c>
      <c r="T54" s="31">
        <f t="shared" si="11"/>
        <v>-9.8895406999999995</v>
      </c>
      <c r="U54" s="31">
        <f t="shared" si="12"/>
        <v>-13.135001000000001</v>
      </c>
      <c r="V54" s="31">
        <f t="shared" si="13"/>
        <v>0</v>
      </c>
      <c r="W54" s="12"/>
    </row>
    <row r="55" spans="2:23" x14ac:dyDescent="0.25">
      <c r="B55">
        <v>3760000000</v>
      </c>
      <c r="C55">
        <v>-7.9849838999999996</v>
      </c>
      <c r="D55" s="12"/>
      <c r="E55" s="2">
        <f t="shared" si="0"/>
        <v>4</v>
      </c>
      <c r="F55" s="2">
        <f t="shared" si="1"/>
        <v>-8.1382359999999991</v>
      </c>
      <c r="G55" s="31">
        <f t="shared" si="2"/>
        <v>-8.8385086000000008</v>
      </c>
      <c r="H55" s="31">
        <f t="shared" si="3"/>
        <v>-9.1607684999999996</v>
      </c>
      <c r="I55" s="31">
        <f t="shared" si="4"/>
        <v>-10.017303</v>
      </c>
      <c r="J55" s="31">
        <f t="shared" si="5"/>
        <v>-14.352653999999999</v>
      </c>
      <c r="K55" s="31">
        <f t="shared" si="6"/>
        <v>0</v>
      </c>
      <c r="M55">
        <v>3760000000</v>
      </c>
      <c r="N55">
        <v>-7.7458982000000001</v>
      </c>
      <c r="O55" s="12"/>
      <c r="P55" s="2">
        <f t="shared" si="7"/>
        <v>4</v>
      </c>
      <c r="Q55" s="2">
        <f t="shared" si="8"/>
        <v>-7.7681855999999998</v>
      </c>
      <c r="R55" s="31">
        <f t="shared" si="9"/>
        <v>-8.5888691000000001</v>
      </c>
      <c r="S55" s="31">
        <f t="shared" si="10"/>
        <v>-9.0843495999999995</v>
      </c>
      <c r="T55" s="31">
        <f t="shared" si="11"/>
        <v>-9.8227177000000001</v>
      </c>
      <c r="U55" s="31">
        <f t="shared" si="12"/>
        <v>-12.994287</v>
      </c>
      <c r="V55" s="31">
        <f t="shared" si="13"/>
        <v>0</v>
      </c>
      <c r="W55" s="12"/>
    </row>
    <row r="56" spans="2:23" x14ac:dyDescent="0.25">
      <c r="B56">
        <v>3820000000</v>
      </c>
      <c r="C56">
        <v>-8.0587310999999993</v>
      </c>
      <c r="E56" s="2">
        <f t="shared" si="0"/>
        <v>4.0599999999999996</v>
      </c>
      <c r="F56" s="2">
        <f t="shared" si="1"/>
        <v>-8.1610651000000001</v>
      </c>
      <c r="G56" s="31">
        <f t="shared" si="2"/>
        <v>-8.8659248000000002</v>
      </c>
      <c r="H56" s="31">
        <f t="shared" si="3"/>
        <v>-9.2019357999999993</v>
      </c>
      <c r="I56" s="31">
        <f t="shared" si="4"/>
        <v>-10.056357999999999</v>
      </c>
      <c r="J56" s="31">
        <f t="shared" si="5"/>
        <v>-14.21834</v>
      </c>
      <c r="K56" s="31">
        <f t="shared" si="6"/>
        <v>0</v>
      </c>
      <c r="M56">
        <v>3820000000</v>
      </c>
      <c r="N56">
        <v>-7.7765293</v>
      </c>
      <c r="P56" s="2">
        <f t="shared" si="7"/>
        <v>4.0599999999999996</v>
      </c>
      <c r="Q56" s="2">
        <f t="shared" si="8"/>
        <v>-7.7788262000000001</v>
      </c>
      <c r="R56" s="31">
        <f t="shared" si="9"/>
        <v>-8.5842676000000004</v>
      </c>
      <c r="S56" s="31">
        <f t="shared" si="10"/>
        <v>-9.0638819000000002</v>
      </c>
      <c r="T56" s="31">
        <f t="shared" si="11"/>
        <v>-9.7883329000000003</v>
      </c>
      <c r="U56" s="31">
        <f t="shared" si="12"/>
        <v>-12.891602000000001</v>
      </c>
      <c r="V56" s="31">
        <f t="shared" si="13"/>
        <v>0</v>
      </c>
    </row>
    <row r="57" spans="2:23" x14ac:dyDescent="0.25">
      <c r="B57">
        <v>3880000000</v>
      </c>
      <c r="C57">
        <v>-8.1005935999999998</v>
      </c>
      <c r="E57" s="2">
        <f t="shared" si="0"/>
        <v>4.12</v>
      </c>
      <c r="F57" s="2">
        <f t="shared" si="1"/>
        <v>-8.1498795000000008</v>
      </c>
      <c r="G57" s="31">
        <f t="shared" si="2"/>
        <v>-8.8639164000000008</v>
      </c>
      <c r="H57" s="31">
        <f t="shared" si="3"/>
        <v>-9.2212800999999995</v>
      </c>
      <c r="I57" s="31">
        <f t="shared" si="4"/>
        <v>-10.104252000000001</v>
      </c>
      <c r="J57" s="31">
        <f t="shared" si="5"/>
        <v>-14.158682000000001</v>
      </c>
      <c r="K57" s="31">
        <f t="shared" si="6"/>
        <v>0</v>
      </c>
      <c r="M57">
        <v>3880000000</v>
      </c>
      <c r="N57">
        <v>-7.7802606000000001</v>
      </c>
      <c r="P57" s="2">
        <f t="shared" si="7"/>
        <v>4.12</v>
      </c>
      <c r="Q57" s="2">
        <f t="shared" si="8"/>
        <v>-7.7756724000000004</v>
      </c>
      <c r="R57" s="31">
        <f t="shared" si="9"/>
        <v>-8.5692301000000004</v>
      </c>
      <c r="S57" s="31">
        <f t="shared" si="10"/>
        <v>-9.0317401999999998</v>
      </c>
      <c r="T57" s="31">
        <f t="shared" si="11"/>
        <v>-9.7485075000000005</v>
      </c>
      <c r="U57" s="31">
        <f t="shared" si="12"/>
        <v>-12.856989</v>
      </c>
      <c r="V57" s="31">
        <f t="shared" si="13"/>
        <v>0</v>
      </c>
    </row>
    <row r="58" spans="2:23" x14ac:dyDescent="0.25">
      <c r="B58">
        <v>3940000000</v>
      </c>
      <c r="C58">
        <v>-8.1231480000000005</v>
      </c>
      <c r="E58" s="2">
        <f t="shared" si="0"/>
        <v>4.18</v>
      </c>
      <c r="F58" s="2">
        <f t="shared" si="1"/>
        <v>-8.1361942000000003</v>
      </c>
      <c r="G58" s="31">
        <f t="shared" si="2"/>
        <v>-8.8487501000000002</v>
      </c>
      <c r="H58" s="31">
        <f t="shared" si="3"/>
        <v>-9.2174367999999998</v>
      </c>
      <c r="I58" s="31">
        <f t="shared" si="4"/>
        <v>-10.115062</v>
      </c>
      <c r="J58" s="31">
        <f t="shared" si="5"/>
        <v>-14.208487999999999</v>
      </c>
      <c r="K58" s="31">
        <f t="shared" si="6"/>
        <v>0</v>
      </c>
      <c r="M58">
        <v>3940000000</v>
      </c>
      <c r="N58">
        <v>-7.7685699000000001</v>
      </c>
      <c r="P58" s="2">
        <f t="shared" si="7"/>
        <v>4.18</v>
      </c>
      <c r="Q58" s="2">
        <f t="shared" si="8"/>
        <v>-7.7823586000000002</v>
      </c>
      <c r="R58" s="31">
        <f t="shared" si="9"/>
        <v>-8.5615968999999996</v>
      </c>
      <c r="S58" s="31">
        <f t="shared" si="10"/>
        <v>-9.0118437</v>
      </c>
      <c r="T58" s="31">
        <f t="shared" si="11"/>
        <v>-9.6994781000000003</v>
      </c>
      <c r="U58" s="31">
        <f t="shared" si="12"/>
        <v>-12.879811999999999</v>
      </c>
      <c r="V58" s="31">
        <f t="shared" si="13"/>
        <v>0</v>
      </c>
    </row>
    <row r="59" spans="2:23" x14ac:dyDescent="0.25">
      <c r="B59">
        <v>4000000000</v>
      </c>
      <c r="C59">
        <v>-8.1382359999999991</v>
      </c>
      <c r="E59" s="2">
        <f t="shared" si="0"/>
        <v>4.24</v>
      </c>
      <c r="F59" s="2">
        <f t="shared" si="1"/>
        <v>-8.1435642000000001</v>
      </c>
      <c r="G59" s="31">
        <f t="shared" si="2"/>
        <v>-8.8778324000000008</v>
      </c>
      <c r="H59" s="31">
        <f t="shared" si="3"/>
        <v>-9.2790669999999995</v>
      </c>
      <c r="I59" s="31">
        <f t="shared" si="4"/>
        <v>-10.193500999999999</v>
      </c>
      <c r="J59" s="31">
        <f t="shared" si="5"/>
        <v>-14.380248</v>
      </c>
      <c r="K59" s="31">
        <f t="shared" si="6"/>
        <v>0</v>
      </c>
      <c r="M59">
        <v>4000000000</v>
      </c>
      <c r="N59">
        <v>-7.7681855999999998</v>
      </c>
      <c r="P59" s="2">
        <f t="shared" si="7"/>
        <v>4.24</v>
      </c>
      <c r="Q59" s="2">
        <f t="shared" si="8"/>
        <v>-7.7971792000000004</v>
      </c>
      <c r="R59" s="31">
        <f t="shared" si="9"/>
        <v>-8.5713328999999998</v>
      </c>
      <c r="S59" s="31">
        <f t="shared" si="10"/>
        <v>-9.0108738000000006</v>
      </c>
      <c r="T59" s="31">
        <f t="shared" si="11"/>
        <v>-9.7162371000000007</v>
      </c>
      <c r="U59" s="31">
        <f t="shared" si="12"/>
        <v>-12.984235</v>
      </c>
      <c r="V59" s="31">
        <f t="shared" si="13"/>
        <v>0</v>
      </c>
    </row>
    <row r="60" spans="2:23" x14ac:dyDescent="0.25">
      <c r="B60">
        <v>4060000000</v>
      </c>
      <c r="C60">
        <v>-8.1610651000000001</v>
      </c>
      <c r="E60" s="2">
        <f t="shared" si="0"/>
        <v>4.3</v>
      </c>
      <c r="F60" s="2">
        <f t="shared" si="1"/>
        <v>-8.1131162999999997</v>
      </c>
      <c r="G60" s="31">
        <f t="shared" si="2"/>
        <v>-8.8516425999999999</v>
      </c>
      <c r="H60" s="31">
        <f t="shared" si="3"/>
        <v>-9.2655581999999992</v>
      </c>
      <c r="I60" s="31">
        <f t="shared" si="4"/>
        <v>-10.239171000000001</v>
      </c>
      <c r="J60" s="31">
        <f t="shared" si="5"/>
        <v>-14.497092</v>
      </c>
      <c r="K60" s="31">
        <f t="shared" si="6"/>
        <v>0</v>
      </c>
      <c r="M60">
        <v>4060000000</v>
      </c>
      <c r="N60">
        <v>-7.7788262000000001</v>
      </c>
      <c r="P60" s="2">
        <f t="shared" si="7"/>
        <v>4.3</v>
      </c>
      <c r="Q60" s="2">
        <f t="shared" si="8"/>
        <v>-7.7974081000000002</v>
      </c>
      <c r="R60" s="31">
        <f t="shared" si="9"/>
        <v>-8.5619621000000006</v>
      </c>
      <c r="S60" s="31">
        <f t="shared" si="10"/>
        <v>-8.9852246999999998</v>
      </c>
      <c r="T60" s="31">
        <f t="shared" si="11"/>
        <v>-9.7258768</v>
      </c>
      <c r="U60" s="31">
        <f t="shared" si="12"/>
        <v>-13.037591000000001</v>
      </c>
      <c r="V60" s="31">
        <f t="shared" si="13"/>
        <v>0</v>
      </c>
    </row>
    <row r="61" spans="2:23" x14ac:dyDescent="0.25">
      <c r="B61">
        <v>4120000000</v>
      </c>
      <c r="C61">
        <v>-8.1498795000000008</v>
      </c>
      <c r="E61" s="2">
        <f t="shared" si="0"/>
        <v>4.3600000000000003</v>
      </c>
      <c r="F61" s="2">
        <f t="shared" si="1"/>
        <v>-8.1188927</v>
      </c>
      <c r="G61" s="31">
        <f t="shared" si="2"/>
        <v>-8.8762884</v>
      </c>
      <c r="H61" s="31">
        <f t="shared" si="3"/>
        <v>-9.3099957</v>
      </c>
      <c r="I61" s="31">
        <f t="shared" si="4"/>
        <v>-10.197495999999999</v>
      </c>
      <c r="J61" s="31">
        <f t="shared" si="5"/>
        <v>-14.377744</v>
      </c>
      <c r="K61" s="31">
        <f t="shared" si="6"/>
        <v>0</v>
      </c>
      <c r="M61">
        <v>4120000000</v>
      </c>
      <c r="N61">
        <v>-7.7756724000000004</v>
      </c>
      <c r="P61" s="2">
        <f t="shared" si="7"/>
        <v>4.3600000000000003</v>
      </c>
      <c r="Q61" s="2">
        <f t="shared" si="8"/>
        <v>-7.8079963000000001</v>
      </c>
      <c r="R61" s="31">
        <f t="shared" si="9"/>
        <v>-8.5695639000000003</v>
      </c>
      <c r="S61" s="31">
        <f t="shared" si="10"/>
        <v>-8.9824476000000004</v>
      </c>
      <c r="T61" s="31">
        <f t="shared" si="11"/>
        <v>-9.6779671</v>
      </c>
      <c r="U61" s="31">
        <f t="shared" si="12"/>
        <v>-12.963392000000001</v>
      </c>
      <c r="V61" s="31">
        <f t="shared" si="13"/>
        <v>0</v>
      </c>
    </row>
    <row r="62" spans="2:23" x14ac:dyDescent="0.25">
      <c r="B62">
        <v>4180000000</v>
      </c>
      <c r="C62">
        <v>-8.1361942000000003</v>
      </c>
      <c r="E62" s="2">
        <f t="shared" si="0"/>
        <v>4.42</v>
      </c>
      <c r="F62" s="2">
        <f t="shared" si="1"/>
        <v>-8.0866652000000006</v>
      </c>
      <c r="G62" s="31">
        <f t="shared" si="2"/>
        <v>-8.8622923</v>
      </c>
      <c r="H62" s="31">
        <f t="shared" si="3"/>
        <v>-9.3097782000000002</v>
      </c>
      <c r="I62" s="31">
        <f t="shared" si="4"/>
        <v>-10.225377999999999</v>
      </c>
      <c r="J62" s="31">
        <f t="shared" si="5"/>
        <v>-14.269757999999999</v>
      </c>
      <c r="K62" s="31">
        <f t="shared" si="6"/>
        <v>0</v>
      </c>
      <c r="M62">
        <v>4180000000</v>
      </c>
      <c r="N62">
        <v>-7.7823586000000002</v>
      </c>
      <c r="P62" s="2">
        <f t="shared" si="7"/>
        <v>4.42</v>
      </c>
      <c r="Q62" s="2">
        <f t="shared" si="8"/>
        <v>-7.7910461</v>
      </c>
      <c r="R62" s="31">
        <f t="shared" si="9"/>
        <v>-8.5514449999999993</v>
      </c>
      <c r="S62" s="31">
        <f t="shared" si="10"/>
        <v>-8.9566469000000009</v>
      </c>
      <c r="T62" s="31">
        <f t="shared" si="11"/>
        <v>-9.6924437999999995</v>
      </c>
      <c r="U62" s="31">
        <f t="shared" si="12"/>
        <v>-12.918269</v>
      </c>
      <c r="V62" s="31">
        <f t="shared" si="13"/>
        <v>0</v>
      </c>
    </row>
    <row r="63" spans="2:23" x14ac:dyDescent="0.25">
      <c r="B63">
        <v>4240000000</v>
      </c>
      <c r="C63">
        <v>-8.1435642000000001</v>
      </c>
      <c r="E63" s="2">
        <f t="shared" si="0"/>
        <v>4.4800000000000004</v>
      </c>
      <c r="F63" s="2">
        <f t="shared" si="1"/>
        <v>-8.0956287000000007</v>
      </c>
      <c r="G63" s="31">
        <f t="shared" si="2"/>
        <v>-8.9002800000000004</v>
      </c>
      <c r="H63" s="31">
        <f t="shared" si="3"/>
        <v>-9.3632469</v>
      </c>
      <c r="I63" s="31">
        <f t="shared" si="4"/>
        <v>-10.1523</v>
      </c>
      <c r="J63" s="31">
        <f t="shared" si="5"/>
        <v>-14.159044</v>
      </c>
      <c r="K63" s="31">
        <f t="shared" si="6"/>
        <v>0</v>
      </c>
      <c r="M63">
        <v>4240000000</v>
      </c>
      <c r="N63">
        <v>-7.7971792000000004</v>
      </c>
      <c r="P63" s="2">
        <f t="shared" si="7"/>
        <v>4.4800000000000004</v>
      </c>
      <c r="Q63" s="2">
        <f t="shared" si="8"/>
        <v>-7.8075862000000003</v>
      </c>
      <c r="R63" s="31">
        <f t="shared" si="9"/>
        <v>-8.5719328000000008</v>
      </c>
      <c r="S63" s="31">
        <f t="shared" si="10"/>
        <v>-8.9717789000000003</v>
      </c>
      <c r="T63" s="31">
        <f t="shared" si="11"/>
        <v>-9.6447344000000008</v>
      </c>
      <c r="U63" s="31">
        <f t="shared" si="12"/>
        <v>-12.885103000000001</v>
      </c>
      <c r="V63" s="31">
        <f t="shared" si="13"/>
        <v>0</v>
      </c>
    </row>
    <row r="64" spans="2:23" x14ac:dyDescent="0.25">
      <c r="B64">
        <v>4300000000</v>
      </c>
      <c r="C64">
        <v>-8.1131162999999997</v>
      </c>
      <c r="E64" s="2">
        <f t="shared" si="0"/>
        <v>4.54</v>
      </c>
      <c r="F64" s="2">
        <f t="shared" si="1"/>
        <v>-8.0853900999999997</v>
      </c>
      <c r="G64" s="31">
        <f t="shared" si="2"/>
        <v>-8.9010076999999992</v>
      </c>
      <c r="H64" s="31">
        <f t="shared" si="3"/>
        <v>-9.3583955999999997</v>
      </c>
      <c r="I64" s="31">
        <f t="shared" si="4"/>
        <v>-10.076548000000001</v>
      </c>
      <c r="J64" s="31">
        <f t="shared" si="5"/>
        <v>-14.129292</v>
      </c>
      <c r="K64" s="31">
        <f t="shared" si="6"/>
        <v>0</v>
      </c>
      <c r="M64">
        <v>4300000000</v>
      </c>
      <c r="N64">
        <v>-7.7974081000000002</v>
      </c>
      <c r="P64" s="2">
        <f t="shared" si="7"/>
        <v>4.54</v>
      </c>
      <c r="Q64" s="2">
        <f t="shared" si="8"/>
        <v>-7.8101668000000002</v>
      </c>
      <c r="R64" s="31">
        <f t="shared" si="9"/>
        <v>-8.5739125999999999</v>
      </c>
      <c r="S64" s="31">
        <f t="shared" si="10"/>
        <v>-8.9645805000000003</v>
      </c>
      <c r="T64" s="31">
        <f t="shared" si="11"/>
        <v>-9.6267033000000009</v>
      </c>
      <c r="U64" s="31">
        <f t="shared" si="12"/>
        <v>-12.89045</v>
      </c>
      <c r="V64" s="31">
        <f t="shared" si="13"/>
        <v>0</v>
      </c>
    </row>
    <row r="65" spans="2:22" x14ac:dyDescent="0.25">
      <c r="B65">
        <v>4360000000</v>
      </c>
      <c r="C65">
        <v>-8.1188927</v>
      </c>
      <c r="E65" s="2">
        <f t="shared" si="0"/>
        <v>4.5999999999999996</v>
      </c>
      <c r="F65" s="2">
        <f t="shared" si="1"/>
        <v>-8.0742139999999996</v>
      </c>
      <c r="G65" s="31">
        <f t="shared" si="2"/>
        <v>-8.8980111999999991</v>
      </c>
      <c r="H65" s="31">
        <f t="shared" si="3"/>
        <v>-9.3420638999999994</v>
      </c>
      <c r="I65" s="31">
        <f t="shared" si="4"/>
        <v>-9.9694233000000008</v>
      </c>
      <c r="J65" s="31">
        <f t="shared" si="5"/>
        <v>-14.078916</v>
      </c>
      <c r="K65" s="31">
        <f t="shared" si="6"/>
        <v>0</v>
      </c>
      <c r="M65">
        <v>4360000000</v>
      </c>
      <c r="N65">
        <v>-7.8079963000000001</v>
      </c>
      <c r="P65" s="2">
        <f t="shared" si="7"/>
        <v>4.5999999999999996</v>
      </c>
      <c r="Q65" s="2">
        <f t="shared" si="8"/>
        <v>-7.8121017999999998</v>
      </c>
      <c r="R65" s="31">
        <f t="shared" si="9"/>
        <v>-8.5687008000000002</v>
      </c>
      <c r="S65" s="31">
        <f t="shared" si="10"/>
        <v>-8.9455185000000004</v>
      </c>
      <c r="T65" s="31">
        <f t="shared" si="11"/>
        <v>-9.6018419000000002</v>
      </c>
      <c r="U65" s="31">
        <f t="shared" si="12"/>
        <v>-12.87377</v>
      </c>
      <c r="V65" s="31">
        <f t="shared" si="13"/>
        <v>0</v>
      </c>
    </row>
    <row r="66" spans="2:22" x14ac:dyDescent="0.25">
      <c r="B66">
        <v>4420000000</v>
      </c>
      <c r="C66">
        <v>-8.0866652000000006</v>
      </c>
      <c r="E66" s="2">
        <f t="shared" si="0"/>
        <v>4.66</v>
      </c>
      <c r="F66" s="2">
        <f t="shared" si="1"/>
        <v>-8.0468434999999996</v>
      </c>
      <c r="G66" s="31">
        <f t="shared" si="2"/>
        <v>-8.8618869999999994</v>
      </c>
      <c r="H66" s="31">
        <f t="shared" si="3"/>
        <v>-9.2837048000000006</v>
      </c>
      <c r="I66" s="31">
        <f t="shared" si="4"/>
        <v>-9.8459214999999993</v>
      </c>
      <c r="J66" s="31">
        <f t="shared" si="5"/>
        <v>-14.077470999999999</v>
      </c>
      <c r="K66" s="31">
        <f t="shared" si="6"/>
        <v>0</v>
      </c>
      <c r="M66">
        <v>4420000000</v>
      </c>
      <c r="N66">
        <v>-7.7910461</v>
      </c>
      <c r="P66" s="2">
        <f t="shared" si="7"/>
        <v>4.66</v>
      </c>
      <c r="Q66" s="2">
        <f t="shared" si="8"/>
        <v>-7.8415936999999998</v>
      </c>
      <c r="R66" s="31">
        <f t="shared" si="9"/>
        <v>-8.5870332999999999</v>
      </c>
      <c r="S66" s="31">
        <f t="shared" si="10"/>
        <v>-8.9354267000000007</v>
      </c>
      <c r="T66" s="31">
        <f t="shared" si="11"/>
        <v>-9.5744580999999993</v>
      </c>
      <c r="U66" s="31">
        <f t="shared" si="12"/>
        <v>-12.872265000000001</v>
      </c>
      <c r="V66" s="31">
        <f t="shared" si="13"/>
        <v>0</v>
      </c>
    </row>
    <row r="67" spans="2:22" x14ac:dyDescent="0.25">
      <c r="B67">
        <v>4480000000</v>
      </c>
      <c r="C67">
        <v>-8.0956287000000007</v>
      </c>
      <c r="E67" s="2">
        <f t="shared" si="0"/>
        <v>4.72</v>
      </c>
      <c r="F67" s="2">
        <f t="shared" si="1"/>
        <v>-8.0345172999999992</v>
      </c>
      <c r="G67" s="31">
        <f t="shared" si="2"/>
        <v>-8.8364867999999994</v>
      </c>
      <c r="H67" s="31">
        <f t="shared" si="3"/>
        <v>-9.2394619000000002</v>
      </c>
      <c r="I67" s="31">
        <f t="shared" si="4"/>
        <v>-9.6909828000000005</v>
      </c>
      <c r="J67" s="31">
        <f t="shared" si="5"/>
        <v>-14.144985999999999</v>
      </c>
      <c r="K67" s="31">
        <f t="shared" si="6"/>
        <v>0</v>
      </c>
      <c r="M67">
        <v>4480000000</v>
      </c>
      <c r="N67">
        <v>-7.8075862000000003</v>
      </c>
      <c r="P67" s="2">
        <f t="shared" si="7"/>
        <v>4.72</v>
      </c>
      <c r="Q67" s="2">
        <f t="shared" si="8"/>
        <v>-7.8804197</v>
      </c>
      <c r="R67" s="31">
        <f t="shared" si="9"/>
        <v>-8.6157521999999993</v>
      </c>
      <c r="S67" s="31">
        <f t="shared" si="10"/>
        <v>-8.9421291000000007</v>
      </c>
      <c r="T67" s="31">
        <f t="shared" si="11"/>
        <v>-9.5637550000000005</v>
      </c>
      <c r="U67" s="31">
        <f t="shared" si="12"/>
        <v>-12.921374</v>
      </c>
      <c r="V67" s="31">
        <f t="shared" si="13"/>
        <v>0</v>
      </c>
    </row>
    <row r="68" spans="2:22" x14ac:dyDescent="0.25">
      <c r="B68">
        <v>4540000000</v>
      </c>
      <c r="C68">
        <v>-8.0853900999999997</v>
      </c>
      <c r="E68" s="2">
        <f t="shared" si="0"/>
        <v>4.78</v>
      </c>
      <c r="F68" s="2">
        <f t="shared" si="1"/>
        <v>-7.9754562</v>
      </c>
      <c r="G68" s="31">
        <f t="shared" si="2"/>
        <v>-8.7488069999999993</v>
      </c>
      <c r="H68" s="31">
        <f t="shared" si="3"/>
        <v>-9.1280774999999998</v>
      </c>
      <c r="I68" s="31">
        <f t="shared" si="4"/>
        <v>-9.5963764000000005</v>
      </c>
      <c r="J68" s="31">
        <f t="shared" si="5"/>
        <v>-14.063789</v>
      </c>
      <c r="K68" s="31">
        <f t="shared" si="6"/>
        <v>0</v>
      </c>
      <c r="M68">
        <v>4540000000</v>
      </c>
      <c r="N68">
        <v>-7.8101668000000002</v>
      </c>
      <c r="P68" s="2">
        <f t="shared" si="7"/>
        <v>4.78</v>
      </c>
      <c r="Q68" s="2">
        <f t="shared" si="8"/>
        <v>-7.8949040999999998</v>
      </c>
      <c r="R68" s="31">
        <f t="shared" si="9"/>
        <v>-8.6059693999999993</v>
      </c>
      <c r="S68" s="31">
        <f t="shared" si="10"/>
        <v>-8.9056739999999994</v>
      </c>
      <c r="T68" s="31">
        <f t="shared" si="11"/>
        <v>-9.5849408999999994</v>
      </c>
      <c r="U68" s="31">
        <f t="shared" si="12"/>
        <v>-12.849833</v>
      </c>
      <c r="V68" s="31">
        <f t="shared" si="13"/>
        <v>0</v>
      </c>
    </row>
    <row r="69" spans="2:22" x14ac:dyDescent="0.25">
      <c r="B69">
        <v>4600000000</v>
      </c>
      <c r="C69">
        <v>-8.0742139999999996</v>
      </c>
      <c r="E69" s="2">
        <f t="shared" ref="E69:E132" si="14">B73/1000000000</f>
        <v>4.84</v>
      </c>
      <c r="F69" s="2">
        <f t="shared" ref="F69:F132" si="15">C73</f>
        <v>-7.9488478000000002</v>
      </c>
      <c r="G69" s="31">
        <f t="shared" ref="G69:G132" si="16">C279</f>
        <v>-8.6992063999999996</v>
      </c>
      <c r="H69" s="31">
        <f t="shared" ref="H69:H132" si="17">C485</f>
        <v>-9.0610932999999996</v>
      </c>
      <c r="I69" s="31">
        <f t="shared" ref="I69:I132" si="18">C691</f>
        <v>-9.4335708999999994</v>
      </c>
      <c r="J69" s="31">
        <f t="shared" ref="J69:J132" si="19">C897</f>
        <v>-13.666850999999999</v>
      </c>
      <c r="K69" s="31">
        <f t="shared" ref="K69:K132" si="20">C1103</f>
        <v>0</v>
      </c>
      <c r="M69">
        <v>4600000000</v>
      </c>
      <c r="N69">
        <v>-7.8121017999999998</v>
      </c>
      <c r="P69" s="2">
        <f t="shared" si="7"/>
        <v>4.84</v>
      </c>
      <c r="Q69" s="2">
        <f t="shared" si="8"/>
        <v>-7.9729323000000001</v>
      </c>
      <c r="R69" s="31">
        <f t="shared" si="9"/>
        <v>-8.6639584999999997</v>
      </c>
      <c r="S69" s="31">
        <f t="shared" si="10"/>
        <v>-8.9423037000000001</v>
      </c>
      <c r="T69" s="31">
        <f t="shared" si="11"/>
        <v>-9.5623111999999999</v>
      </c>
      <c r="U69" s="31">
        <f t="shared" si="12"/>
        <v>-12.629625000000001</v>
      </c>
      <c r="V69" s="31">
        <f t="shared" si="13"/>
        <v>0</v>
      </c>
    </row>
    <row r="70" spans="2:22" x14ac:dyDescent="0.25">
      <c r="B70">
        <v>4660000000</v>
      </c>
      <c r="C70">
        <v>-8.0468434999999996</v>
      </c>
      <c r="E70" s="2">
        <f t="shared" si="14"/>
        <v>4.9000000000000004</v>
      </c>
      <c r="F70" s="2">
        <f t="shared" si="15"/>
        <v>-7.8840427000000002</v>
      </c>
      <c r="G70" s="31">
        <f t="shared" si="16"/>
        <v>-8.6127099999999999</v>
      </c>
      <c r="H70" s="31">
        <f t="shared" si="17"/>
        <v>-8.9582795999999991</v>
      </c>
      <c r="I70" s="31">
        <f t="shared" si="18"/>
        <v>-9.3843756000000003</v>
      </c>
      <c r="J70" s="31">
        <f t="shared" si="19"/>
        <v>-13.418037999999999</v>
      </c>
      <c r="K70" s="31">
        <f t="shared" si="20"/>
        <v>0</v>
      </c>
      <c r="M70">
        <v>4660000000</v>
      </c>
      <c r="N70">
        <v>-7.8415936999999998</v>
      </c>
      <c r="P70" s="2">
        <f t="shared" ref="P70:P133" si="21">M74/1000000000</f>
        <v>4.9000000000000004</v>
      </c>
      <c r="Q70" s="2">
        <f t="shared" ref="Q70:Q133" si="22">N74</f>
        <v>-7.9805117000000001</v>
      </c>
      <c r="R70" s="31">
        <f t="shared" ref="R70:R133" si="23">N280</f>
        <v>-8.6581220999999999</v>
      </c>
      <c r="S70" s="31">
        <f t="shared" ref="S70:S133" si="24">N486</f>
        <v>-8.9283657000000005</v>
      </c>
      <c r="T70" s="31">
        <f t="shared" ref="T70:T133" si="25">N692</f>
        <v>-9.6080798999999999</v>
      </c>
      <c r="U70" s="31">
        <f t="shared" ref="U70:U133" si="26">N898</f>
        <v>-12.567905</v>
      </c>
      <c r="V70" s="31">
        <f t="shared" ref="V70:V133" si="27">N1104</f>
        <v>0</v>
      </c>
    </row>
    <row r="71" spans="2:22" x14ac:dyDescent="0.25">
      <c r="B71">
        <v>4720000000</v>
      </c>
      <c r="C71">
        <v>-8.0345172999999992</v>
      </c>
      <c r="E71" s="2">
        <f t="shared" si="14"/>
        <v>4.96</v>
      </c>
      <c r="F71" s="2">
        <f t="shared" si="15"/>
        <v>-7.8202724000000003</v>
      </c>
      <c r="G71" s="31">
        <f t="shared" si="16"/>
        <v>-8.5215634999999992</v>
      </c>
      <c r="H71" s="31">
        <f t="shared" si="17"/>
        <v>-8.8397903000000007</v>
      </c>
      <c r="I71" s="31">
        <f t="shared" si="18"/>
        <v>-9.3159045999999996</v>
      </c>
      <c r="J71" s="31">
        <f t="shared" si="19"/>
        <v>-13.342433</v>
      </c>
      <c r="K71" s="31">
        <f t="shared" si="20"/>
        <v>0</v>
      </c>
      <c r="M71">
        <v>4720000000</v>
      </c>
      <c r="N71">
        <v>-7.8804197</v>
      </c>
      <c r="P71" s="2">
        <f t="shared" si="21"/>
        <v>4.96</v>
      </c>
      <c r="Q71" s="2">
        <f t="shared" si="22"/>
        <v>-7.9794459</v>
      </c>
      <c r="R71" s="31">
        <f t="shared" si="23"/>
        <v>-8.6377602000000007</v>
      </c>
      <c r="S71" s="31">
        <f t="shared" si="24"/>
        <v>-8.9042376999999995</v>
      </c>
      <c r="T71" s="31">
        <f t="shared" si="25"/>
        <v>-9.6266441</v>
      </c>
      <c r="U71" s="31">
        <f t="shared" si="26"/>
        <v>-12.632841000000001</v>
      </c>
      <c r="V71" s="31">
        <f t="shared" si="27"/>
        <v>0</v>
      </c>
    </row>
    <row r="72" spans="2:22" x14ac:dyDescent="0.25">
      <c r="B72">
        <v>4780000000</v>
      </c>
      <c r="C72">
        <v>-7.9754562</v>
      </c>
      <c r="E72" s="2">
        <f t="shared" si="14"/>
        <v>5.0199999999999996</v>
      </c>
      <c r="F72" s="2">
        <f t="shared" si="15"/>
        <v>-7.8022580000000001</v>
      </c>
      <c r="G72" s="31">
        <f t="shared" si="16"/>
        <v>-8.4925984999999997</v>
      </c>
      <c r="H72" s="31">
        <f t="shared" si="17"/>
        <v>-8.7973166000000003</v>
      </c>
      <c r="I72" s="31">
        <f t="shared" si="18"/>
        <v>-9.3250246000000008</v>
      </c>
      <c r="J72" s="31">
        <f t="shared" si="19"/>
        <v>-13.312813999999999</v>
      </c>
      <c r="K72" s="31">
        <f t="shared" si="20"/>
        <v>0</v>
      </c>
      <c r="M72">
        <v>4780000000</v>
      </c>
      <c r="N72">
        <v>-7.8949040999999998</v>
      </c>
      <c r="P72" s="2">
        <f t="shared" si="21"/>
        <v>5.0199999999999996</v>
      </c>
      <c r="Q72" s="2">
        <f t="shared" si="22"/>
        <v>-8.0270252000000006</v>
      </c>
      <c r="R72" s="31">
        <f t="shared" si="23"/>
        <v>-8.6870364999999996</v>
      </c>
      <c r="S72" s="31">
        <f t="shared" si="24"/>
        <v>-8.9621077000000007</v>
      </c>
      <c r="T72" s="31">
        <f t="shared" si="25"/>
        <v>-9.6883669000000001</v>
      </c>
      <c r="U72" s="31">
        <f t="shared" si="26"/>
        <v>-12.739354000000001</v>
      </c>
      <c r="V72" s="31">
        <f t="shared" si="27"/>
        <v>0</v>
      </c>
    </row>
    <row r="73" spans="2:22" x14ac:dyDescent="0.25">
      <c r="B73">
        <v>4840000000</v>
      </c>
      <c r="C73">
        <v>-7.9488478000000002</v>
      </c>
      <c r="E73" s="2">
        <f t="shared" si="14"/>
        <v>5.08</v>
      </c>
      <c r="F73" s="2">
        <f t="shared" si="15"/>
        <v>-7.7587371000000003</v>
      </c>
      <c r="G73" s="31">
        <f t="shared" si="16"/>
        <v>-8.4330359000000001</v>
      </c>
      <c r="H73" s="31">
        <f t="shared" si="17"/>
        <v>-8.7107905999999993</v>
      </c>
      <c r="I73" s="31">
        <f t="shared" si="18"/>
        <v>-9.3335141999999998</v>
      </c>
      <c r="J73" s="31">
        <f t="shared" si="19"/>
        <v>-13.329345</v>
      </c>
      <c r="K73" s="31">
        <f t="shared" si="20"/>
        <v>0</v>
      </c>
      <c r="M73">
        <v>4840000000</v>
      </c>
      <c r="N73">
        <v>-7.9729323000000001</v>
      </c>
      <c r="P73" s="2">
        <f t="shared" si="21"/>
        <v>5.08</v>
      </c>
      <c r="Q73" s="2">
        <f t="shared" si="22"/>
        <v>-8.0074071999999994</v>
      </c>
      <c r="R73" s="31">
        <f t="shared" si="23"/>
        <v>-8.6703185999999999</v>
      </c>
      <c r="S73" s="31">
        <f t="shared" si="24"/>
        <v>-8.9528122000000003</v>
      </c>
      <c r="T73" s="31">
        <f t="shared" si="25"/>
        <v>-9.7027760000000001</v>
      </c>
      <c r="U73" s="31">
        <f t="shared" si="26"/>
        <v>-12.856374000000001</v>
      </c>
      <c r="V73" s="31">
        <f t="shared" si="27"/>
        <v>0</v>
      </c>
    </row>
    <row r="74" spans="2:22" x14ac:dyDescent="0.25">
      <c r="B74">
        <v>4900000000</v>
      </c>
      <c r="C74">
        <v>-7.8840427000000002</v>
      </c>
      <c r="E74" s="2">
        <f t="shared" si="14"/>
        <v>5.14</v>
      </c>
      <c r="F74" s="2">
        <f t="shared" si="15"/>
        <v>-7.7207952000000004</v>
      </c>
      <c r="G74" s="31">
        <f t="shared" si="16"/>
        <v>-8.3849049000000004</v>
      </c>
      <c r="H74" s="31">
        <f t="shared" si="17"/>
        <v>-8.6432132999999993</v>
      </c>
      <c r="I74" s="31">
        <f t="shared" si="18"/>
        <v>-9.3150749000000008</v>
      </c>
      <c r="J74" s="31">
        <f t="shared" si="19"/>
        <v>-13.453782</v>
      </c>
      <c r="K74" s="31">
        <f t="shared" si="20"/>
        <v>0</v>
      </c>
      <c r="M74">
        <v>4900000000</v>
      </c>
      <c r="N74">
        <v>-7.9805117000000001</v>
      </c>
      <c r="P74" s="2">
        <f t="shared" si="21"/>
        <v>5.14</v>
      </c>
      <c r="Q74" s="2">
        <f t="shared" si="22"/>
        <v>-7.9843016000000002</v>
      </c>
      <c r="R74" s="31">
        <f t="shared" si="23"/>
        <v>-8.6578627000000008</v>
      </c>
      <c r="S74" s="31">
        <f t="shared" si="24"/>
        <v>-8.9522008999999994</v>
      </c>
      <c r="T74" s="31">
        <f t="shared" si="25"/>
        <v>-9.6844301000000002</v>
      </c>
      <c r="U74" s="31">
        <f t="shared" si="26"/>
        <v>-12.998877</v>
      </c>
      <c r="V74" s="31">
        <f t="shared" si="27"/>
        <v>0</v>
      </c>
    </row>
    <row r="75" spans="2:22" x14ac:dyDescent="0.25">
      <c r="B75">
        <v>4960000000</v>
      </c>
      <c r="C75">
        <v>-7.8202724000000003</v>
      </c>
      <c r="E75" s="2">
        <f t="shared" si="14"/>
        <v>5.2</v>
      </c>
      <c r="F75" s="2">
        <f t="shared" si="15"/>
        <v>-7.7264933999999998</v>
      </c>
      <c r="G75" s="31">
        <f t="shared" si="16"/>
        <v>-8.3867016000000003</v>
      </c>
      <c r="H75" s="31">
        <f t="shared" si="17"/>
        <v>-8.6394157000000007</v>
      </c>
      <c r="I75" s="31">
        <f t="shared" si="18"/>
        <v>-9.3986835000000006</v>
      </c>
      <c r="J75" s="31">
        <f t="shared" si="19"/>
        <v>-13.574697</v>
      </c>
      <c r="K75" s="31">
        <f t="shared" si="20"/>
        <v>0</v>
      </c>
      <c r="M75">
        <v>4960000000</v>
      </c>
      <c r="N75">
        <v>-7.9794459</v>
      </c>
      <c r="P75" s="2">
        <f t="shared" si="21"/>
        <v>5.2</v>
      </c>
      <c r="Q75" s="2">
        <f t="shared" si="22"/>
        <v>-8.0298805000000009</v>
      </c>
      <c r="R75" s="31">
        <f t="shared" si="23"/>
        <v>-8.7177439000000003</v>
      </c>
      <c r="S75" s="31">
        <f t="shared" si="24"/>
        <v>-9.0256223999999996</v>
      </c>
      <c r="T75" s="31">
        <f t="shared" si="25"/>
        <v>-9.7236109000000006</v>
      </c>
      <c r="U75" s="31">
        <f t="shared" si="26"/>
        <v>-13.102826</v>
      </c>
      <c r="V75" s="31">
        <f t="shared" si="27"/>
        <v>0</v>
      </c>
    </row>
    <row r="76" spans="2:22" x14ac:dyDescent="0.25">
      <c r="B76">
        <v>5020000000</v>
      </c>
      <c r="C76">
        <v>-7.8022580000000001</v>
      </c>
      <c r="E76" s="2">
        <f t="shared" si="14"/>
        <v>5.26</v>
      </c>
      <c r="F76" s="2">
        <f t="shared" si="15"/>
        <v>-7.7218546999999997</v>
      </c>
      <c r="G76" s="31">
        <f t="shared" si="16"/>
        <v>-8.3774967</v>
      </c>
      <c r="H76" s="31">
        <f t="shared" si="17"/>
        <v>-8.6220645999999999</v>
      </c>
      <c r="I76" s="31">
        <f t="shared" si="18"/>
        <v>-9.4045486</v>
      </c>
      <c r="J76" s="31">
        <f t="shared" si="19"/>
        <v>-13.453842</v>
      </c>
      <c r="K76" s="31">
        <f t="shared" si="20"/>
        <v>0</v>
      </c>
      <c r="M76">
        <v>5020000000</v>
      </c>
      <c r="N76">
        <v>-8.0270252000000006</v>
      </c>
      <c r="P76" s="2">
        <f t="shared" si="21"/>
        <v>5.26</v>
      </c>
      <c r="Q76" s="2">
        <f t="shared" si="22"/>
        <v>-8.0316515000000006</v>
      </c>
      <c r="R76" s="31">
        <f t="shared" si="23"/>
        <v>-8.7303256999999999</v>
      </c>
      <c r="S76" s="31">
        <f t="shared" si="24"/>
        <v>-9.0400419000000003</v>
      </c>
      <c r="T76" s="31">
        <f t="shared" si="25"/>
        <v>-9.6818352000000001</v>
      </c>
      <c r="U76" s="31">
        <f t="shared" si="26"/>
        <v>-13.010128999999999</v>
      </c>
      <c r="V76" s="31">
        <f t="shared" si="27"/>
        <v>0</v>
      </c>
    </row>
    <row r="77" spans="2:22" x14ac:dyDescent="0.25">
      <c r="B77">
        <v>5080000000</v>
      </c>
      <c r="C77">
        <v>-7.7587371000000003</v>
      </c>
      <c r="E77" s="2">
        <f t="shared" si="14"/>
        <v>5.32</v>
      </c>
      <c r="F77" s="2">
        <f t="shared" si="15"/>
        <v>-7.7232265</v>
      </c>
      <c r="G77" s="31">
        <f t="shared" si="16"/>
        <v>-8.3764467000000007</v>
      </c>
      <c r="H77" s="31">
        <f t="shared" si="17"/>
        <v>-8.6137381000000008</v>
      </c>
      <c r="I77" s="31">
        <f t="shared" si="18"/>
        <v>-9.3745060000000002</v>
      </c>
      <c r="J77" s="31">
        <f t="shared" si="19"/>
        <v>-13.356757</v>
      </c>
      <c r="K77" s="31">
        <f t="shared" si="20"/>
        <v>0</v>
      </c>
      <c r="M77">
        <v>5080000000</v>
      </c>
      <c r="N77">
        <v>-8.0074071999999994</v>
      </c>
      <c r="P77" s="2">
        <f t="shared" si="21"/>
        <v>5.32</v>
      </c>
      <c r="Q77" s="2">
        <f t="shared" si="22"/>
        <v>-8.0522442000000005</v>
      </c>
      <c r="R77" s="31">
        <f t="shared" si="23"/>
        <v>-8.7525882999999993</v>
      </c>
      <c r="S77" s="31">
        <f t="shared" si="24"/>
        <v>-9.0583276999999995</v>
      </c>
      <c r="T77" s="31">
        <f t="shared" si="25"/>
        <v>-9.5940951999999999</v>
      </c>
      <c r="U77" s="31">
        <f t="shared" si="26"/>
        <v>-12.94683</v>
      </c>
      <c r="V77" s="31">
        <f t="shared" si="27"/>
        <v>0</v>
      </c>
    </row>
    <row r="78" spans="2:22" x14ac:dyDescent="0.25">
      <c r="B78">
        <v>5140000000</v>
      </c>
      <c r="C78">
        <v>-7.7207952000000004</v>
      </c>
      <c r="E78" s="2">
        <f t="shared" si="14"/>
        <v>5.38</v>
      </c>
      <c r="F78" s="2">
        <f t="shared" si="15"/>
        <v>-7.6950263999999997</v>
      </c>
      <c r="G78" s="31">
        <f t="shared" si="16"/>
        <v>-8.3508586999999999</v>
      </c>
      <c r="H78" s="31">
        <f t="shared" si="17"/>
        <v>-8.5913038000000004</v>
      </c>
      <c r="I78" s="31">
        <f t="shared" si="18"/>
        <v>-9.3963938000000002</v>
      </c>
      <c r="J78" s="31">
        <f t="shared" si="19"/>
        <v>-13.385127000000001</v>
      </c>
      <c r="K78" s="31">
        <f t="shared" si="20"/>
        <v>0</v>
      </c>
      <c r="M78">
        <v>5140000000</v>
      </c>
      <c r="N78">
        <v>-7.9843016000000002</v>
      </c>
      <c r="P78" s="2">
        <f t="shared" si="21"/>
        <v>5.38</v>
      </c>
      <c r="Q78" s="2">
        <f t="shared" si="22"/>
        <v>-8.0384206999999996</v>
      </c>
      <c r="R78" s="31">
        <f t="shared" si="23"/>
        <v>-8.7367896999999992</v>
      </c>
      <c r="S78" s="31">
        <f t="shared" si="24"/>
        <v>-9.0344791000000004</v>
      </c>
      <c r="T78" s="31">
        <f t="shared" si="25"/>
        <v>-9.5477971999999998</v>
      </c>
      <c r="U78" s="31">
        <f t="shared" si="26"/>
        <v>-12.954051</v>
      </c>
      <c r="V78" s="31">
        <f t="shared" si="27"/>
        <v>0</v>
      </c>
    </row>
    <row r="79" spans="2:22" x14ac:dyDescent="0.25">
      <c r="B79">
        <v>5200000000</v>
      </c>
      <c r="C79">
        <v>-7.7264933999999998</v>
      </c>
      <c r="E79" s="2">
        <f t="shared" si="14"/>
        <v>5.44</v>
      </c>
      <c r="F79" s="2">
        <f t="shared" si="15"/>
        <v>-7.7062777999999996</v>
      </c>
      <c r="G79" s="31">
        <f t="shared" si="16"/>
        <v>-8.3480930000000004</v>
      </c>
      <c r="H79" s="31">
        <f t="shared" si="17"/>
        <v>-8.5771827999999992</v>
      </c>
      <c r="I79" s="31">
        <f t="shared" si="18"/>
        <v>-9.4005078999999991</v>
      </c>
      <c r="J79" s="31">
        <f t="shared" si="19"/>
        <v>-13.462102</v>
      </c>
      <c r="K79" s="31">
        <f t="shared" si="20"/>
        <v>0</v>
      </c>
      <c r="M79">
        <v>5200000000</v>
      </c>
      <c r="N79">
        <v>-8.0298805000000009</v>
      </c>
      <c r="P79" s="2">
        <f t="shared" si="21"/>
        <v>5.44</v>
      </c>
      <c r="Q79" s="2">
        <f t="shared" si="22"/>
        <v>-8.0456123000000002</v>
      </c>
      <c r="R79" s="31">
        <f t="shared" si="23"/>
        <v>-8.7295531999999998</v>
      </c>
      <c r="S79" s="31">
        <f t="shared" si="24"/>
        <v>-9.0064211000000007</v>
      </c>
      <c r="T79" s="31">
        <f t="shared" si="25"/>
        <v>-9.4774779999999996</v>
      </c>
      <c r="U79" s="31">
        <f t="shared" si="26"/>
        <v>-12.978004</v>
      </c>
      <c r="V79" s="31">
        <f t="shared" si="27"/>
        <v>0</v>
      </c>
    </row>
    <row r="80" spans="2:22" x14ac:dyDescent="0.25">
      <c r="B80">
        <v>5260000000</v>
      </c>
      <c r="C80">
        <v>-7.7218546999999997</v>
      </c>
      <c r="E80" s="2">
        <f t="shared" si="14"/>
        <v>5.5</v>
      </c>
      <c r="F80" s="2">
        <f t="shared" si="15"/>
        <v>-7.7229213999999997</v>
      </c>
      <c r="G80" s="31">
        <f t="shared" si="16"/>
        <v>-8.3604622000000006</v>
      </c>
      <c r="H80" s="31">
        <f t="shared" si="17"/>
        <v>-8.5864334000000007</v>
      </c>
      <c r="I80" s="31">
        <f t="shared" si="18"/>
        <v>-9.3775090999999993</v>
      </c>
      <c r="J80" s="31">
        <f t="shared" si="19"/>
        <v>-13.693835999999999</v>
      </c>
      <c r="K80" s="31">
        <f t="shared" si="20"/>
        <v>0</v>
      </c>
      <c r="M80">
        <v>5260000000</v>
      </c>
      <c r="N80">
        <v>-8.0316515000000006</v>
      </c>
      <c r="P80" s="2">
        <f t="shared" si="21"/>
        <v>5.5</v>
      </c>
      <c r="Q80" s="2">
        <f t="shared" si="22"/>
        <v>-8.0282906999999994</v>
      </c>
      <c r="R80" s="31">
        <f t="shared" si="23"/>
        <v>-8.7039995000000001</v>
      </c>
      <c r="S80" s="31">
        <f t="shared" si="24"/>
        <v>-8.9660443999999995</v>
      </c>
      <c r="T80" s="31">
        <f t="shared" si="25"/>
        <v>-9.4050817000000002</v>
      </c>
      <c r="U80" s="31">
        <f t="shared" si="26"/>
        <v>-13.115558</v>
      </c>
      <c r="V80" s="31">
        <f t="shared" si="27"/>
        <v>0</v>
      </c>
    </row>
    <row r="81" spans="2:22" x14ac:dyDescent="0.25">
      <c r="B81">
        <v>5320000000</v>
      </c>
      <c r="C81">
        <v>-7.7232265</v>
      </c>
      <c r="E81" s="2">
        <f t="shared" si="14"/>
        <v>5.56</v>
      </c>
      <c r="F81" s="2">
        <f t="shared" si="15"/>
        <v>-7.6879301</v>
      </c>
      <c r="G81" s="31">
        <f t="shared" si="16"/>
        <v>-8.3212069999999994</v>
      </c>
      <c r="H81" s="31">
        <f t="shared" si="17"/>
        <v>-8.5473242000000003</v>
      </c>
      <c r="I81" s="31">
        <f t="shared" si="18"/>
        <v>-9.4269409</v>
      </c>
      <c r="J81" s="31">
        <f t="shared" si="19"/>
        <v>-14.028736</v>
      </c>
      <c r="K81" s="31">
        <f t="shared" si="20"/>
        <v>0</v>
      </c>
      <c r="M81">
        <v>5320000000</v>
      </c>
      <c r="N81">
        <v>-8.0522442000000005</v>
      </c>
      <c r="P81" s="2">
        <f t="shared" si="21"/>
        <v>5.56</v>
      </c>
      <c r="Q81" s="2">
        <f t="shared" si="22"/>
        <v>-7.9709805999999999</v>
      </c>
      <c r="R81" s="31">
        <f t="shared" si="23"/>
        <v>-8.6327867999999999</v>
      </c>
      <c r="S81" s="31">
        <f t="shared" si="24"/>
        <v>-8.8816775999999997</v>
      </c>
      <c r="T81" s="31">
        <f t="shared" si="25"/>
        <v>-9.3592081</v>
      </c>
      <c r="U81" s="31">
        <f t="shared" si="26"/>
        <v>-13.237791</v>
      </c>
      <c r="V81" s="31">
        <f t="shared" si="27"/>
        <v>0</v>
      </c>
    </row>
    <row r="82" spans="2:22" x14ac:dyDescent="0.25">
      <c r="B82">
        <v>5380000000</v>
      </c>
      <c r="C82">
        <v>-7.6950263999999997</v>
      </c>
      <c r="E82" s="2">
        <f t="shared" si="14"/>
        <v>5.62</v>
      </c>
      <c r="F82" s="2">
        <f t="shared" si="15"/>
        <v>-7.6860466000000001</v>
      </c>
      <c r="G82" s="31">
        <f t="shared" si="16"/>
        <v>-8.3035984000000003</v>
      </c>
      <c r="H82" s="31">
        <f t="shared" si="17"/>
        <v>-8.5196694999999991</v>
      </c>
      <c r="I82" s="31">
        <f t="shared" si="18"/>
        <v>-9.3781146999999994</v>
      </c>
      <c r="J82" s="31">
        <f t="shared" si="19"/>
        <v>-13.887584</v>
      </c>
      <c r="K82" s="31">
        <f t="shared" si="20"/>
        <v>0</v>
      </c>
      <c r="M82">
        <v>5380000000</v>
      </c>
      <c r="N82">
        <v>-8.0384206999999996</v>
      </c>
      <c r="P82" s="2">
        <f t="shared" si="21"/>
        <v>5.62</v>
      </c>
      <c r="Q82" s="2">
        <f t="shared" si="22"/>
        <v>-7.9181666000000002</v>
      </c>
      <c r="R82" s="31">
        <f t="shared" si="23"/>
        <v>-8.5645418000000006</v>
      </c>
      <c r="S82" s="31">
        <f t="shared" si="24"/>
        <v>-8.8032389000000002</v>
      </c>
      <c r="T82" s="31">
        <f t="shared" si="25"/>
        <v>-9.2572679999999998</v>
      </c>
      <c r="U82" s="31">
        <f t="shared" si="26"/>
        <v>-12.985049999999999</v>
      </c>
      <c r="V82" s="31">
        <f t="shared" si="27"/>
        <v>0</v>
      </c>
    </row>
    <row r="83" spans="2:22" x14ac:dyDescent="0.25">
      <c r="B83">
        <v>5440000000</v>
      </c>
      <c r="C83">
        <v>-7.7062777999999996</v>
      </c>
      <c r="E83" s="2">
        <f t="shared" si="14"/>
        <v>5.68</v>
      </c>
      <c r="F83" s="2">
        <f t="shared" si="15"/>
        <v>-7.7253122000000003</v>
      </c>
      <c r="G83" s="31">
        <f t="shared" si="16"/>
        <v>-8.3447055999999993</v>
      </c>
      <c r="H83" s="31">
        <f t="shared" si="17"/>
        <v>-8.5743361</v>
      </c>
      <c r="I83" s="31">
        <f t="shared" si="18"/>
        <v>-9.3940553999999992</v>
      </c>
      <c r="J83" s="31">
        <f t="shared" si="19"/>
        <v>-13.717091</v>
      </c>
      <c r="K83" s="31">
        <f t="shared" si="20"/>
        <v>0</v>
      </c>
      <c r="M83">
        <v>5440000000</v>
      </c>
      <c r="N83">
        <v>-8.0456123000000002</v>
      </c>
      <c r="P83" s="2">
        <f t="shared" si="21"/>
        <v>5.68</v>
      </c>
      <c r="Q83" s="2">
        <f t="shared" si="22"/>
        <v>-7.8911952999999997</v>
      </c>
      <c r="R83" s="31">
        <f t="shared" si="23"/>
        <v>-8.5325413000000001</v>
      </c>
      <c r="S83" s="31">
        <f t="shared" si="24"/>
        <v>-8.7703114000000006</v>
      </c>
      <c r="T83" s="31">
        <f t="shared" si="25"/>
        <v>-9.2368430999999998</v>
      </c>
      <c r="U83" s="31">
        <f t="shared" si="26"/>
        <v>-12.826513</v>
      </c>
      <c r="V83" s="31">
        <f t="shared" si="27"/>
        <v>0</v>
      </c>
    </row>
    <row r="84" spans="2:22" x14ac:dyDescent="0.25">
      <c r="B84">
        <v>5500000000</v>
      </c>
      <c r="C84">
        <v>-7.7229213999999997</v>
      </c>
      <c r="E84" s="2">
        <f t="shared" si="14"/>
        <v>5.74</v>
      </c>
      <c r="F84" s="2">
        <f t="shared" si="15"/>
        <v>-7.6946149000000004</v>
      </c>
      <c r="G84" s="31">
        <f t="shared" si="16"/>
        <v>-8.3116026000000005</v>
      </c>
      <c r="H84" s="31">
        <f t="shared" si="17"/>
        <v>-8.5454539999999994</v>
      </c>
      <c r="I84" s="31">
        <f t="shared" si="18"/>
        <v>-9.4057455000000001</v>
      </c>
      <c r="J84" s="31">
        <f t="shared" si="19"/>
        <v>-13.770276000000001</v>
      </c>
      <c r="K84" s="31">
        <f t="shared" si="20"/>
        <v>0</v>
      </c>
      <c r="M84">
        <v>5500000000</v>
      </c>
      <c r="N84">
        <v>-8.0282906999999994</v>
      </c>
      <c r="P84" s="2">
        <f t="shared" si="21"/>
        <v>5.74</v>
      </c>
      <c r="Q84" s="2">
        <f t="shared" si="22"/>
        <v>-7.8275208000000003</v>
      </c>
      <c r="R84" s="31">
        <f t="shared" si="23"/>
        <v>-8.4556923000000008</v>
      </c>
      <c r="S84" s="31">
        <f t="shared" si="24"/>
        <v>-8.6878232999999998</v>
      </c>
      <c r="T84" s="31">
        <f t="shared" si="25"/>
        <v>-9.1902723000000002</v>
      </c>
      <c r="U84" s="31">
        <f t="shared" si="26"/>
        <v>-12.848587999999999</v>
      </c>
      <c r="V84" s="31">
        <f t="shared" si="27"/>
        <v>0</v>
      </c>
    </row>
    <row r="85" spans="2:22" x14ac:dyDescent="0.25">
      <c r="B85">
        <v>5560000000</v>
      </c>
      <c r="C85">
        <v>-7.6879301</v>
      </c>
      <c r="E85" s="2">
        <f t="shared" si="14"/>
        <v>5.8</v>
      </c>
      <c r="F85" s="2">
        <f t="shared" si="15"/>
        <v>-7.7012124000000002</v>
      </c>
      <c r="G85" s="31">
        <f t="shared" si="16"/>
        <v>-8.3137673999999997</v>
      </c>
      <c r="H85" s="31">
        <f t="shared" si="17"/>
        <v>-8.5490112000000007</v>
      </c>
      <c r="I85" s="31">
        <f t="shared" si="18"/>
        <v>-9.3917265000000008</v>
      </c>
      <c r="J85" s="31">
        <f t="shared" si="19"/>
        <v>-13.818699000000001</v>
      </c>
      <c r="K85" s="31">
        <f t="shared" si="20"/>
        <v>0</v>
      </c>
      <c r="M85">
        <v>5560000000</v>
      </c>
      <c r="N85">
        <v>-7.9709805999999999</v>
      </c>
      <c r="P85" s="2">
        <f t="shared" si="21"/>
        <v>5.8</v>
      </c>
      <c r="Q85" s="2">
        <f t="shared" si="22"/>
        <v>-7.7804111999999996</v>
      </c>
      <c r="R85" s="31">
        <f t="shared" si="23"/>
        <v>-8.3976468999999998</v>
      </c>
      <c r="S85" s="31">
        <f t="shared" si="24"/>
        <v>-8.6233357999999996</v>
      </c>
      <c r="T85" s="31">
        <f t="shared" si="25"/>
        <v>-9.1341599999999996</v>
      </c>
      <c r="U85" s="31">
        <f t="shared" si="26"/>
        <v>-12.802640999999999</v>
      </c>
      <c r="V85" s="31">
        <f t="shared" si="27"/>
        <v>0</v>
      </c>
    </row>
    <row r="86" spans="2:22" x14ac:dyDescent="0.25">
      <c r="B86">
        <v>5620000000</v>
      </c>
      <c r="C86">
        <v>-7.6860466000000001</v>
      </c>
      <c r="E86" s="2">
        <f t="shared" si="14"/>
        <v>5.86</v>
      </c>
      <c r="F86" s="2">
        <f t="shared" si="15"/>
        <v>-7.7514957999999998</v>
      </c>
      <c r="G86" s="31">
        <f t="shared" si="16"/>
        <v>-8.3701000000000008</v>
      </c>
      <c r="H86" s="31">
        <f t="shared" si="17"/>
        <v>-8.6130104000000003</v>
      </c>
      <c r="I86" s="31">
        <f t="shared" si="18"/>
        <v>-9.4268370000000008</v>
      </c>
      <c r="J86" s="31">
        <f t="shared" si="19"/>
        <v>-13.697203999999999</v>
      </c>
      <c r="K86" s="31">
        <f t="shared" si="20"/>
        <v>0</v>
      </c>
      <c r="M86">
        <v>5620000000</v>
      </c>
      <c r="N86">
        <v>-7.9181666000000002</v>
      </c>
      <c r="P86" s="2">
        <f t="shared" si="21"/>
        <v>5.86</v>
      </c>
      <c r="Q86" s="2">
        <f t="shared" si="22"/>
        <v>-7.7840891000000001</v>
      </c>
      <c r="R86" s="31">
        <f t="shared" si="23"/>
        <v>-8.3961611000000005</v>
      </c>
      <c r="S86" s="31">
        <f t="shared" si="24"/>
        <v>-8.6145324999999993</v>
      </c>
      <c r="T86" s="31">
        <f t="shared" si="25"/>
        <v>-9.1452551</v>
      </c>
      <c r="U86" s="31">
        <f t="shared" si="26"/>
        <v>-12.656237000000001</v>
      </c>
      <c r="V86" s="31">
        <f t="shared" si="27"/>
        <v>0</v>
      </c>
    </row>
    <row r="87" spans="2:22" x14ac:dyDescent="0.25">
      <c r="B87">
        <v>5680000000</v>
      </c>
      <c r="C87">
        <v>-7.7253122000000003</v>
      </c>
      <c r="E87" s="2">
        <f t="shared" si="14"/>
        <v>5.92</v>
      </c>
      <c r="F87" s="2">
        <f t="shared" si="15"/>
        <v>-7.7512568999999996</v>
      </c>
      <c r="G87" s="31">
        <f t="shared" si="16"/>
        <v>-8.3610658999999998</v>
      </c>
      <c r="H87" s="31">
        <f t="shared" si="17"/>
        <v>-8.5956907000000005</v>
      </c>
      <c r="I87" s="31">
        <f t="shared" si="18"/>
        <v>-9.4469814000000003</v>
      </c>
      <c r="J87" s="31">
        <f t="shared" si="19"/>
        <v>-13.729981</v>
      </c>
      <c r="K87" s="31">
        <f t="shared" si="20"/>
        <v>0</v>
      </c>
      <c r="M87">
        <v>5680000000</v>
      </c>
      <c r="N87">
        <v>-7.8911952999999997</v>
      </c>
      <c r="P87" s="2">
        <f t="shared" si="21"/>
        <v>5.92</v>
      </c>
      <c r="Q87" s="2">
        <f t="shared" si="22"/>
        <v>-7.7616277</v>
      </c>
      <c r="R87" s="31">
        <f t="shared" si="23"/>
        <v>-8.3590392999999992</v>
      </c>
      <c r="S87" s="31">
        <f t="shared" si="24"/>
        <v>-8.5555344000000009</v>
      </c>
      <c r="T87" s="31">
        <f t="shared" si="25"/>
        <v>-9.1268014999999991</v>
      </c>
      <c r="U87" s="31">
        <f t="shared" si="26"/>
        <v>-12.644266</v>
      </c>
      <c r="V87" s="31">
        <f t="shared" si="27"/>
        <v>0</v>
      </c>
    </row>
    <row r="88" spans="2:22" x14ac:dyDescent="0.25">
      <c r="B88">
        <v>5740000000</v>
      </c>
      <c r="C88">
        <v>-7.6946149000000004</v>
      </c>
      <c r="E88" s="2">
        <f t="shared" si="14"/>
        <v>5.98</v>
      </c>
      <c r="F88" s="2">
        <f t="shared" si="15"/>
        <v>-7.7943444</v>
      </c>
      <c r="G88" s="31">
        <f t="shared" si="16"/>
        <v>-8.4090489999999996</v>
      </c>
      <c r="H88" s="31">
        <f t="shared" si="17"/>
        <v>-8.6494417000000006</v>
      </c>
      <c r="I88" s="31">
        <f t="shared" si="18"/>
        <v>-9.4300622999999995</v>
      </c>
      <c r="J88" s="31">
        <f t="shared" si="19"/>
        <v>-13.81676</v>
      </c>
      <c r="K88" s="31">
        <f t="shared" si="20"/>
        <v>0</v>
      </c>
      <c r="M88">
        <v>5740000000</v>
      </c>
      <c r="N88">
        <v>-7.8275208000000003</v>
      </c>
      <c r="P88" s="2">
        <f t="shared" si="21"/>
        <v>5.98</v>
      </c>
      <c r="Q88" s="2">
        <f t="shared" si="22"/>
        <v>-7.7838526000000003</v>
      </c>
      <c r="R88" s="31">
        <f t="shared" si="23"/>
        <v>-8.3753299999999999</v>
      </c>
      <c r="S88" s="31">
        <f t="shared" si="24"/>
        <v>-8.5650387000000006</v>
      </c>
      <c r="T88" s="31">
        <f t="shared" si="25"/>
        <v>-9.1216153999999996</v>
      </c>
      <c r="U88" s="31">
        <f t="shared" si="26"/>
        <v>-12.651617999999999</v>
      </c>
      <c r="V88" s="31">
        <f t="shared" si="27"/>
        <v>0</v>
      </c>
    </row>
    <row r="89" spans="2:22" x14ac:dyDescent="0.25">
      <c r="B89">
        <v>5800000000</v>
      </c>
      <c r="C89">
        <v>-7.7012124000000002</v>
      </c>
      <c r="E89" s="2">
        <f t="shared" si="14"/>
        <v>6.04</v>
      </c>
      <c r="F89" s="2">
        <f t="shared" si="15"/>
        <v>-7.7892770999999996</v>
      </c>
      <c r="G89" s="31">
        <f t="shared" si="16"/>
        <v>-8.4078301999999994</v>
      </c>
      <c r="H89" s="31">
        <f t="shared" si="17"/>
        <v>-8.6517686999999999</v>
      </c>
      <c r="I89" s="31">
        <f t="shared" si="18"/>
        <v>-9.4904232000000004</v>
      </c>
      <c r="J89" s="31">
        <f t="shared" si="19"/>
        <v>-13.751391</v>
      </c>
      <c r="K89" s="31">
        <f t="shared" si="20"/>
        <v>0</v>
      </c>
      <c r="M89">
        <v>5800000000</v>
      </c>
      <c r="N89">
        <v>-7.7804111999999996</v>
      </c>
      <c r="P89" s="2">
        <f t="shared" si="21"/>
        <v>6.04</v>
      </c>
      <c r="Q89" s="2">
        <f t="shared" si="22"/>
        <v>-7.7688803999999996</v>
      </c>
      <c r="R89" s="31">
        <f t="shared" si="23"/>
        <v>-8.3552464999999998</v>
      </c>
      <c r="S89" s="31">
        <f t="shared" si="24"/>
        <v>-8.5346012000000009</v>
      </c>
      <c r="T89" s="31">
        <f t="shared" si="25"/>
        <v>-9.1475095999999994</v>
      </c>
      <c r="U89" s="31">
        <f t="shared" si="26"/>
        <v>-12.485486</v>
      </c>
      <c r="V89" s="31">
        <f t="shared" si="27"/>
        <v>0</v>
      </c>
    </row>
    <row r="90" spans="2:22" x14ac:dyDescent="0.25">
      <c r="B90">
        <v>5860000000</v>
      </c>
      <c r="C90">
        <v>-7.7514957999999998</v>
      </c>
      <c r="E90" s="2">
        <f t="shared" si="14"/>
        <v>6.1</v>
      </c>
      <c r="F90" s="2">
        <f t="shared" si="15"/>
        <v>-7.7968731</v>
      </c>
      <c r="G90" s="31">
        <f t="shared" si="16"/>
        <v>-8.4112120000000008</v>
      </c>
      <c r="H90" s="31">
        <f t="shared" si="17"/>
        <v>-8.6504382999999994</v>
      </c>
      <c r="I90" s="31">
        <f t="shared" si="18"/>
        <v>-9.4487991000000005</v>
      </c>
      <c r="J90" s="31">
        <f t="shared" si="19"/>
        <v>-13.454637999999999</v>
      </c>
      <c r="K90" s="31">
        <f t="shared" si="20"/>
        <v>0</v>
      </c>
      <c r="M90">
        <v>5860000000</v>
      </c>
      <c r="N90">
        <v>-7.7840891000000001</v>
      </c>
      <c r="P90" s="2">
        <f t="shared" si="21"/>
        <v>6.1</v>
      </c>
      <c r="Q90" s="2">
        <f t="shared" si="22"/>
        <v>-7.8073597000000001</v>
      </c>
      <c r="R90" s="31">
        <f t="shared" si="23"/>
        <v>-8.3838977999999997</v>
      </c>
      <c r="S90" s="31">
        <f t="shared" si="24"/>
        <v>-8.5458344999999998</v>
      </c>
      <c r="T90" s="31">
        <f t="shared" si="25"/>
        <v>-9.1328955000000001</v>
      </c>
      <c r="U90" s="31">
        <f t="shared" si="26"/>
        <v>-12.253902</v>
      </c>
      <c r="V90" s="31">
        <f t="shared" si="27"/>
        <v>0</v>
      </c>
    </row>
    <row r="91" spans="2:22" x14ac:dyDescent="0.25">
      <c r="B91">
        <v>5920000000</v>
      </c>
      <c r="C91">
        <v>-7.7512568999999996</v>
      </c>
      <c r="E91" s="2">
        <f t="shared" si="14"/>
        <v>6.16</v>
      </c>
      <c r="F91" s="2">
        <f t="shared" si="15"/>
        <v>-7.797142</v>
      </c>
      <c r="G91" s="31">
        <f t="shared" si="16"/>
        <v>-8.4174890999999992</v>
      </c>
      <c r="H91" s="31">
        <f t="shared" si="17"/>
        <v>-8.6623859000000003</v>
      </c>
      <c r="I91" s="31">
        <f t="shared" si="18"/>
        <v>-9.484477</v>
      </c>
      <c r="J91" s="31">
        <f t="shared" si="19"/>
        <v>-13.468814</v>
      </c>
      <c r="K91" s="31">
        <f t="shared" si="20"/>
        <v>0</v>
      </c>
      <c r="M91">
        <v>5920000000</v>
      </c>
      <c r="N91">
        <v>-7.7616277</v>
      </c>
      <c r="P91" s="2">
        <f t="shared" si="21"/>
        <v>6.16</v>
      </c>
      <c r="Q91" s="2">
        <f t="shared" si="22"/>
        <v>-7.8266286999999997</v>
      </c>
      <c r="R91" s="31">
        <f t="shared" si="23"/>
        <v>-8.4032736000000003</v>
      </c>
      <c r="S91" s="31">
        <f t="shared" si="24"/>
        <v>-8.5638474999999996</v>
      </c>
      <c r="T91" s="31">
        <f t="shared" si="25"/>
        <v>-9.1866807999999995</v>
      </c>
      <c r="U91" s="31">
        <f t="shared" si="26"/>
        <v>-12.314375999999999</v>
      </c>
      <c r="V91" s="31">
        <f t="shared" si="27"/>
        <v>0</v>
      </c>
    </row>
    <row r="92" spans="2:22" x14ac:dyDescent="0.25">
      <c r="B92">
        <v>5980000000</v>
      </c>
      <c r="C92">
        <v>-7.7943444</v>
      </c>
      <c r="E92" s="2">
        <f t="shared" si="14"/>
        <v>6.22</v>
      </c>
      <c r="F92" s="2">
        <f t="shared" si="15"/>
        <v>-7.7815075</v>
      </c>
      <c r="G92" s="31">
        <f t="shared" si="16"/>
        <v>-8.4075413000000001</v>
      </c>
      <c r="H92" s="31">
        <f t="shared" si="17"/>
        <v>-8.6563739999999996</v>
      </c>
      <c r="I92" s="31">
        <f t="shared" si="18"/>
        <v>-9.5314627000000005</v>
      </c>
      <c r="J92" s="31">
        <f t="shared" si="19"/>
        <v>-13.609047</v>
      </c>
      <c r="K92" s="31">
        <f t="shared" si="20"/>
        <v>0</v>
      </c>
      <c r="M92">
        <v>5980000000</v>
      </c>
      <c r="N92">
        <v>-7.7838526000000003</v>
      </c>
      <c r="P92" s="2">
        <f t="shared" si="21"/>
        <v>6.22</v>
      </c>
      <c r="Q92" s="2">
        <f t="shared" si="22"/>
        <v>-7.836246</v>
      </c>
      <c r="R92" s="31">
        <f t="shared" si="23"/>
        <v>-8.4118948000000007</v>
      </c>
      <c r="S92" s="31">
        <f t="shared" si="24"/>
        <v>-8.5700597999999992</v>
      </c>
      <c r="T92" s="31">
        <f t="shared" si="25"/>
        <v>-9.2363815000000002</v>
      </c>
      <c r="U92" s="31">
        <f t="shared" si="26"/>
        <v>-12.407465</v>
      </c>
      <c r="V92" s="31">
        <f t="shared" si="27"/>
        <v>0</v>
      </c>
    </row>
    <row r="93" spans="2:22" x14ac:dyDescent="0.25">
      <c r="B93">
        <v>6040000000</v>
      </c>
      <c r="C93">
        <v>-7.7892770999999996</v>
      </c>
      <c r="E93" s="2">
        <f t="shared" si="14"/>
        <v>6.28</v>
      </c>
      <c r="F93" s="2">
        <f t="shared" si="15"/>
        <v>-7.7704848999999996</v>
      </c>
      <c r="G93" s="31">
        <f t="shared" si="16"/>
        <v>-8.3939838000000009</v>
      </c>
      <c r="H93" s="31">
        <f t="shared" si="17"/>
        <v>-8.6359338999999995</v>
      </c>
      <c r="I93" s="31">
        <f t="shared" si="18"/>
        <v>-9.5530548</v>
      </c>
      <c r="J93" s="31">
        <f t="shared" si="19"/>
        <v>-13.554417000000001</v>
      </c>
      <c r="K93" s="31">
        <f t="shared" si="20"/>
        <v>0</v>
      </c>
      <c r="M93">
        <v>6040000000</v>
      </c>
      <c r="N93">
        <v>-7.7688803999999996</v>
      </c>
      <c r="P93" s="2">
        <f t="shared" si="21"/>
        <v>6.28</v>
      </c>
      <c r="Q93" s="2">
        <f t="shared" si="22"/>
        <v>-7.8630313999999997</v>
      </c>
      <c r="R93" s="31">
        <f t="shared" si="23"/>
        <v>-8.4387025999999992</v>
      </c>
      <c r="S93" s="31">
        <f t="shared" si="24"/>
        <v>-8.5948048000000004</v>
      </c>
      <c r="T93" s="31">
        <f t="shared" si="25"/>
        <v>-9.2873640000000002</v>
      </c>
      <c r="U93" s="31">
        <f t="shared" si="26"/>
        <v>-12.370106</v>
      </c>
      <c r="V93" s="31">
        <f t="shared" si="27"/>
        <v>0</v>
      </c>
    </row>
    <row r="94" spans="2:22" x14ac:dyDescent="0.25">
      <c r="B94">
        <v>6100000000</v>
      </c>
      <c r="C94">
        <v>-7.7968731</v>
      </c>
      <c r="E94" s="2">
        <f t="shared" si="14"/>
        <v>6.34</v>
      </c>
      <c r="F94" s="2">
        <f t="shared" si="15"/>
        <v>-7.7498379000000002</v>
      </c>
      <c r="G94" s="31">
        <f t="shared" si="16"/>
        <v>-8.3802509000000001</v>
      </c>
      <c r="H94" s="31">
        <f t="shared" si="17"/>
        <v>-8.6277723000000002</v>
      </c>
      <c r="I94" s="31">
        <f t="shared" si="18"/>
        <v>-9.5780592000000002</v>
      </c>
      <c r="J94" s="31">
        <f t="shared" si="19"/>
        <v>-13.367747</v>
      </c>
      <c r="K94" s="31">
        <f t="shared" si="20"/>
        <v>0</v>
      </c>
      <c r="M94">
        <v>6100000000</v>
      </c>
      <c r="N94">
        <v>-7.8073597000000001</v>
      </c>
      <c r="P94" s="2">
        <f t="shared" si="21"/>
        <v>6.34</v>
      </c>
      <c r="Q94" s="2">
        <f t="shared" si="22"/>
        <v>-7.8486123000000001</v>
      </c>
      <c r="R94" s="31">
        <f t="shared" si="23"/>
        <v>-8.4300975999999999</v>
      </c>
      <c r="S94" s="31">
        <f t="shared" si="24"/>
        <v>-8.5942450000000008</v>
      </c>
      <c r="T94" s="31">
        <f t="shared" si="25"/>
        <v>-9.3654699000000008</v>
      </c>
      <c r="U94" s="31">
        <f t="shared" si="26"/>
        <v>-12.315936000000001</v>
      </c>
      <c r="V94" s="31">
        <f t="shared" si="27"/>
        <v>0</v>
      </c>
    </row>
    <row r="95" spans="2:22" x14ac:dyDescent="0.25">
      <c r="B95">
        <v>6160000000</v>
      </c>
      <c r="C95">
        <v>-7.797142</v>
      </c>
      <c r="E95" s="2">
        <f t="shared" si="14"/>
        <v>6.4</v>
      </c>
      <c r="F95" s="2">
        <f t="shared" si="15"/>
        <v>-7.7237749000000004</v>
      </c>
      <c r="G95" s="31">
        <f t="shared" si="16"/>
        <v>-8.3572434999999992</v>
      </c>
      <c r="H95" s="31">
        <f t="shared" si="17"/>
        <v>-8.6082210999999997</v>
      </c>
      <c r="I95" s="31">
        <f t="shared" si="18"/>
        <v>-9.5867032999999999</v>
      </c>
      <c r="J95" s="31">
        <f t="shared" si="19"/>
        <v>-13.2041</v>
      </c>
      <c r="K95" s="31">
        <f t="shared" si="20"/>
        <v>0</v>
      </c>
      <c r="M95">
        <v>6160000000</v>
      </c>
      <c r="N95">
        <v>-7.8266286999999997</v>
      </c>
      <c r="P95" s="2">
        <f t="shared" si="21"/>
        <v>6.4</v>
      </c>
      <c r="Q95" s="2">
        <f t="shared" si="22"/>
        <v>-7.8307308999999998</v>
      </c>
      <c r="R95" s="31">
        <f t="shared" si="23"/>
        <v>-8.4152050000000003</v>
      </c>
      <c r="S95" s="31">
        <f t="shared" si="24"/>
        <v>-8.5896872999999996</v>
      </c>
      <c r="T95" s="31">
        <f t="shared" si="25"/>
        <v>-9.4157372000000006</v>
      </c>
      <c r="U95" s="31">
        <f t="shared" si="26"/>
        <v>-12.292058000000001</v>
      </c>
      <c r="V95" s="31">
        <f t="shared" si="27"/>
        <v>0</v>
      </c>
    </row>
    <row r="96" spans="2:22" x14ac:dyDescent="0.25">
      <c r="B96">
        <v>6220000000</v>
      </c>
      <c r="C96">
        <v>-7.7815075</v>
      </c>
      <c r="E96" s="2">
        <f t="shared" si="14"/>
        <v>6.46</v>
      </c>
      <c r="F96" s="2">
        <f t="shared" si="15"/>
        <v>-7.7257189999999998</v>
      </c>
      <c r="G96" s="31">
        <f t="shared" si="16"/>
        <v>-8.3610057999999992</v>
      </c>
      <c r="H96" s="31">
        <f t="shared" si="17"/>
        <v>-8.6221332999999998</v>
      </c>
      <c r="I96" s="31">
        <f t="shared" si="18"/>
        <v>-9.5797585999999999</v>
      </c>
      <c r="J96" s="31">
        <f t="shared" si="19"/>
        <v>-13.120730999999999</v>
      </c>
      <c r="K96" s="31">
        <f t="shared" si="20"/>
        <v>0</v>
      </c>
      <c r="M96">
        <v>6220000000</v>
      </c>
      <c r="N96">
        <v>-7.836246</v>
      </c>
      <c r="P96" s="2">
        <f t="shared" si="21"/>
        <v>6.46</v>
      </c>
      <c r="Q96" s="2">
        <f t="shared" si="22"/>
        <v>-7.8377109000000003</v>
      </c>
      <c r="R96" s="31">
        <f t="shared" si="23"/>
        <v>-8.4344950000000001</v>
      </c>
      <c r="S96" s="31">
        <f t="shared" si="24"/>
        <v>-8.6277255999999998</v>
      </c>
      <c r="T96" s="31">
        <f t="shared" si="25"/>
        <v>-9.4750890999999999</v>
      </c>
      <c r="U96" s="31">
        <f t="shared" si="26"/>
        <v>-12.335896</v>
      </c>
      <c r="V96" s="31">
        <f t="shared" si="27"/>
        <v>0</v>
      </c>
    </row>
    <row r="97" spans="2:22" x14ac:dyDescent="0.25">
      <c r="B97">
        <v>6280000000</v>
      </c>
      <c r="C97">
        <v>-7.7704848999999996</v>
      </c>
      <c r="E97" s="2">
        <f t="shared" si="14"/>
        <v>6.52</v>
      </c>
      <c r="F97" s="2">
        <f t="shared" si="15"/>
        <v>-7.7092995999999996</v>
      </c>
      <c r="G97" s="31">
        <f t="shared" si="16"/>
        <v>-8.3527088000000003</v>
      </c>
      <c r="H97" s="31">
        <f t="shared" si="17"/>
        <v>-8.6287613000000007</v>
      </c>
      <c r="I97" s="31">
        <f t="shared" si="18"/>
        <v>-9.6296520000000001</v>
      </c>
      <c r="J97" s="31">
        <f t="shared" si="19"/>
        <v>-13.126642</v>
      </c>
      <c r="K97" s="31">
        <f t="shared" si="20"/>
        <v>0</v>
      </c>
      <c r="M97">
        <v>6280000000</v>
      </c>
      <c r="N97">
        <v>-7.8630313999999997</v>
      </c>
      <c r="P97" s="2">
        <f t="shared" si="21"/>
        <v>6.52</v>
      </c>
      <c r="Q97" s="2">
        <f t="shared" si="22"/>
        <v>-7.8171244</v>
      </c>
      <c r="R97" s="31">
        <f t="shared" si="23"/>
        <v>-8.4256762999999992</v>
      </c>
      <c r="S97" s="31">
        <f t="shared" si="24"/>
        <v>-8.6350136000000006</v>
      </c>
      <c r="T97" s="31">
        <f t="shared" si="25"/>
        <v>-9.5708818000000004</v>
      </c>
      <c r="U97" s="31">
        <f t="shared" si="26"/>
        <v>-12.415512</v>
      </c>
      <c r="V97" s="31">
        <f t="shared" si="27"/>
        <v>0</v>
      </c>
    </row>
    <row r="98" spans="2:22" x14ac:dyDescent="0.25">
      <c r="B98">
        <v>6340000000</v>
      </c>
      <c r="C98">
        <v>-7.7498379000000002</v>
      </c>
      <c r="E98" s="2">
        <f t="shared" si="14"/>
        <v>6.58</v>
      </c>
      <c r="F98" s="2">
        <f t="shared" si="15"/>
        <v>-7.6975068999999996</v>
      </c>
      <c r="G98" s="31">
        <f t="shared" si="16"/>
        <v>-8.3380612999999997</v>
      </c>
      <c r="H98" s="31">
        <f t="shared" si="17"/>
        <v>-8.6140757000000008</v>
      </c>
      <c r="I98" s="31">
        <f t="shared" si="18"/>
        <v>-9.6002940999999993</v>
      </c>
      <c r="J98" s="31">
        <f t="shared" si="19"/>
        <v>-13.063428999999999</v>
      </c>
      <c r="K98" s="31">
        <f t="shared" si="20"/>
        <v>0</v>
      </c>
      <c r="M98">
        <v>6340000000</v>
      </c>
      <c r="N98">
        <v>-7.8486123000000001</v>
      </c>
      <c r="P98" s="2">
        <f t="shared" si="21"/>
        <v>6.58</v>
      </c>
      <c r="Q98" s="2">
        <f t="shared" si="22"/>
        <v>-7.8208899000000001</v>
      </c>
      <c r="R98" s="31">
        <f t="shared" si="23"/>
        <v>-8.4368590999999995</v>
      </c>
      <c r="S98" s="31">
        <f t="shared" si="24"/>
        <v>-8.6554059999999993</v>
      </c>
      <c r="T98" s="31">
        <f t="shared" si="25"/>
        <v>-9.5726317999999999</v>
      </c>
      <c r="U98" s="31">
        <f t="shared" si="26"/>
        <v>-12.387373999999999</v>
      </c>
      <c r="V98" s="31">
        <f t="shared" si="27"/>
        <v>0</v>
      </c>
    </row>
    <row r="99" spans="2:22" x14ac:dyDescent="0.25">
      <c r="B99">
        <v>6400000000</v>
      </c>
      <c r="C99">
        <v>-7.7237749000000004</v>
      </c>
      <c r="E99" s="2">
        <f t="shared" si="14"/>
        <v>6.64</v>
      </c>
      <c r="F99" s="2">
        <f t="shared" si="15"/>
        <v>-7.7540579000000003</v>
      </c>
      <c r="G99" s="31">
        <f t="shared" si="16"/>
        <v>-8.4022217000000001</v>
      </c>
      <c r="H99" s="31">
        <f t="shared" si="17"/>
        <v>-8.6873713000000006</v>
      </c>
      <c r="I99" s="31">
        <f t="shared" si="18"/>
        <v>-9.6147822999999999</v>
      </c>
      <c r="J99" s="31">
        <f t="shared" si="19"/>
        <v>-13.006387</v>
      </c>
      <c r="K99" s="31">
        <f t="shared" si="20"/>
        <v>0</v>
      </c>
      <c r="M99">
        <v>6400000000</v>
      </c>
      <c r="N99">
        <v>-7.8307308999999998</v>
      </c>
      <c r="P99" s="2">
        <f t="shared" si="21"/>
        <v>6.64</v>
      </c>
      <c r="Q99" s="2">
        <f t="shared" si="22"/>
        <v>-7.8822106999999999</v>
      </c>
      <c r="R99" s="31">
        <f t="shared" si="23"/>
        <v>-8.5118732000000001</v>
      </c>
      <c r="S99" s="31">
        <f t="shared" si="24"/>
        <v>-8.7468909999999997</v>
      </c>
      <c r="T99" s="31">
        <f t="shared" si="25"/>
        <v>-9.6381197000000007</v>
      </c>
      <c r="U99" s="31">
        <f t="shared" si="26"/>
        <v>-12.412538</v>
      </c>
      <c r="V99" s="31">
        <f t="shared" si="27"/>
        <v>0</v>
      </c>
    </row>
    <row r="100" spans="2:22" x14ac:dyDescent="0.25">
      <c r="B100">
        <v>6460000000</v>
      </c>
      <c r="C100">
        <v>-7.7257189999999998</v>
      </c>
      <c r="E100" s="2">
        <f t="shared" si="14"/>
        <v>6.7</v>
      </c>
      <c r="F100" s="2">
        <f t="shared" si="15"/>
        <v>-7.7451363000000004</v>
      </c>
      <c r="G100" s="31">
        <f t="shared" si="16"/>
        <v>-8.3961334000000001</v>
      </c>
      <c r="H100" s="31">
        <f t="shared" si="17"/>
        <v>-8.6837739999999997</v>
      </c>
      <c r="I100" s="31">
        <f t="shared" si="18"/>
        <v>-9.6277418000000008</v>
      </c>
      <c r="J100" s="31">
        <f t="shared" si="19"/>
        <v>-12.963051999999999</v>
      </c>
      <c r="K100" s="31">
        <f t="shared" si="20"/>
        <v>0</v>
      </c>
      <c r="M100">
        <v>6460000000</v>
      </c>
      <c r="N100">
        <v>-7.8377109000000003</v>
      </c>
      <c r="P100" s="2">
        <f t="shared" si="21"/>
        <v>6.7</v>
      </c>
      <c r="Q100" s="2">
        <f t="shared" si="22"/>
        <v>-7.8857302999999996</v>
      </c>
      <c r="R100" s="31">
        <f t="shared" si="23"/>
        <v>-8.5219488000000005</v>
      </c>
      <c r="S100" s="31">
        <f t="shared" si="24"/>
        <v>-8.7672738999999993</v>
      </c>
      <c r="T100" s="31">
        <f t="shared" si="25"/>
        <v>-9.6645678999999998</v>
      </c>
      <c r="U100" s="31">
        <f t="shared" si="26"/>
        <v>-12.422981999999999</v>
      </c>
      <c r="V100" s="31">
        <f t="shared" si="27"/>
        <v>0</v>
      </c>
    </row>
    <row r="101" spans="2:22" x14ac:dyDescent="0.25">
      <c r="B101">
        <v>6520000000</v>
      </c>
      <c r="C101">
        <v>-7.7092995999999996</v>
      </c>
      <c r="E101" s="2">
        <f t="shared" si="14"/>
        <v>6.76</v>
      </c>
      <c r="F101" s="2">
        <f t="shared" si="15"/>
        <v>-7.7595004999999997</v>
      </c>
      <c r="G101" s="31">
        <f t="shared" si="16"/>
        <v>-8.4166737000000005</v>
      </c>
      <c r="H101" s="31">
        <f t="shared" si="17"/>
        <v>-8.7052297999999997</v>
      </c>
      <c r="I101" s="31">
        <f t="shared" si="18"/>
        <v>-9.5956296999999999</v>
      </c>
      <c r="J101" s="31">
        <f t="shared" si="19"/>
        <v>-12.929968000000001</v>
      </c>
      <c r="K101" s="31">
        <f t="shared" si="20"/>
        <v>0</v>
      </c>
      <c r="M101">
        <v>6520000000</v>
      </c>
      <c r="N101">
        <v>-7.8171244</v>
      </c>
      <c r="P101" s="2">
        <f t="shared" si="21"/>
        <v>6.76</v>
      </c>
      <c r="Q101" s="2">
        <f t="shared" si="22"/>
        <v>-7.9161606000000004</v>
      </c>
      <c r="R101" s="31">
        <f t="shared" si="23"/>
        <v>-8.5590296000000006</v>
      </c>
      <c r="S101" s="31">
        <f t="shared" si="24"/>
        <v>-8.8124008000000007</v>
      </c>
      <c r="T101" s="31">
        <f t="shared" si="25"/>
        <v>-9.6642056000000007</v>
      </c>
      <c r="U101" s="31">
        <f t="shared" si="26"/>
        <v>-12.453811</v>
      </c>
      <c r="V101" s="31">
        <f t="shared" si="27"/>
        <v>0</v>
      </c>
    </row>
    <row r="102" spans="2:22" x14ac:dyDescent="0.25">
      <c r="B102">
        <v>6580000000</v>
      </c>
      <c r="C102">
        <v>-7.6975068999999996</v>
      </c>
      <c r="E102" s="2">
        <f t="shared" si="14"/>
        <v>6.82</v>
      </c>
      <c r="F102" s="2">
        <f t="shared" si="15"/>
        <v>-7.7713966000000001</v>
      </c>
      <c r="G102" s="31">
        <f t="shared" si="16"/>
        <v>-8.4364480999999998</v>
      </c>
      <c r="H102" s="31">
        <f t="shared" si="17"/>
        <v>-8.7307892000000002</v>
      </c>
      <c r="I102" s="31">
        <f t="shared" si="18"/>
        <v>-9.5948696000000009</v>
      </c>
      <c r="J102" s="31">
        <f t="shared" si="19"/>
        <v>-12.889078</v>
      </c>
      <c r="K102" s="31">
        <f t="shared" si="20"/>
        <v>0</v>
      </c>
      <c r="M102">
        <v>6580000000</v>
      </c>
      <c r="N102">
        <v>-7.8208899000000001</v>
      </c>
      <c r="P102" s="2">
        <f t="shared" si="21"/>
        <v>6.82</v>
      </c>
      <c r="Q102" s="2">
        <f t="shared" si="22"/>
        <v>-7.9321856000000004</v>
      </c>
      <c r="R102" s="31">
        <f t="shared" si="23"/>
        <v>-8.5814800000000009</v>
      </c>
      <c r="S102" s="31">
        <f t="shared" si="24"/>
        <v>-8.8446636000000005</v>
      </c>
      <c r="T102" s="31">
        <f t="shared" si="25"/>
        <v>-9.6897535000000001</v>
      </c>
      <c r="U102" s="31">
        <f t="shared" si="26"/>
        <v>-12.478588999999999</v>
      </c>
      <c r="V102" s="31">
        <f t="shared" si="27"/>
        <v>0</v>
      </c>
    </row>
    <row r="103" spans="2:22" x14ac:dyDescent="0.25">
      <c r="B103">
        <v>6640000000</v>
      </c>
      <c r="C103">
        <v>-7.7540579000000003</v>
      </c>
      <c r="E103" s="2">
        <f t="shared" si="14"/>
        <v>6.88</v>
      </c>
      <c r="F103" s="2">
        <f t="shared" si="15"/>
        <v>-7.7939730000000003</v>
      </c>
      <c r="G103" s="31">
        <f t="shared" si="16"/>
        <v>-8.4626389</v>
      </c>
      <c r="H103" s="31">
        <f t="shared" si="17"/>
        <v>-8.7562113000000004</v>
      </c>
      <c r="I103" s="31">
        <f t="shared" si="18"/>
        <v>-9.5948314999999997</v>
      </c>
      <c r="J103" s="31">
        <f t="shared" si="19"/>
        <v>-12.882434</v>
      </c>
      <c r="K103" s="31">
        <f t="shared" si="20"/>
        <v>0</v>
      </c>
      <c r="M103">
        <v>6640000000</v>
      </c>
      <c r="N103">
        <v>-7.8822106999999999</v>
      </c>
      <c r="P103" s="2">
        <f t="shared" si="21"/>
        <v>6.88</v>
      </c>
      <c r="Q103" s="2">
        <f t="shared" si="22"/>
        <v>-7.9647354999999997</v>
      </c>
      <c r="R103" s="31">
        <f t="shared" si="23"/>
        <v>-8.6176928999999998</v>
      </c>
      <c r="S103" s="31">
        <f t="shared" si="24"/>
        <v>-8.8859385999999994</v>
      </c>
      <c r="T103" s="31">
        <f t="shared" si="25"/>
        <v>-9.7068481000000002</v>
      </c>
      <c r="U103" s="31">
        <f t="shared" si="26"/>
        <v>-12.530079000000001</v>
      </c>
      <c r="V103" s="31">
        <f t="shared" si="27"/>
        <v>0</v>
      </c>
    </row>
    <row r="104" spans="2:22" x14ac:dyDescent="0.25">
      <c r="B104">
        <v>6700000000</v>
      </c>
      <c r="C104">
        <v>-7.7451363000000004</v>
      </c>
      <c r="E104" s="2">
        <f t="shared" si="14"/>
        <v>6.94</v>
      </c>
      <c r="F104" s="2">
        <f t="shared" si="15"/>
        <v>-7.812335</v>
      </c>
      <c r="G104" s="31">
        <f t="shared" si="16"/>
        <v>-8.4860106000000002</v>
      </c>
      <c r="H104" s="31">
        <f t="shared" si="17"/>
        <v>-8.7795676999999994</v>
      </c>
      <c r="I104" s="31">
        <f t="shared" si="18"/>
        <v>-9.5577992999999992</v>
      </c>
      <c r="J104" s="31">
        <f t="shared" si="19"/>
        <v>-12.931362999999999</v>
      </c>
      <c r="K104" s="31">
        <f t="shared" si="20"/>
        <v>0</v>
      </c>
      <c r="M104">
        <v>6700000000</v>
      </c>
      <c r="N104">
        <v>-7.8857302999999996</v>
      </c>
      <c r="P104" s="2">
        <f t="shared" si="21"/>
        <v>6.94</v>
      </c>
      <c r="Q104" s="2">
        <f t="shared" si="22"/>
        <v>-7.9863524000000004</v>
      </c>
      <c r="R104" s="31">
        <f t="shared" si="23"/>
        <v>-8.6485243000000001</v>
      </c>
      <c r="S104" s="31">
        <f t="shared" si="24"/>
        <v>-8.9258375000000001</v>
      </c>
      <c r="T104" s="31">
        <f t="shared" si="25"/>
        <v>-9.6971740999999998</v>
      </c>
      <c r="U104" s="31">
        <f t="shared" si="26"/>
        <v>-12.610595</v>
      </c>
      <c r="V104" s="31">
        <f t="shared" si="27"/>
        <v>0</v>
      </c>
    </row>
    <row r="105" spans="2:22" x14ac:dyDescent="0.25">
      <c r="B105">
        <v>6760000000</v>
      </c>
      <c r="C105">
        <v>-7.7595004999999997</v>
      </c>
      <c r="E105" s="2">
        <f t="shared" si="14"/>
        <v>7</v>
      </c>
      <c r="F105" s="2">
        <f t="shared" si="15"/>
        <v>-7.8330975</v>
      </c>
      <c r="G105" s="31">
        <f t="shared" si="16"/>
        <v>-8.5159464000000007</v>
      </c>
      <c r="H105" s="31">
        <f t="shared" si="17"/>
        <v>-8.8140315999999999</v>
      </c>
      <c r="I105" s="31">
        <f t="shared" si="18"/>
        <v>-9.5498189999999994</v>
      </c>
      <c r="J105" s="31">
        <f t="shared" si="19"/>
        <v>-13.039542000000001</v>
      </c>
      <c r="K105" s="31">
        <f t="shared" si="20"/>
        <v>0</v>
      </c>
      <c r="M105">
        <v>6760000000</v>
      </c>
      <c r="N105">
        <v>-7.9161606000000004</v>
      </c>
      <c r="P105" s="2">
        <f t="shared" si="21"/>
        <v>7</v>
      </c>
      <c r="Q105" s="2">
        <f t="shared" si="22"/>
        <v>-8.0020275000000005</v>
      </c>
      <c r="R105" s="31">
        <f t="shared" si="23"/>
        <v>-8.6751746999999995</v>
      </c>
      <c r="S105" s="31">
        <f t="shared" si="24"/>
        <v>-8.9578933999999997</v>
      </c>
      <c r="T105" s="31">
        <f t="shared" si="25"/>
        <v>-9.7062082000000007</v>
      </c>
      <c r="U105" s="31">
        <f t="shared" si="26"/>
        <v>-12.698048999999999</v>
      </c>
      <c r="V105" s="31">
        <f t="shared" si="27"/>
        <v>0</v>
      </c>
    </row>
    <row r="106" spans="2:22" x14ac:dyDescent="0.25">
      <c r="B106">
        <v>6820000000</v>
      </c>
      <c r="C106">
        <v>-7.7713966000000001</v>
      </c>
      <c r="E106" s="2">
        <f t="shared" si="14"/>
        <v>7.06</v>
      </c>
      <c r="F106" s="2">
        <f t="shared" si="15"/>
        <v>-7.8797959999999998</v>
      </c>
      <c r="G106" s="31">
        <f t="shared" si="16"/>
        <v>-8.5581923</v>
      </c>
      <c r="H106" s="31">
        <f t="shared" si="17"/>
        <v>-8.8435106000000001</v>
      </c>
      <c r="I106" s="31">
        <f t="shared" si="18"/>
        <v>-9.5433722000000003</v>
      </c>
      <c r="J106" s="31">
        <f t="shared" si="19"/>
        <v>-12.975595999999999</v>
      </c>
      <c r="K106" s="31">
        <f t="shared" si="20"/>
        <v>0</v>
      </c>
      <c r="M106">
        <v>6820000000</v>
      </c>
      <c r="N106">
        <v>-7.9321856000000004</v>
      </c>
      <c r="P106" s="2">
        <f t="shared" si="21"/>
        <v>7.06</v>
      </c>
      <c r="Q106" s="2">
        <f t="shared" si="22"/>
        <v>-8.0556307</v>
      </c>
      <c r="R106" s="31">
        <f t="shared" si="23"/>
        <v>-8.7282981999999993</v>
      </c>
      <c r="S106" s="31">
        <f t="shared" si="24"/>
        <v>-9.0083941999999997</v>
      </c>
      <c r="T106" s="31">
        <f t="shared" si="25"/>
        <v>-9.7203865</v>
      </c>
      <c r="U106" s="31">
        <f t="shared" si="26"/>
        <v>-12.655453</v>
      </c>
      <c r="V106" s="31">
        <f t="shared" si="27"/>
        <v>0</v>
      </c>
    </row>
    <row r="107" spans="2:22" x14ac:dyDescent="0.25">
      <c r="B107">
        <v>6880000000</v>
      </c>
      <c r="C107">
        <v>-7.7939730000000003</v>
      </c>
      <c r="E107" s="2">
        <f t="shared" si="14"/>
        <v>7.12</v>
      </c>
      <c r="F107" s="2">
        <f t="shared" si="15"/>
        <v>-7.9203329</v>
      </c>
      <c r="G107" s="31">
        <f t="shared" si="16"/>
        <v>-8.6027164000000003</v>
      </c>
      <c r="H107" s="31">
        <f t="shared" si="17"/>
        <v>-8.8852376999999994</v>
      </c>
      <c r="I107" s="31">
        <f t="shared" si="18"/>
        <v>-9.4910487999999997</v>
      </c>
      <c r="J107" s="31">
        <f t="shared" si="19"/>
        <v>-12.828277</v>
      </c>
      <c r="K107" s="31">
        <f t="shared" si="20"/>
        <v>0</v>
      </c>
      <c r="M107">
        <v>6880000000</v>
      </c>
      <c r="N107">
        <v>-7.9647354999999997</v>
      </c>
      <c r="P107" s="2">
        <f t="shared" si="21"/>
        <v>7.12</v>
      </c>
      <c r="Q107" s="2">
        <f t="shared" si="22"/>
        <v>-8.0958366000000002</v>
      </c>
      <c r="R107" s="31">
        <f t="shared" si="23"/>
        <v>-8.7782506999999992</v>
      </c>
      <c r="S107" s="31">
        <f t="shared" si="24"/>
        <v>-9.0654801999999997</v>
      </c>
      <c r="T107" s="31">
        <f t="shared" si="25"/>
        <v>-9.7032489999999996</v>
      </c>
      <c r="U107" s="31">
        <f t="shared" si="26"/>
        <v>-12.656947000000001</v>
      </c>
      <c r="V107" s="31">
        <f t="shared" si="27"/>
        <v>0</v>
      </c>
    </row>
    <row r="108" spans="2:22" x14ac:dyDescent="0.25">
      <c r="B108">
        <v>6940000000</v>
      </c>
      <c r="C108">
        <v>-7.812335</v>
      </c>
      <c r="E108" s="2">
        <f t="shared" si="14"/>
        <v>7.18</v>
      </c>
      <c r="F108" s="2">
        <f t="shared" si="15"/>
        <v>-7.9164247999999997</v>
      </c>
      <c r="G108" s="31">
        <f t="shared" si="16"/>
        <v>-8.5968914000000005</v>
      </c>
      <c r="H108" s="31">
        <f t="shared" si="17"/>
        <v>-8.8696756000000008</v>
      </c>
      <c r="I108" s="31">
        <f t="shared" si="18"/>
        <v>-9.4916839999999993</v>
      </c>
      <c r="J108" s="31">
        <f t="shared" si="19"/>
        <v>-12.865072</v>
      </c>
      <c r="K108" s="31">
        <f t="shared" si="20"/>
        <v>0</v>
      </c>
      <c r="M108">
        <v>6940000000</v>
      </c>
      <c r="N108">
        <v>-7.9863524000000004</v>
      </c>
      <c r="P108" s="2">
        <f t="shared" si="21"/>
        <v>7.18</v>
      </c>
      <c r="Q108" s="2">
        <f t="shared" si="22"/>
        <v>-8.1010542000000001</v>
      </c>
      <c r="R108" s="31">
        <f t="shared" si="23"/>
        <v>-8.7857970999999999</v>
      </c>
      <c r="S108" s="31">
        <f t="shared" si="24"/>
        <v>-9.0679245000000002</v>
      </c>
      <c r="T108" s="31">
        <f t="shared" si="25"/>
        <v>-9.7197207999999993</v>
      </c>
      <c r="U108" s="31">
        <f t="shared" si="26"/>
        <v>-12.840609000000001</v>
      </c>
      <c r="V108" s="31">
        <f t="shared" si="27"/>
        <v>0</v>
      </c>
    </row>
    <row r="109" spans="2:22" x14ac:dyDescent="0.25">
      <c r="B109">
        <v>7000000000</v>
      </c>
      <c r="C109">
        <v>-7.8330975</v>
      </c>
      <c r="E109" s="2">
        <f t="shared" si="14"/>
        <v>7.24</v>
      </c>
      <c r="F109" s="2">
        <f t="shared" si="15"/>
        <v>-7.9421973000000001</v>
      </c>
      <c r="G109" s="31">
        <f t="shared" si="16"/>
        <v>-8.6160574000000008</v>
      </c>
      <c r="H109" s="31">
        <f t="shared" si="17"/>
        <v>-8.8771152000000004</v>
      </c>
      <c r="I109" s="31">
        <f t="shared" si="18"/>
        <v>-9.4563874999999999</v>
      </c>
      <c r="J109" s="31">
        <f t="shared" si="19"/>
        <v>-13.036526</v>
      </c>
      <c r="K109" s="31">
        <f t="shared" si="20"/>
        <v>0</v>
      </c>
      <c r="M109">
        <v>7000000000</v>
      </c>
      <c r="N109">
        <v>-8.0020275000000005</v>
      </c>
      <c r="P109" s="2">
        <f t="shared" si="21"/>
        <v>7.24</v>
      </c>
      <c r="Q109" s="2">
        <f t="shared" si="22"/>
        <v>-8.1371880000000001</v>
      </c>
      <c r="R109" s="31">
        <f t="shared" si="23"/>
        <v>-8.8216886999999993</v>
      </c>
      <c r="S109" s="31">
        <f t="shared" si="24"/>
        <v>-9.0975809000000005</v>
      </c>
      <c r="T109" s="31">
        <f t="shared" si="25"/>
        <v>-9.7114992000000004</v>
      </c>
      <c r="U109" s="31">
        <f t="shared" si="26"/>
        <v>-13.05233</v>
      </c>
      <c r="V109" s="31">
        <f t="shared" si="27"/>
        <v>0</v>
      </c>
    </row>
    <row r="110" spans="2:22" x14ac:dyDescent="0.25">
      <c r="B110">
        <v>7060000000</v>
      </c>
      <c r="C110">
        <v>-7.8797959999999998</v>
      </c>
      <c r="E110" s="2">
        <f t="shared" si="14"/>
        <v>7.3</v>
      </c>
      <c r="F110" s="2">
        <f t="shared" si="15"/>
        <v>-7.9659547999999996</v>
      </c>
      <c r="G110" s="31">
        <f t="shared" si="16"/>
        <v>-8.6361237000000006</v>
      </c>
      <c r="H110" s="31">
        <f t="shared" si="17"/>
        <v>-8.8897638000000008</v>
      </c>
      <c r="I110" s="31">
        <f t="shared" si="18"/>
        <v>-9.4820727999999992</v>
      </c>
      <c r="J110" s="31">
        <f t="shared" si="19"/>
        <v>-13.127886999999999</v>
      </c>
      <c r="K110" s="31">
        <f t="shared" si="20"/>
        <v>0</v>
      </c>
      <c r="M110">
        <v>7060000000</v>
      </c>
      <c r="N110">
        <v>-8.0556307</v>
      </c>
      <c r="P110" s="2">
        <f t="shared" si="21"/>
        <v>7.3</v>
      </c>
      <c r="Q110" s="2">
        <f t="shared" si="22"/>
        <v>-8.1722031000000008</v>
      </c>
      <c r="R110" s="31">
        <f t="shared" si="23"/>
        <v>-8.8539200000000005</v>
      </c>
      <c r="S110" s="31">
        <f t="shared" si="24"/>
        <v>-9.1228570999999992</v>
      </c>
      <c r="T110" s="31">
        <f t="shared" si="25"/>
        <v>-9.7452421000000005</v>
      </c>
      <c r="U110" s="31">
        <f t="shared" si="26"/>
        <v>-13.148643</v>
      </c>
      <c r="V110" s="31">
        <f t="shared" si="27"/>
        <v>0</v>
      </c>
    </row>
    <row r="111" spans="2:22" x14ac:dyDescent="0.25">
      <c r="B111">
        <v>7120000000</v>
      </c>
      <c r="C111">
        <v>-7.9203329</v>
      </c>
      <c r="E111" s="2">
        <f t="shared" si="14"/>
        <v>7.36</v>
      </c>
      <c r="F111" s="2">
        <f t="shared" si="15"/>
        <v>-7.9568824999999999</v>
      </c>
      <c r="G111" s="31">
        <f t="shared" si="16"/>
        <v>-8.6191148999999996</v>
      </c>
      <c r="H111" s="31">
        <f t="shared" si="17"/>
        <v>-8.8627005000000008</v>
      </c>
      <c r="I111" s="31">
        <f t="shared" si="18"/>
        <v>-9.4323806999999995</v>
      </c>
      <c r="J111" s="31">
        <f t="shared" si="19"/>
        <v>-13.07972</v>
      </c>
      <c r="K111" s="31">
        <f t="shared" si="20"/>
        <v>0</v>
      </c>
      <c r="M111">
        <v>7120000000</v>
      </c>
      <c r="N111">
        <v>-8.0958366000000002</v>
      </c>
      <c r="P111" s="2">
        <f t="shared" si="21"/>
        <v>7.36</v>
      </c>
      <c r="Q111" s="2">
        <f t="shared" si="22"/>
        <v>-8.1836786000000004</v>
      </c>
      <c r="R111" s="31">
        <f t="shared" si="23"/>
        <v>-8.8604813</v>
      </c>
      <c r="S111" s="31">
        <f t="shared" si="24"/>
        <v>-9.1149845000000003</v>
      </c>
      <c r="T111" s="31">
        <f t="shared" si="25"/>
        <v>-9.7107963999999996</v>
      </c>
      <c r="U111" s="31">
        <f t="shared" si="26"/>
        <v>-13.185383</v>
      </c>
      <c r="V111" s="31">
        <f t="shared" si="27"/>
        <v>0</v>
      </c>
    </row>
    <row r="112" spans="2:22" x14ac:dyDescent="0.25">
      <c r="B112">
        <v>7180000000</v>
      </c>
      <c r="C112">
        <v>-7.9164247999999997</v>
      </c>
      <c r="E112" s="2">
        <f t="shared" si="14"/>
        <v>7.42</v>
      </c>
      <c r="F112" s="2">
        <f t="shared" si="15"/>
        <v>-7.9609556000000001</v>
      </c>
      <c r="G112" s="31">
        <f t="shared" si="16"/>
        <v>-8.6175098000000006</v>
      </c>
      <c r="H112" s="31">
        <f t="shared" si="17"/>
        <v>-8.8530330999999993</v>
      </c>
      <c r="I112" s="31">
        <f t="shared" si="18"/>
        <v>-9.3987656000000008</v>
      </c>
      <c r="J112" s="31">
        <f t="shared" si="19"/>
        <v>-13.123172</v>
      </c>
      <c r="K112" s="31">
        <f t="shared" si="20"/>
        <v>0</v>
      </c>
      <c r="M112">
        <v>7180000000</v>
      </c>
      <c r="N112">
        <v>-8.1010542000000001</v>
      </c>
      <c r="P112" s="2">
        <f t="shared" si="21"/>
        <v>7.42</v>
      </c>
      <c r="Q112" s="2">
        <f t="shared" si="22"/>
        <v>-8.2066239999999997</v>
      </c>
      <c r="R112" s="31">
        <f t="shared" si="23"/>
        <v>-8.8759899000000004</v>
      </c>
      <c r="S112" s="31">
        <f t="shared" si="24"/>
        <v>-9.1208829999999992</v>
      </c>
      <c r="T112" s="31">
        <f t="shared" si="25"/>
        <v>-9.7111073000000001</v>
      </c>
      <c r="U112" s="31">
        <f t="shared" si="26"/>
        <v>-13.349874</v>
      </c>
      <c r="V112" s="31">
        <f t="shared" si="27"/>
        <v>0</v>
      </c>
    </row>
    <row r="113" spans="2:22" x14ac:dyDescent="0.25">
      <c r="B113">
        <v>7240000000</v>
      </c>
      <c r="C113">
        <v>-7.9421973000000001</v>
      </c>
      <c r="E113" s="2">
        <f t="shared" si="14"/>
        <v>7.48</v>
      </c>
      <c r="F113" s="2">
        <f t="shared" si="15"/>
        <v>-7.9767980999999999</v>
      </c>
      <c r="G113" s="31">
        <f t="shared" si="16"/>
        <v>-8.6315030999999998</v>
      </c>
      <c r="H113" s="31">
        <f t="shared" si="17"/>
        <v>-8.8652239000000002</v>
      </c>
      <c r="I113" s="31">
        <f t="shared" si="18"/>
        <v>-9.4008664999999993</v>
      </c>
      <c r="J113" s="31">
        <f t="shared" si="19"/>
        <v>-13.253708</v>
      </c>
      <c r="K113" s="31">
        <f t="shared" si="20"/>
        <v>0</v>
      </c>
      <c r="M113">
        <v>7240000000</v>
      </c>
      <c r="N113">
        <v>-8.1371880000000001</v>
      </c>
      <c r="P113" s="2">
        <f t="shared" si="21"/>
        <v>7.48</v>
      </c>
      <c r="Q113" s="2">
        <f t="shared" si="22"/>
        <v>-8.2342490999999995</v>
      </c>
      <c r="R113" s="31">
        <f t="shared" si="23"/>
        <v>-8.8940515999999992</v>
      </c>
      <c r="S113" s="31">
        <f t="shared" si="24"/>
        <v>-9.1312970999999994</v>
      </c>
      <c r="T113" s="31">
        <f t="shared" si="25"/>
        <v>-9.7300024000000001</v>
      </c>
      <c r="U113" s="31">
        <f t="shared" si="26"/>
        <v>-13.553756999999999</v>
      </c>
      <c r="V113" s="31">
        <f t="shared" si="27"/>
        <v>0</v>
      </c>
    </row>
    <row r="114" spans="2:22" x14ac:dyDescent="0.25">
      <c r="B114">
        <v>7300000000</v>
      </c>
      <c r="C114">
        <v>-7.9659547999999996</v>
      </c>
      <c r="E114" s="2">
        <f t="shared" si="14"/>
        <v>7.54</v>
      </c>
      <c r="F114" s="2">
        <f t="shared" si="15"/>
        <v>-7.9786090999999999</v>
      </c>
      <c r="G114" s="31">
        <f t="shared" si="16"/>
        <v>-8.6267356999999993</v>
      </c>
      <c r="H114" s="31">
        <f t="shared" si="17"/>
        <v>-8.8534117000000006</v>
      </c>
      <c r="I114" s="31">
        <f t="shared" si="18"/>
        <v>-9.3718281000000001</v>
      </c>
      <c r="J114" s="31">
        <f t="shared" si="19"/>
        <v>-13.257657999999999</v>
      </c>
      <c r="K114" s="31">
        <f t="shared" si="20"/>
        <v>0</v>
      </c>
      <c r="M114">
        <v>7300000000</v>
      </c>
      <c r="N114">
        <v>-8.1722031000000008</v>
      </c>
      <c r="P114" s="2">
        <f t="shared" si="21"/>
        <v>7.54</v>
      </c>
      <c r="Q114" s="2">
        <f t="shared" si="22"/>
        <v>-8.2443247</v>
      </c>
      <c r="R114" s="31">
        <f t="shared" si="23"/>
        <v>-8.8930644999999995</v>
      </c>
      <c r="S114" s="31">
        <f t="shared" si="24"/>
        <v>-9.1186199000000006</v>
      </c>
      <c r="T114" s="31">
        <f t="shared" si="25"/>
        <v>-9.7119607999999999</v>
      </c>
      <c r="U114" s="31">
        <f t="shared" si="26"/>
        <v>-13.633150000000001</v>
      </c>
      <c r="V114" s="31">
        <f t="shared" si="27"/>
        <v>0</v>
      </c>
    </row>
    <row r="115" spans="2:22" x14ac:dyDescent="0.25">
      <c r="B115">
        <v>7360000000</v>
      </c>
      <c r="C115">
        <v>-7.9568824999999999</v>
      </c>
      <c r="E115" s="2">
        <f t="shared" si="14"/>
        <v>7.6</v>
      </c>
      <c r="F115" s="2">
        <f t="shared" si="15"/>
        <v>-8.0046558000000001</v>
      </c>
      <c r="G115" s="31">
        <f t="shared" si="16"/>
        <v>-8.6495236999999996</v>
      </c>
      <c r="H115" s="31">
        <f t="shared" si="17"/>
        <v>-8.8672552000000007</v>
      </c>
      <c r="I115" s="31">
        <f t="shared" si="18"/>
        <v>-9.3508749000000009</v>
      </c>
      <c r="J115" s="31">
        <f t="shared" si="19"/>
        <v>-13.304755999999999</v>
      </c>
      <c r="K115" s="31">
        <f t="shared" si="20"/>
        <v>0</v>
      </c>
      <c r="M115">
        <v>7360000000</v>
      </c>
      <c r="N115">
        <v>-8.1836786000000004</v>
      </c>
      <c r="P115" s="2">
        <f t="shared" si="21"/>
        <v>7.6</v>
      </c>
      <c r="Q115" s="2">
        <f t="shared" si="22"/>
        <v>-8.2679986999999997</v>
      </c>
      <c r="R115" s="31">
        <f t="shared" si="23"/>
        <v>-8.9094286</v>
      </c>
      <c r="S115" s="31">
        <f t="shared" si="24"/>
        <v>-9.1309117999999998</v>
      </c>
      <c r="T115" s="31">
        <f t="shared" si="25"/>
        <v>-9.7185173000000002</v>
      </c>
      <c r="U115" s="31">
        <f t="shared" si="26"/>
        <v>-13.843168</v>
      </c>
      <c r="V115" s="31">
        <f t="shared" si="27"/>
        <v>0</v>
      </c>
    </row>
    <row r="116" spans="2:22" x14ac:dyDescent="0.25">
      <c r="B116">
        <v>7420000000</v>
      </c>
      <c r="C116">
        <v>-7.9609556000000001</v>
      </c>
      <c r="E116" s="2">
        <f t="shared" si="14"/>
        <v>7.66</v>
      </c>
      <c r="F116" s="2">
        <f t="shared" si="15"/>
        <v>-8.0017700000000005</v>
      </c>
      <c r="G116" s="31">
        <f t="shared" si="16"/>
        <v>-8.6438713000000007</v>
      </c>
      <c r="H116" s="31">
        <f t="shared" si="17"/>
        <v>-8.8548554999999993</v>
      </c>
      <c r="I116" s="31">
        <f t="shared" si="18"/>
        <v>-9.3590078000000005</v>
      </c>
      <c r="J116" s="31">
        <f t="shared" si="19"/>
        <v>-13.499431</v>
      </c>
      <c r="K116" s="31">
        <f t="shared" si="20"/>
        <v>0</v>
      </c>
      <c r="M116">
        <v>7420000000</v>
      </c>
      <c r="N116">
        <v>-8.2066239999999997</v>
      </c>
      <c r="P116" s="2">
        <f t="shared" si="21"/>
        <v>7.66</v>
      </c>
      <c r="Q116" s="2">
        <f t="shared" si="22"/>
        <v>-8.2570876999999996</v>
      </c>
      <c r="R116" s="31">
        <f t="shared" si="23"/>
        <v>-8.8921576000000009</v>
      </c>
      <c r="S116" s="31">
        <f t="shared" si="24"/>
        <v>-9.1144341999999998</v>
      </c>
      <c r="T116" s="31">
        <f t="shared" si="25"/>
        <v>-9.7286081000000006</v>
      </c>
      <c r="U116" s="31">
        <f t="shared" si="26"/>
        <v>-14.183292</v>
      </c>
      <c r="V116" s="31">
        <f t="shared" si="27"/>
        <v>0</v>
      </c>
    </row>
    <row r="117" spans="2:22" x14ac:dyDescent="0.25">
      <c r="B117">
        <v>7480000000</v>
      </c>
      <c r="C117">
        <v>-7.9767980999999999</v>
      </c>
      <c r="E117" s="2">
        <f t="shared" si="14"/>
        <v>7.72</v>
      </c>
      <c r="F117" s="2">
        <f t="shared" si="15"/>
        <v>-8.0374497999999992</v>
      </c>
      <c r="G117" s="31">
        <f t="shared" si="16"/>
        <v>-8.6717749000000008</v>
      </c>
      <c r="H117" s="31">
        <f t="shared" si="17"/>
        <v>-8.8724173999999998</v>
      </c>
      <c r="I117" s="31">
        <f t="shared" si="18"/>
        <v>-9.3717289000000008</v>
      </c>
      <c r="J117" s="31">
        <f t="shared" si="19"/>
        <v>-13.798513</v>
      </c>
      <c r="K117" s="31">
        <f t="shared" si="20"/>
        <v>0</v>
      </c>
      <c r="M117">
        <v>7480000000</v>
      </c>
      <c r="N117">
        <v>-8.2342490999999995</v>
      </c>
      <c r="P117" s="2">
        <f t="shared" si="21"/>
        <v>7.72</v>
      </c>
      <c r="Q117" s="2">
        <f t="shared" si="22"/>
        <v>-8.2803707000000006</v>
      </c>
      <c r="R117" s="31">
        <f t="shared" si="23"/>
        <v>-8.9147338999999999</v>
      </c>
      <c r="S117" s="31">
        <f t="shared" si="24"/>
        <v>-9.1372938000000001</v>
      </c>
      <c r="T117" s="31">
        <f t="shared" si="25"/>
        <v>-9.7392892999999994</v>
      </c>
      <c r="U117" s="31">
        <f t="shared" si="26"/>
        <v>-14.543881000000001</v>
      </c>
      <c r="V117" s="31">
        <f t="shared" si="27"/>
        <v>0</v>
      </c>
    </row>
    <row r="118" spans="2:22" x14ac:dyDescent="0.25">
      <c r="B118">
        <v>7540000000</v>
      </c>
      <c r="C118">
        <v>-7.9786090999999999</v>
      </c>
      <c r="E118" s="2">
        <f t="shared" si="14"/>
        <v>7.78</v>
      </c>
      <c r="F118" s="2">
        <f t="shared" si="15"/>
        <v>-8.0603131999999995</v>
      </c>
      <c r="G118" s="31">
        <f t="shared" si="16"/>
        <v>-8.6911249000000002</v>
      </c>
      <c r="H118" s="31">
        <f t="shared" si="17"/>
        <v>-8.8882121999999999</v>
      </c>
      <c r="I118" s="31">
        <f t="shared" si="18"/>
        <v>-9.3885840999999992</v>
      </c>
      <c r="J118" s="31">
        <f t="shared" si="19"/>
        <v>-14.025062999999999</v>
      </c>
      <c r="K118" s="31">
        <f t="shared" si="20"/>
        <v>0</v>
      </c>
      <c r="M118">
        <v>7540000000</v>
      </c>
      <c r="N118">
        <v>-8.2443247</v>
      </c>
      <c r="P118" s="2">
        <f t="shared" si="21"/>
        <v>7.78</v>
      </c>
      <c r="Q118" s="2">
        <f t="shared" si="22"/>
        <v>-8.2758579000000001</v>
      </c>
      <c r="R118" s="31">
        <f t="shared" si="23"/>
        <v>-8.91465</v>
      </c>
      <c r="S118" s="31">
        <f t="shared" si="24"/>
        <v>-9.1408968000000002</v>
      </c>
      <c r="T118" s="31">
        <f t="shared" si="25"/>
        <v>-9.7320937999999995</v>
      </c>
      <c r="U118" s="31">
        <f t="shared" si="26"/>
        <v>-14.763476000000001</v>
      </c>
      <c r="V118" s="31">
        <f t="shared" si="27"/>
        <v>0</v>
      </c>
    </row>
    <row r="119" spans="2:22" x14ac:dyDescent="0.25">
      <c r="B119">
        <v>7600000000</v>
      </c>
      <c r="C119">
        <v>-8.0046558000000001</v>
      </c>
      <c r="E119" s="2">
        <f t="shared" si="14"/>
        <v>7.84</v>
      </c>
      <c r="F119" s="2">
        <f t="shared" si="15"/>
        <v>-8.0866364999999991</v>
      </c>
      <c r="G119" s="31">
        <f t="shared" si="16"/>
        <v>-8.7074450999999993</v>
      </c>
      <c r="H119" s="31">
        <f t="shared" si="17"/>
        <v>-8.8936843999999997</v>
      </c>
      <c r="I119" s="31">
        <f t="shared" si="18"/>
        <v>-9.4168873000000008</v>
      </c>
      <c r="J119" s="31">
        <f t="shared" si="19"/>
        <v>-14.129694000000001</v>
      </c>
      <c r="K119" s="31">
        <f t="shared" si="20"/>
        <v>0</v>
      </c>
      <c r="M119">
        <v>7600000000</v>
      </c>
      <c r="N119">
        <v>-8.2679986999999997</v>
      </c>
      <c r="P119" s="2">
        <f t="shared" si="21"/>
        <v>7.84</v>
      </c>
      <c r="Q119" s="2">
        <f t="shared" si="22"/>
        <v>-8.3029375000000005</v>
      </c>
      <c r="R119" s="31">
        <f t="shared" si="23"/>
        <v>-8.9394025999999993</v>
      </c>
      <c r="S119" s="31">
        <f t="shared" si="24"/>
        <v>-9.1623669000000003</v>
      </c>
      <c r="T119" s="31">
        <f t="shared" si="25"/>
        <v>-9.7358560999999995</v>
      </c>
      <c r="U119" s="31">
        <f t="shared" si="26"/>
        <v>-14.879269000000001</v>
      </c>
      <c r="V119" s="31">
        <f t="shared" si="27"/>
        <v>0</v>
      </c>
    </row>
    <row r="120" spans="2:22" x14ac:dyDescent="0.25">
      <c r="B120">
        <v>7660000000</v>
      </c>
      <c r="C120">
        <v>-8.0017700000000005</v>
      </c>
      <c r="E120" s="2">
        <f t="shared" si="14"/>
        <v>7.9</v>
      </c>
      <c r="F120" s="2">
        <f t="shared" si="15"/>
        <v>-8.1104689000000008</v>
      </c>
      <c r="G120" s="31">
        <f t="shared" si="16"/>
        <v>-8.7244033999999999</v>
      </c>
      <c r="H120" s="31">
        <f t="shared" si="17"/>
        <v>-8.9069242000000006</v>
      </c>
      <c r="I120" s="31">
        <f t="shared" si="18"/>
        <v>-9.4073744000000001</v>
      </c>
      <c r="J120" s="31">
        <f t="shared" si="19"/>
        <v>-14.179933</v>
      </c>
      <c r="K120" s="31">
        <f t="shared" si="20"/>
        <v>0</v>
      </c>
      <c r="M120">
        <v>7660000000</v>
      </c>
      <c r="N120">
        <v>-8.2570876999999996</v>
      </c>
      <c r="P120" s="2">
        <f t="shared" si="21"/>
        <v>7.9</v>
      </c>
      <c r="Q120" s="2">
        <f t="shared" si="22"/>
        <v>-8.3110961999999997</v>
      </c>
      <c r="R120" s="31">
        <f t="shared" si="23"/>
        <v>-8.9521598999999998</v>
      </c>
      <c r="S120" s="31">
        <f t="shared" si="24"/>
        <v>-9.1794423999999992</v>
      </c>
      <c r="T120" s="31">
        <f t="shared" si="25"/>
        <v>-9.7092151999999992</v>
      </c>
      <c r="U120" s="31">
        <f t="shared" si="26"/>
        <v>-15.013449</v>
      </c>
      <c r="V120" s="31">
        <f t="shared" si="27"/>
        <v>0</v>
      </c>
    </row>
    <row r="121" spans="2:22" x14ac:dyDescent="0.25">
      <c r="B121">
        <v>7720000000</v>
      </c>
      <c r="C121">
        <v>-8.0374497999999992</v>
      </c>
      <c r="E121" s="2">
        <f t="shared" si="14"/>
        <v>7.96</v>
      </c>
      <c r="F121" s="2">
        <f t="shared" si="15"/>
        <v>-8.0866469999999993</v>
      </c>
      <c r="G121" s="31">
        <f t="shared" si="16"/>
        <v>-8.6960868999999992</v>
      </c>
      <c r="H121" s="31">
        <f t="shared" si="17"/>
        <v>-8.8768920999999992</v>
      </c>
      <c r="I121" s="31">
        <f t="shared" si="18"/>
        <v>-9.4111519000000001</v>
      </c>
      <c r="J121" s="31">
        <f t="shared" si="19"/>
        <v>-14.344027000000001</v>
      </c>
      <c r="K121" s="31">
        <f t="shared" si="20"/>
        <v>0</v>
      </c>
      <c r="M121">
        <v>7720000000</v>
      </c>
      <c r="N121">
        <v>-8.2803707000000006</v>
      </c>
      <c r="P121" s="2">
        <f t="shared" si="21"/>
        <v>7.96</v>
      </c>
      <c r="Q121" s="2">
        <f t="shared" si="22"/>
        <v>-8.2838287000000008</v>
      </c>
      <c r="R121" s="31">
        <f t="shared" si="23"/>
        <v>-8.9243354999999998</v>
      </c>
      <c r="S121" s="31">
        <f t="shared" si="24"/>
        <v>-9.1487598000000006</v>
      </c>
      <c r="T121" s="31">
        <f t="shared" si="25"/>
        <v>-9.6750450000000008</v>
      </c>
      <c r="U121" s="31">
        <f t="shared" si="26"/>
        <v>-15.279849</v>
      </c>
      <c r="V121" s="31">
        <f t="shared" si="27"/>
        <v>0</v>
      </c>
    </row>
    <row r="122" spans="2:22" x14ac:dyDescent="0.25">
      <c r="B122">
        <v>7780000000</v>
      </c>
      <c r="C122">
        <v>-8.0603131999999995</v>
      </c>
      <c r="E122" s="2">
        <f t="shared" si="14"/>
        <v>8.02</v>
      </c>
      <c r="F122" s="2">
        <f t="shared" si="15"/>
        <v>-8.1413268999999993</v>
      </c>
      <c r="G122" s="31">
        <f t="shared" si="16"/>
        <v>-8.7449522000000002</v>
      </c>
      <c r="H122" s="31">
        <f t="shared" si="17"/>
        <v>-8.9223814000000008</v>
      </c>
      <c r="I122" s="31">
        <f t="shared" si="18"/>
        <v>-9.4840689000000005</v>
      </c>
      <c r="J122" s="31">
        <f t="shared" si="19"/>
        <v>-14.633520000000001</v>
      </c>
      <c r="K122" s="31">
        <f t="shared" si="20"/>
        <v>0</v>
      </c>
      <c r="M122">
        <v>7780000000</v>
      </c>
      <c r="N122">
        <v>-8.2758579000000001</v>
      </c>
      <c r="P122" s="2">
        <f t="shared" si="21"/>
        <v>8.02</v>
      </c>
      <c r="Q122" s="2">
        <f t="shared" si="22"/>
        <v>-8.3352813999999995</v>
      </c>
      <c r="R122" s="31">
        <f t="shared" si="23"/>
        <v>-8.9722548</v>
      </c>
      <c r="S122" s="31">
        <f t="shared" si="24"/>
        <v>-9.1909217999999999</v>
      </c>
      <c r="T122" s="31">
        <f t="shared" si="25"/>
        <v>-9.7101450000000007</v>
      </c>
      <c r="U122" s="31">
        <f t="shared" si="26"/>
        <v>-15.622144</v>
      </c>
      <c r="V122" s="31">
        <f t="shared" si="27"/>
        <v>0</v>
      </c>
    </row>
    <row r="123" spans="2:22" x14ac:dyDescent="0.25">
      <c r="B123">
        <v>7840000000</v>
      </c>
      <c r="C123">
        <v>-8.0866364999999991</v>
      </c>
      <c r="E123" s="2">
        <f t="shared" si="14"/>
        <v>8.08</v>
      </c>
      <c r="F123" s="2">
        <f t="shared" si="15"/>
        <v>-8.1531734</v>
      </c>
      <c r="G123" s="31">
        <f t="shared" si="16"/>
        <v>-8.7512177999999992</v>
      </c>
      <c r="H123" s="31">
        <f t="shared" si="17"/>
        <v>-8.9250240000000005</v>
      </c>
      <c r="I123" s="31">
        <f t="shared" si="18"/>
        <v>-9.5352039000000008</v>
      </c>
      <c r="J123" s="31">
        <f t="shared" si="19"/>
        <v>-14.829597</v>
      </c>
      <c r="K123" s="31">
        <f t="shared" si="20"/>
        <v>0</v>
      </c>
      <c r="M123">
        <v>7840000000</v>
      </c>
      <c r="N123">
        <v>-8.3029375000000005</v>
      </c>
      <c r="P123" s="2">
        <f t="shared" si="21"/>
        <v>8.08</v>
      </c>
      <c r="Q123" s="2">
        <f t="shared" si="22"/>
        <v>-8.3457737000000005</v>
      </c>
      <c r="R123" s="31">
        <f t="shared" si="23"/>
        <v>-8.9763707999999998</v>
      </c>
      <c r="S123" s="31">
        <f t="shared" si="24"/>
        <v>-9.1908054000000003</v>
      </c>
      <c r="T123" s="31">
        <f t="shared" si="25"/>
        <v>-9.7298001999999997</v>
      </c>
      <c r="U123" s="31">
        <f t="shared" si="26"/>
        <v>-15.866408</v>
      </c>
      <c r="V123" s="31">
        <f t="shared" si="27"/>
        <v>0</v>
      </c>
    </row>
    <row r="124" spans="2:22" x14ac:dyDescent="0.25">
      <c r="B124">
        <v>7900000000</v>
      </c>
      <c r="C124">
        <v>-8.1104689000000008</v>
      </c>
      <c r="E124" s="2">
        <f t="shared" si="14"/>
        <v>8.14</v>
      </c>
      <c r="F124" s="2">
        <f t="shared" si="15"/>
        <v>-8.1410359999999997</v>
      </c>
      <c r="G124" s="31">
        <f t="shared" si="16"/>
        <v>-8.7381144000000006</v>
      </c>
      <c r="H124" s="31">
        <f t="shared" si="17"/>
        <v>-8.9110364999999998</v>
      </c>
      <c r="I124" s="31">
        <f t="shared" si="18"/>
        <v>-9.5634098000000005</v>
      </c>
      <c r="J124" s="31">
        <f t="shared" si="19"/>
        <v>-15.028762</v>
      </c>
      <c r="K124" s="31">
        <f t="shared" si="20"/>
        <v>0</v>
      </c>
      <c r="M124">
        <v>7900000000</v>
      </c>
      <c r="N124">
        <v>-8.3110961999999997</v>
      </c>
      <c r="P124" s="2">
        <f t="shared" si="21"/>
        <v>8.14</v>
      </c>
      <c r="Q124" s="2">
        <f t="shared" si="22"/>
        <v>-8.3280630000000002</v>
      </c>
      <c r="R124" s="31">
        <f t="shared" si="23"/>
        <v>-8.9529905000000003</v>
      </c>
      <c r="S124" s="31">
        <f t="shared" si="24"/>
        <v>-9.1639146999999994</v>
      </c>
      <c r="T124" s="31">
        <f t="shared" si="25"/>
        <v>-9.7166900999999992</v>
      </c>
      <c r="U124" s="31">
        <f t="shared" si="26"/>
        <v>-16.166409999999999</v>
      </c>
      <c r="V124" s="31">
        <f t="shared" si="27"/>
        <v>0</v>
      </c>
    </row>
    <row r="125" spans="2:22" x14ac:dyDescent="0.25">
      <c r="B125">
        <v>7960000000</v>
      </c>
      <c r="C125">
        <v>-8.0866469999999993</v>
      </c>
      <c r="E125" s="2">
        <f t="shared" si="14"/>
        <v>8.1999999999999993</v>
      </c>
      <c r="F125" s="2">
        <f t="shared" si="15"/>
        <v>-8.1700114999999993</v>
      </c>
      <c r="G125" s="31">
        <f t="shared" si="16"/>
        <v>-8.7656021000000006</v>
      </c>
      <c r="H125" s="31">
        <f t="shared" si="17"/>
        <v>-8.9375848999999992</v>
      </c>
      <c r="I125" s="31">
        <f t="shared" si="18"/>
        <v>-9.6464043000000004</v>
      </c>
      <c r="J125" s="31">
        <f t="shared" si="19"/>
        <v>-15.437887</v>
      </c>
      <c r="K125" s="31">
        <f t="shared" si="20"/>
        <v>0</v>
      </c>
      <c r="M125">
        <v>7960000000</v>
      </c>
      <c r="N125">
        <v>-8.2838287000000008</v>
      </c>
      <c r="P125" s="2">
        <f t="shared" si="21"/>
        <v>8.1999999999999993</v>
      </c>
      <c r="Q125" s="2">
        <f t="shared" si="22"/>
        <v>-8.3535833000000004</v>
      </c>
      <c r="R125" s="31">
        <f t="shared" si="23"/>
        <v>-8.9733038000000001</v>
      </c>
      <c r="S125" s="31">
        <f t="shared" si="24"/>
        <v>-9.1817665000000002</v>
      </c>
      <c r="T125" s="31">
        <f t="shared" si="25"/>
        <v>-9.7654581</v>
      </c>
      <c r="U125" s="31">
        <f t="shared" si="26"/>
        <v>-16.643339000000001</v>
      </c>
      <c r="V125" s="31">
        <f t="shared" si="27"/>
        <v>0</v>
      </c>
    </row>
    <row r="126" spans="2:22" x14ac:dyDescent="0.25">
      <c r="B126">
        <v>8020000000</v>
      </c>
      <c r="C126">
        <v>-8.1413268999999993</v>
      </c>
      <c r="E126" s="2">
        <f t="shared" si="14"/>
        <v>8.26</v>
      </c>
      <c r="F126" s="2">
        <f t="shared" si="15"/>
        <v>-8.2348441999999995</v>
      </c>
      <c r="G126" s="31">
        <f t="shared" si="16"/>
        <v>-8.8341560000000001</v>
      </c>
      <c r="H126" s="31">
        <f t="shared" si="17"/>
        <v>-9.0132054999999998</v>
      </c>
      <c r="I126" s="31">
        <f t="shared" si="18"/>
        <v>-9.7680673999999996</v>
      </c>
      <c r="J126" s="31">
        <f t="shared" si="19"/>
        <v>-15.915630999999999</v>
      </c>
      <c r="K126" s="31">
        <f t="shared" si="20"/>
        <v>0</v>
      </c>
      <c r="M126">
        <v>8020000000</v>
      </c>
      <c r="N126">
        <v>-8.3352813999999995</v>
      </c>
      <c r="P126" s="2">
        <f t="shared" si="21"/>
        <v>8.26</v>
      </c>
      <c r="Q126" s="2">
        <f t="shared" si="22"/>
        <v>-8.4111185000000006</v>
      </c>
      <c r="R126" s="31">
        <f t="shared" si="23"/>
        <v>-9.030735</v>
      </c>
      <c r="S126" s="31">
        <f t="shared" si="24"/>
        <v>-9.2369576000000002</v>
      </c>
      <c r="T126" s="31">
        <f t="shared" si="25"/>
        <v>-9.8501624999999997</v>
      </c>
      <c r="U126" s="31">
        <f t="shared" si="26"/>
        <v>-17.046028</v>
      </c>
      <c r="V126" s="31">
        <f t="shared" si="27"/>
        <v>0</v>
      </c>
    </row>
    <row r="127" spans="2:22" x14ac:dyDescent="0.25">
      <c r="B127">
        <v>8080000000</v>
      </c>
      <c r="C127">
        <v>-8.1531734</v>
      </c>
      <c r="E127" s="2">
        <f t="shared" si="14"/>
        <v>8.32</v>
      </c>
      <c r="F127" s="2">
        <f t="shared" si="15"/>
        <v>-8.2328195999999991</v>
      </c>
      <c r="G127" s="31">
        <f t="shared" si="16"/>
        <v>-8.8333548999999998</v>
      </c>
      <c r="H127" s="31">
        <f t="shared" si="17"/>
        <v>-9.0172129000000005</v>
      </c>
      <c r="I127" s="31">
        <f t="shared" si="18"/>
        <v>-9.8161144</v>
      </c>
      <c r="J127" s="31">
        <f t="shared" si="19"/>
        <v>-16.114296</v>
      </c>
      <c r="K127" s="31">
        <f t="shared" si="20"/>
        <v>0</v>
      </c>
      <c r="M127">
        <v>8080000000</v>
      </c>
      <c r="N127">
        <v>-8.3457737000000005</v>
      </c>
      <c r="P127" s="2">
        <f t="shared" si="21"/>
        <v>8.32</v>
      </c>
      <c r="Q127" s="2">
        <f t="shared" si="22"/>
        <v>-8.4145441000000005</v>
      </c>
      <c r="R127" s="31">
        <f t="shared" si="23"/>
        <v>-9.0296000999999997</v>
      </c>
      <c r="S127" s="31">
        <f t="shared" si="24"/>
        <v>-9.2288751999999992</v>
      </c>
      <c r="T127" s="31">
        <f t="shared" si="25"/>
        <v>-9.8440808999999998</v>
      </c>
      <c r="U127" s="31">
        <f t="shared" si="26"/>
        <v>-17.132959</v>
      </c>
      <c r="V127" s="31">
        <f t="shared" si="27"/>
        <v>0</v>
      </c>
    </row>
    <row r="128" spans="2:22" x14ac:dyDescent="0.25">
      <c r="B128">
        <v>8140000000</v>
      </c>
      <c r="C128">
        <v>-8.1410359999999997</v>
      </c>
      <c r="E128" s="2">
        <f t="shared" si="14"/>
        <v>8.3800000000000008</v>
      </c>
      <c r="F128" s="2">
        <f t="shared" si="15"/>
        <v>-8.2605476000000007</v>
      </c>
      <c r="G128" s="31">
        <f t="shared" si="16"/>
        <v>-8.8674239999999998</v>
      </c>
      <c r="H128" s="31">
        <f t="shared" si="17"/>
        <v>-9.0588674999999999</v>
      </c>
      <c r="I128" s="31">
        <f t="shared" si="18"/>
        <v>-9.8403769000000008</v>
      </c>
      <c r="J128" s="31">
        <f t="shared" si="19"/>
        <v>-16.210108000000002</v>
      </c>
      <c r="K128" s="31">
        <f t="shared" si="20"/>
        <v>0</v>
      </c>
      <c r="M128">
        <v>8140000000</v>
      </c>
      <c r="N128">
        <v>-8.3280630000000002</v>
      </c>
      <c r="P128" s="2">
        <f t="shared" si="21"/>
        <v>8.3800000000000008</v>
      </c>
      <c r="Q128" s="2">
        <f t="shared" si="22"/>
        <v>-8.4301127999999999</v>
      </c>
      <c r="R128" s="31">
        <f t="shared" si="23"/>
        <v>-9.0480862000000002</v>
      </c>
      <c r="S128" s="31">
        <f t="shared" si="24"/>
        <v>-9.2460097999999995</v>
      </c>
      <c r="T128" s="31">
        <f t="shared" si="25"/>
        <v>-9.8402356999999991</v>
      </c>
      <c r="U128" s="31">
        <f t="shared" si="26"/>
        <v>-17.251154</v>
      </c>
      <c r="V128" s="31">
        <f t="shared" si="27"/>
        <v>0</v>
      </c>
    </row>
    <row r="129" spans="2:22" x14ac:dyDescent="0.25">
      <c r="B129">
        <v>8200000000</v>
      </c>
      <c r="C129">
        <v>-8.1700114999999993</v>
      </c>
      <c r="E129" s="2">
        <f t="shared" si="14"/>
        <v>8.44</v>
      </c>
      <c r="F129" s="2">
        <f t="shared" si="15"/>
        <v>-8.3028192999999995</v>
      </c>
      <c r="G129" s="31">
        <f t="shared" si="16"/>
        <v>-8.9156321999999992</v>
      </c>
      <c r="H129" s="31">
        <f t="shared" si="17"/>
        <v>-9.1191701999999992</v>
      </c>
      <c r="I129" s="31">
        <f t="shared" si="18"/>
        <v>-9.9444579999999991</v>
      </c>
      <c r="J129" s="31">
        <f t="shared" si="19"/>
        <v>-16.611536000000001</v>
      </c>
      <c r="K129" s="31">
        <f t="shared" si="20"/>
        <v>0</v>
      </c>
      <c r="M129">
        <v>8200000000</v>
      </c>
      <c r="N129">
        <v>-8.3535833000000004</v>
      </c>
      <c r="P129" s="2">
        <f t="shared" si="21"/>
        <v>8.44</v>
      </c>
      <c r="Q129" s="2">
        <f t="shared" si="22"/>
        <v>-8.4760255999999998</v>
      </c>
      <c r="R129" s="31">
        <f t="shared" si="23"/>
        <v>-9.0939999</v>
      </c>
      <c r="S129" s="31">
        <f t="shared" si="24"/>
        <v>-9.2860888999999993</v>
      </c>
      <c r="T129" s="31">
        <f t="shared" si="25"/>
        <v>-9.9075851000000004</v>
      </c>
      <c r="U129" s="31">
        <f t="shared" si="26"/>
        <v>-17.706700999999999</v>
      </c>
      <c r="V129" s="31">
        <f t="shared" si="27"/>
        <v>0</v>
      </c>
    </row>
    <row r="130" spans="2:22" x14ac:dyDescent="0.25">
      <c r="B130">
        <v>8260000000</v>
      </c>
      <c r="C130">
        <v>-8.2348441999999995</v>
      </c>
      <c r="E130" s="2">
        <f t="shared" si="14"/>
        <v>8.5</v>
      </c>
      <c r="F130" s="2">
        <f t="shared" si="15"/>
        <v>-8.3272542999999999</v>
      </c>
      <c r="G130" s="31">
        <f t="shared" si="16"/>
        <v>-8.9449805999999992</v>
      </c>
      <c r="H130" s="31">
        <f t="shared" si="17"/>
        <v>-9.1591529999999999</v>
      </c>
      <c r="I130" s="31">
        <f t="shared" si="18"/>
        <v>-10.031573</v>
      </c>
      <c r="J130" s="31">
        <f t="shared" si="19"/>
        <v>-17.096436000000001</v>
      </c>
      <c r="K130" s="31">
        <f t="shared" si="20"/>
        <v>0</v>
      </c>
      <c r="M130">
        <v>8260000000</v>
      </c>
      <c r="N130">
        <v>-8.4111185000000006</v>
      </c>
      <c r="P130" s="2">
        <f t="shared" si="21"/>
        <v>8.5</v>
      </c>
      <c r="Q130" s="2">
        <f t="shared" si="22"/>
        <v>-8.5169811000000006</v>
      </c>
      <c r="R130" s="31">
        <f t="shared" si="23"/>
        <v>-9.1325997999999995</v>
      </c>
      <c r="S130" s="31">
        <f t="shared" si="24"/>
        <v>-9.3126841000000002</v>
      </c>
      <c r="T130" s="31">
        <f t="shared" si="25"/>
        <v>-9.9486732</v>
      </c>
      <c r="U130" s="31">
        <f t="shared" si="26"/>
        <v>-18.103003000000001</v>
      </c>
      <c r="V130" s="31">
        <f t="shared" si="27"/>
        <v>0</v>
      </c>
    </row>
    <row r="131" spans="2:22" x14ac:dyDescent="0.25">
      <c r="B131">
        <v>8320000000</v>
      </c>
      <c r="C131">
        <v>-8.2328195999999991</v>
      </c>
      <c r="E131" s="2">
        <f t="shared" si="14"/>
        <v>8.56</v>
      </c>
      <c r="F131" s="2">
        <f t="shared" si="15"/>
        <v>-8.3575239000000003</v>
      </c>
      <c r="G131" s="31">
        <f t="shared" si="16"/>
        <v>-8.9818554000000006</v>
      </c>
      <c r="H131" s="31">
        <f t="shared" si="17"/>
        <v>-9.2082577000000008</v>
      </c>
      <c r="I131" s="31">
        <f t="shared" si="18"/>
        <v>-10.111077</v>
      </c>
      <c r="J131" s="31">
        <f t="shared" si="19"/>
        <v>-17.410627000000002</v>
      </c>
      <c r="K131" s="31">
        <f t="shared" si="20"/>
        <v>0</v>
      </c>
      <c r="M131">
        <v>8320000000</v>
      </c>
      <c r="N131">
        <v>-8.4145441000000005</v>
      </c>
      <c r="P131" s="2">
        <f t="shared" si="21"/>
        <v>8.56</v>
      </c>
      <c r="Q131" s="2">
        <f t="shared" si="22"/>
        <v>-8.5401668999999991</v>
      </c>
      <c r="R131" s="31">
        <f t="shared" si="23"/>
        <v>-9.1521187000000008</v>
      </c>
      <c r="S131" s="31">
        <f t="shared" si="24"/>
        <v>-9.3238821000000005</v>
      </c>
      <c r="T131" s="31">
        <f t="shared" si="25"/>
        <v>-9.9781256000000003</v>
      </c>
      <c r="U131" s="31">
        <f t="shared" si="26"/>
        <v>-18.290361000000001</v>
      </c>
      <c r="V131" s="31">
        <f t="shared" si="27"/>
        <v>0</v>
      </c>
    </row>
    <row r="132" spans="2:22" x14ac:dyDescent="0.25">
      <c r="B132">
        <v>8380000000</v>
      </c>
      <c r="C132">
        <v>-8.2605476000000007</v>
      </c>
      <c r="E132" s="2">
        <f t="shared" si="14"/>
        <v>8.6199999999999992</v>
      </c>
      <c r="F132" s="2">
        <f t="shared" si="15"/>
        <v>-8.3574704999999998</v>
      </c>
      <c r="G132" s="31">
        <f t="shared" si="16"/>
        <v>-8.9868907999999994</v>
      </c>
      <c r="H132" s="31">
        <f t="shared" si="17"/>
        <v>-9.2203941</v>
      </c>
      <c r="I132" s="31">
        <f t="shared" si="18"/>
        <v>-10.13815</v>
      </c>
      <c r="J132" s="31">
        <f t="shared" si="19"/>
        <v>-17.599139999999998</v>
      </c>
      <c r="K132" s="31">
        <f t="shared" si="20"/>
        <v>0</v>
      </c>
      <c r="M132">
        <v>8380000000</v>
      </c>
      <c r="N132">
        <v>-8.4301127999999999</v>
      </c>
      <c r="P132" s="2">
        <f t="shared" si="21"/>
        <v>8.6199999999999992</v>
      </c>
      <c r="Q132" s="2">
        <f t="shared" si="22"/>
        <v>-8.5636071999999999</v>
      </c>
      <c r="R132" s="31">
        <f t="shared" si="23"/>
        <v>-9.1652860999999994</v>
      </c>
      <c r="S132" s="31">
        <f t="shared" si="24"/>
        <v>-9.3193283000000005</v>
      </c>
      <c r="T132" s="31">
        <f t="shared" si="25"/>
        <v>-9.9624243000000003</v>
      </c>
      <c r="U132" s="31">
        <f t="shared" si="26"/>
        <v>-18.445719</v>
      </c>
      <c r="V132" s="31">
        <f t="shared" si="27"/>
        <v>0</v>
      </c>
    </row>
    <row r="133" spans="2:22" x14ac:dyDescent="0.25">
      <c r="B133">
        <v>8440000000</v>
      </c>
      <c r="C133">
        <v>-8.3028192999999995</v>
      </c>
      <c r="E133" s="2">
        <f t="shared" ref="E133:E196" si="28">B137/1000000000</f>
        <v>8.68</v>
      </c>
      <c r="F133" s="2">
        <f t="shared" ref="F133:F196" si="29">C137</f>
        <v>-8.4462194000000004</v>
      </c>
      <c r="G133" s="31">
        <f t="shared" ref="G133:G196" si="30">C343</f>
        <v>-9.0828266000000006</v>
      </c>
      <c r="H133" s="31">
        <f t="shared" ref="H133:H196" si="31">C549</f>
        <v>-9.3316917000000004</v>
      </c>
      <c r="I133" s="31">
        <f t="shared" ref="I133:I196" si="32">C755</f>
        <v>-10.273781</v>
      </c>
      <c r="J133" s="31">
        <f t="shared" ref="J133:J196" si="33">C961</f>
        <v>-18.047771000000001</v>
      </c>
      <c r="K133" s="31">
        <f t="shared" ref="K133:K196" si="34">C1167</f>
        <v>0</v>
      </c>
      <c r="M133">
        <v>8440000000</v>
      </c>
      <c r="N133">
        <v>-8.4760255999999998</v>
      </c>
      <c r="P133" s="2">
        <f t="shared" si="21"/>
        <v>8.68</v>
      </c>
      <c r="Q133" s="2">
        <f t="shared" si="22"/>
        <v>-8.6717271999999994</v>
      </c>
      <c r="R133" s="31">
        <f t="shared" si="23"/>
        <v>-9.2621535999999995</v>
      </c>
      <c r="S133" s="31">
        <f t="shared" si="24"/>
        <v>-9.404458</v>
      </c>
      <c r="T133" s="31">
        <f t="shared" si="25"/>
        <v>-10.071959</v>
      </c>
      <c r="U133" s="31">
        <f t="shared" si="26"/>
        <v>-18.864726999999998</v>
      </c>
      <c r="V133" s="31">
        <f t="shared" si="27"/>
        <v>0</v>
      </c>
    </row>
    <row r="134" spans="2:22" x14ac:dyDescent="0.25">
      <c r="B134">
        <v>8500000000</v>
      </c>
      <c r="C134">
        <v>-8.3272542999999999</v>
      </c>
      <c r="E134" s="2">
        <f t="shared" si="28"/>
        <v>8.74</v>
      </c>
      <c r="F134" s="2">
        <f t="shared" si="29"/>
        <v>-8.4895972999999998</v>
      </c>
      <c r="G134" s="31">
        <f t="shared" si="30"/>
        <v>-9.1374663999999992</v>
      </c>
      <c r="H134" s="31">
        <f t="shared" si="31"/>
        <v>-9.4062157000000006</v>
      </c>
      <c r="I134" s="31">
        <f t="shared" si="32"/>
        <v>-10.385192</v>
      </c>
      <c r="J134" s="31">
        <f t="shared" si="33"/>
        <v>-18.489183000000001</v>
      </c>
      <c r="K134" s="31">
        <f t="shared" si="34"/>
        <v>0</v>
      </c>
      <c r="M134">
        <v>8500000000</v>
      </c>
      <c r="N134">
        <v>-8.5169811000000006</v>
      </c>
      <c r="P134" s="2">
        <f t="shared" ref="P134:P197" si="35">M138/1000000000</f>
        <v>8.74</v>
      </c>
      <c r="Q134" s="2">
        <f t="shared" ref="Q134:Q197" si="36">N138</f>
        <v>-8.7194652999999995</v>
      </c>
      <c r="R134" s="31">
        <f t="shared" ref="R134:R197" si="37">N344</f>
        <v>-9.2963047000000003</v>
      </c>
      <c r="S134" s="31">
        <f t="shared" ref="S134:S197" si="38">N550</f>
        <v>-9.4295072999999991</v>
      </c>
      <c r="T134" s="31">
        <f t="shared" ref="T134:T197" si="39">N756</f>
        <v>-10.167581</v>
      </c>
      <c r="U134" s="31">
        <f t="shared" ref="U134:U197" si="40">N962</f>
        <v>-19.174752999999999</v>
      </c>
      <c r="V134" s="31">
        <f t="shared" ref="V134:V197" si="41">N1168</f>
        <v>0</v>
      </c>
    </row>
    <row r="135" spans="2:22" x14ac:dyDescent="0.25">
      <c r="B135">
        <v>8560000000</v>
      </c>
      <c r="C135">
        <v>-8.3575239000000003</v>
      </c>
      <c r="E135" s="2">
        <f t="shared" si="28"/>
        <v>8.8000000000000007</v>
      </c>
      <c r="F135" s="2">
        <f t="shared" si="29"/>
        <v>-8.5476445999999999</v>
      </c>
      <c r="G135" s="31">
        <f t="shared" si="30"/>
        <v>-9.2063273999999993</v>
      </c>
      <c r="H135" s="31">
        <f t="shared" si="31"/>
        <v>-9.4913644999999995</v>
      </c>
      <c r="I135" s="31">
        <f t="shared" si="32"/>
        <v>-10.456576</v>
      </c>
      <c r="J135" s="31">
        <f t="shared" si="33"/>
        <v>-18.768398000000001</v>
      </c>
      <c r="K135" s="31">
        <f t="shared" si="34"/>
        <v>0</v>
      </c>
      <c r="M135">
        <v>8560000000</v>
      </c>
      <c r="N135">
        <v>-8.5401668999999991</v>
      </c>
      <c r="P135" s="2">
        <f t="shared" si="35"/>
        <v>8.8000000000000007</v>
      </c>
      <c r="Q135" s="2">
        <f t="shared" si="36"/>
        <v>-8.7834529999999997</v>
      </c>
      <c r="R135" s="31">
        <f t="shared" si="37"/>
        <v>-9.3422240999999993</v>
      </c>
      <c r="S135" s="31">
        <f t="shared" si="38"/>
        <v>-9.4622659999999996</v>
      </c>
      <c r="T135" s="31">
        <f t="shared" si="39"/>
        <v>-10.223627</v>
      </c>
      <c r="U135" s="31">
        <f t="shared" si="40"/>
        <v>-19.307354</v>
      </c>
      <c r="V135" s="31">
        <f t="shared" si="41"/>
        <v>0</v>
      </c>
    </row>
    <row r="136" spans="2:22" x14ac:dyDescent="0.25">
      <c r="B136">
        <v>8620000000</v>
      </c>
      <c r="C136">
        <v>-8.3574704999999998</v>
      </c>
      <c r="E136" s="2">
        <f t="shared" si="28"/>
        <v>8.86</v>
      </c>
      <c r="F136" s="2">
        <f t="shared" si="29"/>
        <v>-8.612031</v>
      </c>
      <c r="G136" s="31">
        <f t="shared" si="30"/>
        <v>-9.2804202999999994</v>
      </c>
      <c r="H136" s="31">
        <f t="shared" si="31"/>
        <v>-9.5778713</v>
      </c>
      <c r="I136" s="31">
        <f t="shared" si="32"/>
        <v>-10.498605</v>
      </c>
      <c r="J136" s="31">
        <f t="shared" si="33"/>
        <v>-18.901827000000001</v>
      </c>
      <c r="K136" s="31">
        <f t="shared" si="34"/>
        <v>0</v>
      </c>
      <c r="M136">
        <v>8620000000</v>
      </c>
      <c r="N136">
        <v>-8.5636071999999999</v>
      </c>
      <c r="P136" s="2">
        <f t="shared" si="35"/>
        <v>8.86</v>
      </c>
      <c r="Q136" s="2">
        <f t="shared" si="36"/>
        <v>-8.847683</v>
      </c>
      <c r="R136" s="31">
        <f t="shared" si="37"/>
        <v>-9.3903245999999996</v>
      </c>
      <c r="S136" s="31">
        <f t="shared" si="38"/>
        <v>-9.5027428</v>
      </c>
      <c r="T136" s="31">
        <f t="shared" si="39"/>
        <v>-10.276486</v>
      </c>
      <c r="U136" s="31">
        <f t="shared" si="40"/>
        <v>-19.37426</v>
      </c>
      <c r="V136" s="31">
        <f t="shared" si="41"/>
        <v>0</v>
      </c>
    </row>
    <row r="137" spans="2:22" x14ac:dyDescent="0.25">
      <c r="B137">
        <v>8680000000</v>
      </c>
      <c r="C137">
        <v>-8.4462194000000004</v>
      </c>
      <c r="E137" s="2">
        <f t="shared" si="28"/>
        <v>8.92</v>
      </c>
      <c r="F137" s="2">
        <f t="shared" si="29"/>
        <v>-8.6961346000000006</v>
      </c>
      <c r="G137" s="31">
        <f t="shared" si="30"/>
        <v>-9.3747959000000005</v>
      </c>
      <c r="H137" s="31">
        <f t="shared" si="31"/>
        <v>-9.6860552000000002</v>
      </c>
      <c r="I137" s="31">
        <f t="shared" si="32"/>
        <v>-10.586045</v>
      </c>
      <c r="J137" s="31">
        <f t="shared" si="33"/>
        <v>-19.178806000000002</v>
      </c>
      <c r="K137" s="31">
        <f t="shared" si="34"/>
        <v>0</v>
      </c>
      <c r="M137">
        <v>8680000000</v>
      </c>
      <c r="N137">
        <v>-8.6717271999999994</v>
      </c>
      <c r="P137" s="2">
        <f t="shared" si="35"/>
        <v>8.92</v>
      </c>
      <c r="Q137" s="2">
        <f t="shared" si="36"/>
        <v>-8.9115304999999996</v>
      </c>
      <c r="R137" s="31">
        <f t="shared" si="37"/>
        <v>-9.4405441000000003</v>
      </c>
      <c r="S137" s="31">
        <f t="shared" si="38"/>
        <v>-9.5519218000000006</v>
      </c>
      <c r="T137" s="31">
        <f t="shared" si="39"/>
        <v>-10.410237</v>
      </c>
      <c r="U137" s="31">
        <f t="shared" si="40"/>
        <v>-19.641173999999999</v>
      </c>
      <c r="V137" s="31">
        <f t="shared" si="41"/>
        <v>0</v>
      </c>
    </row>
    <row r="138" spans="2:22" x14ac:dyDescent="0.25">
      <c r="B138">
        <v>8740000000</v>
      </c>
      <c r="C138">
        <v>-8.4895972999999998</v>
      </c>
      <c r="E138" s="2">
        <f t="shared" si="28"/>
        <v>8.98</v>
      </c>
      <c r="F138" s="2">
        <f t="shared" si="29"/>
        <v>-8.7355833000000001</v>
      </c>
      <c r="G138" s="31">
        <f t="shared" si="30"/>
        <v>-9.4197501999999993</v>
      </c>
      <c r="H138" s="31">
        <f t="shared" si="31"/>
        <v>-9.7391795999999999</v>
      </c>
      <c r="I138" s="31">
        <f t="shared" si="32"/>
        <v>-10.658302000000001</v>
      </c>
      <c r="J138" s="31">
        <f t="shared" si="33"/>
        <v>-19.540545999999999</v>
      </c>
      <c r="K138" s="31">
        <f t="shared" si="34"/>
        <v>0</v>
      </c>
      <c r="M138">
        <v>8740000000</v>
      </c>
      <c r="N138">
        <v>-8.7194652999999995</v>
      </c>
      <c r="P138" s="2">
        <f t="shared" si="35"/>
        <v>8.98</v>
      </c>
      <c r="Q138" s="2">
        <f t="shared" si="36"/>
        <v>-8.9357395000000004</v>
      </c>
      <c r="R138" s="31">
        <f t="shared" si="37"/>
        <v>-9.4524393</v>
      </c>
      <c r="S138" s="31">
        <f t="shared" si="38"/>
        <v>-9.5682878000000002</v>
      </c>
      <c r="T138" s="31">
        <f t="shared" si="39"/>
        <v>-10.539465999999999</v>
      </c>
      <c r="U138" s="31">
        <f t="shared" si="40"/>
        <v>-19.929518000000002</v>
      </c>
      <c r="V138" s="31">
        <f t="shared" si="41"/>
        <v>0</v>
      </c>
    </row>
    <row r="139" spans="2:22" x14ac:dyDescent="0.25">
      <c r="B139">
        <v>8800000000</v>
      </c>
      <c r="C139">
        <v>-8.5476445999999999</v>
      </c>
      <c r="E139" s="2">
        <f t="shared" si="28"/>
        <v>9.0399999999999991</v>
      </c>
      <c r="F139" s="2">
        <f t="shared" si="29"/>
        <v>-8.8010234999999994</v>
      </c>
      <c r="G139" s="31">
        <f t="shared" si="30"/>
        <v>-9.4899673</v>
      </c>
      <c r="H139" s="31">
        <f t="shared" si="31"/>
        <v>-9.8169365000000006</v>
      </c>
      <c r="I139" s="31">
        <f t="shared" si="32"/>
        <v>-10.78983</v>
      </c>
      <c r="J139" s="31">
        <f t="shared" si="33"/>
        <v>-19.855243999999999</v>
      </c>
      <c r="K139" s="31">
        <f t="shared" si="34"/>
        <v>0</v>
      </c>
      <c r="M139">
        <v>8800000000</v>
      </c>
      <c r="N139">
        <v>-8.7834529999999997</v>
      </c>
      <c r="P139" s="2">
        <f t="shared" si="35"/>
        <v>9.0399999999999991</v>
      </c>
      <c r="Q139" s="2">
        <f t="shared" si="36"/>
        <v>-8.9634771000000004</v>
      </c>
      <c r="R139" s="31">
        <f t="shared" si="37"/>
        <v>-9.4788151000000003</v>
      </c>
      <c r="S139" s="31">
        <f t="shared" si="38"/>
        <v>-9.6088819999999995</v>
      </c>
      <c r="T139" s="31">
        <f t="shared" si="39"/>
        <v>-10.699835</v>
      </c>
      <c r="U139" s="31">
        <f t="shared" si="40"/>
        <v>-20.139765000000001</v>
      </c>
      <c r="V139" s="31">
        <f t="shared" si="41"/>
        <v>0</v>
      </c>
    </row>
    <row r="140" spans="2:22" x14ac:dyDescent="0.25">
      <c r="B140">
        <v>8860000000</v>
      </c>
      <c r="C140">
        <v>-8.612031</v>
      </c>
      <c r="E140" s="2">
        <f t="shared" si="28"/>
        <v>9.1</v>
      </c>
      <c r="F140" s="2">
        <f t="shared" si="29"/>
        <v>-8.8461618000000009</v>
      </c>
      <c r="G140" s="31">
        <f t="shared" si="30"/>
        <v>-9.5288571999999991</v>
      </c>
      <c r="H140" s="31">
        <f t="shared" si="31"/>
        <v>-9.8463592999999996</v>
      </c>
      <c r="I140" s="31">
        <f t="shared" si="32"/>
        <v>-10.858999000000001</v>
      </c>
      <c r="J140" s="31">
        <f t="shared" si="33"/>
        <v>-20.038822</v>
      </c>
      <c r="K140" s="31">
        <f t="shared" si="34"/>
        <v>0</v>
      </c>
      <c r="M140">
        <v>8860000000</v>
      </c>
      <c r="N140">
        <v>-8.847683</v>
      </c>
      <c r="P140" s="2">
        <f t="shared" si="35"/>
        <v>9.1</v>
      </c>
      <c r="Q140" s="2">
        <f t="shared" si="36"/>
        <v>-8.9734669</v>
      </c>
      <c r="R140" s="31">
        <f t="shared" si="37"/>
        <v>-9.4863175999999996</v>
      </c>
      <c r="S140" s="31">
        <f t="shared" si="38"/>
        <v>-9.6283255000000008</v>
      </c>
      <c r="T140" s="31">
        <f t="shared" si="39"/>
        <v>-10.794508</v>
      </c>
      <c r="U140" s="31">
        <f t="shared" si="40"/>
        <v>-20.242695000000001</v>
      </c>
      <c r="V140" s="31">
        <f t="shared" si="41"/>
        <v>0</v>
      </c>
    </row>
    <row r="141" spans="2:22" x14ac:dyDescent="0.25">
      <c r="B141">
        <v>8920000000</v>
      </c>
      <c r="C141">
        <v>-8.6961346000000006</v>
      </c>
      <c r="E141" s="2">
        <f t="shared" si="28"/>
        <v>9.16</v>
      </c>
      <c r="F141" s="2">
        <f t="shared" si="29"/>
        <v>-8.8838653999999995</v>
      </c>
      <c r="G141" s="31">
        <f t="shared" si="30"/>
        <v>-9.5585003000000004</v>
      </c>
      <c r="H141" s="31">
        <f t="shared" si="31"/>
        <v>-9.8658304000000001</v>
      </c>
      <c r="I141" s="31">
        <f t="shared" si="32"/>
        <v>-10.896280000000001</v>
      </c>
      <c r="J141" s="31">
        <f t="shared" si="33"/>
        <v>-20.188728000000001</v>
      </c>
      <c r="K141" s="31">
        <f t="shared" si="34"/>
        <v>0</v>
      </c>
      <c r="M141">
        <v>8920000000</v>
      </c>
      <c r="N141">
        <v>-8.9115304999999996</v>
      </c>
      <c r="P141" s="2">
        <f t="shared" si="35"/>
        <v>9.16</v>
      </c>
      <c r="Q141" s="2">
        <f t="shared" si="36"/>
        <v>-8.9716147999999993</v>
      </c>
      <c r="R141" s="31">
        <f t="shared" si="37"/>
        <v>-9.4933767000000007</v>
      </c>
      <c r="S141" s="31">
        <f t="shared" si="38"/>
        <v>-9.6574840999999996</v>
      </c>
      <c r="T141" s="31">
        <f t="shared" si="39"/>
        <v>-10.889805000000001</v>
      </c>
      <c r="U141" s="31">
        <f t="shared" si="40"/>
        <v>-20.371206000000001</v>
      </c>
      <c r="V141" s="31">
        <f t="shared" si="41"/>
        <v>0</v>
      </c>
    </row>
    <row r="142" spans="2:22" x14ac:dyDescent="0.25">
      <c r="B142">
        <v>8980000000</v>
      </c>
      <c r="C142">
        <v>-8.7355833000000001</v>
      </c>
      <c r="E142" s="2">
        <f t="shared" si="28"/>
        <v>9.2200000000000006</v>
      </c>
      <c r="F142" s="2">
        <f t="shared" si="29"/>
        <v>-8.9226922999999996</v>
      </c>
      <c r="G142" s="31">
        <f t="shared" si="30"/>
        <v>-9.5915356000000003</v>
      </c>
      <c r="H142" s="31">
        <f t="shared" si="31"/>
        <v>-9.9003409999999992</v>
      </c>
      <c r="I142" s="31">
        <f t="shared" si="32"/>
        <v>-10.995297000000001</v>
      </c>
      <c r="J142" s="31">
        <f t="shared" si="33"/>
        <v>-20.450872</v>
      </c>
      <c r="K142" s="31">
        <f t="shared" si="34"/>
        <v>0</v>
      </c>
      <c r="M142">
        <v>8980000000</v>
      </c>
      <c r="N142">
        <v>-8.9357395000000004</v>
      </c>
      <c r="P142" s="2">
        <f t="shared" si="35"/>
        <v>9.2200000000000006</v>
      </c>
      <c r="Q142" s="2">
        <f t="shared" si="36"/>
        <v>-8.9559727000000002</v>
      </c>
      <c r="R142" s="31">
        <f t="shared" si="37"/>
        <v>-9.4957504000000004</v>
      </c>
      <c r="S142" s="31">
        <f t="shared" si="38"/>
        <v>-9.7040776999999991</v>
      </c>
      <c r="T142" s="31">
        <f t="shared" si="39"/>
        <v>-11.058043</v>
      </c>
      <c r="U142" s="31">
        <f t="shared" si="40"/>
        <v>-20.609760000000001</v>
      </c>
      <c r="V142" s="31">
        <f t="shared" si="41"/>
        <v>0</v>
      </c>
    </row>
    <row r="143" spans="2:22" x14ac:dyDescent="0.25">
      <c r="B143">
        <v>9040000000</v>
      </c>
      <c r="C143">
        <v>-8.8010234999999994</v>
      </c>
      <c r="E143" s="2">
        <f t="shared" si="28"/>
        <v>9.2799999999999994</v>
      </c>
      <c r="F143" s="2">
        <f t="shared" si="29"/>
        <v>-8.9491376999999996</v>
      </c>
      <c r="G143" s="31">
        <f t="shared" si="30"/>
        <v>-9.6074704999999998</v>
      </c>
      <c r="H143" s="31">
        <f t="shared" si="31"/>
        <v>-9.9116649999999993</v>
      </c>
      <c r="I143" s="31">
        <f t="shared" si="32"/>
        <v>-11.092737</v>
      </c>
      <c r="J143" s="31">
        <f t="shared" si="33"/>
        <v>-20.631133999999999</v>
      </c>
      <c r="K143" s="31">
        <f t="shared" si="34"/>
        <v>0</v>
      </c>
      <c r="M143">
        <v>9040000000</v>
      </c>
      <c r="N143">
        <v>-8.9634771000000004</v>
      </c>
      <c r="P143" s="2">
        <f t="shared" si="35"/>
        <v>9.2799999999999994</v>
      </c>
      <c r="Q143" s="2">
        <f t="shared" si="36"/>
        <v>-8.9312859000000007</v>
      </c>
      <c r="R143" s="31">
        <f t="shared" si="37"/>
        <v>-9.4916734999999992</v>
      </c>
      <c r="S143" s="31">
        <f t="shared" si="38"/>
        <v>-9.7405872000000002</v>
      </c>
      <c r="T143" s="31">
        <f t="shared" si="39"/>
        <v>-11.190436999999999</v>
      </c>
      <c r="U143" s="31">
        <f t="shared" si="40"/>
        <v>-20.739849</v>
      </c>
      <c r="V143" s="31">
        <f t="shared" si="41"/>
        <v>0</v>
      </c>
    </row>
    <row r="144" spans="2:22" x14ac:dyDescent="0.25">
      <c r="B144">
        <v>9100000000</v>
      </c>
      <c r="C144">
        <v>-8.8461618000000009</v>
      </c>
      <c r="E144" s="2">
        <f t="shared" si="28"/>
        <v>9.34</v>
      </c>
      <c r="F144" s="2">
        <f t="shared" si="29"/>
        <v>-8.9903364000000003</v>
      </c>
      <c r="G144" s="31">
        <f t="shared" si="30"/>
        <v>-9.6393394000000008</v>
      </c>
      <c r="H144" s="31">
        <f t="shared" si="31"/>
        <v>-9.934412</v>
      </c>
      <c r="I144" s="31">
        <f t="shared" si="32"/>
        <v>-11.139756999999999</v>
      </c>
      <c r="J144" s="31">
        <f t="shared" si="33"/>
        <v>-20.677095000000001</v>
      </c>
      <c r="K144" s="31">
        <f t="shared" si="34"/>
        <v>0</v>
      </c>
      <c r="M144">
        <v>9100000000</v>
      </c>
      <c r="N144">
        <v>-8.9734669</v>
      </c>
      <c r="P144" s="2">
        <f t="shared" si="35"/>
        <v>9.34</v>
      </c>
      <c r="Q144" s="2">
        <f t="shared" si="36"/>
        <v>-8.9236746</v>
      </c>
      <c r="R144" s="31">
        <f t="shared" si="37"/>
        <v>-9.5056486000000007</v>
      </c>
      <c r="S144" s="31">
        <f t="shared" si="38"/>
        <v>-9.7863503000000005</v>
      </c>
      <c r="T144" s="31">
        <f t="shared" si="39"/>
        <v>-11.265435999999999</v>
      </c>
      <c r="U144" s="31">
        <f t="shared" si="40"/>
        <v>-20.740952</v>
      </c>
      <c r="V144" s="31">
        <f t="shared" si="41"/>
        <v>0</v>
      </c>
    </row>
    <row r="145" spans="2:22" x14ac:dyDescent="0.25">
      <c r="B145">
        <v>9160000000</v>
      </c>
      <c r="C145">
        <v>-8.8838653999999995</v>
      </c>
      <c r="E145" s="2">
        <f t="shared" si="28"/>
        <v>9.4</v>
      </c>
      <c r="F145" s="2">
        <f t="shared" si="29"/>
        <v>-9.0163221</v>
      </c>
      <c r="G145" s="31">
        <f t="shared" si="30"/>
        <v>-9.6581811999999996</v>
      </c>
      <c r="H145" s="31">
        <f t="shared" si="31"/>
        <v>-9.9476937999999997</v>
      </c>
      <c r="I145" s="31">
        <f t="shared" si="32"/>
        <v>-11.166926</v>
      </c>
      <c r="J145" s="31">
        <f t="shared" si="33"/>
        <v>-20.666879999999999</v>
      </c>
      <c r="K145" s="31">
        <f t="shared" si="34"/>
        <v>0</v>
      </c>
      <c r="M145">
        <v>9160000000</v>
      </c>
      <c r="N145">
        <v>-8.9716147999999993</v>
      </c>
      <c r="P145" s="2">
        <f t="shared" si="35"/>
        <v>9.4</v>
      </c>
      <c r="Q145" s="2">
        <f t="shared" si="36"/>
        <v>-8.9023246999999994</v>
      </c>
      <c r="R145" s="31">
        <f t="shared" si="37"/>
        <v>-9.5091248000000004</v>
      </c>
      <c r="S145" s="31">
        <f t="shared" si="38"/>
        <v>-9.8233546999999994</v>
      </c>
      <c r="T145" s="31">
        <f t="shared" si="39"/>
        <v>-11.356173</v>
      </c>
      <c r="U145" s="31">
        <f t="shared" si="40"/>
        <v>-20.754389</v>
      </c>
      <c r="V145" s="31">
        <f t="shared" si="41"/>
        <v>0</v>
      </c>
    </row>
    <row r="146" spans="2:22" x14ac:dyDescent="0.25">
      <c r="B146">
        <v>9220000000</v>
      </c>
      <c r="C146">
        <v>-8.9226922999999996</v>
      </c>
      <c r="E146" s="2">
        <f t="shared" si="28"/>
        <v>9.4600000000000009</v>
      </c>
      <c r="F146" s="2">
        <f t="shared" si="29"/>
        <v>-9.0717210999999995</v>
      </c>
      <c r="G146" s="31">
        <f t="shared" si="30"/>
        <v>-9.7092609000000003</v>
      </c>
      <c r="H146" s="31">
        <f t="shared" si="31"/>
        <v>-9.9942616999999991</v>
      </c>
      <c r="I146" s="31">
        <f t="shared" si="32"/>
        <v>-11.256494999999999</v>
      </c>
      <c r="J146" s="31">
        <f t="shared" si="33"/>
        <v>-20.836210000000001</v>
      </c>
      <c r="K146" s="31">
        <f t="shared" si="34"/>
        <v>0</v>
      </c>
      <c r="M146">
        <v>9220000000</v>
      </c>
      <c r="N146">
        <v>-8.9559727000000002</v>
      </c>
      <c r="P146" s="2">
        <f t="shared" si="35"/>
        <v>9.4600000000000009</v>
      </c>
      <c r="Q146" s="2">
        <f t="shared" si="36"/>
        <v>-8.9236488000000005</v>
      </c>
      <c r="R146" s="31">
        <f t="shared" si="37"/>
        <v>-9.5544825000000007</v>
      </c>
      <c r="S146" s="31">
        <f t="shared" si="38"/>
        <v>-9.9088764000000005</v>
      </c>
      <c r="T146" s="31">
        <f t="shared" si="39"/>
        <v>-11.512040000000001</v>
      </c>
      <c r="U146" s="31">
        <f t="shared" si="40"/>
        <v>-20.950136000000001</v>
      </c>
      <c r="V146" s="31">
        <f t="shared" si="41"/>
        <v>0</v>
      </c>
    </row>
    <row r="147" spans="2:22" x14ac:dyDescent="0.25">
      <c r="B147">
        <v>9280000000</v>
      </c>
      <c r="C147">
        <v>-8.9491376999999996</v>
      </c>
      <c r="E147" s="2">
        <f t="shared" si="28"/>
        <v>9.52</v>
      </c>
      <c r="F147" s="2">
        <f t="shared" si="29"/>
        <v>-9.1201868000000008</v>
      </c>
      <c r="G147" s="31">
        <f t="shared" si="30"/>
        <v>-9.7569579999999991</v>
      </c>
      <c r="H147" s="31">
        <f t="shared" si="31"/>
        <v>-10.045999999999999</v>
      </c>
      <c r="I147" s="31">
        <f t="shared" si="32"/>
        <v>-11.39054</v>
      </c>
      <c r="J147" s="31">
        <f t="shared" si="33"/>
        <v>-21.003830000000001</v>
      </c>
      <c r="K147" s="31">
        <f t="shared" si="34"/>
        <v>0</v>
      </c>
      <c r="M147">
        <v>9280000000</v>
      </c>
      <c r="N147">
        <v>-8.9312859000000007</v>
      </c>
      <c r="P147" s="2">
        <f t="shared" si="35"/>
        <v>9.52</v>
      </c>
      <c r="Q147" s="2">
        <f t="shared" si="36"/>
        <v>-8.9467496999999998</v>
      </c>
      <c r="R147" s="31">
        <f t="shared" si="37"/>
        <v>-9.6062078</v>
      </c>
      <c r="S147" s="31">
        <f t="shared" si="38"/>
        <v>-10.002814000000001</v>
      </c>
      <c r="T147" s="31">
        <f t="shared" si="39"/>
        <v>-11.645175999999999</v>
      </c>
      <c r="U147" s="31">
        <f t="shared" si="40"/>
        <v>-21.058057999999999</v>
      </c>
      <c r="V147" s="31">
        <f t="shared" si="41"/>
        <v>0</v>
      </c>
    </row>
    <row r="148" spans="2:22" x14ac:dyDescent="0.25">
      <c r="B148">
        <v>9340000000</v>
      </c>
      <c r="C148">
        <v>-8.9903364000000003</v>
      </c>
      <c r="E148" s="2">
        <f t="shared" si="28"/>
        <v>9.58</v>
      </c>
      <c r="F148" s="2">
        <f t="shared" si="29"/>
        <v>-9.1480694000000007</v>
      </c>
      <c r="G148" s="31">
        <f t="shared" si="30"/>
        <v>-9.7829428000000007</v>
      </c>
      <c r="H148" s="31">
        <f t="shared" si="31"/>
        <v>-10.070338</v>
      </c>
      <c r="I148" s="31">
        <f t="shared" si="32"/>
        <v>-11.407849000000001</v>
      </c>
      <c r="J148" s="31">
        <f t="shared" si="33"/>
        <v>-20.997177000000001</v>
      </c>
      <c r="K148" s="31">
        <f t="shared" si="34"/>
        <v>0</v>
      </c>
      <c r="M148">
        <v>9340000000</v>
      </c>
      <c r="N148">
        <v>-8.9236746</v>
      </c>
      <c r="P148" s="2">
        <f t="shared" si="35"/>
        <v>9.58</v>
      </c>
      <c r="Q148" s="2">
        <f t="shared" si="36"/>
        <v>-8.9663342999999998</v>
      </c>
      <c r="R148" s="31">
        <f t="shared" si="37"/>
        <v>-9.6450367000000004</v>
      </c>
      <c r="S148" s="31">
        <f t="shared" si="38"/>
        <v>-10.063253</v>
      </c>
      <c r="T148" s="31">
        <f t="shared" si="39"/>
        <v>-11.645064</v>
      </c>
      <c r="U148" s="31">
        <f t="shared" si="40"/>
        <v>-20.987309</v>
      </c>
      <c r="V148" s="31">
        <f t="shared" si="41"/>
        <v>0</v>
      </c>
    </row>
    <row r="149" spans="2:22" x14ac:dyDescent="0.25">
      <c r="B149">
        <v>9400000000</v>
      </c>
      <c r="C149">
        <v>-9.0163221</v>
      </c>
      <c r="E149" s="2">
        <f t="shared" si="28"/>
        <v>9.64</v>
      </c>
      <c r="F149" s="2">
        <f t="shared" si="29"/>
        <v>-9.1890516000000009</v>
      </c>
      <c r="G149" s="31">
        <f t="shared" si="30"/>
        <v>-9.8217592000000007</v>
      </c>
      <c r="H149" s="31">
        <f t="shared" si="31"/>
        <v>-10.101941</v>
      </c>
      <c r="I149" s="31">
        <f t="shared" si="32"/>
        <v>-11.399559</v>
      </c>
      <c r="J149" s="31">
        <f t="shared" si="33"/>
        <v>-20.964312</v>
      </c>
      <c r="K149" s="31">
        <f t="shared" si="34"/>
        <v>0</v>
      </c>
      <c r="M149">
        <v>9400000000</v>
      </c>
      <c r="N149">
        <v>-8.9023246999999994</v>
      </c>
      <c r="P149" s="2">
        <f t="shared" si="35"/>
        <v>9.64</v>
      </c>
      <c r="Q149" s="2">
        <f t="shared" si="36"/>
        <v>-9.0145292000000001</v>
      </c>
      <c r="R149" s="31">
        <f t="shared" si="37"/>
        <v>-9.7063197999999993</v>
      </c>
      <c r="S149" s="31">
        <f t="shared" si="38"/>
        <v>-10.143433</v>
      </c>
      <c r="T149" s="31">
        <f t="shared" si="39"/>
        <v>-11.652632000000001</v>
      </c>
      <c r="U149" s="31">
        <f t="shared" si="40"/>
        <v>-20.947127999999999</v>
      </c>
      <c r="V149" s="31">
        <f t="shared" si="41"/>
        <v>0</v>
      </c>
    </row>
    <row r="150" spans="2:22" x14ac:dyDescent="0.25">
      <c r="B150">
        <v>9460000000</v>
      </c>
      <c r="C150">
        <v>-9.0717210999999995</v>
      </c>
      <c r="E150" s="2">
        <f t="shared" si="28"/>
        <v>9.6999999999999993</v>
      </c>
      <c r="F150" s="2">
        <f t="shared" si="29"/>
        <v>-9.2164830999999996</v>
      </c>
      <c r="G150" s="31">
        <f t="shared" si="30"/>
        <v>-9.8444299999999991</v>
      </c>
      <c r="H150" s="31">
        <f t="shared" si="31"/>
        <v>-10.129697999999999</v>
      </c>
      <c r="I150" s="31">
        <f t="shared" si="32"/>
        <v>-11.484353</v>
      </c>
      <c r="J150" s="31">
        <f t="shared" si="33"/>
        <v>-21.061543</v>
      </c>
      <c r="K150" s="31">
        <f t="shared" si="34"/>
        <v>0</v>
      </c>
      <c r="M150">
        <v>9460000000</v>
      </c>
      <c r="N150">
        <v>-8.9236488000000005</v>
      </c>
      <c r="P150" s="2">
        <f t="shared" si="35"/>
        <v>9.6999999999999993</v>
      </c>
      <c r="Q150" s="2">
        <f t="shared" si="36"/>
        <v>-9.0575819000000006</v>
      </c>
      <c r="R150" s="31">
        <f t="shared" si="37"/>
        <v>-9.7627573000000005</v>
      </c>
      <c r="S150" s="31">
        <f t="shared" si="38"/>
        <v>-10.224434</v>
      </c>
      <c r="T150" s="31">
        <f t="shared" si="39"/>
        <v>-11.724907</v>
      </c>
      <c r="U150" s="31">
        <f t="shared" si="40"/>
        <v>-21.058641000000001</v>
      </c>
      <c r="V150" s="31">
        <f t="shared" si="41"/>
        <v>0</v>
      </c>
    </row>
    <row r="151" spans="2:22" x14ac:dyDescent="0.25">
      <c r="B151">
        <v>9520000000</v>
      </c>
      <c r="C151">
        <v>-9.1201868000000008</v>
      </c>
      <c r="E151" s="2">
        <f t="shared" si="28"/>
        <v>9.76</v>
      </c>
      <c r="F151" s="2">
        <f t="shared" si="29"/>
        <v>-9.2653666000000001</v>
      </c>
      <c r="G151" s="31">
        <f t="shared" si="30"/>
        <v>-9.8895359000000003</v>
      </c>
      <c r="H151" s="31">
        <f t="shared" si="31"/>
        <v>-10.187792</v>
      </c>
      <c r="I151" s="31">
        <f t="shared" si="32"/>
        <v>-11.582342000000001</v>
      </c>
      <c r="J151" s="31">
        <f t="shared" si="33"/>
        <v>-21.197899</v>
      </c>
      <c r="K151" s="31">
        <f t="shared" si="34"/>
        <v>0</v>
      </c>
      <c r="M151">
        <v>9520000000</v>
      </c>
      <c r="N151">
        <v>-8.9467496999999998</v>
      </c>
      <c r="P151" s="2">
        <f t="shared" si="35"/>
        <v>9.76</v>
      </c>
      <c r="Q151" s="2">
        <f t="shared" si="36"/>
        <v>-9.1340436999999994</v>
      </c>
      <c r="R151" s="31">
        <f t="shared" si="37"/>
        <v>-9.8497094999999995</v>
      </c>
      <c r="S151" s="31">
        <f t="shared" si="38"/>
        <v>-10.325668</v>
      </c>
      <c r="T151" s="31">
        <f t="shared" si="39"/>
        <v>-11.759010999999999</v>
      </c>
      <c r="U151" s="31">
        <f t="shared" si="40"/>
        <v>-21.125544000000001</v>
      </c>
      <c r="V151" s="31">
        <f t="shared" si="41"/>
        <v>0</v>
      </c>
    </row>
    <row r="152" spans="2:22" x14ac:dyDescent="0.25">
      <c r="B152">
        <v>9580000000</v>
      </c>
      <c r="C152">
        <v>-9.1480694000000007</v>
      </c>
      <c r="E152" s="2">
        <f t="shared" si="28"/>
        <v>9.82</v>
      </c>
      <c r="F152" s="2">
        <f t="shared" si="29"/>
        <v>-9.2802352999999993</v>
      </c>
      <c r="G152" s="31">
        <f t="shared" si="30"/>
        <v>-9.8966284000000009</v>
      </c>
      <c r="H152" s="31">
        <f t="shared" si="31"/>
        <v>-10.197279</v>
      </c>
      <c r="I152" s="31">
        <f t="shared" si="32"/>
        <v>-11.568759</v>
      </c>
      <c r="J152" s="31">
        <f t="shared" si="33"/>
        <v>-21.137713999999999</v>
      </c>
      <c r="K152" s="31">
        <f t="shared" si="34"/>
        <v>0</v>
      </c>
      <c r="M152">
        <v>9580000000</v>
      </c>
      <c r="N152">
        <v>-8.9663342999999998</v>
      </c>
      <c r="P152" s="2">
        <f t="shared" si="35"/>
        <v>9.82</v>
      </c>
      <c r="Q152" s="2">
        <f t="shared" si="36"/>
        <v>-9.1758795000000006</v>
      </c>
      <c r="R152" s="31">
        <f t="shared" si="37"/>
        <v>-9.8894196000000001</v>
      </c>
      <c r="S152" s="31">
        <f t="shared" si="38"/>
        <v>-10.353524</v>
      </c>
      <c r="T152" s="31">
        <f t="shared" si="39"/>
        <v>-11.681105000000001</v>
      </c>
      <c r="U152" s="31">
        <f t="shared" si="40"/>
        <v>-20.984349999999999</v>
      </c>
      <c r="V152" s="31">
        <f t="shared" si="41"/>
        <v>0</v>
      </c>
    </row>
    <row r="153" spans="2:22" x14ac:dyDescent="0.25">
      <c r="B153">
        <v>9640000000</v>
      </c>
      <c r="C153">
        <v>-9.1890516000000009</v>
      </c>
      <c r="E153" s="2">
        <f t="shared" si="28"/>
        <v>9.8800000000000008</v>
      </c>
      <c r="F153" s="2">
        <f t="shared" si="29"/>
        <v>-9.3099880000000006</v>
      </c>
      <c r="G153" s="31">
        <f t="shared" si="30"/>
        <v>-9.9228258</v>
      </c>
      <c r="H153" s="31">
        <f t="shared" si="31"/>
        <v>-10.223117</v>
      </c>
      <c r="I153" s="31">
        <f t="shared" si="32"/>
        <v>-11.571064</v>
      </c>
      <c r="J153" s="31">
        <f t="shared" si="33"/>
        <v>-21.054632000000002</v>
      </c>
      <c r="K153" s="31">
        <f t="shared" si="34"/>
        <v>0</v>
      </c>
      <c r="M153">
        <v>9640000000</v>
      </c>
      <c r="N153">
        <v>-9.0145292000000001</v>
      </c>
      <c r="P153" s="2">
        <f t="shared" si="35"/>
        <v>9.8800000000000008</v>
      </c>
      <c r="Q153" s="2">
        <f t="shared" si="36"/>
        <v>-9.2405118999999996</v>
      </c>
      <c r="R153" s="31">
        <f t="shared" si="37"/>
        <v>-9.9519072000000008</v>
      </c>
      <c r="S153" s="31">
        <f t="shared" si="38"/>
        <v>-10.401795</v>
      </c>
      <c r="T153" s="31">
        <f t="shared" si="39"/>
        <v>-11.652547999999999</v>
      </c>
      <c r="U153" s="31">
        <f t="shared" si="40"/>
        <v>-20.893889999999999</v>
      </c>
      <c r="V153" s="31">
        <f t="shared" si="41"/>
        <v>0</v>
      </c>
    </row>
    <row r="154" spans="2:22" x14ac:dyDescent="0.25">
      <c r="B154">
        <v>9700000000</v>
      </c>
      <c r="C154">
        <v>-9.2164830999999996</v>
      </c>
      <c r="E154" s="2">
        <f t="shared" si="28"/>
        <v>9.94</v>
      </c>
      <c r="F154" s="2">
        <f t="shared" si="29"/>
        <v>-9.3340034000000003</v>
      </c>
      <c r="G154" s="31">
        <f t="shared" si="30"/>
        <v>-9.9442415000000004</v>
      </c>
      <c r="H154" s="31">
        <f t="shared" si="31"/>
        <v>-10.25366</v>
      </c>
      <c r="I154" s="31">
        <f t="shared" si="32"/>
        <v>-11.604036000000001</v>
      </c>
      <c r="J154" s="31">
        <f t="shared" si="33"/>
        <v>-21.041661999999999</v>
      </c>
      <c r="K154" s="31">
        <f t="shared" si="34"/>
        <v>0</v>
      </c>
      <c r="M154">
        <v>9700000000</v>
      </c>
      <c r="N154">
        <v>-9.0575819000000006</v>
      </c>
      <c r="P154" s="2">
        <f t="shared" si="35"/>
        <v>9.94</v>
      </c>
      <c r="Q154" s="2">
        <f t="shared" si="36"/>
        <v>-9.2936563000000003</v>
      </c>
      <c r="R154" s="31">
        <f t="shared" si="37"/>
        <v>-10.00863</v>
      </c>
      <c r="S154" s="31">
        <f t="shared" si="38"/>
        <v>-10.454767</v>
      </c>
      <c r="T154" s="31">
        <f t="shared" si="39"/>
        <v>-11.681011</v>
      </c>
      <c r="U154" s="31">
        <f t="shared" si="40"/>
        <v>-20.936623000000001</v>
      </c>
      <c r="V154" s="31">
        <f t="shared" si="41"/>
        <v>0</v>
      </c>
    </row>
    <row r="155" spans="2:22" x14ac:dyDescent="0.25">
      <c r="B155">
        <v>9760000000</v>
      </c>
      <c r="C155">
        <v>-9.2653666000000001</v>
      </c>
      <c r="E155" s="2">
        <f t="shared" si="28"/>
        <v>10</v>
      </c>
      <c r="F155" s="2">
        <f t="shared" si="29"/>
        <v>-9.3410338999999993</v>
      </c>
      <c r="G155" s="31">
        <f t="shared" si="30"/>
        <v>-9.9602728000000003</v>
      </c>
      <c r="H155" s="31">
        <f t="shared" si="31"/>
        <v>-10.286469</v>
      </c>
      <c r="I155" s="31">
        <f t="shared" si="32"/>
        <v>-11.686629</v>
      </c>
      <c r="J155" s="31">
        <f t="shared" si="33"/>
        <v>-21.100334</v>
      </c>
      <c r="K155" s="31">
        <f t="shared" si="34"/>
        <v>0</v>
      </c>
      <c r="M155">
        <v>9760000000</v>
      </c>
      <c r="N155">
        <v>-9.1340436999999994</v>
      </c>
      <c r="P155" s="2">
        <f t="shared" si="35"/>
        <v>10</v>
      </c>
      <c r="Q155" s="2">
        <f t="shared" si="36"/>
        <v>-9.3250360000000008</v>
      </c>
      <c r="R155" s="31">
        <f t="shared" si="37"/>
        <v>-10.040710000000001</v>
      </c>
      <c r="S155" s="31">
        <f t="shared" si="38"/>
        <v>-10.4796</v>
      </c>
      <c r="T155" s="31">
        <f t="shared" si="39"/>
        <v>-11.716874000000001</v>
      </c>
      <c r="U155" s="31">
        <f t="shared" si="40"/>
        <v>-21.003928999999999</v>
      </c>
      <c r="V155" s="31">
        <f t="shared" si="41"/>
        <v>0</v>
      </c>
    </row>
    <row r="156" spans="2:22" x14ac:dyDescent="0.25">
      <c r="B156">
        <v>9820000000</v>
      </c>
      <c r="C156">
        <v>-9.2802352999999993</v>
      </c>
      <c r="E156" s="2">
        <f t="shared" si="28"/>
        <v>10.06</v>
      </c>
      <c r="F156" s="2">
        <f t="shared" si="29"/>
        <v>-9.3594255000000004</v>
      </c>
      <c r="G156" s="31">
        <f t="shared" si="30"/>
        <v>-9.9798259999999992</v>
      </c>
      <c r="H156" s="31">
        <f t="shared" si="31"/>
        <v>-10.307276</v>
      </c>
      <c r="I156" s="31">
        <f t="shared" si="32"/>
        <v>-11.796411000000001</v>
      </c>
      <c r="J156" s="31">
        <f t="shared" si="33"/>
        <v>-21.156047999999998</v>
      </c>
      <c r="K156" s="31">
        <f t="shared" si="34"/>
        <v>0</v>
      </c>
      <c r="M156">
        <v>9820000000</v>
      </c>
      <c r="N156">
        <v>-9.1758795000000006</v>
      </c>
      <c r="P156" s="2">
        <f t="shared" si="35"/>
        <v>10.06</v>
      </c>
      <c r="Q156" s="2">
        <f t="shared" si="36"/>
        <v>-9.3676682000000007</v>
      </c>
      <c r="R156" s="31">
        <f t="shared" si="37"/>
        <v>-10.072175</v>
      </c>
      <c r="S156" s="31">
        <f t="shared" si="38"/>
        <v>-10.482201</v>
      </c>
      <c r="T156" s="31">
        <f t="shared" si="39"/>
        <v>-11.767351</v>
      </c>
      <c r="U156" s="31">
        <f t="shared" si="40"/>
        <v>-21.049681</v>
      </c>
      <c r="V156" s="31">
        <f t="shared" si="41"/>
        <v>0</v>
      </c>
    </row>
    <row r="157" spans="2:22" x14ac:dyDescent="0.25">
      <c r="B157">
        <v>9880000000</v>
      </c>
      <c r="C157">
        <v>-9.3099880000000006</v>
      </c>
      <c r="E157" s="2">
        <f t="shared" si="28"/>
        <v>10.119999999999999</v>
      </c>
      <c r="F157" s="2">
        <f t="shared" si="29"/>
        <v>-9.3548784000000005</v>
      </c>
      <c r="G157" s="31">
        <f t="shared" si="30"/>
        <v>-9.9738854999999997</v>
      </c>
      <c r="H157" s="31">
        <f t="shared" si="31"/>
        <v>-10.292738</v>
      </c>
      <c r="I157" s="31">
        <f t="shared" si="32"/>
        <v>-11.824001000000001</v>
      </c>
      <c r="J157" s="31">
        <f t="shared" si="33"/>
        <v>-21.138311000000002</v>
      </c>
      <c r="K157" s="31">
        <f t="shared" si="34"/>
        <v>0</v>
      </c>
      <c r="M157">
        <v>9880000000</v>
      </c>
      <c r="N157">
        <v>-9.2405118999999996</v>
      </c>
      <c r="P157" s="2">
        <f t="shared" si="35"/>
        <v>10.119999999999999</v>
      </c>
      <c r="Q157" s="2">
        <f t="shared" si="36"/>
        <v>-9.3897408999999996</v>
      </c>
      <c r="R157" s="31">
        <f t="shared" si="37"/>
        <v>-10.082692</v>
      </c>
      <c r="S157" s="31">
        <f t="shared" si="38"/>
        <v>-10.466516</v>
      </c>
      <c r="T157" s="31">
        <f t="shared" si="39"/>
        <v>-11.756627</v>
      </c>
      <c r="U157" s="31">
        <f t="shared" si="40"/>
        <v>-21.006781</v>
      </c>
      <c r="V157" s="31">
        <f t="shared" si="41"/>
        <v>0</v>
      </c>
    </row>
    <row r="158" spans="2:22" x14ac:dyDescent="0.25">
      <c r="B158">
        <v>9940000000</v>
      </c>
      <c r="C158">
        <v>-9.3340034000000003</v>
      </c>
      <c r="E158" s="2">
        <f t="shared" si="28"/>
        <v>10.18</v>
      </c>
      <c r="F158" s="2">
        <f t="shared" si="29"/>
        <v>-9.3616705000000007</v>
      </c>
      <c r="G158" s="31">
        <f t="shared" si="30"/>
        <v>-9.9775658000000007</v>
      </c>
      <c r="H158" s="31">
        <f t="shared" si="31"/>
        <v>-10.30044</v>
      </c>
      <c r="I158" s="31">
        <f t="shared" si="32"/>
        <v>-11.869645999999999</v>
      </c>
      <c r="J158" s="31">
        <f t="shared" si="33"/>
        <v>-21.112518000000001</v>
      </c>
      <c r="K158" s="31">
        <f t="shared" si="34"/>
        <v>0</v>
      </c>
      <c r="M158">
        <v>9940000000</v>
      </c>
      <c r="N158">
        <v>-9.2936563000000003</v>
      </c>
      <c r="P158" s="2">
        <f t="shared" si="35"/>
        <v>10.18</v>
      </c>
      <c r="Q158" s="2">
        <f t="shared" si="36"/>
        <v>-9.4231844000000002</v>
      </c>
      <c r="R158" s="31">
        <f t="shared" si="37"/>
        <v>-10.103802999999999</v>
      </c>
      <c r="S158" s="31">
        <f t="shared" si="38"/>
        <v>-10.476444000000001</v>
      </c>
      <c r="T158" s="31">
        <f t="shared" si="39"/>
        <v>-11.771722</v>
      </c>
      <c r="U158" s="31">
        <f t="shared" si="40"/>
        <v>-21.002123000000001</v>
      </c>
      <c r="V158" s="31">
        <f t="shared" si="41"/>
        <v>0</v>
      </c>
    </row>
    <row r="159" spans="2:22" x14ac:dyDescent="0.25">
      <c r="B159">
        <v>10000000000</v>
      </c>
      <c r="C159">
        <v>-9.3410338999999993</v>
      </c>
      <c r="E159" s="2">
        <f t="shared" si="28"/>
        <v>10.24</v>
      </c>
      <c r="F159" s="2">
        <f t="shared" si="29"/>
        <v>-9.3580998999999991</v>
      </c>
      <c r="G159" s="31">
        <f t="shared" si="30"/>
        <v>-9.9694213999999999</v>
      </c>
      <c r="H159" s="31">
        <f t="shared" si="31"/>
        <v>-10.309348</v>
      </c>
      <c r="I159" s="31">
        <f t="shared" si="32"/>
        <v>-11.91408</v>
      </c>
      <c r="J159" s="31">
        <f t="shared" si="33"/>
        <v>-21.121555000000001</v>
      </c>
      <c r="K159" s="31">
        <f t="shared" si="34"/>
        <v>0</v>
      </c>
      <c r="M159">
        <v>10000000000</v>
      </c>
      <c r="N159">
        <v>-9.3250360000000008</v>
      </c>
      <c r="P159" s="2">
        <f t="shared" si="35"/>
        <v>10.24</v>
      </c>
      <c r="Q159" s="2">
        <f t="shared" si="36"/>
        <v>-9.4465485000000005</v>
      </c>
      <c r="R159" s="31">
        <f t="shared" si="37"/>
        <v>-10.112679</v>
      </c>
      <c r="S159" s="31">
        <f t="shared" si="38"/>
        <v>-10.480703999999999</v>
      </c>
      <c r="T159" s="31">
        <f t="shared" si="39"/>
        <v>-11.785883</v>
      </c>
      <c r="U159" s="31">
        <f t="shared" si="40"/>
        <v>-21.033996999999999</v>
      </c>
      <c r="V159" s="31">
        <f t="shared" si="41"/>
        <v>0</v>
      </c>
    </row>
    <row r="160" spans="2:22" x14ac:dyDescent="0.25">
      <c r="B160">
        <v>10060000000</v>
      </c>
      <c r="C160">
        <v>-9.3594255000000004</v>
      </c>
      <c r="E160" s="2">
        <f t="shared" si="28"/>
        <v>10.3</v>
      </c>
      <c r="F160" s="2">
        <f t="shared" si="29"/>
        <v>-9.3538283999999994</v>
      </c>
      <c r="G160" s="31">
        <f t="shared" si="30"/>
        <v>-9.9625702</v>
      </c>
      <c r="H160" s="31">
        <f t="shared" si="31"/>
        <v>-10.32164</v>
      </c>
      <c r="I160" s="31">
        <f t="shared" si="32"/>
        <v>-11.951843999999999</v>
      </c>
      <c r="J160" s="31">
        <f t="shared" si="33"/>
        <v>-21.122488000000001</v>
      </c>
      <c r="K160" s="31">
        <f t="shared" si="34"/>
        <v>0</v>
      </c>
      <c r="M160">
        <v>10060000000</v>
      </c>
      <c r="N160">
        <v>-9.3676682000000007</v>
      </c>
      <c r="P160" s="2">
        <f t="shared" si="35"/>
        <v>10.3</v>
      </c>
      <c r="Q160" s="2">
        <f t="shared" si="36"/>
        <v>-9.4619961000000004</v>
      </c>
      <c r="R160" s="31">
        <f t="shared" si="37"/>
        <v>-10.11214</v>
      </c>
      <c r="S160" s="31">
        <f t="shared" si="38"/>
        <v>-10.477746</v>
      </c>
      <c r="T160" s="31">
        <f t="shared" si="39"/>
        <v>-11.810922</v>
      </c>
      <c r="U160" s="31">
        <f t="shared" si="40"/>
        <v>-21.03688</v>
      </c>
      <c r="V160" s="31">
        <f t="shared" si="41"/>
        <v>0</v>
      </c>
    </row>
    <row r="161" spans="2:22" x14ac:dyDescent="0.25">
      <c r="B161">
        <v>10120000000</v>
      </c>
      <c r="C161">
        <v>-9.3548784000000005</v>
      </c>
      <c r="E161" s="2">
        <f t="shared" si="28"/>
        <v>10.36</v>
      </c>
      <c r="F161" s="2">
        <f t="shared" si="29"/>
        <v>-9.2988377</v>
      </c>
      <c r="G161" s="31">
        <f t="shared" si="30"/>
        <v>-9.9054718000000008</v>
      </c>
      <c r="H161" s="31">
        <f t="shared" si="31"/>
        <v>-10.279773</v>
      </c>
      <c r="I161" s="31">
        <f t="shared" si="32"/>
        <v>-11.883437000000001</v>
      </c>
      <c r="J161" s="31">
        <f t="shared" si="33"/>
        <v>-20.996787999999999</v>
      </c>
      <c r="K161" s="31">
        <f t="shared" si="34"/>
        <v>0</v>
      </c>
      <c r="M161">
        <v>10120000000</v>
      </c>
      <c r="N161">
        <v>-9.3897408999999996</v>
      </c>
      <c r="P161" s="2">
        <f t="shared" si="35"/>
        <v>10.36</v>
      </c>
      <c r="Q161" s="2">
        <f t="shared" si="36"/>
        <v>-9.4319143000000008</v>
      </c>
      <c r="R161" s="31">
        <f t="shared" si="37"/>
        <v>-10.060803999999999</v>
      </c>
      <c r="S161" s="31">
        <f t="shared" si="38"/>
        <v>-10.419472000000001</v>
      </c>
      <c r="T161" s="31">
        <f t="shared" si="39"/>
        <v>-11.742406000000001</v>
      </c>
      <c r="U161" s="31">
        <f t="shared" si="40"/>
        <v>-20.900003000000002</v>
      </c>
      <c r="V161" s="31">
        <f t="shared" si="41"/>
        <v>0</v>
      </c>
    </row>
    <row r="162" spans="2:22" x14ac:dyDescent="0.25">
      <c r="B162">
        <v>10180000000</v>
      </c>
      <c r="C162">
        <v>-9.3616705000000007</v>
      </c>
      <c r="E162" s="2">
        <f t="shared" si="28"/>
        <v>10.42</v>
      </c>
      <c r="F162" s="2">
        <f t="shared" si="29"/>
        <v>-9.3153161999999998</v>
      </c>
      <c r="G162" s="31">
        <f t="shared" si="30"/>
        <v>-9.9300890000000006</v>
      </c>
      <c r="H162" s="31">
        <f t="shared" si="31"/>
        <v>-10.322869000000001</v>
      </c>
      <c r="I162" s="31">
        <f t="shared" si="32"/>
        <v>-11.846311999999999</v>
      </c>
      <c r="J162" s="31">
        <f t="shared" si="33"/>
        <v>-20.841442000000001</v>
      </c>
      <c r="K162" s="31">
        <f t="shared" si="34"/>
        <v>0</v>
      </c>
      <c r="M162">
        <v>10180000000</v>
      </c>
      <c r="N162">
        <v>-9.4231844000000002</v>
      </c>
      <c r="P162" s="2">
        <f t="shared" si="35"/>
        <v>10.42</v>
      </c>
      <c r="Q162" s="2">
        <f t="shared" si="36"/>
        <v>-9.4544411000000004</v>
      </c>
      <c r="R162" s="31">
        <f t="shared" si="37"/>
        <v>-10.076468</v>
      </c>
      <c r="S162" s="31">
        <f t="shared" si="38"/>
        <v>-10.440856999999999</v>
      </c>
      <c r="T162" s="31">
        <f t="shared" si="39"/>
        <v>-11.769140999999999</v>
      </c>
      <c r="U162" s="31">
        <f t="shared" si="40"/>
        <v>-20.879981999999998</v>
      </c>
      <c r="V162" s="31">
        <f t="shared" si="41"/>
        <v>0</v>
      </c>
    </row>
    <row r="163" spans="2:22" x14ac:dyDescent="0.25">
      <c r="B163">
        <v>10240000000</v>
      </c>
      <c r="C163">
        <v>-9.3580998999999991</v>
      </c>
      <c r="E163" s="2">
        <f t="shared" si="28"/>
        <v>10.48</v>
      </c>
      <c r="F163" s="2">
        <f t="shared" si="29"/>
        <v>-9.2987508999999999</v>
      </c>
      <c r="G163" s="31">
        <f t="shared" si="30"/>
        <v>-9.9247112000000008</v>
      </c>
      <c r="H163" s="31">
        <f t="shared" si="31"/>
        <v>-10.342452</v>
      </c>
      <c r="I163" s="31">
        <f t="shared" si="32"/>
        <v>-11.884921</v>
      </c>
      <c r="J163" s="31">
        <f t="shared" si="33"/>
        <v>-20.855511</v>
      </c>
      <c r="K163" s="31">
        <f t="shared" si="34"/>
        <v>0</v>
      </c>
      <c r="M163">
        <v>10240000000</v>
      </c>
      <c r="N163">
        <v>-9.4465485000000005</v>
      </c>
      <c r="P163" s="2">
        <f t="shared" si="35"/>
        <v>10.48</v>
      </c>
      <c r="Q163" s="2">
        <f t="shared" si="36"/>
        <v>-9.4341124999999995</v>
      </c>
      <c r="R163" s="31">
        <f t="shared" si="37"/>
        <v>-10.051997</v>
      </c>
      <c r="S163" s="31">
        <f t="shared" si="38"/>
        <v>-10.430237</v>
      </c>
      <c r="T163" s="31">
        <f t="shared" si="39"/>
        <v>-11.884543000000001</v>
      </c>
      <c r="U163" s="31">
        <f t="shared" si="40"/>
        <v>-21.044377999999998</v>
      </c>
      <c r="V163" s="31">
        <f t="shared" si="41"/>
        <v>0</v>
      </c>
    </row>
    <row r="164" spans="2:22" x14ac:dyDescent="0.25">
      <c r="B164">
        <v>10300000000</v>
      </c>
      <c r="C164">
        <v>-9.3538283999999994</v>
      </c>
      <c r="E164" s="2">
        <f t="shared" si="28"/>
        <v>10.54</v>
      </c>
      <c r="F164" s="2">
        <f t="shared" si="29"/>
        <v>-9.2541188999999999</v>
      </c>
      <c r="G164" s="31">
        <f t="shared" si="30"/>
        <v>-9.8970690000000001</v>
      </c>
      <c r="H164" s="31">
        <f t="shared" si="31"/>
        <v>-10.341554</v>
      </c>
      <c r="I164" s="31">
        <f t="shared" si="32"/>
        <v>-11.949061</v>
      </c>
      <c r="J164" s="31">
        <f t="shared" si="33"/>
        <v>-20.925992999999998</v>
      </c>
      <c r="K164" s="31">
        <f t="shared" si="34"/>
        <v>0</v>
      </c>
      <c r="M164">
        <v>10300000000</v>
      </c>
      <c r="N164">
        <v>-9.4619961000000004</v>
      </c>
      <c r="P164" s="2">
        <f t="shared" si="35"/>
        <v>10.54</v>
      </c>
      <c r="Q164" s="2">
        <f t="shared" si="36"/>
        <v>-9.3759002999999996</v>
      </c>
      <c r="R164" s="31">
        <f t="shared" si="37"/>
        <v>-9.9958153000000003</v>
      </c>
      <c r="S164" s="31">
        <f t="shared" si="38"/>
        <v>-10.391422</v>
      </c>
      <c r="T164" s="31">
        <f t="shared" si="39"/>
        <v>-11.985621</v>
      </c>
      <c r="U164" s="31">
        <f t="shared" si="40"/>
        <v>-21.143190000000001</v>
      </c>
      <c r="V164" s="31">
        <f t="shared" si="41"/>
        <v>0</v>
      </c>
    </row>
    <row r="165" spans="2:22" x14ac:dyDescent="0.25">
      <c r="B165">
        <v>10360000000</v>
      </c>
      <c r="C165">
        <v>-9.2988377</v>
      </c>
      <c r="E165" s="2">
        <f t="shared" si="28"/>
        <v>10.6</v>
      </c>
      <c r="F165" s="2">
        <f t="shared" si="29"/>
        <v>-9.2792320000000004</v>
      </c>
      <c r="G165" s="31">
        <f t="shared" si="30"/>
        <v>-9.9384584</v>
      </c>
      <c r="H165" s="31">
        <f t="shared" si="31"/>
        <v>-10.396554999999999</v>
      </c>
      <c r="I165" s="31">
        <f t="shared" si="32"/>
        <v>-11.996468999999999</v>
      </c>
      <c r="J165" s="31">
        <f t="shared" si="33"/>
        <v>-20.946705000000001</v>
      </c>
      <c r="K165" s="31">
        <f t="shared" si="34"/>
        <v>0</v>
      </c>
      <c r="M165">
        <v>10360000000</v>
      </c>
      <c r="N165">
        <v>-9.4319143000000008</v>
      </c>
      <c r="P165" s="2">
        <f t="shared" si="35"/>
        <v>10.6</v>
      </c>
      <c r="Q165" s="2">
        <f t="shared" si="36"/>
        <v>-9.3746424000000008</v>
      </c>
      <c r="R165" s="31">
        <f t="shared" si="37"/>
        <v>-10.005625999999999</v>
      </c>
      <c r="S165" s="31">
        <f t="shared" si="38"/>
        <v>-10.412936999999999</v>
      </c>
      <c r="T165" s="31">
        <f t="shared" si="39"/>
        <v>-12.036415999999999</v>
      </c>
      <c r="U165" s="31">
        <f t="shared" si="40"/>
        <v>-21.159061000000001</v>
      </c>
      <c r="V165" s="31">
        <f t="shared" si="41"/>
        <v>0</v>
      </c>
    </row>
    <row r="166" spans="2:22" x14ac:dyDescent="0.25">
      <c r="B166">
        <v>10420000000</v>
      </c>
      <c r="C166">
        <v>-9.3153161999999998</v>
      </c>
      <c r="E166" s="2">
        <f t="shared" si="28"/>
        <v>10.66</v>
      </c>
      <c r="F166" s="2">
        <f t="shared" si="29"/>
        <v>-9.2712869999999992</v>
      </c>
      <c r="G166" s="31">
        <f t="shared" si="30"/>
        <v>-9.9432153999999997</v>
      </c>
      <c r="H166" s="31">
        <f t="shared" si="31"/>
        <v>-10.406851</v>
      </c>
      <c r="I166" s="31">
        <f t="shared" si="32"/>
        <v>-11.956547</v>
      </c>
      <c r="J166" s="31">
        <f t="shared" si="33"/>
        <v>-20.834108000000001</v>
      </c>
      <c r="K166" s="31">
        <f t="shared" si="34"/>
        <v>0</v>
      </c>
      <c r="M166">
        <v>10420000000</v>
      </c>
      <c r="N166">
        <v>-9.4544411000000004</v>
      </c>
      <c r="P166" s="2">
        <f t="shared" si="35"/>
        <v>10.66</v>
      </c>
      <c r="Q166" s="2">
        <f t="shared" si="36"/>
        <v>-9.3423432999999996</v>
      </c>
      <c r="R166" s="31">
        <f t="shared" si="37"/>
        <v>-9.9899529999999999</v>
      </c>
      <c r="S166" s="31">
        <f t="shared" si="38"/>
        <v>-10.418053</v>
      </c>
      <c r="T166" s="31">
        <f t="shared" si="39"/>
        <v>-12.03336</v>
      </c>
      <c r="U166" s="31">
        <f t="shared" si="40"/>
        <v>-21.122913</v>
      </c>
      <c r="V166" s="31">
        <f t="shared" si="41"/>
        <v>0</v>
      </c>
    </row>
    <row r="167" spans="2:22" x14ac:dyDescent="0.25">
      <c r="B167">
        <v>10480000000</v>
      </c>
      <c r="C167">
        <v>-9.2987508999999999</v>
      </c>
      <c r="E167" s="2">
        <f t="shared" si="28"/>
        <v>10.72</v>
      </c>
      <c r="F167" s="2">
        <f t="shared" si="29"/>
        <v>-9.2435378999999998</v>
      </c>
      <c r="G167" s="31">
        <f t="shared" si="30"/>
        <v>-9.9240799000000006</v>
      </c>
      <c r="H167" s="31">
        <f t="shared" si="31"/>
        <v>-10.398971</v>
      </c>
      <c r="I167" s="31">
        <f t="shared" si="32"/>
        <v>-11.966965999999999</v>
      </c>
      <c r="J167" s="31">
        <f t="shared" si="33"/>
        <v>-20.864380000000001</v>
      </c>
      <c r="K167" s="31">
        <f t="shared" si="34"/>
        <v>0</v>
      </c>
      <c r="M167">
        <v>10480000000</v>
      </c>
      <c r="N167">
        <v>-9.4341124999999995</v>
      </c>
      <c r="P167" s="2">
        <f t="shared" si="35"/>
        <v>10.72</v>
      </c>
      <c r="Q167" s="2">
        <f t="shared" si="36"/>
        <v>-9.3053217000000004</v>
      </c>
      <c r="R167" s="31">
        <f t="shared" si="37"/>
        <v>-9.9692907000000002</v>
      </c>
      <c r="S167" s="31">
        <f t="shared" si="38"/>
        <v>-10.424829000000001</v>
      </c>
      <c r="T167" s="31">
        <f t="shared" si="39"/>
        <v>-12.090846000000001</v>
      </c>
      <c r="U167" s="31">
        <f t="shared" si="40"/>
        <v>-21.254635</v>
      </c>
      <c r="V167" s="31">
        <f t="shared" si="41"/>
        <v>0</v>
      </c>
    </row>
    <row r="168" spans="2:22" x14ac:dyDescent="0.25">
      <c r="B168">
        <v>10540000000</v>
      </c>
      <c r="C168">
        <v>-9.2541188999999999</v>
      </c>
      <c r="E168" s="2">
        <f t="shared" si="28"/>
        <v>10.78</v>
      </c>
      <c r="F168" s="2">
        <f t="shared" si="29"/>
        <v>-9.2481050000000007</v>
      </c>
      <c r="G168" s="31">
        <f t="shared" si="30"/>
        <v>-9.9467440000000007</v>
      </c>
      <c r="H168" s="31">
        <f t="shared" si="31"/>
        <v>-10.444706999999999</v>
      </c>
      <c r="I168" s="31">
        <f t="shared" si="32"/>
        <v>-12.001194999999999</v>
      </c>
      <c r="J168" s="31">
        <f t="shared" si="33"/>
        <v>-20.919512000000001</v>
      </c>
      <c r="K168" s="31">
        <f t="shared" si="34"/>
        <v>0</v>
      </c>
      <c r="M168">
        <v>10540000000</v>
      </c>
      <c r="N168">
        <v>-9.3759002999999996</v>
      </c>
      <c r="P168" s="2">
        <f t="shared" si="35"/>
        <v>10.78</v>
      </c>
      <c r="Q168" s="2">
        <f t="shared" si="36"/>
        <v>-9.2858476999999997</v>
      </c>
      <c r="R168" s="31">
        <f t="shared" si="37"/>
        <v>-9.9795970999999994</v>
      </c>
      <c r="S168" s="31">
        <f t="shared" si="38"/>
        <v>-10.470757000000001</v>
      </c>
      <c r="T168" s="31">
        <f t="shared" si="39"/>
        <v>-12.152581</v>
      </c>
      <c r="U168" s="31">
        <f t="shared" si="40"/>
        <v>-21.292812000000001</v>
      </c>
      <c r="V168" s="31">
        <f t="shared" si="41"/>
        <v>0</v>
      </c>
    </row>
    <row r="169" spans="2:22" x14ac:dyDescent="0.25">
      <c r="B169">
        <v>10600000000</v>
      </c>
      <c r="C169">
        <v>-9.2792320000000004</v>
      </c>
      <c r="E169" s="2">
        <f t="shared" si="28"/>
        <v>10.84</v>
      </c>
      <c r="F169" s="2">
        <f t="shared" si="29"/>
        <v>-9.2758588999999994</v>
      </c>
      <c r="G169" s="31">
        <f t="shared" si="30"/>
        <v>-9.9846267999999991</v>
      </c>
      <c r="H169" s="31">
        <f t="shared" si="31"/>
        <v>-10.484140999999999</v>
      </c>
      <c r="I169" s="31">
        <f t="shared" si="32"/>
        <v>-12.002262</v>
      </c>
      <c r="J169" s="31">
        <f t="shared" si="33"/>
        <v>-20.878311</v>
      </c>
      <c r="K169" s="31">
        <f t="shared" si="34"/>
        <v>0</v>
      </c>
      <c r="M169">
        <v>10600000000</v>
      </c>
      <c r="N169">
        <v>-9.3746424000000008</v>
      </c>
      <c r="P169" s="2">
        <f t="shared" si="35"/>
        <v>10.84</v>
      </c>
      <c r="Q169" s="2">
        <f t="shared" si="36"/>
        <v>-9.3053130999999993</v>
      </c>
      <c r="R169" s="31">
        <f t="shared" si="37"/>
        <v>-10.013624999999999</v>
      </c>
      <c r="S169" s="31">
        <f t="shared" si="38"/>
        <v>-10.509916</v>
      </c>
      <c r="T169" s="31">
        <f t="shared" si="39"/>
        <v>-12.147914</v>
      </c>
      <c r="U169" s="31">
        <f t="shared" si="40"/>
        <v>-21.265369</v>
      </c>
      <c r="V169" s="31">
        <f t="shared" si="41"/>
        <v>0</v>
      </c>
    </row>
    <row r="170" spans="2:22" x14ac:dyDescent="0.25">
      <c r="B170">
        <v>10660000000</v>
      </c>
      <c r="C170">
        <v>-9.2712869999999992</v>
      </c>
      <c r="E170" s="2">
        <f t="shared" si="28"/>
        <v>10.9</v>
      </c>
      <c r="F170" s="2">
        <f t="shared" si="29"/>
        <v>-9.2818670000000001</v>
      </c>
      <c r="G170" s="31">
        <f t="shared" si="30"/>
        <v>-9.9933137999999992</v>
      </c>
      <c r="H170" s="31">
        <f t="shared" si="31"/>
        <v>-10.479509999999999</v>
      </c>
      <c r="I170" s="31">
        <f t="shared" si="32"/>
        <v>-11.945976</v>
      </c>
      <c r="J170" s="31">
        <f t="shared" si="33"/>
        <v>-20.787137999999999</v>
      </c>
      <c r="K170" s="31">
        <f t="shared" si="34"/>
        <v>0</v>
      </c>
      <c r="M170">
        <v>10660000000</v>
      </c>
      <c r="N170">
        <v>-9.3423432999999996</v>
      </c>
      <c r="P170" s="2">
        <f t="shared" si="35"/>
        <v>10.9</v>
      </c>
      <c r="Q170" s="2">
        <f t="shared" si="36"/>
        <v>-9.3125333999999995</v>
      </c>
      <c r="R170" s="31">
        <f t="shared" si="37"/>
        <v>-10.030586</v>
      </c>
      <c r="S170" s="31">
        <f t="shared" si="38"/>
        <v>-10.525547</v>
      </c>
      <c r="T170" s="31">
        <f t="shared" si="39"/>
        <v>-12.163456999999999</v>
      </c>
      <c r="U170" s="31">
        <f t="shared" si="40"/>
        <v>-21.269732999999999</v>
      </c>
      <c r="V170" s="31">
        <f t="shared" si="41"/>
        <v>0</v>
      </c>
    </row>
    <row r="171" spans="2:22" x14ac:dyDescent="0.25">
      <c r="B171">
        <v>10720000000</v>
      </c>
      <c r="C171">
        <v>-9.2435378999999998</v>
      </c>
      <c r="E171" s="2">
        <f t="shared" si="28"/>
        <v>10.96</v>
      </c>
      <c r="F171" s="2">
        <f t="shared" si="29"/>
        <v>-9.2902936999999994</v>
      </c>
      <c r="G171" s="31">
        <f t="shared" si="30"/>
        <v>-10.009383</v>
      </c>
      <c r="H171" s="31">
        <f t="shared" si="31"/>
        <v>-10.495061</v>
      </c>
      <c r="I171" s="31">
        <f t="shared" si="32"/>
        <v>-12.051638000000001</v>
      </c>
      <c r="J171" s="31">
        <f t="shared" si="33"/>
        <v>-20.909094</v>
      </c>
      <c r="K171" s="31">
        <f t="shared" si="34"/>
        <v>0</v>
      </c>
      <c r="M171">
        <v>10720000000</v>
      </c>
      <c r="N171">
        <v>-9.3053217000000004</v>
      </c>
      <c r="P171" s="2">
        <f t="shared" si="35"/>
        <v>10.96</v>
      </c>
      <c r="Q171" s="2">
        <f t="shared" si="36"/>
        <v>-9.3161544999999997</v>
      </c>
      <c r="R171" s="31">
        <f t="shared" si="37"/>
        <v>-10.046343</v>
      </c>
      <c r="S171" s="31">
        <f t="shared" si="38"/>
        <v>-10.549782</v>
      </c>
      <c r="T171" s="31">
        <f t="shared" si="39"/>
        <v>-12.329656999999999</v>
      </c>
      <c r="U171" s="31">
        <f t="shared" si="40"/>
        <v>-21.464290999999999</v>
      </c>
      <c r="V171" s="31">
        <f t="shared" si="41"/>
        <v>0</v>
      </c>
    </row>
    <row r="172" spans="2:22" x14ac:dyDescent="0.25">
      <c r="B172">
        <v>10780000000</v>
      </c>
      <c r="C172">
        <v>-9.2481050000000007</v>
      </c>
      <c r="E172" s="2">
        <f t="shared" si="28"/>
        <v>11.02</v>
      </c>
      <c r="F172" s="2">
        <f t="shared" si="29"/>
        <v>-9.3225756000000004</v>
      </c>
      <c r="G172" s="31">
        <f t="shared" si="30"/>
        <v>-10.044480999999999</v>
      </c>
      <c r="H172" s="31">
        <f t="shared" si="31"/>
        <v>-10.533340000000001</v>
      </c>
      <c r="I172" s="31">
        <f t="shared" si="32"/>
        <v>-12.202177000000001</v>
      </c>
      <c r="J172" s="31">
        <f t="shared" si="33"/>
        <v>-21.093416000000001</v>
      </c>
      <c r="K172" s="31">
        <f t="shared" si="34"/>
        <v>0</v>
      </c>
      <c r="M172">
        <v>10780000000</v>
      </c>
      <c r="N172">
        <v>-9.2858476999999997</v>
      </c>
      <c r="P172" s="2">
        <f t="shared" si="35"/>
        <v>11.02</v>
      </c>
      <c r="Q172" s="2">
        <f t="shared" si="36"/>
        <v>-9.3532715</v>
      </c>
      <c r="R172" s="31">
        <f t="shared" si="37"/>
        <v>-10.089532999999999</v>
      </c>
      <c r="S172" s="31">
        <f t="shared" si="38"/>
        <v>-10.595584000000001</v>
      </c>
      <c r="T172" s="31">
        <f t="shared" si="39"/>
        <v>-12.444654999999999</v>
      </c>
      <c r="U172" s="31">
        <f t="shared" si="40"/>
        <v>-21.575945000000001</v>
      </c>
      <c r="V172" s="31">
        <f t="shared" si="41"/>
        <v>0</v>
      </c>
    </row>
    <row r="173" spans="2:22" x14ac:dyDescent="0.25">
      <c r="B173">
        <v>10840000000</v>
      </c>
      <c r="C173">
        <v>-9.2758588999999994</v>
      </c>
      <c r="E173" s="2">
        <f t="shared" si="28"/>
        <v>11.08</v>
      </c>
      <c r="F173" s="2">
        <f t="shared" si="29"/>
        <v>-9.3520555000000005</v>
      </c>
      <c r="G173" s="31">
        <f t="shared" si="30"/>
        <v>-10.072449000000001</v>
      </c>
      <c r="H173" s="31">
        <f t="shared" si="31"/>
        <v>-10.553812000000001</v>
      </c>
      <c r="I173" s="31">
        <f t="shared" si="32"/>
        <v>-12.265485</v>
      </c>
      <c r="J173" s="31">
        <f t="shared" si="33"/>
        <v>-21.126852</v>
      </c>
      <c r="K173" s="31">
        <f t="shared" si="34"/>
        <v>0</v>
      </c>
      <c r="M173">
        <v>10840000000</v>
      </c>
      <c r="N173">
        <v>-9.3053130999999993</v>
      </c>
      <c r="P173" s="2">
        <f t="shared" si="35"/>
        <v>11.08</v>
      </c>
      <c r="Q173" s="2">
        <f t="shared" si="36"/>
        <v>-9.3849687999999993</v>
      </c>
      <c r="R173" s="31">
        <f t="shared" si="37"/>
        <v>-10.119595</v>
      </c>
      <c r="S173" s="31">
        <f t="shared" si="38"/>
        <v>-10.615686</v>
      </c>
      <c r="T173" s="31">
        <f t="shared" si="39"/>
        <v>-12.445846</v>
      </c>
      <c r="U173" s="31">
        <f t="shared" si="40"/>
        <v>-21.559989999999999</v>
      </c>
      <c r="V173" s="31">
        <f t="shared" si="41"/>
        <v>0</v>
      </c>
    </row>
    <row r="174" spans="2:22" x14ac:dyDescent="0.25">
      <c r="B174">
        <v>10900000000</v>
      </c>
      <c r="C174">
        <v>-9.2818670000000001</v>
      </c>
      <c r="E174" s="2">
        <f t="shared" si="28"/>
        <v>11.14</v>
      </c>
      <c r="F174" s="2">
        <f t="shared" si="29"/>
        <v>-9.3521318000000004</v>
      </c>
      <c r="G174" s="31">
        <f t="shared" si="30"/>
        <v>-10.067907999999999</v>
      </c>
      <c r="H174" s="31">
        <f t="shared" si="31"/>
        <v>-10.539429</v>
      </c>
      <c r="I174" s="31">
        <f t="shared" si="32"/>
        <v>-12.247087000000001</v>
      </c>
      <c r="J174" s="31">
        <f t="shared" si="33"/>
        <v>-21.081942000000002</v>
      </c>
      <c r="K174" s="31">
        <f t="shared" si="34"/>
        <v>0</v>
      </c>
      <c r="M174">
        <v>10900000000</v>
      </c>
      <c r="N174">
        <v>-9.3125333999999995</v>
      </c>
      <c r="P174" s="2">
        <f t="shared" si="35"/>
        <v>11.14</v>
      </c>
      <c r="Q174" s="2">
        <f t="shared" si="36"/>
        <v>-9.3966370000000001</v>
      </c>
      <c r="R174" s="31">
        <f t="shared" si="37"/>
        <v>-10.129901</v>
      </c>
      <c r="S174" s="31">
        <f t="shared" si="38"/>
        <v>-10.623543</v>
      </c>
      <c r="T174" s="31">
        <f t="shared" si="39"/>
        <v>-12.429452</v>
      </c>
      <c r="U174" s="31">
        <f t="shared" si="40"/>
        <v>-21.530049999999999</v>
      </c>
      <c r="V174" s="31">
        <f t="shared" si="41"/>
        <v>0</v>
      </c>
    </row>
    <row r="175" spans="2:22" x14ac:dyDescent="0.25">
      <c r="B175">
        <v>10960000000</v>
      </c>
      <c r="C175">
        <v>-9.2902936999999994</v>
      </c>
      <c r="E175" s="2">
        <f t="shared" si="28"/>
        <v>11.2</v>
      </c>
      <c r="F175" s="2">
        <f t="shared" si="29"/>
        <v>-9.3557682</v>
      </c>
      <c r="G175" s="31">
        <f t="shared" si="30"/>
        <v>-10.073408000000001</v>
      </c>
      <c r="H175" s="31">
        <f t="shared" si="31"/>
        <v>-10.559797</v>
      </c>
      <c r="I175" s="31">
        <f t="shared" si="32"/>
        <v>-12.279548</v>
      </c>
      <c r="J175" s="31">
        <f t="shared" si="33"/>
        <v>-21.094031999999999</v>
      </c>
      <c r="K175" s="31">
        <f t="shared" si="34"/>
        <v>0</v>
      </c>
      <c r="M175">
        <v>10960000000</v>
      </c>
      <c r="N175">
        <v>-9.3161544999999997</v>
      </c>
      <c r="P175" s="2">
        <f t="shared" si="35"/>
        <v>11.2</v>
      </c>
      <c r="Q175" s="2">
        <f t="shared" si="36"/>
        <v>-9.4158392000000006</v>
      </c>
      <c r="R175" s="31">
        <f t="shared" si="37"/>
        <v>-10.150333</v>
      </c>
      <c r="S175" s="31">
        <f t="shared" si="38"/>
        <v>-10.660771</v>
      </c>
      <c r="T175" s="31">
        <f t="shared" si="39"/>
        <v>-12.491529</v>
      </c>
      <c r="U175" s="31">
        <f t="shared" si="40"/>
        <v>-21.552102999999999</v>
      </c>
      <c r="V175" s="31">
        <f t="shared" si="41"/>
        <v>0</v>
      </c>
    </row>
    <row r="176" spans="2:22" x14ac:dyDescent="0.25">
      <c r="B176">
        <v>11020000000</v>
      </c>
      <c r="C176">
        <v>-9.3225756000000004</v>
      </c>
      <c r="E176" s="2">
        <f t="shared" si="28"/>
        <v>11.26</v>
      </c>
      <c r="F176" s="2">
        <f t="shared" si="29"/>
        <v>-9.3835973999999993</v>
      </c>
      <c r="G176" s="31">
        <f t="shared" si="30"/>
        <v>-10.116301</v>
      </c>
      <c r="H176" s="31">
        <f t="shared" si="31"/>
        <v>-10.632126</v>
      </c>
      <c r="I176" s="31">
        <f t="shared" si="32"/>
        <v>-12.345475</v>
      </c>
      <c r="J176" s="31">
        <f t="shared" si="33"/>
        <v>-21.118929000000001</v>
      </c>
      <c r="K176" s="31">
        <f t="shared" si="34"/>
        <v>0</v>
      </c>
      <c r="M176">
        <v>11020000000</v>
      </c>
      <c r="N176">
        <v>-9.3532715</v>
      </c>
      <c r="P176" s="2">
        <f t="shared" si="35"/>
        <v>11.26</v>
      </c>
      <c r="Q176" s="2">
        <f t="shared" si="36"/>
        <v>-9.4454650999999998</v>
      </c>
      <c r="R176" s="31">
        <f t="shared" si="37"/>
        <v>-10.187056999999999</v>
      </c>
      <c r="S176" s="31">
        <f t="shared" si="38"/>
        <v>-10.715709</v>
      </c>
      <c r="T176" s="31">
        <f t="shared" si="39"/>
        <v>-12.564174</v>
      </c>
      <c r="U176" s="31">
        <f t="shared" si="40"/>
        <v>-21.571791000000001</v>
      </c>
      <c r="V176" s="31">
        <f t="shared" si="41"/>
        <v>0</v>
      </c>
    </row>
    <row r="177" spans="2:22" x14ac:dyDescent="0.25">
      <c r="B177">
        <v>11080000000</v>
      </c>
      <c r="C177">
        <v>-9.3520555000000005</v>
      </c>
      <c r="E177" s="2">
        <f t="shared" si="28"/>
        <v>11.32</v>
      </c>
      <c r="F177" s="2">
        <f t="shared" si="29"/>
        <v>-9.3789128999999996</v>
      </c>
      <c r="G177" s="31">
        <f t="shared" si="30"/>
        <v>-10.123773</v>
      </c>
      <c r="H177" s="31">
        <f t="shared" si="31"/>
        <v>-10.653206000000001</v>
      </c>
      <c r="I177" s="31">
        <f t="shared" si="32"/>
        <v>-12.376576999999999</v>
      </c>
      <c r="J177" s="31">
        <f t="shared" si="33"/>
        <v>-21.116682000000001</v>
      </c>
      <c r="K177" s="31">
        <f t="shared" si="34"/>
        <v>0</v>
      </c>
      <c r="M177">
        <v>11080000000</v>
      </c>
      <c r="N177">
        <v>-9.3849687999999993</v>
      </c>
      <c r="P177" s="2">
        <f t="shared" si="35"/>
        <v>11.32</v>
      </c>
      <c r="Q177" s="2">
        <f t="shared" si="36"/>
        <v>-9.4421320000000009</v>
      </c>
      <c r="R177" s="31">
        <f t="shared" si="37"/>
        <v>-10.181312</v>
      </c>
      <c r="S177" s="31">
        <f t="shared" si="38"/>
        <v>-10.707697</v>
      </c>
      <c r="T177" s="31">
        <f t="shared" si="39"/>
        <v>-12.610950000000001</v>
      </c>
      <c r="U177" s="31">
        <f t="shared" si="40"/>
        <v>-21.568645</v>
      </c>
      <c r="V177" s="31">
        <f t="shared" si="41"/>
        <v>0</v>
      </c>
    </row>
    <row r="178" spans="2:22" x14ac:dyDescent="0.25">
      <c r="B178">
        <v>11140000000</v>
      </c>
      <c r="C178">
        <v>-9.3521318000000004</v>
      </c>
      <c r="E178" s="2">
        <f t="shared" si="28"/>
        <v>11.38</v>
      </c>
      <c r="F178" s="2">
        <f t="shared" si="29"/>
        <v>-9.3636798999999993</v>
      </c>
      <c r="G178" s="31">
        <f t="shared" si="30"/>
        <v>-10.113351</v>
      </c>
      <c r="H178" s="31">
        <f t="shared" si="31"/>
        <v>-10.639521</v>
      </c>
      <c r="I178" s="31">
        <f t="shared" si="32"/>
        <v>-12.408581999999999</v>
      </c>
      <c r="J178" s="31">
        <f t="shared" si="33"/>
        <v>-21.118399</v>
      </c>
      <c r="K178" s="31">
        <f t="shared" si="34"/>
        <v>0</v>
      </c>
      <c r="M178">
        <v>11140000000</v>
      </c>
      <c r="N178">
        <v>-9.3966370000000001</v>
      </c>
      <c r="P178" s="2">
        <f t="shared" si="35"/>
        <v>11.38</v>
      </c>
      <c r="Q178" s="2">
        <f t="shared" si="36"/>
        <v>-9.4392052</v>
      </c>
      <c r="R178" s="31">
        <f t="shared" si="37"/>
        <v>-10.172440999999999</v>
      </c>
      <c r="S178" s="31">
        <f t="shared" si="38"/>
        <v>-10.689234000000001</v>
      </c>
      <c r="T178" s="31">
        <f t="shared" si="39"/>
        <v>-12.66056</v>
      </c>
      <c r="U178" s="31">
        <f t="shared" si="40"/>
        <v>-21.576022999999999</v>
      </c>
      <c r="V178" s="31">
        <f t="shared" si="41"/>
        <v>0</v>
      </c>
    </row>
    <row r="179" spans="2:22" x14ac:dyDescent="0.25">
      <c r="B179">
        <v>11200000000</v>
      </c>
      <c r="C179">
        <v>-9.3557682</v>
      </c>
      <c r="E179" s="2">
        <f t="shared" si="28"/>
        <v>11.44</v>
      </c>
      <c r="F179" s="2">
        <f t="shared" si="29"/>
        <v>-9.3992386000000003</v>
      </c>
      <c r="G179" s="31">
        <f t="shared" si="30"/>
        <v>-10.159737</v>
      </c>
      <c r="H179" s="31">
        <f t="shared" si="31"/>
        <v>-10.691392</v>
      </c>
      <c r="I179" s="31">
        <f t="shared" si="32"/>
        <v>-12.49803</v>
      </c>
      <c r="J179" s="31">
        <f t="shared" si="33"/>
        <v>-21.170363999999999</v>
      </c>
      <c r="K179" s="31">
        <f t="shared" si="34"/>
        <v>0</v>
      </c>
      <c r="M179">
        <v>11200000000</v>
      </c>
      <c r="N179">
        <v>-9.4158392000000006</v>
      </c>
      <c r="P179" s="2">
        <f t="shared" si="35"/>
        <v>11.44</v>
      </c>
      <c r="Q179" s="2">
        <f t="shared" si="36"/>
        <v>-9.4695139000000008</v>
      </c>
      <c r="R179" s="31">
        <f t="shared" si="37"/>
        <v>-10.204986999999999</v>
      </c>
      <c r="S179" s="31">
        <f t="shared" si="38"/>
        <v>-10.726988</v>
      </c>
      <c r="T179" s="31">
        <f t="shared" si="39"/>
        <v>-12.770147</v>
      </c>
      <c r="U179" s="31">
        <f t="shared" si="40"/>
        <v>-21.622173</v>
      </c>
      <c r="V179" s="31">
        <f t="shared" si="41"/>
        <v>0</v>
      </c>
    </row>
    <row r="180" spans="2:22" x14ac:dyDescent="0.25">
      <c r="B180">
        <v>11260000000</v>
      </c>
      <c r="C180">
        <v>-9.3835973999999993</v>
      </c>
      <c r="E180" s="2">
        <f t="shared" si="28"/>
        <v>11.5</v>
      </c>
      <c r="F180" s="2">
        <f t="shared" si="29"/>
        <v>-9.4103660999999992</v>
      </c>
      <c r="G180" s="31">
        <f t="shared" si="30"/>
        <v>-10.178088000000001</v>
      </c>
      <c r="H180" s="31">
        <f t="shared" si="31"/>
        <v>-10.709978</v>
      </c>
      <c r="I180" s="31">
        <f t="shared" si="32"/>
        <v>-12.576661</v>
      </c>
      <c r="J180" s="31">
        <f t="shared" si="33"/>
        <v>-21.211924</v>
      </c>
      <c r="K180" s="31">
        <f t="shared" si="34"/>
        <v>0</v>
      </c>
      <c r="M180">
        <v>11260000000</v>
      </c>
      <c r="N180">
        <v>-9.4454650999999998</v>
      </c>
      <c r="P180" s="2">
        <f t="shared" si="35"/>
        <v>11.5</v>
      </c>
      <c r="Q180" s="2">
        <f t="shared" si="36"/>
        <v>-9.4825391999999997</v>
      </c>
      <c r="R180" s="31">
        <f t="shared" si="37"/>
        <v>-10.219874000000001</v>
      </c>
      <c r="S180" s="31">
        <f t="shared" si="38"/>
        <v>-10.742201</v>
      </c>
      <c r="T180" s="31">
        <f t="shared" si="39"/>
        <v>-12.864519</v>
      </c>
      <c r="U180" s="31">
        <f t="shared" si="40"/>
        <v>-21.648340000000001</v>
      </c>
      <c r="V180" s="31">
        <f t="shared" si="41"/>
        <v>0</v>
      </c>
    </row>
    <row r="181" spans="2:22" x14ac:dyDescent="0.25">
      <c r="B181">
        <v>11320000000</v>
      </c>
      <c r="C181">
        <v>-9.3789128999999996</v>
      </c>
      <c r="E181" s="2">
        <f t="shared" si="28"/>
        <v>11.56</v>
      </c>
      <c r="F181" s="2">
        <f t="shared" si="29"/>
        <v>-9.4361019000000006</v>
      </c>
      <c r="G181" s="31">
        <f t="shared" si="30"/>
        <v>-10.203645</v>
      </c>
      <c r="H181" s="31">
        <f t="shared" si="31"/>
        <v>-10.733574000000001</v>
      </c>
      <c r="I181" s="31">
        <f t="shared" si="32"/>
        <v>-12.696165000000001</v>
      </c>
      <c r="J181" s="31">
        <f t="shared" si="33"/>
        <v>-21.269058000000001</v>
      </c>
      <c r="K181" s="31">
        <f t="shared" si="34"/>
        <v>0</v>
      </c>
      <c r="M181">
        <v>11320000000</v>
      </c>
      <c r="N181">
        <v>-9.4421320000000009</v>
      </c>
      <c r="P181" s="2">
        <f t="shared" si="35"/>
        <v>11.56</v>
      </c>
      <c r="Q181" s="2">
        <f t="shared" si="36"/>
        <v>-9.5015326000000009</v>
      </c>
      <c r="R181" s="31">
        <f t="shared" si="37"/>
        <v>-10.239127</v>
      </c>
      <c r="S181" s="31">
        <f t="shared" si="38"/>
        <v>-10.76064</v>
      </c>
      <c r="T181" s="31">
        <f t="shared" si="39"/>
        <v>-12.962522999999999</v>
      </c>
      <c r="U181" s="31">
        <f t="shared" si="40"/>
        <v>-21.667546999999999</v>
      </c>
      <c r="V181" s="31">
        <f t="shared" si="41"/>
        <v>0</v>
      </c>
    </row>
    <row r="182" spans="2:22" x14ac:dyDescent="0.25">
      <c r="B182">
        <v>11380000000</v>
      </c>
      <c r="C182">
        <v>-9.3636798999999993</v>
      </c>
      <c r="E182" s="2">
        <f t="shared" si="28"/>
        <v>11.62</v>
      </c>
      <c r="F182" s="2">
        <f t="shared" si="29"/>
        <v>-9.4696073999999992</v>
      </c>
      <c r="G182" s="31">
        <f t="shared" si="30"/>
        <v>-10.235666999999999</v>
      </c>
      <c r="H182" s="31">
        <f t="shared" si="31"/>
        <v>-10.765003</v>
      </c>
      <c r="I182" s="31">
        <f t="shared" si="32"/>
        <v>-12.743382</v>
      </c>
      <c r="J182" s="31">
        <f t="shared" si="33"/>
        <v>-21.284506</v>
      </c>
      <c r="K182" s="31">
        <f t="shared" si="34"/>
        <v>0</v>
      </c>
      <c r="M182">
        <v>11380000000</v>
      </c>
      <c r="N182">
        <v>-9.4392052</v>
      </c>
      <c r="P182" s="2">
        <f t="shared" si="35"/>
        <v>11.62</v>
      </c>
      <c r="Q182" s="2">
        <f t="shared" si="36"/>
        <v>-9.5295304999999999</v>
      </c>
      <c r="R182" s="31">
        <f t="shared" si="37"/>
        <v>-10.266811000000001</v>
      </c>
      <c r="S182" s="31">
        <f t="shared" si="38"/>
        <v>-10.787407999999999</v>
      </c>
      <c r="T182" s="31">
        <f t="shared" si="39"/>
        <v>-12.945224</v>
      </c>
      <c r="U182" s="31">
        <f t="shared" si="40"/>
        <v>-21.649598999999998</v>
      </c>
      <c r="V182" s="31">
        <f t="shared" si="41"/>
        <v>0</v>
      </c>
    </row>
    <row r="183" spans="2:22" x14ac:dyDescent="0.25">
      <c r="B183">
        <v>11440000000</v>
      </c>
      <c r="C183">
        <v>-9.3992386000000003</v>
      </c>
      <c r="E183" s="2">
        <f t="shared" si="28"/>
        <v>11.68</v>
      </c>
      <c r="F183" s="2">
        <f t="shared" si="29"/>
        <v>-9.5238008000000001</v>
      </c>
      <c r="G183" s="31">
        <f t="shared" si="30"/>
        <v>-10.289742</v>
      </c>
      <c r="H183" s="31">
        <f t="shared" si="31"/>
        <v>-10.82037</v>
      </c>
      <c r="I183" s="31">
        <f t="shared" si="32"/>
        <v>-12.701403000000001</v>
      </c>
      <c r="J183" s="31">
        <f t="shared" si="33"/>
        <v>-21.250997999999999</v>
      </c>
      <c r="K183" s="31">
        <f t="shared" si="34"/>
        <v>0</v>
      </c>
      <c r="M183">
        <v>11440000000</v>
      </c>
      <c r="N183">
        <v>-9.4695139000000008</v>
      </c>
      <c r="P183" s="2">
        <f t="shared" si="35"/>
        <v>11.68</v>
      </c>
      <c r="Q183" s="2">
        <f t="shared" si="36"/>
        <v>-9.5803203999999997</v>
      </c>
      <c r="R183" s="31">
        <f t="shared" si="37"/>
        <v>-10.319369999999999</v>
      </c>
      <c r="S183" s="31">
        <f t="shared" si="38"/>
        <v>-10.842402999999999</v>
      </c>
      <c r="T183" s="31">
        <f t="shared" si="39"/>
        <v>-12.940658000000001</v>
      </c>
      <c r="U183" s="31">
        <f t="shared" si="40"/>
        <v>-21.642439</v>
      </c>
      <c r="V183" s="31">
        <f t="shared" si="41"/>
        <v>0</v>
      </c>
    </row>
    <row r="184" spans="2:22" x14ac:dyDescent="0.25">
      <c r="B184">
        <v>11500000000</v>
      </c>
      <c r="C184">
        <v>-9.4103660999999992</v>
      </c>
      <c r="E184" s="2">
        <f t="shared" si="28"/>
        <v>11.74</v>
      </c>
      <c r="F184" s="2">
        <f t="shared" si="29"/>
        <v>-9.5337066999999998</v>
      </c>
      <c r="G184" s="31">
        <f t="shared" si="30"/>
        <v>-10.299996</v>
      </c>
      <c r="H184" s="31">
        <f t="shared" si="31"/>
        <v>-10.842022</v>
      </c>
      <c r="I184" s="31">
        <f t="shared" si="32"/>
        <v>-12.768883000000001</v>
      </c>
      <c r="J184" s="31">
        <f t="shared" si="33"/>
        <v>-21.271383</v>
      </c>
      <c r="K184" s="31">
        <f t="shared" si="34"/>
        <v>0</v>
      </c>
      <c r="M184">
        <v>11500000000</v>
      </c>
      <c r="N184">
        <v>-9.4825391999999997</v>
      </c>
      <c r="P184" s="2">
        <f t="shared" si="35"/>
        <v>11.74</v>
      </c>
      <c r="Q184" s="2">
        <f t="shared" si="36"/>
        <v>-9.5826043999999992</v>
      </c>
      <c r="R184" s="31">
        <f t="shared" si="37"/>
        <v>-10.320249</v>
      </c>
      <c r="S184" s="31">
        <f t="shared" si="38"/>
        <v>-10.853486</v>
      </c>
      <c r="T184" s="31">
        <f t="shared" si="39"/>
        <v>-13.137153</v>
      </c>
      <c r="U184" s="31">
        <f t="shared" si="40"/>
        <v>-21.681957000000001</v>
      </c>
      <c r="V184" s="31">
        <f t="shared" si="41"/>
        <v>0</v>
      </c>
    </row>
    <row r="185" spans="2:22" x14ac:dyDescent="0.25">
      <c r="B185">
        <v>11560000000</v>
      </c>
      <c r="C185">
        <v>-9.4361019000000006</v>
      </c>
      <c r="E185" s="2">
        <f t="shared" si="28"/>
        <v>11.8</v>
      </c>
      <c r="F185" s="2">
        <f t="shared" si="29"/>
        <v>-9.5724602000000001</v>
      </c>
      <c r="G185" s="31">
        <f t="shared" si="30"/>
        <v>-10.339807</v>
      </c>
      <c r="H185" s="31">
        <f t="shared" si="31"/>
        <v>-10.896661</v>
      </c>
      <c r="I185" s="31">
        <f t="shared" si="32"/>
        <v>-13.059131000000001</v>
      </c>
      <c r="J185" s="31">
        <f t="shared" si="33"/>
        <v>-21.383219</v>
      </c>
      <c r="K185" s="31">
        <f t="shared" si="34"/>
        <v>0</v>
      </c>
      <c r="M185">
        <v>11560000000</v>
      </c>
      <c r="N185">
        <v>-9.5015326000000009</v>
      </c>
      <c r="P185" s="2">
        <f t="shared" si="35"/>
        <v>11.8</v>
      </c>
      <c r="Q185" s="2">
        <f t="shared" si="36"/>
        <v>-9.6207627999999996</v>
      </c>
      <c r="R185" s="31">
        <f t="shared" si="37"/>
        <v>-10.35568</v>
      </c>
      <c r="S185" s="31">
        <f t="shared" si="38"/>
        <v>-10.896969</v>
      </c>
      <c r="T185" s="31">
        <f t="shared" si="39"/>
        <v>-13.452969</v>
      </c>
      <c r="U185" s="31">
        <f t="shared" si="40"/>
        <v>-21.752763999999999</v>
      </c>
      <c r="V185" s="31">
        <f t="shared" si="41"/>
        <v>0</v>
      </c>
    </row>
    <row r="186" spans="2:22" x14ac:dyDescent="0.25">
      <c r="B186">
        <v>11620000000</v>
      </c>
      <c r="C186">
        <v>-9.4696073999999992</v>
      </c>
      <c r="E186" s="2">
        <f t="shared" si="28"/>
        <v>11.86</v>
      </c>
      <c r="F186" s="2">
        <f t="shared" si="29"/>
        <v>-9.6089821000000004</v>
      </c>
      <c r="G186" s="31">
        <f t="shared" si="30"/>
        <v>-10.376441</v>
      </c>
      <c r="H186" s="31">
        <f t="shared" si="31"/>
        <v>-10.94168</v>
      </c>
      <c r="I186" s="31">
        <f t="shared" si="32"/>
        <v>-13.215280999999999</v>
      </c>
      <c r="J186" s="31">
        <f t="shared" si="33"/>
        <v>-21.438745000000001</v>
      </c>
      <c r="K186" s="31">
        <f t="shared" si="34"/>
        <v>0</v>
      </c>
      <c r="M186">
        <v>11620000000</v>
      </c>
      <c r="N186">
        <v>-9.5295304999999999</v>
      </c>
      <c r="P186" s="2">
        <f t="shared" si="35"/>
        <v>11.86</v>
      </c>
      <c r="Q186" s="2">
        <f t="shared" si="36"/>
        <v>-9.6473417000000001</v>
      </c>
      <c r="R186" s="31">
        <f t="shared" si="37"/>
        <v>-10.375456</v>
      </c>
      <c r="S186" s="31">
        <f t="shared" si="38"/>
        <v>-10.912687</v>
      </c>
      <c r="T186" s="31">
        <f t="shared" si="39"/>
        <v>-13.496097000000001</v>
      </c>
      <c r="U186" s="31">
        <f t="shared" si="40"/>
        <v>-21.755379000000001</v>
      </c>
      <c r="V186" s="31">
        <f t="shared" si="41"/>
        <v>0</v>
      </c>
    </row>
    <row r="187" spans="2:22" x14ac:dyDescent="0.25">
      <c r="B187">
        <v>11680000000</v>
      </c>
      <c r="C187">
        <v>-9.5238008000000001</v>
      </c>
      <c r="E187" s="2">
        <f t="shared" si="28"/>
        <v>11.92</v>
      </c>
      <c r="F187" s="2">
        <f t="shared" si="29"/>
        <v>-9.6535367999999995</v>
      </c>
      <c r="G187" s="31">
        <f t="shared" si="30"/>
        <v>-10.419127</v>
      </c>
      <c r="H187" s="31">
        <f t="shared" si="31"/>
        <v>-10.980988999999999</v>
      </c>
      <c r="I187" s="31">
        <f t="shared" si="32"/>
        <v>-13.256755</v>
      </c>
      <c r="J187" s="31">
        <f t="shared" si="33"/>
        <v>-21.459551000000001</v>
      </c>
      <c r="K187" s="31">
        <f t="shared" si="34"/>
        <v>0</v>
      </c>
      <c r="M187">
        <v>11680000000</v>
      </c>
      <c r="N187">
        <v>-9.5803203999999997</v>
      </c>
      <c r="P187" s="2">
        <f t="shared" si="35"/>
        <v>11.92</v>
      </c>
      <c r="Q187" s="2">
        <f t="shared" si="36"/>
        <v>-9.6883277999999997</v>
      </c>
      <c r="R187" s="31">
        <f t="shared" si="37"/>
        <v>-10.408068</v>
      </c>
      <c r="S187" s="31">
        <f t="shared" si="38"/>
        <v>-10.942119999999999</v>
      </c>
      <c r="T187" s="31">
        <f t="shared" si="39"/>
        <v>-13.515734999999999</v>
      </c>
      <c r="U187" s="31">
        <f t="shared" si="40"/>
        <v>-21.761797000000001</v>
      </c>
      <c r="V187" s="31">
        <f t="shared" si="41"/>
        <v>0</v>
      </c>
    </row>
    <row r="188" spans="2:22" x14ac:dyDescent="0.25">
      <c r="B188">
        <v>11740000000</v>
      </c>
      <c r="C188">
        <v>-9.5337066999999998</v>
      </c>
      <c r="E188" s="2">
        <f t="shared" si="28"/>
        <v>11.98</v>
      </c>
      <c r="F188" s="2">
        <f t="shared" si="29"/>
        <v>-9.6817007000000004</v>
      </c>
      <c r="G188" s="31">
        <f t="shared" si="30"/>
        <v>-10.446453999999999</v>
      </c>
      <c r="H188" s="31">
        <f t="shared" si="31"/>
        <v>-11.018011</v>
      </c>
      <c r="I188" s="31">
        <f t="shared" si="32"/>
        <v>-13.362164</v>
      </c>
      <c r="J188" s="31">
        <f t="shared" si="33"/>
        <v>-21.528770000000002</v>
      </c>
      <c r="K188" s="31">
        <f t="shared" si="34"/>
        <v>0</v>
      </c>
      <c r="M188">
        <v>11740000000</v>
      </c>
      <c r="N188">
        <v>-9.5826043999999992</v>
      </c>
      <c r="P188" s="2">
        <f t="shared" si="35"/>
        <v>11.98</v>
      </c>
      <c r="Q188" s="2">
        <f t="shared" si="36"/>
        <v>-9.7143973999999993</v>
      </c>
      <c r="R188" s="31">
        <f t="shared" si="37"/>
        <v>-10.433992</v>
      </c>
      <c r="S188" s="31">
        <f t="shared" si="38"/>
        <v>-10.993359999999999</v>
      </c>
      <c r="T188" s="31">
        <f t="shared" si="39"/>
        <v>-13.663415000000001</v>
      </c>
      <c r="U188" s="31">
        <f t="shared" si="40"/>
        <v>-21.816381</v>
      </c>
      <c r="V188" s="31">
        <f t="shared" si="41"/>
        <v>0</v>
      </c>
    </row>
    <row r="189" spans="2:22" x14ac:dyDescent="0.25">
      <c r="B189">
        <v>11800000000</v>
      </c>
      <c r="C189">
        <v>-9.5724602000000001</v>
      </c>
      <c r="E189" s="2">
        <f t="shared" si="28"/>
        <v>12.04</v>
      </c>
      <c r="F189" s="2">
        <f t="shared" si="29"/>
        <v>-9.7432537000000004</v>
      </c>
      <c r="G189" s="31">
        <f t="shared" si="30"/>
        <v>-10.518219</v>
      </c>
      <c r="H189" s="31">
        <f t="shared" si="31"/>
        <v>-11.118508</v>
      </c>
      <c r="I189" s="31">
        <f t="shared" si="32"/>
        <v>-13.557919999999999</v>
      </c>
      <c r="J189" s="31">
        <f t="shared" si="33"/>
        <v>-21.621314999999999</v>
      </c>
      <c r="K189" s="31">
        <f t="shared" si="34"/>
        <v>0</v>
      </c>
      <c r="M189">
        <v>11800000000</v>
      </c>
      <c r="N189">
        <v>-9.6207627999999996</v>
      </c>
      <c r="P189" s="2">
        <f t="shared" si="35"/>
        <v>12.04</v>
      </c>
      <c r="Q189" s="2">
        <f t="shared" si="36"/>
        <v>-9.7739744000000002</v>
      </c>
      <c r="R189" s="31">
        <f t="shared" si="37"/>
        <v>-10.503234000000001</v>
      </c>
      <c r="S189" s="31">
        <f t="shared" si="38"/>
        <v>-11.103268999999999</v>
      </c>
      <c r="T189" s="31">
        <f t="shared" si="39"/>
        <v>-13.809590999999999</v>
      </c>
      <c r="U189" s="31">
        <f t="shared" si="40"/>
        <v>-21.852453000000001</v>
      </c>
      <c r="V189" s="31">
        <f t="shared" si="41"/>
        <v>0</v>
      </c>
    </row>
    <row r="190" spans="2:22" x14ac:dyDescent="0.25">
      <c r="B190">
        <v>11860000000</v>
      </c>
      <c r="C190">
        <v>-9.6089821000000004</v>
      </c>
      <c r="E190" s="2">
        <f t="shared" si="28"/>
        <v>12.1</v>
      </c>
      <c r="F190" s="2">
        <f t="shared" si="29"/>
        <v>-9.7841653999999991</v>
      </c>
      <c r="G190" s="31">
        <f t="shared" si="30"/>
        <v>-10.570786</v>
      </c>
      <c r="H190" s="31">
        <f t="shared" si="31"/>
        <v>-11.197613</v>
      </c>
      <c r="I190" s="31">
        <f t="shared" si="32"/>
        <v>-13.560840000000001</v>
      </c>
      <c r="J190" s="31">
        <f t="shared" si="33"/>
        <v>-21.639838999999998</v>
      </c>
      <c r="K190" s="31">
        <f t="shared" si="34"/>
        <v>0</v>
      </c>
      <c r="M190">
        <v>11860000000</v>
      </c>
      <c r="N190">
        <v>-9.6473417000000001</v>
      </c>
      <c r="P190" s="2">
        <f t="shared" si="35"/>
        <v>12.1</v>
      </c>
      <c r="Q190" s="2">
        <f t="shared" si="36"/>
        <v>-9.7963619000000008</v>
      </c>
      <c r="R190" s="31">
        <f t="shared" si="37"/>
        <v>-10.526285</v>
      </c>
      <c r="S190" s="31">
        <f t="shared" si="38"/>
        <v>-11.136502</v>
      </c>
      <c r="T190" s="31">
        <f t="shared" si="39"/>
        <v>-13.769802</v>
      </c>
      <c r="U190" s="31">
        <f t="shared" si="40"/>
        <v>-21.854548000000001</v>
      </c>
      <c r="V190" s="31">
        <f t="shared" si="41"/>
        <v>0</v>
      </c>
    </row>
    <row r="191" spans="2:22" x14ac:dyDescent="0.25">
      <c r="B191">
        <v>11920000000</v>
      </c>
      <c r="C191">
        <v>-9.6535367999999995</v>
      </c>
      <c r="E191" s="2">
        <f t="shared" si="28"/>
        <v>12.16</v>
      </c>
      <c r="F191" s="2">
        <f t="shared" si="29"/>
        <v>-9.8322114999999997</v>
      </c>
      <c r="G191" s="31">
        <f t="shared" si="30"/>
        <v>-10.619007</v>
      </c>
      <c r="H191" s="31">
        <f t="shared" si="31"/>
        <v>-11.240689</v>
      </c>
      <c r="I191" s="31">
        <f t="shared" si="32"/>
        <v>-13.592482</v>
      </c>
      <c r="J191" s="31">
        <f t="shared" si="33"/>
        <v>-21.663281999999999</v>
      </c>
      <c r="K191" s="31">
        <f t="shared" si="34"/>
        <v>0</v>
      </c>
      <c r="M191">
        <v>11920000000</v>
      </c>
      <c r="N191">
        <v>-9.6883277999999997</v>
      </c>
      <c r="P191" s="2">
        <f t="shared" si="35"/>
        <v>12.16</v>
      </c>
      <c r="Q191" s="2">
        <f t="shared" si="36"/>
        <v>-9.8510399</v>
      </c>
      <c r="R191" s="31">
        <f t="shared" si="37"/>
        <v>-10.575995000000001</v>
      </c>
      <c r="S191" s="31">
        <f t="shared" si="38"/>
        <v>-11.175754</v>
      </c>
      <c r="T191" s="31">
        <f t="shared" si="39"/>
        <v>-13.968586999999999</v>
      </c>
      <c r="U191" s="31">
        <f t="shared" si="40"/>
        <v>-21.906597000000001</v>
      </c>
      <c r="V191" s="31">
        <f t="shared" si="41"/>
        <v>0</v>
      </c>
    </row>
    <row r="192" spans="2:22" x14ac:dyDescent="0.25">
      <c r="B192">
        <v>11980000000</v>
      </c>
      <c r="C192">
        <v>-9.6817007000000004</v>
      </c>
      <c r="E192" s="2">
        <f t="shared" si="28"/>
        <v>12.22</v>
      </c>
      <c r="F192" s="2">
        <f t="shared" si="29"/>
        <v>-9.8409203999999999</v>
      </c>
      <c r="G192" s="31">
        <f t="shared" si="30"/>
        <v>-10.636708</v>
      </c>
      <c r="H192" s="31">
        <f t="shared" si="31"/>
        <v>-11.269923</v>
      </c>
      <c r="I192" s="31">
        <f t="shared" si="32"/>
        <v>-13.950329999999999</v>
      </c>
      <c r="J192" s="31">
        <f t="shared" si="33"/>
        <v>-21.785824000000002</v>
      </c>
      <c r="K192" s="31">
        <f t="shared" si="34"/>
        <v>0</v>
      </c>
      <c r="M192">
        <v>11980000000</v>
      </c>
      <c r="N192">
        <v>-9.7143973999999993</v>
      </c>
      <c r="P192" s="2">
        <f t="shared" si="35"/>
        <v>12.22</v>
      </c>
      <c r="Q192" s="2">
        <f t="shared" si="36"/>
        <v>-9.8551473999999999</v>
      </c>
      <c r="R192" s="31">
        <f t="shared" si="37"/>
        <v>-10.584192</v>
      </c>
      <c r="S192" s="31">
        <f t="shared" si="38"/>
        <v>-11.193661000000001</v>
      </c>
      <c r="T192" s="31">
        <f t="shared" si="39"/>
        <v>-14.487378</v>
      </c>
      <c r="U192" s="31">
        <f t="shared" si="40"/>
        <v>-22.026879999999998</v>
      </c>
      <c r="V192" s="31">
        <f t="shared" si="41"/>
        <v>0</v>
      </c>
    </row>
    <row r="193" spans="2:22" x14ac:dyDescent="0.25">
      <c r="B193">
        <v>12040000000</v>
      </c>
      <c r="C193">
        <v>-9.7432537000000004</v>
      </c>
      <c r="E193" s="2">
        <f t="shared" si="28"/>
        <v>12.28</v>
      </c>
      <c r="F193" s="2">
        <f t="shared" si="29"/>
        <v>-9.8920460000000006</v>
      </c>
      <c r="G193" s="31">
        <f t="shared" si="30"/>
        <v>-10.702902999999999</v>
      </c>
      <c r="H193" s="31">
        <f t="shared" si="31"/>
        <v>-11.354012000000001</v>
      </c>
      <c r="I193" s="31">
        <f t="shared" si="32"/>
        <v>-14.469315999999999</v>
      </c>
      <c r="J193" s="31">
        <f t="shared" si="33"/>
        <v>-21.989536000000001</v>
      </c>
      <c r="K193" s="31">
        <f t="shared" si="34"/>
        <v>0</v>
      </c>
      <c r="M193">
        <v>12040000000</v>
      </c>
      <c r="N193">
        <v>-9.7739744000000002</v>
      </c>
      <c r="P193" s="2">
        <f t="shared" si="35"/>
        <v>12.28</v>
      </c>
      <c r="Q193" s="2">
        <f t="shared" si="36"/>
        <v>-9.9035768999999991</v>
      </c>
      <c r="R193" s="31">
        <f t="shared" si="37"/>
        <v>-10.631589999999999</v>
      </c>
      <c r="S193" s="31">
        <f t="shared" si="38"/>
        <v>-11.249597</v>
      </c>
      <c r="T193" s="31">
        <f t="shared" si="39"/>
        <v>-14.916181999999999</v>
      </c>
      <c r="U193" s="31">
        <f t="shared" si="40"/>
        <v>-22.139914999999998</v>
      </c>
      <c r="V193" s="31">
        <f t="shared" si="41"/>
        <v>0</v>
      </c>
    </row>
    <row r="194" spans="2:22" x14ac:dyDescent="0.25">
      <c r="B194">
        <v>12100000000</v>
      </c>
      <c r="C194">
        <v>-9.7841653999999991</v>
      </c>
      <c r="E194" s="2">
        <f t="shared" si="28"/>
        <v>12.34</v>
      </c>
      <c r="F194" s="2">
        <f t="shared" si="29"/>
        <v>-9.9393510999999997</v>
      </c>
      <c r="G194" s="31">
        <f t="shared" si="30"/>
        <v>-10.756489</v>
      </c>
      <c r="H194" s="31">
        <f t="shared" si="31"/>
        <v>-11.406673</v>
      </c>
      <c r="I194" s="31">
        <f t="shared" si="32"/>
        <v>-14.701064000000001</v>
      </c>
      <c r="J194" s="31">
        <f t="shared" si="33"/>
        <v>-22.087368000000001</v>
      </c>
      <c r="K194" s="31">
        <f t="shared" si="34"/>
        <v>0</v>
      </c>
      <c r="M194">
        <v>12100000000</v>
      </c>
      <c r="N194">
        <v>-9.7963619000000008</v>
      </c>
      <c r="P194" s="2">
        <f t="shared" si="35"/>
        <v>12.34</v>
      </c>
      <c r="Q194" s="2">
        <f t="shared" si="36"/>
        <v>-9.9369897999999992</v>
      </c>
      <c r="R194" s="31">
        <f t="shared" si="37"/>
        <v>-10.655597999999999</v>
      </c>
      <c r="S194" s="31">
        <f t="shared" si="38"/>
        <v>-11.256924</v>
      </c>
      <c r="T194" s="31">
        <f t="shared" si="39"/>
        <v>-14.972248</v>
      </c>
      <c r="U194" s="31">
        <f t="shared" si="40"/>
        <v>-22.166886999999999</v>
      </c>
      <c r="V194" s="31">
        <f t="shared" si="41"/>
        <v>0</v>
      </c>
    </row>
    <row r="195" spans="2:22" x14ac:dyDescent="0.25">
      <c r="B195">
        <v>12160000000</v>
      </c>
      <c r="C195">
        <v>-9.8322114999999997</v>
      </c>
      <c r="E195" s="2">
        <f t="shared" si="28"/>
        <v>12.4</v>
      </c>
      <c r="F195" s="2">
        <f t="shared" si="29"/>
        <v>-9.9839792000000003</v>
      </c>
      <c r="G195" s="31">
        <f t="shared" si="30"/>
        <v>-10.800850000000001</v>
      </c>
      <c r="H195" s="31">
        <f t="shared" si="31"/>
        <v>-11.440018</v>
      </c>
      <c r="I195" s="31">
        <f t="shared" si="32"/>
        <v>-14.795610999999999</v>
      </c>
      <c r="J195" s="31">
        <f t="shared" si="33"/>
        <v>-22.131651000000002</v>
      </c>
      <c r="K195" s="31">
        <f t="shared" si="34"/>
        <v>0</v>
      </c>
      <c r="M195">
        <v>12160000000</v>
      </c>
      <c r="N195">
        <v>-9.8510399</v>
      </c>
      <c r="P195" s="2">
        <f t="shared" si="35"/>
        <v>12.4</v>
      </c>
      <c r="Q195" s="2">
        <f t="shared" si="36"/>
        <v>-9.9806699999999999</v>
      </c>
      <c r="R195" s="31">
        <f t="shared" si="37"/>
        <v>-10.692909999999999</v>
      </c>
      <c r="S195" s="31">
        <f t="shared" si="38"/>
        <v>-11.298468</v>
      </c>
      <c r="T195" s="31">
        <f t="shared" si="39"/>
        <v>-15.01685</v>
      </c>
      <c r="U195" s="31">
        <f t="shared" si="40"/>
        <v>-22.186969999999999</v>
      </c>
      <c r="V195" s="31">
        <f t="shared" si="41"/>
        <v>0</v>
      </c>
    </row>
    <row r="196" spans="2:22" x14ac:dyDescent="0.25">
      <c r="B196">
        <v>12220000000</v>
      </c>
      <c r="C196">
        <v>-9.8409203999999999</v>
      </c>
      <c r="E196" s="2">
        <f t="shared" si="28"/>
        <v>12.46</v>
      </c>
      <c r="F196" s="2">
        <f t="shared" si="29"/>
        <v>-10.042114</v>
      </c>
      <c r="G196" s="31">
        <f t="shared" si="30"/>
        <v>-10.872572</v>
      </c>
      <c r="H196" s="31">
        <f t="shared" si="31"/>
        <v>-11.549066</v>
      </c>
      <c r="I196" s="31">
        <f t="shared" si="32"/>
        <v>-15.018361000000001</v>
      </c>
      <c r="J196" s="31">
        <f t="shared" si="33"/>
        <v>-22.226900000000001</v>
      </c>
      <c r="K196" s="31">
        <f t="shared" si="34"/>
        <v>0</v>
      </c>
      <c r="M196">
        <v>12220000000</v>
      </c>
      <c r="N196">
        <v>-9.8551473999999999</v>
      </c>
      <c r="P196" s="2">
        <f t="shared" si="35"/>
        <v>12.46</v>
      </c>
      <c r="Q196" s="2">
        <f t="shared" si="36"/>
        <v>-10.028167</v>
      </c>
      <c r="R196" s="31">
        <f t="shared" si="37"/>
        <v>-10.749212999999999</v>
      </c>
      <c r="S196" s="31">
        <f t="shared" si="38"/>
        <v>-11.425075</v>
      </c>
      <c r="T196" s="31">
        <f t="shared" si="39"/>
        <v>-15.272541</v>
      </c>
      <c r="U196" s="31">
        <f t="shared" si="40"/>
        <v>-22.266361</v>
      </c>
      <c r="V196" s="31">
        <f t="shared" si="41"/>
        <v>0</v>
      </c>
    </row>
    <row r="197" spans="2:22" x14ac:dyDescent="0.25">
      <c r="B197">
        <v>12280000000</v>
      </c>
      <c r="C197">
        <v>-9.8920460000000006</v>
      </c>
      <c r="E197" s="2">
        <f t="shared" ref="E197:E205" si="42">B201/1000000000</f>
        <v>12.52</v>
      </c>
      <c r="F197" s="2">
        <f t="shared" ref="F197:F205" si="43">C201</f>
        <v>-10.122275999999999</v>
      </c>
      <c r="G197" s="31">
        <f t="shared" ref="G197:G205" si="44">C407</f>
        <v>-10.969389</v>
      </c>
      <c r="H197" s="31">
        <f t="shared" ref="H197:H205" si="45">C613</f>
        <v>-11.715040999999999</v>
      </c>
      <c r="I197" s="31">
        <f t="shared" ref="I197:I205" si="46">C819</f>
        <v>-15.281554</v>
      </c>
      <c r="J197" s="31">
        <f t="shared" ref="J197:J205" si="47">C1025</f>
        <v>-22.339628000000001</v>
      </c>
      <c r="K197" s="31">
        <f t="shared" ref="K197:K205" si="48">C1231</f>
        <v>0</v>
      </c>
      <c r="M197">
        <v>12280000000</v>
      </c>
      <c r="N197">
        <v>-9.9035768999999991</v>
      </c>
      <c r="P197" s="2">
        <f t="shared" si="35"/>
        <v>12.52</v>
      </c>
      <c r="Q197" s="2">
        <f t="shared" si="36"/>
        <v>-10.083175000000001</v>
      </c>
      <c r="R197" s="31">
        <f t="shared" si="37"/>
        <v>-10.812699</v>
      </c>
      <c r="S197" s="31">
        <f t="shared" si="38"/>
        <v>-11.561973</v>
      </c>
      <c r="T197" s="31">
        <f t="shared" si="39"/>
        <v>-15.497498</v>
      </c>
      <c r="U197" s="31">
        <f t="shared" si="40"/>
        <v>-22.343506000000001</v>
      </c>
      <c r="V197" s="31">
        <f t="shared" si="41"/>
        <v>0</v>
      </c>
    </row>
    <row r="198" spans="2:22" x14ac:dyDescent="0.25">
      <c r="B198">
        <v>12340000000</v>
      </c>
      <c r="C198">
        <v>-9.9393510999999997</v>
      </c>
      <c r="E198" s="2">
        <f t="shared" si="42"/>
        <v>12.58</v>
      </c>
      <c r="F198" s="2">
        <f t="shared" si="43"/>
        <v>-10.152132999999999</v>
      </c>
      <c r="G198" s="31">
        <f t="shared" si="44"/>
        <v>-11.001571</v>
      </c>
      <c r="H198" s="31">
        <f t="shared" si="45"/>
        <v>-11.784504</v>
      </c>
      <c r="I198" s="31">
        <f t="shared" si="46"/>
        <v>-15.48305</v>
      </c>
      <c r="J198" s="31">
        <f t="shared" si="47"/>
        <v>-22.415113000000002</v>
      </c>
      <c r="K198" s="31">
        <f t="shared" si="48"/>
        <v>0</v>
      </c>
      <c r="M198">
        <v>12340000000</v>
      </c>
      <c r="N198">
        <v>-9.9369897999999992</v>
      </c>
      <c r="P198" s="2">
        <f t="shared" ref="P198:P205" si="49">M202/1000000000</f>
        <v>12.58</v>
      </c>
      <c r="Q198" s="2">
        <f t="shared" ref="Q198:Q205" si="50">N202</f>
        <v>-10.094849</v>
      </c>
      <c r="R198" s="31">
        <f t="shared" ref="R198:R205" si="51">N408</f>
        <v>-10.819552</v>
      </c>
      <c r="S198" s="31">
        <f t="shared" ref="S198:S205" si="52">N614</f>
        <v>-11.578419999999999</v>
      </c>
      <c r="T198" s="31">
        <f t="shared" ref="T198:T205" si="53">N820</f>
        <v>-15.6974</v>
      </c>
      <c r="U198" s="31">
        <f t="shared" ref="U198:U205" si="54">N1026</f>
        <v>-22.400490000000001</v>
      </c>
      <c r="V198" s="31">
        <f t="shared" ref="V198:V205" si="55">N1232</f>
        <v>0</v>
      </c>
    </row>
    <row r="199" spans="2:22" x14ac:dyDescent="0.25">
      <c r="B199">
        <v>12400000000</v>
      </c>
      <c r="C199">
        <v>-9.9839792000000003</v>
      </c>
      <c r="E199" s="2">
        <f t="shared" si="42"/>
        <v>12.64</v>
      </c>
      <c r="F199" s="2">
        <f t="shared" si="43"/>
        <v>-10.214909</v>
      </c>
      <c r="G199" s="31">
        <f t="shared" si="44"/>
        <v>-11.060587999999999</v>
      </c>
      <c r="H199" s="31">
        <f t="shared" si="45"/>
        <v>-11.852387999999999</v>
      </c>
      <c r="I199" s="31">
        <f t="shared" si="46"/>
        <v>-15.808547000000001</v>
      </c>
      <c r="J199" s="31">
        <f t="shared" si="47"/>
        <v>-22.547256000000001</v>
      </c>
      <c r="K199" s="31">
        <f t="shared" si="48"/>
        <v>0</v>
      </c>
      <c r="M199">
        <v>12400000000</v>
      </c>
      <c r="N199">
        <v>-9.9806699999999999</v>
      </c>
      <c r="P199" s="2">
        <f t="shared" si="49"/>
        <v>12.64</v>
      </c>
      <c r="Q199" s="2">
        <f t="shared" si="50"/>
        <v>-10.144482999999999</v>
      </c>
      <c r="R199" s="31">
        <f t="shared" si="51"/>
        <v>-10.868134</v>
      </c>
      <c r="S199" s="31">
        <f t="shared" si="52"/>
        <v>-11.631987000000001</v>
      </c>
      <c r="T199" s="31">
        <f t="shared" si="53"/>
        <v>-16.05076</v>
      </c>
      <c r="U199" s="31">
        <f t="shared" si="54"/>
        <v>-22.513722999999999</v>
      </c>
      <c r="V199" s="31">
        <f t="shared" si="55"/>
        <v>0</v>
      </c>
    </row>
    <row r="200" spans="2:22" x14ac:dyDescent="0.25">
      <c r="B200">
        <v>12460000000</v>
      </c>
      <c r="C200">
        <v>-10.042114</v>
      </c>
      <c r="E200" s="2">
        <f t="shared" si="42"/>
        <v>12.7</v>
      </c>
      <c r="F200" s="2">
        <f t="shared" si="43"/>
        <v>-10.269244</v>
      </c>
      <c r="G200" s="31">
        <f t="shared" si="44"/>
        <v>-11.117952000000001</v>
      </c>
      <c r="H200" s="31">
        <f t="shared" si="45"/>
        <v>-11.944113</v>
      </c>
      <c r="I200" s="31">
        <f t="shared" si="46"/>
        <v>-16.250498</v>
      </c>
      <c r="J200" s="31">
        <f t="shared" si="47"/>
        <v>-22.715588</v>
      </c>
      <c r="K200" s="31">
        <f t="shared" si="48"/>
        <v>0</v>
      </c>
      <c r="M200">
        <v>12460000000</v>
      </c>
      <c r="N200">
        <v>-10.028167</v>
      </c>
      <c r="P200" s="2">
        <f t="shared" si="49"/>
        <v>12.7</v>
      </c>
      <c r="Q200" s="2">
        <f t="shared" si="50"/>
        <v>-10.180035</v>
      </c>
      <c r="R200" s="31">
        <f t="shared" si="51"/>
        <v>-10.914901</v>
      </c>
      <c r="S200" s="31">
        <f t="shared" si="52"/>
        <v>-11.727805</v>
      </c>
      <c r="T200" s="31">
        <f t="shared" si="53"/>
        <v>-16.456002999999999</v>
      </c>
      <c r="U200" s="31">
        <f t="shared" si="54"/>
        <v>-22.634402999999999</v>
      </c>
      <c r="V200" s="31">
        <f t="shared" si="55"/>
        <v>0</v>
      </c>
    </row>
    <row r="201" spans="2:22" x14ac:dyDescent="0.25">
      <c r="B201">
        <v>12520000000</v>
      </c>
      <c r="C201">
        <v>-10.122275999999999</v>
      </c>
      <c r="E201" s="2">
        <f t="shared" si="42"/>
        <v>12.76</v>
      </c>
      <c r="F201" s="2">
        <f t="shared" si="43"/>
        <v>-10.318210000000001</v>
      </c>
      <c r="G201" s="31">
        <f t="shared" si="44"/>
        <v>-11.175240000000001</v>
      </c>
      <c r="H201" s="31">
        <f t="shared" si="45"/>
        <v>-12.05551</v>
      </c>
      <c r="I201" s="31">
        <f t="shared" si="46"/>
        <v>-16.679770999999999</v>
      </c>
      <c r="J201" s="31">
        <f t="shared" si="47"/>
        <v>-22.884802000000001</v>
      </c>
      <c r="K201" s="31">
        <f t="shared" si="48"/>
        <v>0</v>
      </c>
      <c r="M201">
        <v>12520000000</v>
      </c>
      <c r="N201">
        <v>-10.083175000000001</v>
      </c>
      <c r="P201" s="2">
        <f t="shared" si="49"/>
        <v>12.76</v>
      </c>
      <c r="Q201" s="2">
        <f t="shared" si="50"/>
        <v>-10.218859999999999</v>
      </c>
      <c r="R201" s="31">
        <f t="shared" si="51"/>
        <v>-10.963502</v>
      </c>
      <c r="S201" s="31">
        <f t="shared" si="52"/>
        <v>-11.838437000000001</v>
      </c>
      <c r="T201" s="31">
        <f t="shared" si="53"/>
        <v>-16.728225999999999</v>
      </c>
      <c r="U201" s="31">
        <f t="shared" si="54"/>
        <v>-22.737209</v>
      </c>
      <c r="V201" s="31">
        <f t="shared" si="55"/>
        <v>0</v>
      </c>
    </row>
    <row r="202" spans="2:22" x14ac:dyDescent="0.25">
      <c r="B202">
        <v>12580000000</v>
      </c>
      <c r="C202">
        <v>-10.152132999999999</v>
      </c>
      <c r="E202" s="2">
        <f t="shared" si="42"/>
        <v>12.82</v>
      </c>
      <c r="F202" s="2">
        <f t="shared" si="43"/>
        <v>-10.387096</v>
      </c>
      <c r="G202" s="31">
        <f t="shared" si="44"/>
        <v>-11.257351999999999</v>
      </c>
      <c r="H202" s="31">
        <f t="shared" si="45"/>
        <v>-12.185551</v>
      </c>
      <c r="I202" s="31">
        <f t="shared" si="46"/>
        <v>-16.957723999999999</v>
      </c>
      <c r="J202" s="31">
        <f t="shared" si="47"/>
        <v>-23.010456000000001</v>
      </c>
      <c r="K202" s="31">
        <f t="shared" si="48"/>
        <v>0</v>
      </c>
      <c r="M202">
        <v>12580000000</v>
      </c>
      <c r="N202">
        <v>-10.094849</v>
      </c>
      <c r="P202" s="2">
        <f t="shared" si="49"/>
        <v>12.82</v>
      </c>
      <c r="Q202" s="2">
        <f t="shared" si="50"/>
        <v>-10.282602000000001</v>
      </c>
      <c r="R202" s="31">
        <f t="shared" si="51"/>
        <v>-11.040369</v>
      </c>
      <c r="S202" s="31">
        <f t="shared" si="52"/>
        <v>-11.974761000000001</v>
      </c>
      <c r="T202" s="31">
        <f t="shared" si="53"/>
        <v>-16.814522</v>
      </c>
      <c r="U202" s="31">
        <f t="shared" si="54"/>
        <v>-22.796199999999999</v>
      </c>
      <c r="V202" s="31">
        <f t="shared" si="55"/>
        <v>0</v>
      </c>
    </row>
    <row r="203" spans="2:22" x14ac:dyDescent="0.25">
      <c r="B203">
        <v>12640000000</v>
      </c>
      <c r="C203">
        <v>-10.214909</v>
      </c>
      <c r="E203" s="2">
        <f t="shared" si="42"/>
        <v>12.88</v>
      </c>
      <c r="F203" s="2">
        <f t="shared" si="43"/>
        <v>-10.439266999999999</v>
      </c>
      <c r="G203" s="31">
        <f t="shared" si="44"/>
        <v>-11.326107</v>
      </c>
      <c r="H203" s="31">
        <f t="shared" si="45"/>
        <v>-12.321014999999999</v>
      </c>
      <c r="I203" s="31">
        <f t="shared" si="46"/>
        <v>-17.024087999999999</v>
      </c>
      <c r="J203" s="31">
        <f t="shared" si="47"/>
        <v>-23.064043000000002</v>
      </c>
      <c r="K203" s="31">
        <f t="shared" si="48"/>
        <v>0</v>
      </c>
      <c r="M203">
        <v>12640000000</v>
      </c>
      <c r="N203">
        <v>-10.144482999999999</v>
      </c>
      <c r="P203" s="2">
        <f t="shared" si="49"/>
        <v>12.88</v>
      </c>
      <c r="Q203" s="2">
        <f t="shared" si="50"/>
        <v>-10.324137</v>
      </c>
      <c r="R203" s="31">
        <f t="shared" si="51"/>
        <v>-11.0976</v>
      </c>
      <c r="S203" s="31">
        <f t="shared" si="52"/>
        <v>-12.117236999999999</v>
      </c>
      <c r="T203" s="31">
        <f t="shared" si="53"/>
        <v>-16.747114</v>
      </c>
      <c r="U203" s="31">
        <f t="shared" si="54"/>
        <v>-22.814117</v>
      </c>
      <c r="V203" s="31">
        <f t="shared" si="55"/>
        <v>0</v>
      </c>
    </row>
    <row r="204" spans="2:22" x14ac:dyDescent="0.25">
      <c r="B204">
        <v>12700000000</v>
      </c>
      <c r="C204">
        <v>-10.269244</v>
      </c>
      <c r="E204" s="2">
        <f t="shared" si="42"/>
        <v>12.94</v>
      </c>
      <c r="F204" s="2">
        <f t="shared" si="43"/>
        <v>-10.454338999999999</v>
      </c>
      <c r="G204" s="31">
        <f t="shared" si="44"/>
        <v>-11.359705999999999</v>
      </c>
      <c r="H204" s="31">
        <f t="shared" si="45"/>
        <v>-12.437181000000001</v>
      </c>
      <c r="I204" s="31">
        <f t="shared" si="46"/>
        <v>-17.064609999999998</v>
      </c>
      <c r="J204" s="31">
        <f t="shared" si="47"/>
        <v>-23.092873000000001</v>
      </c>
      <c r="K204" s="31">
        <f t="shared" si="48"/>
        <v>0</v>
      </c>
      <c r="M204">
        <v>12700000000</v>
      </c>
      <c r="N204">
        <v>-10.180035</v>
      </c>
      <c r="P204" s="2">
        <f t="shared" si="49"/>
        <v>12.94</v>
      </c>
      <c r="Q204" s="2">
        <f t="shared" si="50"/>
        <v>-10.339864</v>
      </c>
      <c r="R204" s="31">
        <f t="shared" si="51"/>
        <v>-11.125757</v>
      </c>
      <c r="S204" s="31">
        <f t="shared" si="52"/>
        <v>-12.232015000000001</v>
      </c>
      <c r="T204" s="31">
        <f t="shared" si="53"/>
        <v>-16.687704</v>
      </c>
      <c r="U204" s="31">
        <f t="shared" si="54"/>
        <v>-22.818071</v>
      </c>
      <c r="V204" s="31">
        <f t="shared" si="55"/>
        <v>0</v>
      </c>
    </row>
    <row r="205" spans="2:22" x14ac:dyDescent="0.25">
      <c r="B205">
        <v>12760000000</v>
      </c>
      <c r="C205">
        <v>-10.318210000000001</v>
      </c>
      <c r="E205" s="2">
        <f t="shared" si="42"/>
        <v>13</v>
      </c>
      <c r="F205" s="2">
        <f t="shared" si="43"/>
        <v>-10.476875</v>
      </c>
      <c r="G205" s="31">
        <f t="shared" si="44"/>
        <v>-11.398274000000001</v>
      </c>
      <c r="H205" s="31">
        <f t="shared" si="45"/>
        <v>-12.54041</v>
      </c>
      <c r="I205" s="31">
        <f t="shared" si="46"/>
        <v>-17.074346999999999</v>
      </c>
      <c r="J205" s="31">
        <f t="shared" si="47"/>
        <v>-23.108101000000001</v>
      </c>
      <c r="K205" s="31">
        <f t="shared" si="48"/>
        <v>0</v>
      </c>
      <c r="M205">
        <v>12760000000</v>
      </c>
      <c r="N205">
        <v>-10.218859999999999</v>
      </c>
      <c r="P205" s="2">
        <f t="shared" si="49"/>
        <v>13</v>
      </c>
      <c r="Q205" s="2">
        <f t="shared" si="50"/>
        <v>-10.361281</v>
      </c>
      <c r="R205" s="31">
        <f t="shared" si="51"/>
        <v>-11.152616999999999</v>
      </c>
      <c r="S205" s="31">
        <f t="shared" si="52"/>
        <v>-12.30898</v>
      </c>
      <c r="T205" s="31">
        <f t="shared" si="53"/>
        <v>-16.591567999999999</v>
      </c>
      <c r="U205" s="31">
        <f t="shared" si="54"/>
        <v>-22.810261000000001</v>
      </c>
      <c r="V205" s="31">
        <f t="shared" si="55"/>
        <v>0</v>
      </c>
    </row>
    <row r="206" spans="2:22" x14ac:dyDescent="0.25">
      <c r="B206">
        <v>12820000000</v>
      </c>
      <c r="C206">
        <v>-10.387096</v>
      </c>
      <c r="M206">
        <v>12820000000</v>
      </c>
      <c r="N206">
        <v>-10.282602000000001</v>
      </c>
    </row>
    <row r="207" spans="2:22" x14ac:dyDescent="0.25">
      <c r="B207">
        <v>12880000000</v>
      </c>
      <c r="C207">
        <v>-10.439266999999999</v>
      </c>
      <c r="M207">
        <v>12880000000</v>
      </c>
      <c r="N207">
        <v>-10.324137</v>
      </c>
    </row>
    <row r="208" spans="2:22" x14ac:dyDescent="0.25">
      <c r="B208">
        <v>12940000000</v>
      </c>
      <c r="C208">
        <v>-10.454338999999999</v>
      </c>
      <c r="M208">
        <v>12940000000</v>
      </c>
      <c r="N208">
        <v>-10.339864</v>
      </c>
    </row>
    <row r="209" spans="2:14" x14ac:dyDescent="0.25">
      <c r="B209">
        <v>13000000000</v>
      </c>
      <c r="C209">
        <v>-10.476875</v>
      </c>
      <c r="M209">
        <v>13000000000</v>
      </c>
      <c r="N209">
        <v>-10.361281</v>
      </c>
    </row>
    <row r="210" spans="2:14" x14ac:dyDescent="0.25">
      <c r="B210" t="s">
        <v>21</v>
      </c>
      <c r="M210" t="s">
        <v>21</v>
      </c>
    </row>
    <row r="213" spans="2:14" x14ac:dyDescent="0.25">
      <c r="B213" t="s">
        <v>24</v>
      </c>
      <c r="M213" t="s">
        <v>24</v>
      </c>
    </row>
    <row r="214" spans="2:14" x14ac:dyDescent="0.25">
      <c r="B214" t="s">
        <v>19</v>
      </c>
      <c r="C214" t="s">
        <v>238</v>
      </c>
      <c r="M214" t="s">
        <v>19</v>
      </c>
      <c r="N214" t="s">
        <v>238</v>
      </c>
    </row>
    <row r="215" spans="2:14" x14ac:dyDescent="0.25">
      <c r="B215">
        <v>1000000000</v>
      </c>
      <c r="C215">
        <v>-11.546614</v>
      </c>
      <c r="M215">
        <v>1000000000</v>
      </c>
      <c r="N215">
        <v>-13.257228</v>
      </c>
    </row>
    <row r="216" spans="2:14" x14ac:dyDescent="0.25">
      <c r="B216">
        <v>1060000000</v>
      </c>
      <c r="C216">
        <v>-11.235617</v>
      </c>
      <c r="M216">
        <v>1060000000</v>
      </c>
      <c r="N216">
        <v>-12.936394</v>
      </c>
    </row>
    <row r="217" spans="2:14" x14ac:dyDescent="0.25">
      <c r="B217">
        <v>1120000000</v>
      </c>
      <c r="C217">
        <v>-10.968693</v>
      </c>
      <c r="M217">
        <v>1120000000</v>
      </c>
      <c r="N217">
        <v>-12.60853</v>
      </c>
    </row>
    <row r="218" spans="2:14" x14ac:dyDescent="0.25">
      <c r="B218">
        <v>1180000000</v>
      </c>
      <c r="C218">
        <v>-10.553533</v>
      </c>
      <c r="M218">
        <v>1180000000</v>
      </c>
      <c r="N218">
        <v>-12.145761</v>
      </c>
    </row>
    <row r="219" spans="2:14" x14ac:dyDescent="0.25">
      <c r="B219">
        <v>1240000000</v>
      </c>
      <c r="C219">
        <v>-10.309443999999999</v>
      </c>
      <c r="M219">
        <v>1240000000</v>
      </c>
      <c r="N219">
        <v>-11.858677999999999</v>
      </c>
    </row>
    <row r="220" spans="2:14" x14ac:dyDescent="0.25">
      <c r="B220">
        <v>1300000000</v>
      </c>
      <c r="C220">
        <v>-9.9870529000000001</v>
      </c>
      <c r="M220">
        <v>1300000000</v>
      </c>
      <c r="N220">
        <v>-11.477039</v>
      </c>
    </row>
    <row r="221" spans="2:14" x14ac:dyDescent="0.25">
      <c r="B221">
        <v>1360000000</v>
      </c>
      <c r="C221">
        <v>-9.8375015000000001</v>
      </c>
      <c r="M221">
        <v>1360000000</v>
      </c>
      <c r="N221">
        <v>-11.214572</v>
      </c>
    </row>
    <row r="222" spans="2:14" x14ac:dyDescent="0.25">
      <c r="B222">
        <v>1420000000</v>
      </c>
      <c r="C222">
        <v>-9.5414370999999996</v>
      </c>
      <c r="M222">
        <v>1420000000</v>
      </c>
      <c r="N222">
        <v>-10.879220999999999</v>
      </c>
    </row>
    <row r="223" spans="2:14" x14ac:dyDescent="0.25">
      <c r="B223">
        <v>1480000000</v>
      </c>
      <c r="C223">
        <v>-9.4113358999999992</v>
      </c>
      <c r="M223">
        <v>1480000000</v>
      </c>
      <c r="N223">
        <v>-10.660850999999999</v>
      </c>
    </row>
    <row r="224" spans="2:14" x14ac:dyDescent="0.25">
      <c r="B224">
        <v>1540000000</v>
      </c>
      <c r="C224">
        <v>-9.1884879999999995</v>
      </c>
      <c r="M224">
        <v>1540000000</v>
      </c>
      <c r="N224">
        <v>-10.353934000000001</v>
      </c>
    </row>
    <row r="225" spans="2:14" x14ac:dyDescent="0.25">
      <c r="B225">
        <v>1600000000</v>
      </c>
      <c r="C225">
        <v>-9.1172799999999992</v>
      </c>
      <c r="M225">
        <v>1600000000</v>
      </c>
      <c r="N225">
        <v>-10.165405</v>
      </c>
    </row>
    <row r="226" spans="2:14" x14ac:dyDescent="0.25">
      <c r="B226">
        <v>1660000000</v>
      </c>
      <c r="C226">
        <v>-8.9067744999999992</v>
      </c>
      <c r="M226">
        <v>1660000000</v>
      </c>
      <c r="N226">
        <v>-9.9135159999999996</v>
      </c>
    </row>
    <row r="227" spans="2:14" x14ac:dyDescent="0.25">
      <c r="B227">
        <v>1720000000</v>
      </c>
      <c r="C227">
        <v>-8.8631162999999997</v>
      </c>
      <c r="M227">
        <v>1720000000</v>
      </c>
      <c r="N227">
        <v>-9.7733249999999998</v>
      </c>
    </row>
    <row r="228" spans="2:14" x14ac:dyDescent="0.25">
      <c r="B228">
        <v>1780000000</v>
      </c>
      <c r="C228">
        <v>-8.7018661000000002</v>
      </c>
      <c r="M228">
        <v>1780000000</v>
      </c>
      <c r="N228">
        <v>-9.5632152999999995</v>
      </c>
    </row>
    <row r="229" spans="2:14" x14ac:dyDescent="0.25">
      <c r="B229">
        <v>1840000000</v>
      </c>
      <c r="C229">
        <v>-8.6841097000000005</v>
      </c>
      <c r="M229">
        <v>1840000000</v>
      </c>
      <c r="N229">
        <v>-9.4571275999999997</v>
      </c>
    </row>
    <row r="230" spans="2:14" x14ac:dyDescent="0.25">
      <c r="B230">
        <v>1900000000</v>
      </c>
      <c r="C230">
        <v>-8.5470667000000002</v>
      </c>
      <c r="M230">
        <v>1900000000</v>
      </c>
      <c r="N230">
        <v>-9.2847442999999998</v>
      </c>
    </row>
    <row r="231" spans="2:14" x14ac:dyDescent="0.25">
      <c r="B231">
        <v>1960000000</v>
      </c>
      <c r="C231">
        <v>-8.5451546</v>
      </c>
      <c r="M231">
        <v>1960000000</v>
      </c>
      <c r="N231">
        <v>-9.1668567999999997</v>
      </c>
    </row>
    <row r="232" spans="2:14" x14ac:dyDescent="0.25">
      <c r="B232">
        <v>2020000000</v>
      </c>
      <c r="C232">
        <v>-8.4181252000000004</v>
      </c>
      <c r="M232">
        <v>2020000000</v>
      </c>
      <c r="N232">
        <v>-8.9782008999999992</v>
      </c>
    </row>
    <row r="233" spans="2:14" x14ac:dyDescent="0.25">
      <c r="B233">
        <v>2080000000</v>
      </c>
      <c r="C233">
        <v>-8.4415665000000004</v>
      </c>
      <c r="M233">
        <v>2080000000</v>
      </c>
      <c r="N233">
        <v>-8.8993464000000007</v>
      </c>
    </row>
    <row r="234" spans="2:14" x14ac:dyDescent="0.25">
      <c r="B234">
        <v>2140000000</v>
      </c>
      <c r="C234">
        <v>-8.3086728999999995</v>
      </c>
      <c r="M234">
        <v>2140000000</v>
      </c>
      <c r="N234">
        <v>-8.7220963999999999</v>
      </c>
    </row>
    <row r="235" spans="2:14" x14ac:dyDescent="0.25">
      <c r="B235">
        <v>2200000000</v>
      </c>
      <c r="C235">
        <v>-8.2993202000000004</v>
      </c>
      <c r="M235">
        <v>2200000000</v>
      </c>
      <c r="N235">
        <v>-8.6101627000000001</v>
      </c>
    </row>
    <row r="236" spans="2:14" x14ac:dyDescent="0.25">
      <c r="B236">
        <v>2260000000</v>
      </c>
      <c r="C236">
        <v>-8.2350224999999995</v>
      </c>
      <c r="M236">
        <v>2260000000</v>
      </c>
      <c r="N236">
        <v>-8.5262718</v>
      </c>
    </row>
    <row r="237" spans="2:14" x14ac:dyDescent="0.25">
      <c r="B237">
        <v>2320000000</v>
      </c>
      <c r="C237">
        <v>-8.2754201999999992</v>
      </c>
      <c r="M237">
        <v>2320000000</v>
      </c>
      <c r="N237">
        <v>-8.4708214000000002</v>
      </c>
    </row>
    <row r="238" spans="2:14" x14ac:dyDescent="0.25">
      <c r="B238">
        <v>2380000000</v>
      </c>
      <c r="C238">
        <v>-8.2274484999999995</v>
      </c>
      <c r="M238">
        <v>2380000000</v>
      </c>
      <c r="N238">
        <v>-8.3603801999999998</v>
      </c>
    </row>
    <row r="239" spans="2:14" x14ac:dyDescent="0.25">
      <c r="B239">
        <v>2440000000</v>
      </c>
      <c r="C239">
        <v>-8.2672062000000004</v>
      </c>
      <c r="M239">
        <v>2440000000</v>
      </c>
      <c r="N239">
        <v>-8.3254994999999994</v>
      </c>
    </row>
    <row r="240" spans="2:14" x14ac:dyDescent="0.25">
      <c r="B240">
        <v>2500000000</v>
      </c>
      <c r="C240">
        <v>-8.2480601999999994</v>
      </c>
      <c r="M240">
        <v>2500000000</v>
      </c>
      <c r="N240">
        <v>-8.2481364999999993</v>
      </c>
    </row>
    <row r="241" spans="2:14" x14ac:dyDescent="0.25">
      <c r="B241">
        <v>2560000000</v>
      </c>
      <c r="C241">
        <v>-8.2659683000000008</v>
      </c>
      <c r="M241">
        <v>2560000000</v>
      </c>
      <c r="N241">
        <v>-8.2052546</v>
      </c>
    </row>
    <row r="242" spans="2:14" x14ac:dyDescent="0.25">
      <c r="B242">
        <v>2620000000</v>
      </c>
      <c r="C242">
        <v>-8.2275189999999991</v>
      </c>
      <c r="M242">
        <v>2620000000</v>
      </c>
      <c r="N242">
        <v>-8.1623801999999994</v>
      </c>
    </row>
    <row r="243" spans="2:14" x14ac:dyDescent="0.25">
      <c r="B243">
        <v>2680000000</v>
      </c>
      <c r="C243">
        <v>-8.2344989999999996</v>
      </c>
      <c r="M243">
        <v>2680000000</v>
      </c>
      <c r="N243">
        <v>-8.1571102</v>
      </c>
    </row>
    <row r="244" spans="2:14" x14ac:dyDescent="0.25">
      <c r="B244">
        <v>2740000000</v>
      </c>
      <c r="C244">
        <v>-8.2227782999999999</v>
      </c>
      <c r="M244">
        <v>2740000000</v>
      </c>
      <c r="N244">
        <v>-8.1610002999999995</v>
      </c>
    </row>
    <row r="245" spans="2:14" x14ac:dyDescent="0.25">
      <c r="B245">
        <v>2800000000</v>
      </c>
      <c r="C245">
        <v>-8.2417107000000005</v>
      </c>
      <c r="M245">
        <v>2800000000</v>
      </c>
      <c r="N245">
        <v>-8.1915826999999997</v>
      </c>
    </row>
    <row r="246" spans="2:14" x14ac:dyDescent="0.25">
      <c r="B246">
        <v>2860000000</v>
      </c>
      <c r="C246">
        <v>-8.2479695999999993</v>
      </c>
      <c r="M246">
        <v>2860000000</v>
      </c>
      <c r="N246">
        <v>-8.1967487000000006</v>
      </c>
    </row>
    <row r="247" spans="2:14" x14ac:dyDescent="0.25">
      <c r="B247">
        <v>2920000000</v>
      </c>
      <c r="C247">
        <v>-8.2598351999999995</v>
      </c>
      <c r="M247">
        <v>2920000000</v>
      </c>
      <c r="N247">
        <v>-8.2033453000000005</v>
      </c>
    </row>
    <row r="248" spans="2:14" x14ac:dyDescent="0.25">
      <c r="B248">
        <v>2980000000</v>
      </c>
      <c r="C248">
        <v>-8.2773781</v>
      </c>
      <c r="M248">
        <v>2980000000</v>
      </c>
      <c r="N248">
        <v>-8.2076043999999992</v>
      </c>
    </row>
    <row r="249" spans="2:14" x14ac:dyDescent="0.25">
      <c r="B249">
        <v>3040000000</v>
      </c>
      <c r="C249">
        <v>-8.2674626999999994</v>
      </c>
      <c r="M249">
        <v>3040000000</v>
      </c>
      <c r="N249">
        <v>-8.1771908</v>
      </c>
    </row>
    <row r="250" spans="2:14" x14ac:dyDescent="0.25">
      <c r="B250">
        <v>3100000000</v>
      </c>
      <c r="C250">
        <v>-8.2896233000000006</v>
      </c>
      <c r="M250">
        <v>3100000000</v>
      </c>
      <c r="N250">
        <v>-8.1900539000000006</v>
      </c>
    </row>
    <row r="251" spans="2:14" x14ac:dyDescent="0.25">
      <c r="B251">
        <v>3160000000</v>
      </c>
      <c r="C251">
        <v>-8.2794951999999995</v>
      </c>
      <c r="M251">
        <v>3160000000</v>
      </c>
      <c r="N251">
        <v>-8.2084340999999998</v>
      </c>
    </row>
    <row r="252" spans="2:14" x14ac:dyDescent="0.25">
      <c r="B252">
        <v>3220000000</v>
      </c>
      <c r="C252">
        <v>-8.3130731999999998</v>
      </c>
      <c r="M252">
        <v>3220000000</v>
      </c>
      <c r="N252">
        <v>-8.2591962999999993</v>
      </c>
    </row>
    <row r="253" spans="2:14" x14ac:dyDescent="0.25">
      <c r="B253">
        <v>3280000000</v>
      </c>
      <c r="C253">
        <v>-8.3265247000000002</v>
      </c>
      <c r="M253">
        <v>3280000000</v>
      </c>
      <c r="N253">
        <v>-8.3083086000000002</v>
      </c>
    </row>
    <row r="254" spans="2:14" x14ac:dyDescent="0.25">
      <c r="B254">
        <v>3340000000</v>
      </c>
      <c r="C254">
        <v>-8.3798141000000008</v>
      </c>
      <c r="M254">
        <v>3340000000</v>
      </c>
      <c r="N254">
        <v>-8.4101438999999996</v>
      </c>
    </row>
    <row r="255" spans="2:14" x14ac:dyDescent="0.25">
      <c r="B255">
        <v>3400000000</v>
      </c>
      <c r="C255">
        <v>-8.3965920999999994</v>
      </c>
      <c r="M255">
        <v>3400000000</v>
      </c>
      <c r="N255">
        <v>-8.4434395000000002</v>
      </c>
    </row>
    <row r="256" spans="2:14" x14ac:dyDescent="0.25">
      <c r="B256">
        <v>3460000000</v>
      </c>
      <c r="C256">
        <v>-8.4807787000000001</v>
      </c>
      <c r="M256">
        <v>3460000000</v>
      </c>
      <c r="N256">
        <v>-8.5246925000000005</v>
      </c>
    </row>
    <row r="257" spans="2:14" x14ac:dyDescent="0.25">
      <c r="B257">
        <v>3520000000</v>
      </c>
      <c r="C257">
        <v>-8.4825029000000001</v>
      </c>
      <c r="M257">
        <v>3520000000</v>
      </c>
      <c r="N257">
        <v>-8.5380324999999999</v>
      </c>
    </row>
    <row r="258" spans="2:14" x14ac:dyDescent="0.25">
      <c r="B258">
        <v>3580000000</v>
      </c>
      <c r="C258">
        <v>-8.5390777999999994</v>
      </c>
      <c r="M258">
        <v>3580000000</v>
      </c>
      <c r="N258">
        <v>-8.5811042999999998</v>
      </c>
    </row>
    <row r="259" spans="2:14" x14ac:dyDescent="0.25">
      <c r="B259">
        <v>3640000000</v>
      </c>
      <c r="C259">
        <v>-8.5772419000000006</v>
      </c>
      <c r="M259">
        <v>3640000000</v>
      </c>
      <c r="N259">
        <v>-8.5824470999999996</v>
      </c>
    </row>
    <row r="260" spans="2:14" x14ac:dyDescent="0.25">
      <c r="B260">
        <v>3700000000</v>
      </c>
      <c r="C260">
        <v>-8.6518049000000001</v>
      </c>
      <c r="M260">
        <v>3700000000</v>
      </c>
      <c r="N260">
        <v>-8.6317844000000008</v>
      </c>
    </row>
    <row r="261" spans="2:14" x14ac:dyDescent="0.25">
      <c r="B261">
        <v>3760000000</v>
      </c>
      <c r="C261">
        <v>-8.6614217999999994</v>
      </c>
      <c r="M261">
        <v>3760000000</v>
      </c>
      <c r="N261">
        <v>-8.6068324999999994</v>
      </c>
    </row>
    <row r="262" spans="2:14" x14ac:dyDescent="0.25">
      <c r="B262">
        <v>3820000000</v>
      </c>
      <c r="C262">
        <v>-8.7453412999999998</v>
      </c>
      <c r="M262">
        <v>3820000000</v>
      </c>
      <c r="N262">
        <v>-8.6233071999999993</v>
      </c>
    </row>
    <row r="263" spans="2:14" x14ac:dyDescent="0.25">
      <c r="B263">
        <v>3880000000</v>
      </c>
      <c r="C263">
        <v>-8.7868338000000001</v>
      </c>
      <c r="M263">
        <v>3880000000</v>
      </c>
      <c r="N263">
        <v>-8.6191692</v>
      </c>
    </row>
    <row r="264" spans="2:14" x14ac:dyDescent="0.25">
      <c r="B264">
        <v>3940000000</v>
      </c>
      <c r="C264">
        <v>-8.8182925999999995</v>
      </c>
      <c r="M264">
        <v>3940000000</v>
      </c>
      <c r="N264">
        <v>-8.5989237000000003</v>
      </c>
    </row>
    <row r="265" spans="2:14" x14ac:dyDescent="0.25">
      <c r="B265">
        <v>4000000000</v>
      </c>
      <c r="C265">
        <v>-8.8385086000000008</v>
      </c>
      <c r="M265">
        <v>4000000000</v>
      </c>
      <c r="N265">
        <v>-8.5888691000000001</v>
      </c>
    </row>
    <row r="266" spans="2:14" x14ac:dyDescent="0.25">
      <c r="B266">
        <v>4060000000</v>
      </c>
      <c r="C266">
        <v>-8.8659248000000002</v>
      </c>
      <c r="M266">
        <v>4060000000</v>
      </c>
      <c r="N266">
        <v>-8.5842676000000004</v>
      </c>
    </row>
    <row r="267" spans="2:14" x14ac:dyDescent="0.25">
      <c r="B267">
        <v>4120000000</v>
      </c>
      <c r="C267">
        <v>-8.8639164000000008</v>
      </c>
      <c r="M267">
        <v>4120000000</v>
      </c>
      <c r="N267">
        <v>-8.5692301000000004</v>
      </c>
    </row>
    <row r="268" spans="2:14" x14ac:dyDescent="0.25">
      <c r="B268">
        <v>4180000000</v>
      </c>
      <c r="C268">
        <v>-8.8487501000000002</v>
      </c>
      <c r="M268">
        <v>4180000000</v>
      </c>
      <c r="N268">
        <v>-8.5615968999999996</v>
      </c>
    </row>
    <row r="269" spans="2:14" x14ac:dyDescent="0.25">
      <c r="B269">
        <v>4240000000</v>
      </c>
      <c r="C269">
        <v>-8.8778324000000008</v>
      </c>
      <c r="M269">
        <v>4240000000</v>
      </c>
      <c r="N269">
        <v>-8.5713328999999998</v>
      </c>
    </row>
    <row r="270" spans="2:14" x14ac:dyDescent="0.25">
      <c r="B270">
        <v>4300000000</v>
      </c>
      <c r="C270">
        <v>-8.8516425999999999</v>
      </c>
      <c r="M270">
        <v>4300000000</v>
      </c>
      <c r="N270">
        <v>-8.5619621000000006</v>
      </c>
    </row>
    <row r="271" spans="2:14" x14ac:dyDescent="0.25">
      <c r="B271">
        <v>4360000000</v>
      </c>
      <c r="C271">
        <v>-8.8762884</v>
      </c>
      <c r="M271">
        <v>4360000000</v>
      </c>
      <c r="N271">
        <v>-8.5695639000000003</v>
      </c>
    </row>
    <row r="272" spans="2:14" x14ac:dyDescent="0.25">
      <c r="B272">
        <v>4420000000</v>
      </c>
      <c r="C272">
        <v>-8.8622923</v>
      </c>
      <c r="M272">
        <v>4420000000</v>
      </c>
      <c r="N272">
        <v>-8.5514449999999993</v>
      </c>
    </row>
    <row r="273" spans="2:14" x14ac:dyDescent="0.25">
      <c r="B273">
        <v>4480000000</v>
      </c>
      <c r="C273">
        <v>-8.9002800000000004</v>
      </c>
      <c r="M273">
        <v>4480000000</v>
      </c>
      <c r="N273">
        <v>-8.5719328000000008</v>
      </c>
    </row>
    <row r="274" spans="2:14" x14ac:dyDescent="0.25">
      <c r="B274">
        <v>4540000000</v>
      </c>
      <c r="C274">
        <v>-8.9010076999999992</v>
      </c>
      <c r="M274">
        <v>4540000000</v>
      </c>
      <c r="N274">
        <v>-8.5739125999999999</v>
      </c>
    </row>
    <row r="275" spans="2:14" x14ac:dyDescent="0.25">
      <c r="B275">
        <v>4600000000</v>
      </c>
      <c r="C275">
        <v>-8.8980111999999991</v>
      </c>
      <c r="M275">
        <v>4600000000</v>
      </c>
      <c r="N275">
        <v>-8.5687008000000002</v>
      </c>
    </row>
    <row r="276" spans="2:14" x14ac:dyDescent="0.25">
      <c r="B276">
        <v>4660000000</v>
      </c>
      <c r="C276">
        <v>-8.8618869999999994</v>
      </c>
      <c r="M276">
        <v>4660000000</v>
      </c>
      <c r="N276">
        <v>-8.5870332999999999</v>
      </c>
    </row>
    <row r="277" spans="2:14" x14ac:dyDescent="0.25">
      <c r="B277">
        <v>4720000000</v>
      </c>
      <c r="C277">
        <v>-8.8364867999999994</v>
      </c>
      <c r="M277">
        <v>4720000000</v>
      </c>
      <c r="N277">
        <v>-8.6157521999999993</v>
      </c>
    </row>
    <row r="278" spans="2:14" x14ac:dyDescent="0.25">
      <c r="B278">
        <v>4780000000</v>
      </c>
      <c r="C278">
        <v>-8.7488069999999993</v>
      </c>
      <c r="M278">
        <v>4780000000</v>
      </c>
      <c r="N278">
        <v>-8.6059693999999993</v>
      </c>
    </row>
    <row r="279" spans="2:14" x14ac:dyDescent="0.25">
      <c r="B279">
        <v>4840000000</v>
      </c>
      <c r="C279">
        <v>-8.6992063999999996</v>
      </c>
      <c r="M279">
        <v>4840000000</v>
      </c>
      <c r="N279">
        <v>-8.6639584999999997</v>
      </c>
    </row>
    <row r="280" spans="2:14" x14ac:dyDescent="0.25">
      <c r="B280">
        <v>4900000000</v>
      </c>
      <c r="C280">
        <v>-8.6127099999999999</v>
      </c>
      <c r="M280">
        <v>4900000000</v>
      </c>
      <c r="N280">
        <v>-8.6581220999999999</v>
      </c>
    </row>
    <row r="281" spans="2:14" x14ac:dyDescent="0.25">
      <c r="B281">
        <v>4960000000</v>
      </c>
      <c r="C281">
        <v>-8.5215634999999992</v>
      </c>
      <c r="M281">
        <v>4960000000</v>
      </c>
      <c r="N281">
        <v>-8.6377602000000007</v>
      </c>
    </row>
    <row r="282" spans="2:14" x14ac:dyDescent="0.25">
      <c r="B282">
        <v>5020000000</v>
      </c>
      <c r="C282">
        <v>-8.4925984999999997</v>
      </c>
      <c r="M282">
        <v>5020000000</v>
      </c>
      <c r="N282">
        <v>-8.6870364999999996</v>
      </c>
    </row>
    <row r="283" spans="2:14" x14ac:dyDescent="0.25">
      <c r="B283">
        <v>5080000000</v>
      </c>
      <c r="C283">
        <v>-8.4330359000000001</v>
      </c>
      <c r="M283">
        <v>5080000000</v>
      </c>
      <c r="N283">
        <v>-8.6703185999999999</v>
      </c>
    </row>
    <row r="284" spans="2:14" x14ac:dyDescent="0.25">
      <c r="B284">
        <v>5140000000</v>
      </c>
      <c r="C284">
        <v>-8.3849049000000004</v>
      </c>
      <c r="M284">
        <v>5140000000</v>
      </c>
      <c r="N284">
        <v>-8.6578627000000008</v>
      </c>
    </row>
    <row r="285" spans="2:14" x14ac:dyDescent="0.25">
      <c r="B285">
        <v>5200000000</v>
      </c>
      <c r="C285">
        <v>-8.3867016000000003</v>
      </c>
      <c r="M285">
        <v>5200000000</v>
      </c>
      <c r="N285">
        <v>-8.7177439000000003</v>
      </c>
    </row>
    <row r="286" spans="2:14" x14ac:dyDescent="0.25">
      <c r="B286">
        <v>5260000000</v>
      </c>
      <c r="C286">
        <v>-8.3774967</v>
      </c>
      <c r="M286">
        <v>5260000000</v>
      </c>
      <c r="N286">
        <v>-8.7303256999999999</v>
      </c>
    </row>
    <row r="287" spans="2:14" x14ac:dyDescent="0.25">
      <c r="B287">
        <v>5320000000</v>
      </c>
      <c r="C287">
        <v>-8.3764467000000007</v>
      </c>
      <c r="M287">
        <v>5320000000</v>
      </c>
      <c r="N287">
        <v>-8.7525882999999993</v>
      </c>
    </row>
    <row r="288" spans="2:14" x14ac:dyDescent="0.25">
      <c r="B288">
        <v>5380000000</v>
      </c>
      <c r="C288">
        <v>-8.3508586999999999</v>
      </c>
      <c r="M288">
        <v>5380000000</v>
      </c>
      <c r="N288">
        <v>-8.7367896999999992</v>
      </c>
    </row>
    <row r="289" spans="2:14" x14ac:dyDescent="0.25">
      <c r="B289">
        <v>5440000000</v>
      </c>
      <c r="C289">
        <v>-8.3480930000000004</v>
      </c>
      <c r="M289">
        <v>5440000000</v>
      </c>
      <c r="N289">
        <v>-8.7295531999999998</v>
      </c>
    </row>
    <row r="290" spans="2:14" x14ac:dyDescent="0.25">
      <c r="B290">
        <v>5500000000</v>
      </c>
      <c r="C290">
        <v>-8.3604622000000006</v>
      </c>
      <c r="M290">
        <v>5500000000</v>
      </c>
      <c r="N290">
        <v>-8.7039995000000001</v>
      </c>
    </row>
    <row r="291" spans="2:14" x14ac:dyDescent="0.25">
      <c r="B291">
        <v>5560000000</v>
      </c>
      <c r="C291">
        <v>-8.3212069999999994</v>
      </c>
      <c r="M291">
        <v>5560000000</v>
      </c>
      <c r="N291">
        <v>-8.6327867999999999</v>
      </c>
    </row>
    <row r="292" spans="2:14" x14ac:dyDescent="0.25">
      <c r="B292">
        <v>5620000000</v>
      </c>
      <c r="C292">
        <v>-8.3035984000000003</v>
      </c>
      <c r="M292">
        <v>5620000000</v>
      </c>
      <c r="N292">
        <v>-8.5645418000000006</v>
      </c>
    </row>
    <row r="293" spans="2:14" x14ac:dyDescent="0.25">
      <c r="B293">
        <v>5680000000</v>
      </c>
      <c r="C293">
        <v>-8.3447055999999993</v>
      </c>
      <c r="M293">
        <v>5680000000</v>
      </c>
      <c r="N293">
        <v>-8.5325413000000001</v>
      </c>
    </row>
    <row r="294" spans="2:14" x14ac:dyDescent="0.25">
      <c r="B294">
        <v>5740000000</v>
      </c>
      <c r="C294">
        <v>-8.3116026000000005</v>
      </c>
      <c r="M294">
        <v>5740000000</v>
      </c>
      <c r="N294">
        <v>-8.4556923000000008</v>
      </c>
    </row>
    <row r="295" spans="2:14" x14ac:dyDescent="0.25">
      <c r="B295">
        <v>5800000000</v>
      </c>
      <c r="C295">
        <v>-8.3137673999999997</v>
      </c>
      <c r="M295">
        <v>5800000000</v>
      </c>
      <c r="N295">
        <v>-8.3976468999999998</v>
      </c>
    </row>
    <row r="296" spans="2:14" x14ac:dyDescent="0.25">
      <c r="B296">
        <v>5860000000</v>
      </c>
      <c r="C296">
        <v>-8.3701000000000008</v>
      </c>
      <c r="M296">
        <v>5860000000</v>
      </c>
      <c r="N296">
        <v>-8.3961611000000005</v>
      </c>
    </row>
    <row r="297" spans="2:14" x14ac:dyDescent="0.25">
      <c r="B297">
        <v>5920000000</v>
      </c>
      <c r="C297">
        <v>-8.3610658999999998</v>
      </c>
      <c r="M297">
        <v>5920000000</v>
      </c>
      <c r="N297">
        <v>-8.3590392999999992</v>
      </c>
    </row>
    <row r="298" spans="2:14" x14ac:dyDescent="0.25">
      <c r="B298">
        <v>5980000000</v>
      </c>
      <c r="C298">
        <v>-8.4090489999999996</v>
      </c>
      <c r="M298">
        <v>5980000000</v>
      </c>
      <c r="N298">
        <v>-8.3753299999999999</v>
      </c>
    </row>
    <row r="299" spans="2:14" x14ac:dyDescent="0.25">
      <c r="B299">
        <v>6040000000</v>
      </c>
      <c r="C299">
        <v>-8.4078301999999994</v>
      </c>
      <c r="M299">
        <v>6040000000</v>
      </c>
      <c r="N299">
        <v>-8.3552464999999998</v>
      </c>
    </row>
    <row r="300" spans="2:14" x14ac:dyDescent="0.25">
      <c r="B300">
        <v>6100000000</v>
      </c>
      <c r="C300">
        <v>-8.4112120000000008</v>
      </c>
      <c r="M300">
        <v>6100000000</v>
      </c>
      <c r="N300">
        <v>-8.3838977999999997</v>
      </c>
    </row>
    <row r="301" spans="2:14" x14ac:dyDescent="0.25">
      <c r="B301">
        <v>6160000000</v>
      </c>
      <c r="C301">
        <v>-8.4174890999999992</v>
      </c>
      <c r="M301">
        <v>6160000000</v>
      </c>
      <c r="N301">
        <v>-8.4032736000000003</v>
      </c>
    </row>
    <row r="302" spans="2:14" x14ac:dyDescent="0.25">
      <c r="B302">
        <v>6220000000</v>
      </c>
      <c r="C302">
        <v>-8.4075413000000001</v>
      </c>
      <c r="M302">
        <v>6220000000</v>
      </c>
      <c r="N302">
        <v>-8.4118948000000007</v>
      </c>
    </row>
    <row r="303" spans="2:14" x14ac:dyDescent="0.25">
      <c r="B303">
        <v>6280000000</v>
      </c>
      <c r="C303">
        <v>-8.3939838000000009</v>
      </c>
      <c r="M303">
        <v>6280000000</v>
      </c>
      <c r="N303">
        <v>-8.4387025999999992</v>
      </c>
    </row>
    <row r="304" spans="2:14" x14ac:dyDescent="0.25">
      <c r="B304">
        <v>6340000000</v>
      </c>
      <c r="C304">
        <v>-8.3802509000000001</v>
      </c>
      <c r="M304">
        <v>6340000000</v>
      </c>
      <c r="N304">
        <v>-8.4300975999999999</v>
      </c>
    </row>
    <row r="305" spans="2:14" x14ac:dyDescent="0.25">
      <c r="B305">
        <v>6400000000</v>
      </c>
      <c r="C305">
        <v>-8.3572434999999992</v>
      </c>
      <c r="M305">
        <v>6400000000</v>
      </c>
      <c r="N305">
        <v>-8.4152050000000003</v>
      </c>
    </row>
    <row r="306" spans="2:14" x14ac:dyDescent="0.25">
      <c r="B306">
        <v>6460000000</v>
      </c>
      <c r="C306">
        <v>-8.3610057999999992</v>
      </c>
      <c r="M306">
        <v>6460000000</v>
      </c>
      <c r="N306">
        <v>-8.4344950000000001</v>
      </c>
    </row>
    <row r="307" spans="2:14" x14ac:dyDescent="0.25">
      <c r="B307">
        <v>6520000000</v>
      </c>
      <c r="C307">
        <v>-8.3527088000000003</v>
      </c>
      <c r="M307">
        <v>6520000000</v>
      </c>
      <c r="N307">
        <v>-8.4256762999999992</v>
      </c>
    </row>
    <row r="308" spans="2:14" x14ac:dyDescent="0.25">
      <c r="B308">
        <v>6580000000</v>
      </c>
      <c r="C308">
        <v>-8.3380612999999997</v>
      </c>
      <c r="M308">
        <v>6580000000</v>
      </c>
      <c r="N308">
        <v>-8.4368590999999995</v>
      </c>
    </row>
    <row r="309" spans="2:14" x14ac:dyDescent="0.25">
      <c r="B309">
        <v>6640000000</v>
      </c>
      <c r="C309">
        <v>-8.4022217000000001</v>
      </c>
      <c r="M309">
        <v>6640000000</v>
      </c>
      <c r="N309">
        <v>-8.5118732000000001</v>
      </c>
    </row>
    <row r="310" spans="2:14" x14ac:dyDescent="0.25">
      <c r="B310">
        <v>6700000000</v>
      </c>
      <c r="C310">
        <v>-8.3961334000000001</v>
      </c>
      <c r="M310">
        <v>6700000000</v>
      </c>
      <c r="N310">
        <v>-8.5219488000000005</v>
      </c>
    </row>
    <row r="311" spans="2:14" x14ac:dyDescent="0.25">
      <c r="B311">
        <v>6760000000</v>
      </c>
      <c r="C311">
        <v>-8.4166737000000005</v>
      </c>
      <c r="M311">
        <v>6760000000</v>
      </c>
      <c r="N311">
        <v>-8.5590296000000006</v>
      </c>
    </row>
    <row r="312" spans="2:14" x14ac:dyDescent="0.25">
      <c r="B312">
        <v>6820000000</v>
      </c>
      <c r="C312">
        <v>-8.4364480999999998</v>
      </c>
      <c r="M312">
        <v>6820000000</v>
      </c>
      <c r="N312">
        <v>-8.5814800000000009</v>
      </c>
    </row>
    <row r="313" spans="2:14" x14ac:dyDescent="0.25">
      <c r="B313">
        <v>6880000000</v>
      </c>
      <c r="C313">
        <v>-8.4626389</v>
      </c>
      <c r="M313">
        <v>6880000000</v>
      </c>
      <c r="N313">
        <v>-8.6176928999999998</v>
      </c>
    </row>
    <row r="314" spans="2:14" x14ac:dyDescent="0.25">
      <c r="B314">
        <v>6940000000</v>
      </c>
      <c r="C314">
        <v>-8.4860106000000002</v>
      </c>
      <c r="M314">
        <v>6940000000</v>
      </c>
      <c r="N314">
        <v>-8.6485243000000001</v>
      </c>
    </row>
    <row r="315" spans="2:14" x14ac:dyDescent="0.25">
      <c r="B315">
        <v>7000000000</v>
      </c>
      <c r="C315">
        <v>-8.5159464000000007</v>
      </c>
      <c r="M315">
        <v>7000000000</v>
      </c>
      <c r="N315">
        <v>-8.6751746999999995</v>
      </c>
    </row>
    <row r="316" spans="2:14" x14ac:dyDescent="0.25">
      <c r="B316">
        <v>7060000000</v>
      </c>
      <c r="C316">
        <v>-8.5581923</v>
      </c>
      <c r="M316">
        <v>7060000000</v>
      </c>
      <c r="N316">
        <v>-8.7282981999999993</v>
      </c>
    </row>
    <row r="317" spans="2:14" x14ac:dyDescent="0.25">
      <c r="B317">
        <v>7120000000</v>
      </c>
      <c r="C317">
        <v>-8.6027164000000003</v>
      </c>
      <c r="M317">
        <v>7120000000</v>
      </c>
      <c r="N317">
        <v>-8.7782506999999992</v>
      </c>
    </row>
    <row r="318" spans="2:14" x14ac:dyDescent="0.25">
      <c r="B318">
        <v>7180000000</v>
      </c>
      <c r="C318">
        <v>-8.5968914000000005</v>
      </c>
      <c r="M318">
        <v>7180000000</v>
      </c>
      <c r="N318">
        <v>-8.7857970999999999</v>
      </c>
    </row>
    <row r="319" spans="2:14" x14ac:dyDescent="0.25">
      <c r="B319">
        <v>7240000000</v>
      </c>
      <c r="C319">
        <v>-8.6160574000000008</v>
      </c>
      <c r="M319">
        <v>7240000000</v>
      </c>
      <c r="N319">
        <v>-8.8216886999999993</v>
      </c>
    </row>
    <row r="320" spans="2:14" x14ac:dyDescent="0.25">
      <c r="B320">
        <v>7300000000</v>
      </c>
      <c r="C320">
        <v>-8.6361237000000006</v>
      </c>
      <c r="M320">
        <v>7300000000</v>
      </c>
      <c r="N320">
        <v>-8.8539200000000005</v>
      </c>
    </row>
    <row r="321" spans="2:14" x14ac:dyDescent="0.25">
      <c r="B321">
        <v>7360000000</v>
      </c>
      <c r="C321">
        <v>-8.6191148999999996</v>
      </c>
      <c r="M321">
        <v>7360000000</v>
      </c>
      <c r="N321">
        <v>-8.8604813</v>
      </c>
    </row>
    <row r="322" spans="2:14" x14ac:dyDescent="0.25">
      <c r="B322">
        <v>7420000000</v>
      </c>
      <c r="C322">
        <v>-8.6175098000000006</v>
      </c>
      <c r="M322">
        <v>7420000000</v>
      </c>
      <c r="N322">
        <v>-8.8759899000000004</v>
      </c>
    </row>
    <row r="323" spans="2:14" x14ac:dyDescent="0.25">
      <c r="B323">
        <v>7480000000</v>
      </c>
      <c r="C323">
        <v>-8.6315030999999998</v>
      </c>
      <c r="M323">
        <v>7480000000</v>
      </c>
      <c r="N323">
        <v>-8.8940515999999992</v>
      </c>
    </row>
    <row r="324" spans="2:14" x14ac:dyDescent="0.25">
      <c r="B324">
        <v>7540000000</v>
      </c>
      <c r="C324">
        <v>-8.6267356999999993</v>
      </c>
      <c r="M324">
        <v>7540000000</v>
      </c>
      <c r="N324">
        <v>-8.8930644999999995</v>
      </c>
    </row>
    <row r="325" spans="2:14" x14ac:dyDescent="0.25">
      <c r="B325">
        <v>7600000000</v>
      </c>
      <c r="C325">
        <v>-8.6495236999999996</v>
      </c>
      <c r="M325">
        <v>7600000000</v>
      </c>
      <c r="N325">
        <v>-8.9094286</v>
      </c>
    </row>
    <row r="326" spans="2:14" x14ac:dyDescent="0.25">
      <c r="B326">
        <v>7660000000</v>
      </c>
      <c r="C326">
        <v>-8.6438713000000007</v>
      </c>
      <c r="M326">
        <v>7660000000</v>
      </c>
      <c r="N326">
        <v>-8.8921576000000009</v>
      </c>
    </row>
    <row r="327" spans="2:14" x14ac:dyDescent="0.25">
      <c r="B327">
        <v>7720000000</v>
      </c>
      <c r="C327">
        <v>-8.6717749000000008</v>
      </c>
      <c r="M327">
        <v>7720000000</v>
      </c>
      <c r="N327">
        <v>-8.9147338999999999</v>
      </c>
    </row>
    <row r="328" spans="2:14" x14ac:dyDescent="0.25">
      <c r="B328">
        <v>7780000000</v>
      </c>
      <c r="C328">
        <v>-8.6911249000000002</v>
      </c>
      <c r="M328">
        <v>7780000000</v>
      </c>
      <c r="N328">
        <v>-8.91465</v>
      </c>
    </row>
    <row r="329" spans="2:14" x14ac:dyDescent="0.25">
      <c r="B329">
        <v>7840000000</v>
      </c>
      <c r="C329">
        <v>-8.7074450999999993</v>
      </c>
      <c r="M329">
        <v>7840000000</v>
      </c>
      <c r="N329">
        <v>-8.9394025999999993</v>
      </c>
    </row>
    <row r="330" spans="2:14" x14ac:dyDescent="0.25">
      <c r="B330">
        <v>7900000000</v>
      </c>
      <c r="C330">
        <v>-8.7244033999999999</v>
      </c>
      <c r="M330">
        <v>7900000000</v>
      </c>
      <c r="N330">
        <v>-8.9521598999999998</v>
      </c>
    </row>
    <row r="331" spans="2:14" x14ac:dyDescent="0.25">
      <c r="B331">
        <v>7960000000</v>
      </c>
      <c r="C331">
        <v>-8.6960868999999992</v>
      </c>
      <c r="M331">
        <v>7960000000</v>
      </c>
      <c r="N331">
        <v>-8.9243354999999998</v>
      </c>
    </row>
    <row r="332" spans="2:14" x14ac:dyDescent="0.25">
      <c r="B332">
        <v>8020000000</v>
      </c>
      <c r="C332">
        <v>-8.7449522000000002</v>
      </c>
      <c r="M332">
        <v>8020000000</v>
      </c>
      <c r="N332">
        <v>-8.9722548</v>
      </c>
    </row>
    <row r="333" spans="2:14" x14ac:dyDescent="0.25">
      <c r="B333">
        <v>8080000000</v>
      </c>
      <c r="C333">
        <v>-8.7512177999999992</v>
      </c>
      <c r="M333">
        <v>8080000000</v>
      </c>
      <c r="N333">
        <v>-8.9763707999999998</v>
      </c>
    </row>
    <row r="334" spans="2:14" x14ac:dyDescent="0.25">
      <c r="B334">
        <v>8140000000</v>
      </c>
      <c r="C334">
        <v>-8.7381144000000006</v>
      </c>
      <c r="M334">
        <v>8140000000</v>
      </c>
      <c r="N334">
        <v>-8.9529905000000003</v>
      </c>
    </row>
    <row r="335" spans="2:14" x14ac:dyDescent="0.25">
      <c r="B335">
        <v>8200000000</v>
      </c>
      <c r="C335">
        <v>-8.7656021000000006</v>
      </c>
      <c r="M335">
        <v>8200000000</v>
      </c>
      <c r="N335">
        <v>-8.9733038000000001</v>
      </c>
    </row>
    <row r="336" spans="2:14" x14ac:dyDescent="0.25">
      <c r="B336">
        <v>8260000000</v>
      </c>
      <c r="C336">
        <v>-8.8341560000000001</v>
      </c>
      <c r="M336">
        <v>8260000000</v>
      </c>
      <c r="N336">
        <v>-9.030735</v>
      </c>
    </row>
    <row r="337" spans="2:14" x14ac:dyDescent="0.25">
      <c r="B337">
        <v>8320000000</v>
      </c>
      <c r="C337">
        <v>-8.8333548999999998</v>
      </c>
      <c r="M337">
        <v>8320000000</v>
      </c>
      <c r="N337">
        <v>-9.0296000999999997</v>
      </c>
    </row>
    <row r="338" spans="2:14" x14ac:dyDescent="0.25">
      <c r="B338">
        <v>8380000000</v>
      </c>
      <c r="C338">
        <v>-8.8674239999999998</v>
      </c>
      <c r="M338">
        <v>8380000000</v>
      </c>
      <c r="N338">
        <v>-9.0480862000000002</v>
      </c>
    </row>
    <row r="339" spans="2:14" x14ac:dyDescent="0.25">
      <c r="B339">
        <v>8440000000</v>
      </c>
      <c r="C339">
        <v>-8.9156321999999992</v>
      </c>
      <c r="M339">
        <v>8440000000</v>
      </c>
      <c r="N339">
        <v>-9.0939999</v>
      </c>
    </row>
    <row r="340" spans="2:14" x14ac:dyDescent="0.25">
      <c r="B340">
        <v>8500000000</v>
      </c>
      <c r="C340">
        <v>-8.9449805999999992</v>
      </c>
      <c r="M340">
        <v>8500000000</v>
      </c>
      <c r="N340">
        <v>-9.1325997999999995</v>
      </c>
    </row>
    <row r="341" spans="2:14" x14ac:dyDescent="0.25">
      <c r="B341">
        <v>8560000000</v>
      </c>
      <c r="C341">
        <v>-8.9818554000000006</v>
      </c>
      <c r="M341">
        <v>8560000000</v>
      </c>
      <c r="N341">
        <v>-9.1521187000000008</v>
      </c>
    </row>
    <row r="342" spans="2:14" x14ac:dyDescent="0.25">
      <c r="B342">
        <v>8620000000</v>
      </c>
      <c r="C342">
        <v>-8.9868907999999994</v>
      </c>
      <c r="M342">
        <v>8620000000</v>
      </c>
      <c r="N342">
        <v>-9.1652860999999994</v>
      </c>
    </row>
    <row r="343" spans="2:14" x14ac:dyDescent="0.25">
      <c r="B343">
        <v>8680000000</v>
      </c>
      <c r="C343">
        <v>-9.0828266000000006</v>
      </c>
      <c r="M343">
        <v>8680000000</v>
      </c>
      <c r="N343">
        <v>-9.2621535999999995</v>
      </c>
    </row>
    <row r="344" spans="2:14" x14ac:dyDescent="0.25">
      <c r="B344">
        <v>8740000000</v>
      </c>
      <c r="C344">
        <v>-9.1374663999999992</v>
      </c>
      <c r="M344">
        <v>8740000000</v>
      </c>
      <c r="N344">
        <v>-9.2963047000000003</v>
      </c>
    </row>
    <row r="345" spans="2:14" x14ac:dyDescent="0.25">
      <c r="B345">
        <v>8800000000</v>
      </c>
      <c r="C345">
        <v>-9.2063273999999993</v>
      </c>
      <c r="M345">
        <v>8800000000</v>
      </c>
      <c r="N345">
        <v>-9.3422240999999993</v>
      </c>
    </row>
    <row r="346" spans="2:14" x14ac:dyDescent="0.25">
      <c r="B346">
        <v>8860000000</v>
      </c>
      <c r="C346">
        <v>-9.2804202999999994</v>
      </c>
      <c r="M346">
        <v>8860000000</v>
      </c>
      <c r="N346">
        <v>-9.3903245999999996</v>
      </c>
    </row>
    <row r="347" spans="2:14" x14ac:dyDescent="0.25">
      <c r="B347">
        <v>8920000000</v>
      </c>
      <c r="C347">
        <v>-9.3747959000000005</v>
      </c>
      <c r="M347">
        <v>8920000000</v>
      </c>
      <c r="N347">
        <v>-9.4405441000000003</v>
      </c>
    </row>
    <row r="348" spans="2:14" x14ac:dyDescent="0.25">
      <c r="B348">
        <v>8980000000</v>
      </c>
      <c r="C348">
        <v>-9.4197501999999993</v>
      </c>
      <c r="M348">
        <v>8980000000</v>
      </c>
      <c r="N348">
        <v>-9.4524393</v>
      </c>
    </row>
    <row r="349" spans="2:14" x14ac:dyDescent="0.25">
      <c r="B349">
        <v>9040000000</v>
      </c>
      <c r="C349">
        <v>-9.4899673</v>
      </c>
      <c r="M349">
        <v>9040000000</v>
      </c>
      <c r="N349">
        <v>-9.4788151000000003</v>
      </c>
    </row>
    <row r="350" spans="2:14" x14ac:dyDescent="0.25">
      <c r="B350">
        <v>9100000000</v>
      </c>
      <c r="C350">
        <v>-9.5288571999999991</v>
      </c>
      <c r="M350">
        <v>9100000000</v>
      </c>
      <c r="N350">
        <v>-9.4863175999999996</v>
      </c>
    </row>
    <row r="351" spans="2:14" x14ac:dyDescent="0.25">
      <c r="B351">
        <v>9160000000</v>
      </c>
      <c r="C351">
        <v>-9.5585003000000004</v>
      </c>
      <c r="M351">
        <v>9160000000</v>
      </c>
      <c r="N351">
        <v>-9.4933767000000007</v>
      </c>
    </row>
    <row r="352" spans="2:14" x14ac:dyDescent="0.25">
      <c r="B352">
        <v>9220000000</v>
      </c>
      <c r="C352">
        <v>-9.5915356000000003</v>
      </c>
      <c r="M352">
        <v>9220000000</v>
      </c>
      <c r="N352">
        <v>-9.4957504000000004</v>
      </c>
    </row>
    <row r="353" spans="2:14" x14ac:dyDescent="0.25">
      <c r="B353">
        <v>9280000000</v>
      </c>
      <c r="C353">
        <v>-9.6074704999999998</v>
      </c>
      <c r="M353">
        <v>9280000000</v>
      </c>
      <c r="N353">
        <v>-9.4916734999999992</v>
      </c>
    </row>
    <row r="354" spans="2:14" x14ac:dyDescent="0.25">
      <c r="B354">
        <v>9340000000</v>
      </c>
      <c r="C354">
        <v>-9.6393394000000008</v>
      </c>
      <c r="M354">
        <v>9340000000</v>
      </c>
      <c r="N354">
        <v>-9.5056486000000007</v>
      </c>
    </row>
    <row r="355" spans="2:14" x14ac:dyDescent="0.25">
      <c r="B355">
        <v>9400000000</v>
      </c>
      <c r="C355">
        <v>-9.6581811999999996</v>
      </c>
      <c r="M355">
        <v>9400000000</v>
      </c>
      <c r="N355">
        <v>-9.5091248000000004</v>
      </c>
    </row>
    <row r="356" spans="2:14" x14ac:dyDescent="0.25">
      <c r="B356">
        <v>9460000000</v>
      </c>
      <c r="C356">
        <v>-9.7092609000000003</v>
      </c>
      <c r="M356">
        <v>9460000000</v>
      </c>
      <c r="N356">
        <v>-9.5544825000000007</v>
      </c>
    </row>
    <row r="357" spans="2:14" x14ac:dyDescent="0.25">
      <c r="B357">
        <v>9520000000</v>
      </c>
      <c r="C357">
        <v>-9.7569579999999991</v>
      </c>
      <c r="M357">
        <v>9520000000</v>
      </c>
      <c r="N357">
        <v>-9.6062078</v>
      </c>
    </row>
    <row r="358" spans="2:14" x14ac:dyDescent="0.25">
      <c r="B358">
        <v>9580000000</v>
      </c>
      <c r="C358">
        <v>-9.7829428000000007</v>
      </c>
      <c r="M358">
        <v>9580000000</v>
      </c>
      <c r="N358">
        <v>-9.6450367000000004</v>
      </c>
    </row>
    <row r="359" spans="2:14" x14ac:dyDescent="0.25">
      <c r="B359">
        <v>9640000000</v>
      </c>
      <c r="C359">
        <v>-9.8217592000000007</v>
      </c>
      <c r="M359">
        <v>9640000000</v>
      </c>
      <c r="N359">
        <v>-9.7063197999999993</v>
      </c>
    </row>
    <row r="360" spans="2:14" x14ac:dyDescent="0.25">
      <c r="B360">
        <v>9700000000</v>
      </c>
      <c r="C360">
        <v>-9.8444299999999991</v>
      </c>
      <c r="M360">
        <v>9700000000</v>
      </c>
      <c r="N360">
        <v>-9.7627573000000005</v>
      </c>
    </row>
    <row r="361" spans="2:14" x14ac:dyDescent="0.25">
      <c r="B361">
        <v>9760000000</v>
      </c>
      <c r="C361">
        <v>-9.8895359000000003</v>
      </c>
      <c r="M361">
        <v>9760000000</v>
      </c>
      <c r="N361">
        <v>-9.8497094999999995</v>
      </c>
    </row>
    <row r="362" spans="2:14" x14ac:dyDescent="0.25">
      <c r="B362">
        <v>9820000000</v>
      </c>
      <c r="C362">
        <v>-9.8966284000000009</v>
      </c>
      <c r="M362">
        <v>9820000000</v>
      </c>
      <c r="N362">
        <v>-9.8894196000000001</v>
      </c>
    </row>
    <row r="363" spans="2:14" x14ac:dyDescent="0.25">
      <c r="B363">
        <v>9880000000</v>
      </c>
      <c r="C363">
        <v>-9.9228258</v>
      </c>
      <c r="M363">
        <v>9880000000</v>
      </c>
      <c r="N363">
        <v>-9.9519072000000008</v>
      </c>
    </row>
    <row r="364" spans="2:14" x14ac:dyDescent="0.25">
      <c r="B364">
        <v>9940000000</v>
      </c>
      <c r="C364">
        <v>-9.9442415000000004</v>
      </c>
      <c r="M364">
        <v>9940000000</v>
      </c>
      <c r="N364">
        <v>-10.00863</v>
      </c>
    </row>
    <row r="365" spans="2:14" x14ac:dyDescent="0.25">
      <c r="B365">
        <v>10000000000</v>
      </c>
      <c r="C365">
        <v>-9.9602728000000003</v>
      </c>
      <c r="M365">
        <v>10000000000</v>
      </c>
      <c r="N365">
        <v>-10.040710000000001</v>
      </c>
    </row>
    <row r="366" spans="2:14" x14ac:dyDescent="0.25">
      <c r="B366">
        <v>10060000000</v>
      </c>
      <c r="C366">
        <v>-9.9798259999999992</v>
      </c>
      <c r="M366">
        <v>10060000000</v>
      </c>
      <c r="N366">
        <v>-10.072175</v>
      </c>
    </row>
    <row r="367" spans="2:14" x14ac:dyDescent="0.25">
      <c r="B367">
        <v>10120000000</v>
      </c>
      <c r="C367">
        <v>-9.9738854999999997</v>
      </c>
      <c r="M367">
        <v>10120000000</v>
      </c>
      <c r="N367">
        <v>-10.082692</v>
      </c>
    </row>
    <row r="368" spans="2:14" x14ac:dyDescent="0.25">
      <c r="B368">
        <v>10180000000</v>
      </c>
      <c r="C368">
        <v>-9.9775658000000007</v>
      </c>
      <c r="M368">
        <v>10180000000</v>
      </c>
      <c r="N368">
        <v>-10.103802999999999</v>
      </c>
    </row>
    <row r="369" spans="2:14" x14ac:dyDescent="0.25">
      <c r="B369">
        <v>10240000000</v>
      </c>
      <c r="C369">
        <v>-9.9694213999999999</v>
      </c>
      <c r="M369">
        <v>10240000000</v>
      </c>
      <c r="N369">
        <v>-10.112679</v>
      </c>
    </row>
    <row r="370" spans="2:14" x14ac:dyDescent="0.25">
      <c r="B370">
        <v>10300000000</v>
      </c>
      <c r="C370">
        <v>-9.9625702</v>
      </c>
      <c r="M370">
        <v>10300000000</v>
      </c>
      <c r="N370">
        <v>-10.11214</v>
      </c>
    </row>
    <row r="371" spans="2:14" x14ac:dyDescent="0.25">
      <c r="B371">
        <v>10360000000</v>
      </c>
      <c r="C371">
        <v>-9.9054718000000008</v>
      </c>
      <c r="M371">
        <v>10360000000</v>
      </c>
      <c r="N371">
        <v>-10.060803999999999</v>
      </c>
    </row>
    <row r="372" spans="2:14" x14ac:dyDescent="0.25">
      <c r="B372">
        <v>10420000000</v>
      </c>
      <c r="C372">
        <v>-9.9300890000000006</v>
      </c>
      <c r="M372">
        <v>10420000000</v>
      </c>
      <c r="N372">
        <v>-10.076468</v>
      </c>
    </row>
    <row r="373" spans="2:14" x14ac:dyDescent="0.25">
      <c r="B373">
        <v>10480000000</v>
      </c>
      <c r="C373">
        <v>-9.9247112000000008</v>
      </c>
      <c r="M373">
        <v>10480000000</v>
      </c>
      <c r="N373">
        <v>-10.051997</v>
      </c>
    </row>
    <row r="374" spans="2:14" x14ac:dyDescent="0.25">
      <c r="B374">
        <v>10540000000</v>
      </c>
      <c r="C374">
        <v>-9.8970690000000001</v>
      </c>
      <c r="M374">
        <v>10540000000</v>
      </c>
      <c r="N374">
        <v>-9.9958153000000003</v>
      </c>
    </row>
    <row r="375" spans="2:14" x14ac:dyDescent="0.25">
      <c r="B375">
        <v>10600000000</v>
      </c>
      <c r="C375">
        <v>-9.9384584</v>
      </c>
      <c r="M375">
        <v>10600000000</v>
      </c>
      <c r="N375">
        <v>-10.005625999999999</v>
      </c>
    </row>
    <row r="376" spans="2:14" x14ac:dyDescent="0.25">
      <c r="B376">
        <v>10660000000</v>
      </c>
      <c r="C376">
        <v>-9.9432153999999997</v>
      </c>
      <c r="M376">
        <v>10660000000</v>
      </c>
      <c r="N376">
        <v>-9.9899529999999999</v>
      </c>
    </row>
    <row r="377" spans="2:14" x14ac:dyDescent="0.25">
      <c r="B377">
        <v>10720000000</v>
      </c>
      <c r="C377">
        <v>-9.9240799000000006</v>
      </c>
      <c r="M377">
        <v>10720000000</v>
      </c>
      <c r="N377">
        <v>-9.9692907000000002</v>
      </c>
    </row>
    <row r="378" spans="2:14" x14ac:dyDescent="0.25">
      <c r="B378">
        <v>10780000000</v>
      </c>
      <c r="C378">
        <v>-9.9467440000000007</v>
      </c>
      <c r="M378">
        <v>10780000000</v>
      </c>
      <c r="N378">
        <v>-9.9795970999999994</v>
      </c>
    </row>
    <row r="379" spans="2:14" x14ac:dyDescent="0.25">
      <c r="B379">
        <v>10840000000</v>
      </c>
      <c r="C379">
        <v>-9.9846267999999991</v>
      </c>
      <c r="M379">
        <v>10840000000</v>
      </c>
      <c r="N379">
        <v>-10.013624999999999</v>
      </c>
    </row>
    <row r="380" spans="2:14" x14ac:dyDescent="0.25">
      <c r="B380">
        <v>10900000000</v>
      </c>
      <c r="C380">
        <v>-9.9933137999999992</v>
      </c>
      <c r="M380">
        <v>10900000000</v>
      </c>
      <c r="N380">
        <v>-10.030586</v>
      </c>
    </row>
    <row r="381" spans="2:14" x14ac:dyDescent="0.25">
      <c r="B381">
        <v>10960000000</v>
      </c>
      <c r="C381">
        <v>-10.009383</v>
      </c>
      <c r="M381">
        <v>10960000000</v>
      </c>
      <c r="N381">
        <v>-10.046343</v>
      </c>
    </row>
    <row r="382" spans="2:14" x14ac:dyDescent="0.25">
      <c r="B382">
        <v>11020000000</v>
      </c>
      <c r="C382">
        <v>-10.044480999999999</v>
      </c>
      <c r="M382">
        <v>11020000000</v>
      </c>
      <c r="N382">
        <v>-10.089532999999999</v>
      </c>
    </row>
    <row r="383" spans="2:14" x14ac:dyDescent="0.25">
      <c r="B383">
        <v>11080000000</v>
      </c>
      <c r="C383">
        <v>-10.072449000000001</v>
      </c>
      <c r="M383">
        <v>11080000000</v>
      </c>
      <c r="N383">
        <v>-10.119595</v>
      </c>
    </row>
    <row r="384" spans="2:14" x14ac:dyDescent="0.25">
      <c r="B384">
        <v>11140000000</v>
      </c>
      <c r="C384">
        <v>-10.067907999999999</v>
      </c>
      <c r="M384">
        <v>11140000000</v>
      </c>
      <c r="N384">
        <v>-10.129901</v>
      </c>
    </row>
    <row r="385" spans="2:14" x14ac:dyDescent="0.25">
      <c r="B385">
        <v>11200000000</v>
      </c>
      <c r="C385">
        <v>-10.073408000000001</v>
      </c>
      <c r="M385">
        <v>11200000000</v>
      </c>
      <c r="N385">
        <v>-10.150333</v>
      </c>
    </row>
    <row r="386" spans="2:14" x14ac:dyDescent="0.25">
      <c r="B386">
        <v>11260000000</v>
      </c>
      <c r="C386">
        <v>-10.116301</v>
      </c>
      <c r="M386">
        <v>11260000000</v>
      </c>
      <c r="N386">
        <v>-10.187056999999999</v>
      </c>
    </row>
    <row r="387" spans="2:14" x14ac:dyDescent="0.25">
      <c r="B387">
        <v>11320000000</v>
      </c>
      <c r="C387">
        <v>-10.123773</v>
      </c>
      <c r="M387">
        <v>11320000000</v>
      </c>
      <c r="N387">
        <v>-10.181312</v>
      </c>
    </row>
    <row r="388" spans="2:14" x14ac:dyDescent="0.25">
      <c r="B388">
        <v>11380000000</v>
      </c>
      <c r="C388">
        <v>-10.113351</v>
      </c>
      <c r="M388">
        <v>11380000000</v>
      </c>
      <c r="N388">
        <v>-10.172440999999999</v>
      </c>
    </row>
    <row r="389" spans="2:14" x14ac:dyDescent="0.25">
      <c r="B389">
        <v>11440000000</v>
      </c>
      <c r="C389">
        <v>-10.159737</v>
      </c>
      <c r="M389">
        <v>11440000000</v>
      </c>
      <c r="N389">
        <v>-10.204986999999999</v>
      </c>
    </row>
    <row r="390" spans="2:14" x14ac:dyDescent="0.25">
      <c r="B390">
        <v>11500000000</v>
      </c>
      <c r="C390">
        <v>-10.178088000000001</v>
      </c>
      <c r="M390">
        <v>11500000000</v>
      </c>
      <c r="N390">
        <v>-10.219874000000001</v>
      </c>
    </row>
    <row r="391" spans="2:14" x14ac:dyDescent="0.25">
      <c r="B391">
        <v>11560000000</v>
      </c>
      <c r="C391">
        <v>-10.203645</v>
      </c>
      <c r="M391">
        <v>11560000000</v>
      </c>
      <c r="N391">
        <v>-10.239127</v>
      </c>
    </row>
    <row r="392" spans="2:14" x14ac:dyDescent="0.25">
      <c r="B392">
        <v>11620000000</v>
      </c>
      <c r="C392">
        <v>-10.235666999999999</v>
      </c>
      <c r="M392">
        <v>11620000000</v>
      </c>
      <c r="N392">
        <v>-10.266811000000001</v>
      </c>
    </row>
    <row r="393" spans="2:14" x14ac:dyDescent="0.25">
      <c r="B393">
        <v>11680000000</v>
      </c>
      <c r="C393">
        <v>-10.289742</v>
      </c>
      <c r="M393">
        <v>11680000000</v>
      </c>
      <c r="N393">
        <v>-10.319369999999999</v>
      </c>
    </row>
    <row r="394" spans="2:14" x14ac:dyDescent="0.25">
      <c r="B394">
        <v>11740000000</v>
      </c>
      <c r="C394">
        <v>-10.299996</v>
      </c>
      <c r="M394">
        <v>11740000000</v>
      </c>
      <c r="N394">
        <v>-10.320249</v>
      </c>
    </row>
    <row r="395" spans="2:14" x14ac:dyDescent="0.25">
      <c r="B395">
        <v>11800000000</v>
      </c>
      <c r="C395">
        <v>-10.339807</v>
      </c>
      <c r="M395">
        <v>11800000000</v>
      </c>
      <c r="N395">
        <v>-10.35568</v>
      </c>
    </row>
    <row r="396" spans="2:14" x14ac:dyDescent="0.25">
      <c r="B396">
        <v>11860000000</v>
      </c>
      <c r="C396">
        <v>-10.376441</v>
      </c>
      <c r="M396">
        <v>11860000000</v>
      </c>
      <c r="N396">
        <v>-10.375456</v>
      </c>
    </row>
    <row r="397" spans="2:14" x14ac:dyDescent="0.25">
      <c r="B397">
        <v>11920000000</v>
      </c>
      <c r="C397">
        <v>-10.419127</v>
      </c>
      <c r="M397">
        <v>11920000000</v>
      </c>
      <c r="N397">
        <v>-10.408068</v>
      </c>
    </row>
    <row r="398" spans="2:14" x14ac:dyDescent="0.25">
      <c r="B398">
        <v>11980000000</v>
      </c>
      <c r="C398">
        <v>-10.446453999999999</v>
      </c>
      <c r="M398">
        <v>11980000000</v>
      </c>
      <c r="N398">
        <v>-10.433992</v>
      </c>
    </row>
    <row r="399" spans="2:14" x14ac:dyDescent="0.25">
      <c r="B399">
        <v>12040000000</v>
      </c>
      <c r="C399">
        <v>-10.518219</v>
      </c>
      <c r="M399">
        <v>12040000000</v>
      </c>
      <c r="N399">
        <v>-10.503234000000001</v>
      </c>
    </row>
    <row r="400" spans="2:14" x14ac:dyDescent="0.25">
      <c r="B400">
        <v>12100000000</v>
      </c>
      <c r="C400">
        <v>-10.570786</v>
      </c>
      <c r="M400">
        <v>12100000000</v>
      </c>
      <c r="N400">
        <v>-10.526285</v>
      </c>
    </row>
    <row r="401" spans="2:14" x14ac:dyDescent="0.25">
      <c r="B401">
        <v>12160000000</v>
      </c>
      <c r="C401">
        <v>-10.619007</v>
      </c>
      <c r="M401">
        <v>12160000000</v>
      </c>
      <c r="N401">
        <v>-10.575995000000001</v>
      </c>
    </row>
    <row r="402" spans="2:14" x14ac:dyDescent="0.25">
      <c r="B402">
        <v>12220000000</v>
      </c>
      <c r="C402">
        <v>-10.636708</v>
      </c>
      <c r="M402">
        <v>12220000000</v>
      </c>
      <c r="N402">
        <v>-10.584192</v>
      </c>
    </row>
    <row r="403" spans="2:14" x14ac:dyDescent="0.25">
      <c r="B403">
        <v>12280000000</v>
      </c>
      <c r="C403">
        <v>-10.702902999999999</v>
      </c>
      <c r="M403">
        <v>12280000000</v>
      </c>
      <c r="N403">
        <v>-10.631589999999999</v>
      </c>
    </row>
    <row r="404" spans="2:14" x14ac:dyDescent="0.25">
      <c r="B404">
        <v>12340000000</v>
      </c>
      <c r="C404">
        <v>-10.756489</v>
      </c>
      <c r="M404">
        <v>12340000000</v>
      </c>
      <c r="N404">
        <v>-10.655597999999999</v>
      </c>
    </row>
    <row r="405" spans="2:14" x14ac:dyDescent="0.25">
      <c r="B405">
        <v>12400000000</v>
      </c>
      <c r="C405">
        <v>-10.800850000000001</v>
      </c>
      <c r="M405">
        <v>12400000000</v>
      </c>
      <c r="N405">
        <v>-10.692909999999999</v>
      </c>
    </row>
    <row r="406" spans="2:14" x14ac:dyDescent="0.25">
      <c r="B406">
        <v>12460000000</v>
      </c>
      <c r="C406">
        <v>-10.872572</v>
      </c>
      <c r="M406">
        <v>12460000000</v>
      </c>
      <c r="N406">
        <v>-10.749212999999999</v>
      </c>
    </row>
    <row r="407" spans="2:14" x14ac:dyDescent="0.25">
      <c r="B407">
        <v>12520000000</v>
      </c>
      <c r="C407">
        <v>-10.969389</v>
      </c>
      <c r="M407">
        <v>12520000000</v>
      </c>
      <c r="N407">
        <v>-10.812699</v>
      </c>
    </row>
    <row r="408" spans="2:14" x14ac:dyDescent="0.25">
      <c r="B408">
        <v>12580000000</v>
      </c>
      <c r="C408">
        <v>-11.001571</v>
      </c>
      <c r="M408">
        <v>12580000000</v>
      </c>
      <c r="N408">
        <v>-10.819552</v>
      </c>
    </row>
    <row r="409" spans="2:14" x14ac:dyDescent="0.25">
      <c r="B409">
        <v>12640000000</v>
      </c>
      <c r="C409">
        <v>-11.060587999999999</v>
      </c>
      <c r="M409">
        <v>12640000000</v>
      </c>
      <c r="N409">
        <v>-10.868134</v>
      </c>
    </row>
    <row r="410" spans="2:14" x14ac:dyDescent="0.25">
      <c r="B410">
        <v>12700000000</v>
      </c>
      <c r="C410">
        <v>-11.117952000000001</v>
      </c>
      <c r="M410">
        <v>12700000000</v>
      </c>
      <c r="N410">
        <v>-10.914901</v>
      </c>
    </row>
    <row r="411" spans="2:14" x14ac:dyDescent="0.25">
      <c r="B411">
        <v>12760000000</v>
      </c>
      <c r="C411">
        <v>-11.175240000000001</v>
      </c>
      <c r="M411">
        <v>12760000000</v>
      </c>
      <c r="N411">
        <v>-10.963502</v>
      </c>
    </row>
    <row r="412" spans="2:14" x14ac:dyDescent="0.25">
      <c r="B412">
        <v>12820000000</v>
      </c>
      <c r="C412">
        <v>-11.257351999999999</v>
      </c>
      <c r="M412">
        <v>12820000000</v>
      </c>
      <c r="N412">
        <v>-11.040369</v>
      </c>
    </row>
    <row r="413" spans="2:14" x14ac:dyDescent="0.25">
      <c r="B413">
        <v>12880000000</v>
      </c>
      <c r="C413">
        <v>-11.326107</v>
      </c>
      <c r="M413">
        <v>12880000000</v>
      </c>
      <c r="N413">
        <v>-11.0976</v>
      </c>
    </row>
    <row r="414" spans="2:14" x14ac:dyDescent="0.25">
      <c r="B414">
        <v>12940000000</v>
      </c>
      <c r="C414">
        <v>-11.359705999999999</v>
      </c>
      <c r="M414">
        <v>12940000000</v>
      </c>
      <c r="N414">
        <v>-11.125757</v>
      </c>
    </row>
    <row r="415" spans="2:14" x14ac:dyDescent="0.25">
      <c r="B415">
        <v>13000000000</v>
      </c>
      <c r="C415">
        <v>-11.398274000000001</v>
      </c>
      <c r="M415">
        <v>13000000000</v>
      </c>
      <c r="N415">
        <v>-11.152616999999999</v>
      </c>
    </row>
    <row r="416" spans="2:14" x14ac:dyDescent="0.25">
      <c r="B416" t="s">
        <v>21</v>
      </c>
      <c r="M416" t="s">
        <v>21</v>
      </c>
    </row>
    <row r="419" spans="2:14" x14ac:dyDescent="0.25">
      <c r="B419" t="s">
        <v>25</v>
      </c>
      <c r="M419" t="s">
        <v>25</v>
      </c>
    </row>
    <row r="420" spans="2:14" x14ac:dyDescent="0.25">
      <c r="B420" t="s">
        <v>19</v>
      </c>
      <c r="C420" t="s">
        <v>239</v>
      </c>
      <c r="M420" t="s">
        <v>19</v>
      </c>
      <c r="N420" t="s">
        <v>239</v>
      </c>
    </row>
    <row r="421" spans="2:14" x14ac:dyDescent="0.25">
      <c r="B421">
        <v>1000000000</v>
      </c>
      <c r="C421">
        <v>-12.232644000000001</v>
      </c>
      <c r="M421">
        <v>1000000000</v>
      </c>
      <c r="N421">
        <v>-13.711436000000001</v>
      </c>
    </row>
    <row r="422" spans="2:14" x14ac:dyDescent="0.25">
      <c r="B422">
        <v>1060000000</v>
      </c>
      <c r="C422">
        <v>-11.856719</v>
      </c>
      <c r="M422">
        <v>1060000000</v>
      </c>
      <c r="N422">
        <v>-13.353265</v>
      </c>
    </row>
    <row r="423" spans="2:14" x14ac:dyDescent="0.25">
      <c r="B423">
        <v>1120000000</v>
      </c>
      <c r="C423">
        <v>-11.535138999999999</v>
      </c>
      <c r="M423">
        <v>1120000000</v>
      </c>
      <c r="N423">
        <v>-12.995673</v>
      </c>
    </row>
    <row r="424" spans="2:14" x14ac:dyDescent="0.25">
      <c r="B424">
        <v>1180000000</v>
      </c>
      <c r="C424">
        <v>-11.05714</v>
      </c>
      <c r="M424">
        <v>1180000000</v>
      </c>
      <c r="N424">
        <v>-12.494937</v>
      </c>
    </row>
    <row r="425" spans="2:14" x14ac:dyDescent="0.25">
      <c r="B425">
        <v>1240000000</v>
      </c>
      <c r="C425">
        <v>-10.761661999999999</v>
      </c>
      <c r="M425">
        <v>1240000000</v>
      </c>
      <c r="N425">
        <v>-12.196375</v>
      </c>
    </row>
    <row r="426" spans="2:14" x14ac:dyDescent="0.25">
      <c r="B426">
        <v>1300000000</v>
      </c>
      <c r="C426">
        <v>-10.408194</v>
      </c>
      <c r="M426">
        <v>1300000000</v>
      </c>
      <c r="N426">
        <v>-11.802381</v>
      </c>
    </row>
    <row r="427" spans="2:14" x14ac:dyDescent="0.25">
      <c r="B427">
        <v>1360000000</v>
      </c>
      <c r="C427">
        <v>-10.255188</v>
      </c>
      <c r="M427">
        <v>1360000000</v>
      </c>
      <c r="N427">
        <v>-11.549117000000001</v>
      </c>
    </row>
    <row r="428" spans="2:14" x14ac:dyDescent="0.25">
      <c r="B428">
        <v>1420000000</v>
      </c>
      <c r="C428">
        <v>-9.9195355999999997</v>
      </c>
      <c r="M428">
        <v>1420000000</v>
      </c>
      <c r="N428">
        <v>-11.196968999999999</v>
      </c>
    </row>
    <row r="429" spans="2:14" x14ac:dyDescent="0.25">
      <c r="B429">
        <v>1480000000</v>
      </c>
      <c r="C429">
        <v>-9.7740010999999996</v>
      </c>
      <c r="M429">
        <v>1480000000</v>
      </c>
      <c r="N429">
        <v>-10.984515999999999</v>
      </c>
    </row>
    <row r="430" spans="2:14" x14ac:dyDescent="0.25">
      <c r="B430">
        <v>1540000000</v>
      </c>
      <c r="C430">
        <v>-9.5037278999999995</v>
      </c>
      <c r="M430">
        <v>1540000000</v>
      </c>
      <c r="N430">
        <v>-10.646041</v>
      </c>
    </row>
    <row r="431" spans="2:14" x14ac:dyDescent="0.25">
      <c r="B431">
        <v>1600000000</v>
      </c>
      <c r="C431">
        <v>-9.4369001000000008</v>
      </c>
      <c r="M431">
        <v>1600000000</v>
      </c>
      <c r="N431">
        <v>-10.4664</v>
      </c>
    </row>
    <row r="432" spans="2:14" x14ac:dyDescent="0.25">
      <c r="B432">
        <v>1660000000</v>
      </c>
      <c r="C432">
        <v>-9.1899700000000006</v>
      </c>
      <c r="M432">
        <v>1660000000</v>
      </c>
      <c r="N432">
        <v>-10.193113</v>
      </c>
    </row>
    <row r="433" spans="2:14" x14ac:dyDescent="0.25">
      <c r="B433">
        <v>1720000000</v>
      </c>
      <c r="C433">
        <v>-9.1634358999999996</v>
      </c>
      <c r="M433">
        <v>1720000000</v>
      </c>
      <c r="N433">
        <v>-10.062541</v>
      </c>
    </row>
    <row r="434" spans="2:14" x14ac:dyDescent="0.25">
      <c r="B434">
        <v>1780000000</v>
      </c>
      <c r="C434">
        <v>-8.9774598999999995</v>
      </c>
      <c r="M434">
        <v>1780000000</v>
      </c>
      <c r="N434">
        <v>-9.8390722000000004</v>
      </c>
    </row>
    <row r="435" spans="2:14" x14ac:dyDescent="0.25">
      <c r="B435">
        <v>1840000000</v>
      </c>
      <c r="C435">
        <v>-8.9860573000000006</v>
      </c>
      <c r="M435">
        <v>1840000000</v>
      </c>
      <c r="N435">
        <v>-9.7415876000000008</v>
      </c>
    </row>
    <row r="436" spans="2:14" x14ac:dyDescent="0.25">
      <c r="B436">
        <v>1900000000</v>
      </c>
      <c r="C436">
        <v>-8.8206653999999993</v>
      </c>
      <c r="M436">
        <v>1900000000</v>
      </c>
      <c r="N436">
        <v>-9.549118</v>
      </c>
    </row>
    <row r="437" spans="2:14" x14ac:dyDescent="0.25">
      <c r="B437">
        <v>1960000000</v>
      </c>
      <c r="C437">
        <v>-8.8330354999999994</v>
      </c>
      <c r="M437">
        <v>1960000000</v>
      </c>
      <c r="N437">
        <v>-9.4438057000000004</v>
      </c>
    </row>
    <row r="438" spans="2:14" x14ac:dyDescent="0.25">
      <c r="B438">
        <v>2020000000</v>
      </c>
      <c r="C438">
        <v>-8.6753015999999992</v>
      </c>
      <c r="M438">
        <v>2020000000</v>
      </c>
      <c r="N438">
        <v>-9.2396306999999993</v>
      </c>
    </row>
    <row r="439" spans="2:14" x14ac:dyDescent="0.25">
      <c r="B439">
        <v>2080000000</v>
      </c>
      <c r="C439">
        <v>-8.7109021999999996</v>
      </c>
      <c r="M439">
        <v>2080000000</v>
      </c>
      <c r="N439">
        <v>-9.1745377000000001</v>
      </c>
    </row>
    <row r="440" spans="2:14" x14ac:dyDescent="0.25">
      <c r="B440">
        <v>2140000000</v>
      </c>
      <c r="C440">
        <v>-8.5494938000000005</v>
      </c>
      <c r="M440">
        <v>2140000000</v>
      </c>
      <c r="N440">
        <v>-8.9902849000000007</v>
      </c>
    </row>
    <row r="441" spans="2:14" x14ac:dyDescent="0.25">
      <c r="B441">
        <v>2200000000</v>
      </c>
      <c r="C441">
        <v>-8.5535183000000004</v>
      </c>
      <c r="M441">
        <v>2200000000</v>
      </c>
      <c r="N441">
        <v>-8.8967962000000007</v>
      </c>
    </row>
    <row r="442" spans="2:14" x14ac:dyDescent="0.25">
      <c r="B442">
        <v>2260000000</v>
      </c>
      <c r="C442">
        <v>-8.4715518999999997</v>
      </c>
      <c r="M442">
        <v>2260000000</v>
      </c>
      <c r="N442">
        <v>-8.8108635</v>
      </c>
    </row>
    <row r="443" spans="2:14" x14ac:dyDescent="0.25">
      <c r="B443">
        <v>2320000000</v>
      </c>
      <c r="C443">
        <v>-8.5232600999999999</v>
      </c>
      <c r="M443">
        <v>2320000000</v>
      </c>
      <c r="N443">
        <v>-8.7801808999999995</v>
      </c>
    </row>
    <row r="444" spans="2:14" x14ac:dyDescent="0.25">
      <c r="B444">
        <v>2380000000</v>
      </c>
      <c r="C444">
        <v>-8.4651441999999992</v>
      </c>
      <c r="M444">
        <v>2380000000</v>
      </c>
      <c r="N444">
        <v>-8.6706141999999993</v>
      </c>
    </row>
    <row r="445" spans="2:14" x14ac:dyDescent="0.25">
      <c r="B445">
        <v>2440000000</v>
      </c>
      <c r="C445">
        <v>-8.5087805000000003</v>
      </c>
      <c r="M445">
        <v>2440000000</v>
      </c>
      <c r="N445">
        <v>-8.6520557</v>
      </c>
    </row>
    <row r="446" spans="2:14" x14ac:dyDescent="0.25">
      <c r="B446">
        <v>2500000000</v>
      </c>
      <c r="C446">
        <v>-8.4826411999999998</v>
      </c>
      <c r="M446">
        <v>2500000000</v>
      </c>
      <c r="N446">
        <v>-8.5720997000000008</v>
      </c>
    </row>
    <row r="447" spans="2:14" x14ac:dyDescent="0.25">
      <c r="B447">
        <v>2560000000</v>
      </c>
      <c r="C447">
        <v>-8.5225000000000009</v>
      </c>
      <c r="M447">
        <v>2560000000</v>
      </c>
      <c r="N447">
        <v>-8.5407008999999992</v>
      </c>
    </row>
    <row r="448" spans="2:14" x14ac:dyDescent="0.25">
      <c r="B448">
        <v>2620000000</v>
      </c>
      <c r="C448">
        <v>-8.4786023999999998</v>
      </c>
      <c r="M448">
        <v>2620000000</v>
      </c>
      <c r="N448">
        <v>-8.4923514999999998</v>
      </c>
    </row>
    <row r="449" spans="2:14" x14ac:dyDescent="0.25">
      <c r="B449">
        <v>2680000000</v>
      </c>
      <c r="C449">
        <v>-8.5002241000000005</v>
      </c>
      <c r="M449">
        <v>2680000000</v>
      </c>
      <c r="N449">
        <v>-8.4931526000000002</v>
      </c>
    </row>
    <row r="450" spans="2:14" x14ac:dyDescent="0.25">
      <c r="B450">
        <v>2740000000</v>
      </c>
      <c r="C450">
        <v>-8.5021485999999999</v>
      </c>
      <c r="M450">
        <v>2740000000</v>
      </c>
      <c r="N450">
        <v>-8.5055847</v>
      </c>
    </row>
    <row r="451" spans="2:14" x14ac:dyDescent="0.25">
      <c r="B451">
        <v>2800000000</v>
      </c>
      <c r="C451">
        <v>-8.5333939000000001</v>
      </c>
      <c r="M451">
        <v>2800000000</v>
      </c>
      <c r="N451">
        <v>-8.5447140000000008</v>
      </c>
    </row>
    <row r="452" spans="2:14" x14ac:dyDescent="0.25">
      <c r="B452">
        <v>2860000000</v>
      </c>
      <c r="C452">
        <v>-8.5423965000000006</v>
      </c>
      <c r="M452">
        <v>2860000000</v>
      </c>
      <c r="N452">
        <v>-8.5572576999999992</v>
      </c>
    </row>
    <row r="453" spans="2:14" x14ac:dyDescent="0.25">
      <c r="B453">
        <v>2920000000</v>
      </c>
      <c r="C453">
        <v>-8.5611525000000004</v>
      </c>
      <c r="M453">
        <v>2920000000</v>
      </c>
      <c r="N453">
        <v>-8.5678139000000009</v>
      </c>
    </row>
    <row r="454" spans="2:14" x14ac:dyDescent="0.25">
      <c r="B454">
        <v>2980000000</v>
      </c>
      <c r="C454">
        <v>-8.5850028999999992</v>
      </c>
      <c r="M454">
        <v>2980000000</v>
      </c>
      <c r="N454">
        <v>-8.5889214999999997</v>
      </c>
    </row>
    <row r="455" spans="2:14" x14ac:dyDescent="0.25">
      <c r="B455">
        <v>3040000000</v>
      </c>
      <c r="C455">
        <v>-8.5718498000000007</v>
      </c>
      <c r="M455">
        <v>3040000000</v>
      </c>
      <c r="N455">
        <v>-8.5780238999999998</v>
      </c>
    </row>
    <row r="456" spans="2:14" x14ac:dyDescent="0.25">
      <c r="B456">
        <v>3100000000</v>
      </c>
      <c r="C456">
        <v>-8.6076602999999992</v>
      </c>
      <c r="M456">
        <v>3100000000</v>
      </c>
      <c r="N456">
        <v>-8.6287613000000007</v>
      </c>
    </row>
    <row r="457" spans="2:14" x14ac:dyDescent="0.25">
      <c r="B457">
        <v>3160000000</v>
      </c>
      <c r="C457">
        <v>-8.5901413000000009</v>
      </c>
      <c r="M457">
        <v>3160000000</v>
      </c>
      <c r="N457">
        <v>-8.6885691000000005</v>
      </c>
    </row>
    <row r="458" spans="2:14" x14ac:dyDescent="0.25">
      <c r="B458">
        <v>3220000000</v>
      </c>
      <c r="C458">
        <v>-8.6308316999999999</v>
      </c>
      <c r="M458">
        <v>3220000000</v>
      </c>
      <c r="N458">
        <v>-8.8116322</v>
      </c>
    </row>
    <row r="459" spans="2:14" x14ac:dyDescent="0.25">
      <c r="B459">
        <v>3280000000</v>
      </c>
      <c r="C459">
        <v>-8.6414118000000002</v>
      </c>
      <c r="M459">
        <v>3280000000</v>
      </c>
      <c r="N459">
        <v>-8.9025973999999994</v>
      </c>
    </row>
    <row r="460" spans="2:14" x14ac:dyDescent="0.25">
      <c r="B460">
        <v>3340000000</v>
      </c>
      <c r="C460">
        <v>-8.6961516999999997</v>
      </c>
      <c r="M460">
        <v>3340000000</v>
      </c>
      <c r="N460">
        <v>-9.0324688000000002</v>
      </c>
    </row>
    <row r="461" spans="2:14" x14ac:dyDescent="0.25">
      <c r="B461">
        <v>3400000000</v>
      </c>
      <c r="C461">
        <v>-8.6914139000000006</v>
      </c>
      <c r="M461">
        <v>3400000000</v>
      </c>
      <c r="N461">
        <v>-9.0918206999999995</v>
      </c>
    </row>
    <row r="462" spans="2:14" x14ac:dyDescent="0.25">
      <c r="B462">
        <v>3460000000</v>
      </c>
      <c r="C462">
        <v>-8.7861919000000004</v>
      </c>
      <c r="M462">
        <v>3460000000</v>
      </c>
      <c r="N462">
        <v>-9.1810141000000005</v>
      </c>
    </row>
    <row r="463" spans="2:14" x14ac:dyDescent="0.25">
      <c r="B463">
        <v>3520000000</v>
      </c>
      <c r="C463">
        <v>-8.7798499999999997</v>
      </c>
      <c r="M463">
        <v>3520000000</v>
      </c>
      <c r="N463">
        <v>-9.1892204</v>
      </c>
    </row>
    <row r="464" spans="2:14" x14ac:dyDescent="0.25">
      <c r="B464">
        <v>3580000000</v>
      </c>
      <c r="C464">
        <v>-8.8364142999999995</v>
      </c>
      <c r="M464">
        <v>3580000000</v>
      </c>
      <c r="N464">
        <v>-9.2207173999999998</v>
      </c>
    </row>
    <row r="465" spans="2:14" x14ac:dyDescent="0.25">
      <c r="B465">
        <v>3640000000</v>
      </c>
      <c r="C465">
        <v>-8.8718195000000009</v>
      </c>
      <c r="M465">
        <v>3640000000</v>
      </c>
      <c r="N465">
        <v>-9.2190828000000007</v>
      </c>
    </row>
    <row r="466" spans="2:14" x14ac:dyDescent="0.25">
      <c r="B466">
        <v>3700000000</v>
      </c>
      <c r="C466">
        <v>-8.9615269000000009</v>
      </c>
      <c r="M466">
        <v>3700000000</v>
      </c>
      <c r="N466">
        <v>-9.2496290000000005</v>
      </c>
    </row>
    <row r="467" spans="2:14" x14ac:dyDescent="0.25">
      <c r="B467">
        <v>3760000000</v>
      </c>
      <c r="C467">
        <v>-8.9664906999999996</v>
      </c>
      <c r="M467">
        <v>3760000000</v>
      </c>
      <c r="N467">
        <v>-9.2093553999999997</v>
      </c>
    </row>
    <row r="468" spans="2:14" x14ac:dyDescent="0.25">
      <c r="B468">
        <v>3820000000</v>
      </c>
      <c r="C468">
        <v>-9.0548134000000005</v>
      </c>
      <c r="M468">
        <v>3820000000</v>
      </c>
      <c r="N468">
        <v>-9.1925477999999998</v>
      </c>
    </row>
    <row r="469" spans="2:14" x14ac:dyDescent="0.25">
      <c r="B469">
        <v>3880000000</v>
      </c>
      <c r="C469">
        <v>-9.0930748000000001</v>
      </c>
      <c r="M469">
        <v>3880000000</v>
      </c>
      <c r="N469">
        <v>-9.1620722000000008</v>
      </c>
    </row>
    <row r="470" spans="2:14" x14ac:dyDescent="0.25">
      <c r="B470">
        <v>3940000000</v>
      </c>
      <c r="C470">
        <v>-9.1329308000000005</v>
      </c>
      <c r="M470">
        <v>3940000000</v>
      </c>
      <c r="N470">
        <v>-9.1170282</v>
      </c>
    </row>
    <row r="471" spans="2:14" x14ac:dyDescent="0.25">
      <c r="B471">
        <v>4000000000</v>
      </c>
      <c r="C471">
        <v>-9.1607684999999996</v>
      </c>
      <c r="M471">
        <v>4000000000</v>
      </c>
      <c r="N471">
        <v>-9.0843495999999995</v>
      </c>
    </row>
    <row r="472" spans="2:14" x14ac:dyDescent="0.25">
      <c r="B472">
        <v>4060000000</v>
      </c>
      <c r="C472">
        <v>-9.2019357999999993</v>
      </c>
      <c r="M472">
        <v>4060000000</v>
      </c>
      <c r="N472">
        <v>-9.0638819000000002</v>
      </c>
    </row>
    <row r="473" spans="2:14" x14ac:dyDescent="0.25">
      <c r="B473">
        <v>4120000000</v>
      </c>
      <c r="C473">
        <v>-9.2212800999999995</v>
      </c>
      <c r="M473">
        <v>4120000000</v>
      </c>
      <c r="N473">
        <v>-9.0317401999999998</v>
      </c>
    </row>
    <row r="474" spans="2:14" x14ac:dyDescent="0.25">
      <c r="B474">
        <v>4180000000</v>
      </c>
      <c r="C474">
        <v>-9.2174367999999998</v>
      </c>
      <c r="M474">
        <v>4180000000</v>
      </c>
      <c r="N474">
        <v>-9.0118437</v>
      </c>
    </row>
    <row r="475" spans="2:14" x14ac:dyDescent="0.25">
      <c r="B475">
        <v>4240000000</v>
      </c>
      <c r="C475">
        <v>-9.2790669999999995</v>
      </c>
      <c r="M475">
        <v>4240000000</v>
      </c>
      <c r="N475">
        <v>-9.0108738000000006</v>
      </c>
    </row>
    <row r="476" spans="2:14" x14ac:dyDescent="0.25">
      <c r="B476">
        <v>4300000000</v>
      </c>
      <c r="C476">
        <v>-9.2655581999999992</v>
      </c>
      <c r="M476">
        <v>4300000000</v>
      </c>
      <c r="N476">
        <v>-8.9852246999999998</v>
      </c>
    </row>
    <row r="477" spans="2:14" x14ac:dyDescent="0.25">
      <c r="B477">
        <v>4360000000</v>
      </c>
      <c r="C477">
        <v>-9.3099957</v>
      </c>
      <c r="M477">
        <v>4360000000</v>
      </c>
      <c r="N477">
        <v>-8.9824476000000004</v>
      </c>
    </row>
    <row r="478" spans="2:14" x14ac:dyDescent="0.25">
      <c r="B478">
        <v>4420000000</v>
      </c>
      <c r="C478">
        <v>-9.3097782000000002</v>
      </c>
      <c r="M478">
        <v>4420000000</v>
      </c>
      <c r="N478">
        <v>-8.9566469000000009</v>
      </c>
    </row>
    <row r="479" spans="2:14" x14ac:dyDescent="0.25">
      <c r="B479">
        <v>4480000000</v>
      </c>
      <c r="C479">
        <v>-9.3632469</v>
      </c>
      <c r="M479">
        <v>4480000000</v>
      </c>
      <c r="N479">
        <v>-8.9717789000000003</v>
      </c>
    </row>
    <row r="480" spans="2:14" x14ac:dyDescent="0.25">
      <c r="B480">
        <v>4540000000</v>
      </c>
      <c r="C480">
        <v>-9.3583955999999997</v>
      </c>
      <c r="M480">
        <v>4540000000</v>
      </c>
      <c r="N480">
        <v>-8.9645805000000003</v>
      </c>
    </row>
    <row r="481" spans="2:14" x14ac:dyDescent="0.25">
      <c r="B481">
        <v>4600000000</v>
      </c>
      <c r="C481">
        <v>-9.3420638999999994</v>
      </c>
      <c r="M481">
        <v>4600000000</v>
      </c>
      <c r="N481">
        <v>-8.9455185000000004</v>
      </c>
    </row>
    <row r="482" spans="2:14" x14ac:dyDescent="0.25">
      <c r="B482">
        <v>4660000000</v>
      </c>
      <c r="C482">
        <v>-9.2837048000000006</v>
      </c>
      <c r="M482">
        <v>4660000000</v>
      </c>
      <c r="N482">
        <v>-8.9354267000000007</v>
      </c>
    </row>
    <row r="483" spans="2:14" x14ac:dyDescent="0.25">
      <c r="B483">
        <v>4720000000</v>
      </c>
      <c r="C483">
        <v>-9.2394619000000002</v>
      </c>
      <c r="M483">
        <v>4720000000</v>
      </c>
      <c r="N483">
        <v>-8.9421291000000007</v>
      </c>
    </row>
    <row r="484" spans="2:14" x14ac:dyDescent="0.25">
      <c r="B484">
        <v>4780000000</v>
      </c>
      <c r="C484">
        <v>-9.1280774999999998</v>
      </c>
      <c r="M484">
        <v>4780000000</v>
      </c>
      <c r="N484">
        <v>-8.9056739999999994</v>
      </c>
    </row>
    <row r="485" spans="2:14" x14ac:dyDescent="0.25">
      <c r="B485">
        <v>4840000000</v>
      </c>
      <c r="C485">
        <v>-9.0610932999999996</v>
      </c>
      <c r="M485">
        <v>4840000000</v>
      </c>
      <c r="N485">
        <v>-8.9423037000000001</v>
      </c>
    </row>
    <row r="486" spans="2:14" x14ac:dyDescent="0.25">
      <c r="B486">
        <v>4900000000</v>
      </c>
      <c r="C486">
        <v>-8.9582795999999991</v>
      </c>
      <c r="M486">
        <v>4900000000</v>
      </c>
      <c r="N486">
        <v>-8.9283657000000005</v>
      </c>
    </row>
    <row r="487" spans="2:14" x14ac:dyDescent="0.25">
      <c r="B487">
        <v>4960000000</v>
      </c>
      <c r="C487">
        <v>-8.8397903000000007</v>
      </c>
      <c r="M487">
        <v>4960000000</v>
      </c>
      <c r="N487">
        <v>-8.9042376999999995</v>
      </c>
    </row>
    <row r="488" spans="2:14" x14ac:dyDescent="0.25">
      <c r="B488">
        <v>5020000000</v>
      </c>
      <c r="C488">
        <v>-8.7973166000000003</v>
      </c>
      <c r="M488">
        <v>5020000000</v>
      </c>
      <c r="N488">
        <v>-8.9621077000000007</v>
      </c>
    </row>
    <row r="489" spans="2:14" x14ac:dyDescent="0.25">
      <c r="B489">
        <v>5080000000</v>
      </c>
      <c r="C489">
        <v>-8.7107905999999993</v>
      </c>
      <c r="M489">
        <v>5080000000</v>
      </c>
      <c r="N489">
        <v>-8.9528122000000003</v>
      </c>
    </row>
    <row r="490" spans="2:14" x14ac:dyDescent="0.25">
      <c r="B490">
        <v>5140000000</v>
      </c>
      <c r="C490">
        <v>-8.6432132999999993</v>
      </c>
      <c r="M490">
        <v>5140000000</v>
      </c>
      <c r="N490">
        <v>-8.9522008999999994</v>
      </c>
    </row>
    <row r="491" spans="2:14" x14ac:dyDescent="0.25">
      <c r="B491">
        <v>5200000000</v>
      </c>
      <c r="C491">
        <v>-8.6394157000000007</v>
      </c>
      <c r="M491">
        <v>5200000000</v>
      </c>
      <c r="N491">
        <v>-9.0256223999999996</v>
      </c>
    </row>
    <row r="492" spans="2:14" x14ac:dyDescent="0.25">
      <c r="B492">
        <v>5260000000</v>
      </c>
      <c r="C492">
        <v>-8.6220645999999999</v>
      </c>
      <c r="M492">
        <v>5260000000</v>
      </c>
      <c r="N492">
        <v>-9.0400419000000003</v>
      </c>
    </row>
    <row r="493" spans="2:14" x14ac:dyDescent="0.25">
      <c r="B493">
        <v>5320000000</v>
      </c>
      <c r="C493">
        <v>-8.6137381000000008</v>
      </c>
      <c r="M493">
        <v>5320000000</v>
      </c>
      <c r="N493">
        <v>-9.0583276999999995</v>
      </c>
    </row>
    <row r="494" spans="2:14" x14ac:dyDescent="0.25">
      <c r="B494">
        <v>5380000000</v>
      </c>
      <c r="C494">
        <v>-8.5913038000000004</v>
      </c>
      <c r="M494">
        <v>5380000000</v>
      </c>
      <c r="N494">
        <v>-9.0344791000000004</v>
      </c>
    </row>
    <row r="495" spans="2:14" x14ac:dyDescent="0.25">
      <c r="B495">
        <v>5440000000</v>
      </c>
      <c r="C495">
        <v>-8.5771827999999992</v>
      </c>
      <c r="M495">
        <v>5440000000</v>
      </c>
      <c r="N495">
        <v>-9.0064211000000007</v>
      </c>
    </row>
    <row r="496" spans="2:14" x14ac:dyDescent="0.25">
      <c r="B496">
        <v>5500000000</v>
      </c>
      <c r="C496">
        <v>-8.5864334000000007</v>
      </c>
      <c r="M496">
        <v>5500000000</v>
      </c>
      <c r="N496">
        <v>-8.9660443999999995</v>
      </c>
    </row>
    <row r="497" spans="2:14" x14ac:dyDescent="0.25">
      <c r="B497">
        <v>5560000000</v>
      </c>
      <c r="C497">
        <v>-8.5473242000000003</v>
      </c>
      <c r="M497">
        <v>5560000000</v>
      </c>
      <c r="N497">
        <v>-8.8816775999999997</v>
      </c>
    </row>
    <row r="498" spans="2:14" x14ac:dyDescent="0.25">
      <c r="B498">
        <v>5620000000</v>
      </c>
      <c r="C498">
        <v>-8.5196694999999991</v>
      </c>
      <c r="M498">
        <v>5620000000</v>
      </c>
      <c r="N498">
        <v>-8.8032389000000002</v>
      </c>
    </row>
    <row r="499" spans="2:14" x14ac:dyDescent="0.25">
      <c r="B499">
        <v>5680000000</v>
      </c>
      <c r="C499">
        <v>-8.5743361</v>
      </c>
      <c r="M499">
        <v>5680000000</v>
      </c>
      <c r="N499">
        <v>-8.7703114000000006</v>
      </c>
    </row>
    <row r="500" spans="2:14" x14ac:dyDescent="0.25">
      <c r="B500">
        <v>5740000000</v>
      </c>
      <c r="C500">
        <v>-8.5454539999999994</v>
      </c>
      <c r="M500">
        <v>5740000000</v>
      </c>
      <c r="N500">
        <v>-8.6878232999999998</v>
      </c>
    </row>
    <row r="501" spans="2:14" x14ac:dyDescent="0.25">
      <c r="B501">
        <v>5800000000</v>
      </c>
      <c r="C501">
        <v>-8.5490112000000007</v>
      </c>
      <c r="M501">
        <v>5800000000</v>
      </c>
      <c r="N501">
        <v>-8.6233357999999996</v>
      </c>
    </row>
    <row r="502" spans="2:14" x14ac:dyDescent="0.25">
      <c r="B502">
        <v>5860000000</v>
      </c>
      <c r="C502">
        <v>-8.6130104000000003</v>
      </c>
      <c r="M502">
        <v>5860000000</v>
      </c>
      <c r="N502">
        <v>-8.6145324999999993</v>
      </c>
    </row>
    <row r="503" spans="2:14" x14ac:dyDescent="0.25">
      <c r="B503">
        <v>5920000000</v>
      </c>
      <c r="C503">
        <v>-8.5956907000000005</v>
      </c>
      <c r="M503">
        <v>5920000000</v>
      </c>
      <c r="N503">
        <v>-8.5555344000000009</v>
      </c>
    </row>
    <row r="504" spans="2:14" x14ac:dyDescent="0.25">
      <c r="B504">
        <v>5980000000</v>
      </c>
      <c r="C504">
        <v>-8.6494417000000006</v>
      </c>
      <c r="M504">
        <v>5980000000</v>
      </c>
      <c r="N504">
        <v>-8.5650387000000006</v>
      </c>
    </row>
    <row r="505" spans="2:14" x14ac:dyDescent="0.25">
      <c r="B505">
        <v>6040000000</v>
      </c>
      <c r="C505">
        <v>-8.6517686999999999</v>
      </c>
      <c r="M505">
        <v>6040000000</v>
      </c>
      <c r="N505">
        <v>-8.5346012000000009</v>
      </c>
    </row>
    <row r="506" spans="2:14" x14ac:dyDescent="0.25">
      <c r="B506">
        <v>6100000000</v>
      </c>
      <c r="C506">
        <v>-8.6504382999999994</v>
      </c>
      <c r="M506">
        <v>6100000000</v>
      </c>
      <c r="N506">
        <v>-8.5458344999999998</v>
      </c>
    </row>
    <row r="507" spans="2:14" x14ac:dyDescent="0.25">
      <c r="B507">
        <v>6160000000</v>
      </c>
      <c r="C507">
        <v>-8.6623859000000003</v>
      </c>
      <c r="M507">
        <v>6160000000</v>
      </c>
      <c r="N507">
        <v>-8.5638474999999996</v>
      </c>
    </row>
    <row r="508" spans="2:14" x14ac:dyDescent="0.25">
      <c r="B508">
        <v>6220000000</v>
      </c>
      <c r="C508">
        <v>-8.6563739999999996</v>
      </c>
      <c r="M508">
        <v>6220000000</v>
      </c>
      <c r="N508">
        <v>-8.5700597999999992</v>
      </c>
    </row>
    <row r="509" spans="2:14" x14ac:dyDescent="0.25">
      <c r="B509">
        <v>6280000000</v>
      </c>
      <c r="C509">
        <v>-8.6359338999999995</v>
      </c>
      <c r="M509">
        <v>6280000000</v>
      </c>
      <c r="N509">
        <v>-8.5948048000000004</v>
      </c>
    </row>
    <row r="510" spans="2:14" x14ac:dyDescent="0.25">
      <c r="B510">
        <v>6340000000</v>
      </c>
      <c r="C510">
        <v>-8.6277723000000002</v>
      </c>
      <c r="M510">
        <v>6340000000</v>
      </c>
      <c r="N510">
        <v>-8.5942450000000008</v>
      </c>
    </row>
    <row r="511" spans="2:14" x14ac:dyDescent="0.25">
      <c r="B511">
        <v>6400000000</v>
      </c>
      <c r="C511">
        <v>-8.6082210999999997</v>
      </c>
      <c r="M511">
        <v>6400000000</v>
      </c>
      <c r="N511">
        <v>-8.5896872999999996</v>
      </c>
    </row>
    <row r="512" spans="2:14" x14ac:dyDescent="0.25">
      <c r="B512">
        <v>6460000000</v>
      </c>
      <c r="C512">
        <v>-8.6221332999999998</v>
      </c>
      <c r="M512">
        <v>6460000000</v>
      </c>
      <c r="N512">
        <v>-8.6277255999999998</v>
      </c>
    </row>
    <row r="513" spans="2:14" x14ac:dyDescent="0.25">
      <c r="B513">
        <v>6520000000</v>
      </c>
      <c r="C513">
        <v>-8.6287613000000007</v>
      </c>
      <c r="M513">
        <v>6520000000</v>
      </c>
      <c r="N513">
        <v>-8.6350136000000006</v>
      </c>
    </row>
    <row r="514" spans="2:14" x14ac:dyDescent="0.25">
      <c r="B514">
        <v>6580000000</v>
      </c>
      <c r="C514">
        <v>-8.6140757000000008</v>
      </c>
      <c r="M514">
        <v>6580000000</v>
      </c>
      <c r="N514">
        <v>-8.6554059999999993</v>
      </c>
    </row>
    <row r="515" spans="2:14" x14ac:dyDescent="0.25">
      <c r="B515">
        <v>6640000000</v>
      </c>
      <c r="C515">
        <v>-8.6873713000000006</v>
      </c>
      <c r="M515">
        <v>6640000000</v>
      </c>
      <c r="N515">
        <v>-8.7468909999999997</v>
      </c>
    </row>
    <row r="516" spans="2:14" x14ac:dyDescent="0.25">
      <c r="B516">
        <v>6700000000</v>
      </c>
      <c r="C516">
        <v>-8.6837739999999997</v>
      </c>
      <c r="M516">
        <v>6700000000</v>
      </c>
      <c r="N516">
        <v>-8.7672738999999993</v>
      </c>
    </row>
    <row r="517" spans="2:14" x14ac:dyDescent="0.25">
      <c r="B517">
        <v>6760000000</v>
      </c>
      <c r="C517">
        <v>-8.7052297999999997</v>
      </c>
      <c r="M517">
        <v>6760000000</v>
      </c>
      <c r="N517">
        <v>-8.8124008000000007</v>
      </c>
    </row>
    <row r="518" spans="2:14" x14ac:dyDescent="0.25">
      <c r="B518">
        <v>6820000000</v>
      </c>
      <c r="C518">
        <v>-8.7307892000000002</v>
      </c>
      <c r="M518">
        <v>6820000000</v>
      </c>
      <c r="N518">
        <v>-8.8446636000000005</v>
      </c>
    </row>
    <row r="519" spans="2:14" x14ac:dyDescent="0.25">
      <c r="B519">
        <v>6880000000</v>
      </c>
      <c r="C519">
        <v>-8.7562113000000004</v>
      </c>
      <c r="M519">
        <v>6880000000</v>
      </c>
      <c r="N519">
        <v>-8.8859385999999994</v>
      </c>
    </row>
    <row r="520" spans="2:14" x14ac:dyDescent="0.25">
      <c r="B520">
        <v>6940000000</v>
      </c>
      <c r="C520">
        <v>-8.7795676999999994</v>
      </c>
      <c r="M520">
        <v>6940000000</v>
      </c>
      <c r="N520">
        <v>-8.9258375000000001</v>
      </c>
    </row>
    <row r="521" spans="2:14" x14ac:dyDescent="0.25">
      <c r="B521">
        <v>7000000000</v>
      </c>
      <c r="C521">
        <v>-8.8140315999999999</v>
      </c>
      <c r="M521">
        <v>7000000000</v>
      </c>
      <c r="N521">
        <v>-8.9578933999999997</v>
      </c>
    </row>
    <row r="522" spans="2:14" x14ac:dyDescent="0.25">
      <c r="B522">
        <v>7060000000</v>
      </c>
      <c r="C522">
        <v>-8.8435106000000001</v>
      </c>
      <c r="M522">
        <v>7060000000</v>
      </c>
      <c r="N522">
        <v>-9.0083941999999997</v>
      </c>
    </row>
    <row r="523" spans="2:14" x14ac:dyDescent="0.25">
      <c r="B523">
        <v>7120000000</v>
      </c>
      <c r="C523">
        <v>-8.8852376999999994</v>
      </c>
      <c r="M523">
        <v>7120000000</v>
      </c>
      <c r="N523">
        <v>-9.0654801999999997</v>
      </c>
    </row>
    <row r="524" spans="2:14" x14ac:dyDescent="0.25">
      <c r="B524">
        <v>7180000000</v>
      </c>
      <c r="C524">
        <v>-8.8696756000000008</v>
      </c>
      <c r="M524">
        <v>7180000000</v>
      </c>
      <c r="N524">
        <v>-9.0679245000000002</v>
      </c>
    </row>
    <row r="525" spans="2:14" x14ac:dyDescent="0.25">
      <c r="B525">
        <v>7240000000</v>
      </c>
      <c r="C525">
        <v>-8.8771152000000004</v>
      </c>
      <c r="M525">
        <v>7240000000</v>
      </c>
      <c r="N525">
        <v>-9.0975809000000005</v>
      </c>
    </row>
    <row r="526" spans="2:14" x14ac:dyDescent="0.25">
      <c r="B526">
        <v>7300000000</v>
      </c>
      <c r="C526">
        <v>-8.8897638000000008</v>
      </c>
      <c r="M526">
        <v>7300000000</v>
      </c>
      <c r="N526">
        <v>-9.1228570999999992</v>
      </c>
    </row>
    <row r="527" spans="2:14" x14ac:dyDescent="0.25">
      <c r="B527">
        <v>7360000000</v>
      </c>
      <c r="C527">
        <v>-8.8627005000000008</v>
      </c>
      <c r="M527">
        <v>7360000000</v>
      </c>
      <c r="N527">
        <v>-9.1149845000000003</v>
      </c>
    </row>
    <row r="528" spans="2:14" x14ac:dyDescent="0.25">
      <c r="B528">
        <v>7420000000</v>
      </c>
      <c r="C528">
        <v>-8.8530330999999993</v>
      </c>
      <c r="M528">
        <v>7420000000</v>
      </c>
      <c r="N528">
        <v>-9.1208829999999992</v>
      </c>
    </row>
    <row r="529" spans="2:14" x14ac:dyDescent="0.25">
      <c r="B529">
        <v>7480000000</v>
      </c>
      <c r="C529">
        <v>-8.8652239000000002</v>
      </c>
      <c r="M529">
        <v>7480000000</v>
      </c>
      <c r="N529">
        <v>-9.1312970999999994</v>
      </c>
    </row>
    <row r="530" spans="2:14" x14ac:dyDescent="0.25">
      <c r="B530">
        <v>7540000000</v>
      </c>
      <c r="C530">
        <v>-8.8534117000000006</v>
      </c>
      <c r="M530">
        <v>7540000000</v>
      </c>
      <c r="N530">
        <v>-9.1186199000000006</v>
      </c>
    </row>
    <row r="531" spans="2:14" x14ac:dyDescent="0.25">
      <c r="B531">
        <v>7600000000</v>
      </c>
      <c r="C531">
        <v>-8.8672552000000007</v>
      </c>
      <c r="M531">
        <v>7600000000</v>
      </c>
      <c r="N531">
        <v>-9.1309117999999998</v>
      </c>
    </row>
    <row r="532" spans="2:14" x14ac:dyDescent="0.25">
      <c r="B532">
        <v>7660000000</v>
      </c>
      <c r="C532">
        <v>-8.8548554999999993</v>
      </c>
      <c r="M532">
        <v>7660000000</v>
      </c>
      <c r="N532">
        <v>-9.1144341999999998</v>
      </c>
    </row>
    <row r="533" spans="2:14" x14ac:dyDescent="0.25">
      <c r="B533">
        <v>7720000000</v>
      </c>
      <c r="C533">
        <v>-8.8724173999999998</v>
      </c>
      <c r="M533">
        <v>7720000000</v>
      </c>
      <c r="N533">
        <v>-9.1372938000000001</v>
      </c>
    </row>
    <row r="534" spans="2:14" x14ac:dyDescent="0.25">
      <c r="B534">
        <v>7780000000</v>
      </c>
      <c r="C534">
        <v>-8.8882121999999999</v>
      </c>
      <c r="M534">
        <v>7780000000</v>
      </c>
      <c r="N534">
        <v>-9.1408968000000002</v>
      </c>
    </row>
    <row r="535" spans="2:14" x14ac:dyDescent="0.25">
      <c r="B535">
        <v>7840000000</v>
      </c>
      <c r="C535">
        <v>-8.8936843999999997</v>
      </c>
      <c r="M535">
        <v>7840000000</v>
      </c>
      <c r="N535">
        <v>-9.1623669000000003</v>
      </c>
    </row>
    <row r="536" spans="2:14" x14ac:dyDescent="0.25">
      <c r="B536">
        <v>7900000000</v>
      </c>
      <c r="C536">
        <v>-8.9069242000000006</v>
      </c>
      <c r="M536">
        <v>7900000000</v>
      </c>
      <c r="N536">
        <v>-9.1794423999999992</v>
      </c>
    </row>
    <row r="537" spans="2:14" x14ac:dyDescent="0.25">
      <c r="B537">
        <v>7960000000</v>
      </c>
      <c r="C537">
        <v>-8.8768920999999992</v>
      </c>
      <c r="M537">
        <v>7960000000</v>
      </c>
      <c r="N537">
        <v>-9.1487598000000006</v>
      </c>
    </row>
    <row r="538" spans="2:14" x14ac:dyDescent="0.25">
      <c r="B538">
        <v>8020000000</v>
      </c>
      <c r="C538">
        <v>-8.9223814000000008</v>
      </c>
      <c r="M538">
        <v>8020000000</v>
      </c>
      <c r="N538">
        <v>-9.1909217999999999</v>
      </c>
    </row>
    <row r="539" spans="2:14" x14ac:dyDescent="0.25">
      <c r="B539">
        <v>8080000000</v>
      </c>
      <c r="C539">
        <v>-8.9250240000000005</v>
      </c>
      <c r="M539">
        <v>8080000000</v>
      </c>
      <c r="N539">
        <v>-9.1908054000000003</v>
      </c>
    </row>
    <row r="540" spans="2:14" x14ac:dyDescent="0.25">
      <c r="B540">
        <v>8140000000</v>
      </c>
      <c r="C540">
        <v>-8.9110364999999998</v>
      </c>
      <c r="M540">
        <v>8140000000</v>
      </c>
      <c r="N540">
        <v>-9.1639146999999994</v>
      </c>
    </row>
    <row r="541" spans="2:14" x14ac:dyDescent="0.25">
      <c r="B541">
        <v>8200000000</v>
      </c>
      <c r="C541">
        <v>-8.9375848999999992</v>
      </c>
      <c r="M541">
        <v>8200000000</v>
      </c>
      <c r="N541">
        <v>-9.1817665000000002</v>
      </c>
    </row>
    <row r="542" spans="2:14" x14ac:dyDescent="0.25">
      <c r="B542">
        <v>8260000000</v>
      </c>
      <c r="C542">
        <v>-9.0132054999999998</v>
      </c>
      <c r="M542">
        <v>8260000000</v>
      </c>
      <c r="N542">
        <v>-9.2369576000000002</v>
      </c>
    </row>
    <row r="543" spans="2:14" x14ac:dyDescent="0.25">
      <c r="B543">
        <v>8320000000</v>
      </c>
      <c r="C543">
        <v>-9.0172129000000005</v>
      </c>
      <c r="M543">
        <v>8320000000</v>
      </c>
      <c r="N543">
        <v>-9.2288751999999992</v>
      </c>
    </row>
    <row r="544" spans="2:14" x14ac:dyDescent="0.25">
      <c r="B544">
        <v>8380000000</v>
      </c>
      <c r="C544">
        <v>-9.0588674999999999</v>
      </c>
      <c r="M544">
        <v>8380000000</v>
      </c>
      <c r="N544">
        <v>-9.2460097999999995</v>
      </c>
    </row>
    <row r="545" spans="2:14" x14ac:dyDescent="0.25">
      <c r="B545">
        <v>8440000000</v>
      </c>
      <c r="C545">
        <v>-9.1191701999999992</v>
      </c>
      <c r="M545">
        <v>8440000000</v>
      </c>
      <c r="N545">
        <v>-9.2860888999999993</v>
      </c>
    </row>
    <row r="546" spans="2:14" x14ac:dyDescent="0.25">
      <c r="B546">
        <v>8500000000</v>
      </c>
      <c r="C546">
        <v>-9.1591529999999999</v>
      </c>
      <c r="M546">
        <v>8500000000</v>
      </c>
      <c r="N546">
        <v>-9.3126841000000002</v>
      </c>
    </row>
    <row r="547" spans="2:14" x14ac:dyDescent="0.25">
      <c r="B547">
        <v>8560000000</v>
      </c>
      <c r="C547">
        <v>-9.2082577000000008</v>
      </c>
      <c r="M547">
        <v>8560000000</v>
      </c>
      <c r="N547">
        <v>-9.3238821000000005</v>
      </c>
    </row>
    <row r="548" spans="2:14" x14ac:dyDescent="0.25">
      <c r="B548">
        <v>8620000000</v>
      </c>
      <c r="C548">
        <v>-9.2203941</v>
      </c>
      <c r="M548">
        <v>8620000000</v>
      </c>
      <c r="N548">
        <v>-9.3193283000000005</v>
      </c>
    </row>
    <row r="549" spans="2:14" x14ac:dyDescent="0.25">
      <c r="B549">
        <v>8680000000</v>
      </c>
      <c r="C549">
        <v>-9.3316917000000004</v>
      </c>
      <c r="M549">
        <v>8680000000</v>
      </c>
      <c r="N549">
        <v>-9.404458</v>
      </c>
    </row>
    <row r="550" spans="2:14" x14ac:dyDescent="0.25">
      <c r="B550">
        <v>8740000000</v>
      </c>
      <c r="C550">
        <v>-9.4062157000000006</v>
      </c>
      <c r="M550">
        <v>8740000000</v>
      </c>
      <c r="N550">
        <v>-9.4295072999999991</v>
      </c>
    </row>
    <row r="551" spans="2:14" x14ac:dyDescent="0.25">
      <c r="B551">
        <v>8800000000</v>
      </c>
      <c r="C551">
        <v>-9.4913644999999995</v>
      </c>
      <c r="M551">
        <v>8800000000</v>
      </c>
      <c r="N551">
        <v>-9.4622659999999996</v>
      </c>
    </row>
    <row r="552" spans="2:14" x14ac:dyDescent="0.25">
      <c r="B552">
        <v>8860000000</v>
      </c>
      <c r="C552">
        <v>-9.5778713</v>
      </c>
      <c r="M552">
        <v>8860000000</v>
      </c>
      <c r="N552">
        <v>-9.5027428</v>
      </c>
    </row>
    <row r="553" spans="2:14" x14ac:dyDescent="0.25">
      <c r="B553">
        <v>8920000000</v>
      </c>
      <c r="C553">
        <v>-9.6860552000000002</v>
      </c>
      <c r="M553">
        <v>8920000000</v>
      </c>
      <c r="N553">
        <v>-9.5519218000000006</v>
      </c>
    </row>
    <row r="554" spans="2:14" x14ac:dyDescent="0.25">
      <c r="B554">
        <v>8980000000</v>
      </c>
      <c r="C554">
        <v>-9.7391795999999999</v>
      </c>
      <c r="M554">
        <v>8980000000</v>
      </c>
      <c r="N554">
        <v>-9.5682878000000002</v>
      </c>
    </row>
    <row r="555" spans="2:14" x14ac:dyDescent="0.25">
      <c r="B555">
        <v>9040000000</v>
      </c>
      <c r="C555">
        <v>-9.8169365000000006</v>
      </c>
      <c r="M555">
        <v>9040000000</v>
      </c>
      <c r="N555">
        <v>-9.6088819999999995</v>
      </c>
    </row>
    <row r="556" spans="2:14" x14ac:dyDescent="0.25">
      <c r="B556">
        <v>9100000000</v>
      </c>
      <c r="C556">
        <v>-9.8463592999999996</v>
      </c>
      <c r="M556">
        <v>9100000000</v>
      </c>
      <c r="N556">
        <v>-9.6283255000000008</v>
      </c>
    </row>
    <row r="557" spans="2:14" x14ac:dyDescent="0.25">
      <c r="B557">
        <v>9160000000</v>
      </c>
      <c r="C557">
        <v>-9.8658304000000001</v>
      </c>
      <c r="M557">
        <v>9160000000</v>
      </c>
      <c r="N557">
        <v>-9.6574840999999996</v>
      </c>
    </row>
    <row r="558" spans="2:14" x14ac:dyDescent="0.25">
      <c r="B558">
        <v>9220000000</v>
      </c>
      <c r="C558">
        <v>-9.9003409999999992</v>
      </c>
      <c r="M558">
        <v>9220000000</v>
      </c>
      <c r="N558">
        <v>-9.7040776999999991</v>
      </c>
    </row>
    <row r="559" spans="2:14" x14ac:dyDescent="0.25">
      <c r="B559">
        <v>9280000000</v>
      </c>
      <c r="C559">
        <v>-9.9116649999999993</v>
      </c>
      <c r="M559">
        <v>9280000000</v>
      </c>
      <c r="N559">
        <v>-9.7405872000000002</v>
      </c>
    </row>
    <row r="560" spans="2:14" x14ac:dyDescent="0.25">
      <c r="B560">
        <v>9340000000</v>
      </c>
      <c r="C560">
        <v>-9.934412</v>
      </c>
      <c r="M560">
        <v>9340000000</v>
      </c>
      <c r="N560">
        <v>-9.7863503000000005</v>
      </c>
    </row>
    <row r="561" spans="2:14" x14ac:dyDescent="0.25">
      <c r="B561">
        <v>9400000000</v>
      </c>
      <c r="C561">
        <v>-9.9476937999999997</v>
      </c>
      <c r="M561">
        <v>9400000000</v>
      </c>
      <c r="N561">
        <v>-9.8233546999999994</v>
      </c>
    </row>
    <row r="562" spans="2:14" x14ac:dyDescent="0.25">
      <c r="B562">
        <v>9460000000</v>
      </c>
      <c r="C562">
        <v>-9.9942616999999991</v>
      </c>
      <c r="M562">
        <v>9460000000</v>
      </c>
      <c r="N562">
        <v>-9.9088764000000005</v>
      </c>
    </row>
    <row r="563" spans="2:14" x14ac:dyDescent="0.25">
      <c r="B563">
        <v>9520000000</v>
      </c>
      <c r="C563">
        <v>-10.045999999999999</v>
      </c>
      <c r="M563">
        <v>9520000000</v>
      </c>
      <c r="N563">
        <v>-10.002814000000001</v>
      </c>
    </row>
    <row r="564" spans="2:14" x14ac:dyDescent="0.25">
      <c r="B564">
        <v>9580000000</v>
      </c>
      <c r="C564">
        <v>-10.070338</v>
      </c>
      <c r="M564">
        <v>9580000000</v>
      </c>
      <c r="N564">
        <v>-10.063253</v>
      </c>
    </row>
    <row r="565" spans="2:14" x14ac:dyDescent="0.25">
      <c r="B565">
        <v>9640000000</v>
      </c>
      <c r="C565">
        <v>-10.101941</v>
      </c>
      <c r="M565">
        <v>9640000000</v>
      </c>
      <c r="N565">
        <v>-10.143433</v>
      </c>
    </row>
    <row r="566" spans="2:14" x14ac:dyDescent="0.25">
      <c r="B566">
        <v>9700000000</v>
      </c>
      <c r="C566">
        <v>-10.129697999999999</v>
      </c>
      <c r="M566">
        <v>9700000000</v>
      </c>
      <c r="N566">
        <v>-10.224434</v>
      </c>
    </row>
    <row r="567" spans="2:14" x14ac:dyDescent="0.25">
      <c r="B567">
        <v>9760000000</v>
      </c>
      <c r="C567">
        <v>-10.187792</v>
      </c>
      <c r="M567">
        <v>9760000000</v>
      </c>
      <c r="N567">
        <v>-10.325668</v>
      </c>
    </row>
    <row r="568" spans="2:14" x14ac:dyDescent="0.25">
      <c r="B568">
        <v>9820000000</v>
      </c>
      <c r="C568">
        <v>-10.197279</v>
      </c>
      <c r="M568">
        <v>9820000000</v>
      </c>
      <c r="N568">
        <v>-10.353524</v>
      </c>
    </row>
    <row r="569" spans="2:14" x14ac:dyDescent="0.25">
      <c r="B569">
        <v>9880000000</v>
      </c>
      <c r="C569">
        <v>-10.223117</v>
      </c>
      <c r="M569">
        <v>9880000000</v>
      </c>
      <c r="N569">
        <v>-10.401795</v>
      </c>
    </row>
    <row r="570" spans="2:14" x14ac:dyDescent="0.25">
      <c r="B570">
        <v>9940000000</v>
      </c>
      <c r="C570">
        <v>-10.25366</v>
      </c>
      <c r="M570">
        <v>9940000000</v>
      </c>
      <c r="N570">
        <v>-10.454767</v>
      </c>
    </row>
    <row r="571" spans="2:14" x14ac:dyDescent="0.25">
      <c r="B571">
        <v>10000000000</v>
      </c>
      <c r="C571">
        <v>-10.286469</v>
      </c>
      <c r="M571">
        <v>10000000000</v>
      </c>
      <c r="N571">
        <v>-10.4796</v>
      </c>
    </row>
    <row r="572" spans="2:14" x14ac:dyDescent="0.25">
      <c r="B572">
        <v>10060000000</v>
      </c>
      <c r="C572">
        <v>-10.307276</v>
      </c>
      <c r="M572">
        <v>10060000000</v>
      </c>
      <c r="N572">
        <v>-10.482201</v>
      </c>
    </row>
    <row r="573" spans="2:14" x14ac:dyDescent="0.25">
      <c r="B573">
        <v>10120000000</v>
      </c>
      <c r="C573">
        <v>-10.292738</v>
      </c>
      <c r="M573">
        <v>10120000000</v>
      </c>
      <c r="N573">
        <v>-10.466516</v>
      </c>
    </row>
    <row r="574" spans="2:14" x14ac:dyDescent="0.25">
      <c r="B574">
        <v>10180000000</v>
      </c>
      <c r="C574">
        <v>-10.30044</v>
      </c>
      <c r="M574">
        <v>10180000000</v>
      </c>
      <c r="N574">
        <v>-10.476444000000001</v>
      </c>
    </row>
    <row r="575" spans="2:14" x14ac:dyDescent="0.25">
      <c r="B575">
        <v>10240000000</v>
      </c>
      <c r="C575">
        <v>-10.309348</v>
      </c>
      <c r="M575">
        <v>10240000000</v>
      </c>
      <c r="N575">
        <v>-10.480703999999999</v>
      </c>
    </row>
    <row r="576" spans="2:14" x14ac:dyDescent="0.25">
      <c r="B576">
        <v>10300000000</v>
      </c>
      <c r="C576">
        <v>-10.32164</v>
      </c>
      <c r="M576">
        <v>10300000000</v>
      </c>
      <c r="N576">
        <v>-10.477746</v>
      </c>
    </row>
    <row r="577" spans="2:14" x14ac:dyDescent="0.25">
      <c r="B577">
        <v>10360000000</v>
      </c>
      <c r="C577">
        <v>-10.279773</v>
      </c>
      <c r="M577">
        <v>10360000000</v>
      </c>
      <c r="N577">
        <v>-10.419472000000001</v>
      </c>
    </row>
    <row r="578" spans="2:14" x14ac:dyDescent="0.25">
      <c r="B578">
        <v>10420000000</v>
      </c>
      <c r="C578">
        <v>-10.322869000000001</v>
      </c>
      <c r="M578">
        <v>10420000000</v>
      </c>
      <c r="N578">
        <v>-10.440856999999999</v>
      </c>
    </row>
    <row r="579" spans="2:14" x14ac:dyDescent="0.25">
      <c r="B579">
        <v>10480000000</v>
      </c>
      <c r="C579">
        <v>-10.342452</v>
      </c>
      <c r="M579">
        <v>10480000000</v>
      </c>
      <c r="N579">
        <v>-10.430237</v>
      </c>
    </row>
    <row r="580" spans="2:14" x14ac:dyDescent="0.25">
      <c r="B580">
        <v>10540000000</v>
      </c>
      <c r="C580">
        <v>-10.341554</v>
      </c>
      <c r="M580">
        <v>10540000000</v>
      </c>
      <c r="N580">
        <v>-10.391422</v>
      </c>
    </row>
    <row r="581" spans="2:14" x14ac:dyDescent="0.25">
      <c r="B581">
        <v>10600000000</v>
      </c>
      <c r="C581">
        <v>-10.396554999999999</v>
      </c>
      <c r="M581">
        <v>10600000000</v>
      </c>
      <c r="N581">
        <v>-10.412936999999999</v>
      </c>
    </row>
    <row r="582" spans="2:14" x14ac:dyDescent="0.25">
      <c r="B582">
        <v>10660000000</v>
      </c>
      <c r="C582">
        <v>-10.406851</v>
      </c>
      <c r="M582">
        <v>10660000000</v>
      </c>
      <c r="N582">
        <v>-10.418053</v>
      </c>
    </row>
    <row r="583" spans="2:14" x14ac:dyDescent="0.25">
      <c r="B583">
        <v>10720000000</v>
      </c>
      <c r="C583">
        <v>-10.398971</v>
      </c>
      <c r="M583">
        <v>10720000000</v>
      </c>
      <c r="N583">
        <v>-10.424829000000001</v>
      </c>
    </row>
    <row r="584" spans="2:14" x14ac:dyDescent="0.25">
      <c r="B584">
        <v>10780000000</v>
      </c>
      <c r="C584">
        <v>-10.444706999999999</v>
      </c>
      <c r="M584">
        <v>10780000000</v>
      </c>
      <c r="N584">
        <v>-10.470757000000001</v>
      </c>
    </row>
    <row r="585" spans="2:14" x14ac:dyDescent="0.25">
      <c r="B585">
        <v>10840000000</v>
      </c>
      <c r="C585">
        <v>-10.484140999999999</v>
      </c>
      <c r="M585">
        <v>10840000000</v>
      </c>
      <c r="N585">
        <v>-10.509916</v>
      </c>
    </row>
    <row r="586" spans="2:14" x14ac:dyDescent="0.25">
      <c r="B586">
        <v>10900000000</v>
      </c>
      <c r="C586">
        <v>-10.479509999999999</v>
      </c>
      <c r="M586">
        <v>10900000000</v>
      </c>
      <c r="N586">
        <v>-10.525547</v>
      </c>
    </row>
    <row r="587" spans="2:14" x14ac:dyDescent="0.25">
      <c r="B587">
        <v>10960000000</v>
      </c>
      <c r="C587">
        <v>-10.495061</v>
      </c>
      <c r="M587">
        <v>10960000000</v>
      </c>
      <c r="N587">
        <v>-10.549782</v>
      </c>
    </row>
    <row r="588" spans="2:14" x14ac:dyDescent="0.25">
      <c r="B588">
        <v>11020000000</v>
      </c>
      <c r="C588">
        <v>-10.533340000000001</v>
      </c>
      <c r="M588">
        <v>11020000000</v>
      </c>
      <c r="N588">
        <v>-10.595584000000001</v>
      </c>
    </row>
    <row r="589" spans="2:14" x14ac:dyDescent="0.25">
      <c r="B589">
        <v>11080000000</v>
      </c>
      <c r="C589">
        <v>-10.553812000000001</v>
      </c>
      <c r="M589">
        <v>11080000000</v>
      </c>
      <c r="N589">
        <v>-10.615686</v>
      </c>
    </row>
    <row r="590" spans="2:14" x14ac:dyDescent="0.25">
      <c r="B590">
        <v>11140000000</v>
      </c>
      <c r="C590">
        <v>-10.539429</v>
      </c>
      <c r="M590">
        <v>11140000000</v>
      </c>
      <c r="N590">
        <v>-10.623543</v>
      </c>
    </row>
    <row r="591" spans="2:14" x14ac:dyDescent="0.25">
      <c r="B591">
        <v>11200000000</v>
      </c>
      <c r="C591">
        <v>-10.559797</v>
      </c>
      <c r="M591">
        <v>11200000000</v>
      </c>
      <c r="N591">
        <v>-10.660771</v>
      </c>
    </row>
    <row r="592" spans="2:14" x14ac:dyDescent="0.25">
      <c r="B592">
        <v>11260000000</v>
      </c>
      <c r="C592">
        <v>-10.632126</v>
      </c>
      <c r="M592">
        <v>11260000000</v>
      </c>
      <c r="N592">
        <v>-10.715709</v>
      </c>
    </row>
    <row r="593" spans="2:14" x14ac:dyDescent="0.25">
      <c r="B593">
        <v>11320000000</v>
      </c>
      <c r="C593">
        <v>-10.653206000000001</v>
      </c>
      <c r="M593">
        <v>11320000000</v>
      </c>
      <c r="N593">
        <v>-10.707697</v>
      </c>
    </row>
    <row r="594" spans="2:14" x14ac:dyDescent="0.25">
      <c r="B594">
        <v>11380000000</v>
      </c>
      <c r="C594">
        <v>-10.639521</v>
      </c>
      <c r="M594">
        <v>11380000000</v>
      </c>
      <c r="N594">
        <v>-10.689234000000001</v>
      </c>
    </row>
    <row r="595" spans="2:14" x14ac:dyDescent="0.25">
      <c r="B595">
        <v>11440000000</v>
      </c>
      <c r="C595">
        <v>-10.691392</v>
      </c>
      <c r="M595">
        <v>11440000000</v>
      </c>
      <c r="N595">
        <v>-10.726988</v>
      </c>
    </row>
    <row r="596" spans="2:14" x14ac:dyDescent="0.25">
      <c r="B596">
        <v>11500000000</v>
      </c>
      <c r="C596">
        <v>-10.709978</v>
      </c>
      <c r="M596">
        <v>11500000000</v>
      </c>
      <c r="N596">
        <v>-10.742201</v>
      </c>
    </row>
    <row r="597" spans="2:14" x14ac:dyDescent="0.25">
      <c r="B597">
        <v>11560000000</v>
      </c>
      <c r="C597">
        <v>-10.733574000000001</v>
      </c>
      <c r="M597">
        <v>11560000000</v>
      </c>
      <c r="N597">
        <v>-10.76064</v>
      </c>
    </row>
    <row r="598" spans="2:14" x14ac:dyDescent="0.25">
      <c r="B598">
        <v>11620000000</v>
      </c>
      <c r="C598">
        <v>-10.765003</v>
      </c>
      <c r="M598">
        <v>11620000000</v>
      </c>
      <c r="N598">
        <v>-10.787407999999999</v>
      </c>
    </row>
    <row r="599" spans="2:14" x14ac:dyDescent="0.25">
      <c r="B599">
        <v>11680000000</v>
      </c>
      <c r="C599">
        <v>-10.82037</v>
      </c>
      <c r="M599">
        <v>11680000000</v>
      </c>
      <c r="N599">
        <v>-10.842402999999999</v>
      </c>
    </row>
    <row r="600" spans="2:14" x14ac:dyDescent="0.25">
      <c r="B600">
        <v>11740000000</v>
      </c>
      <c r="C600">
        <v>-10.842022</v>
      </c>
      <c r="M600">
        <v>11740000000</v>
      </c>
      <c r="N600">
        <v>-10.853486</v>
      </c>
    </row>
    <row r="601" spans="2:14" x14ac:dyDescent="0.25">
      <c r="B601">
        <v>11800000000</v>
      </c>
      <c r="C601">
        <v>-10.896661</v>
      </c>
      <c r="M601">
        <v>11800000000</v>
      </c>
      <c r="N601">
        <v>-10.896969</v>
      </c>
    </row>
    <row r="602" spans="2:14" x14ac:dyDescent="0.25">
      <c r="B602">
        <v>11860000000</v>
      </c>
      <c r="C602">
        <v>-10.94168</v>
      </c>
      <c r="M602">
        <v>11860000000</v>
      </c>
      <c r="N602">
        <v>-10.912687</v>
      </c>
    </row>
    <row r="603" spans="2:14" x14ac:dyDescent="0.25">
      <c r="B603">
        <v>11920000000</v>
      </c>
      <c r="C603">
        <v>-10.980988999999999</v>
      </c>
      <c r="M603">
        <v>11920000000</v>
      </c>
      <c r="N603">
        <v>-10.942119999999999</v>
      </c>
    </row>
    <row r="604" spans="2:14" x14ac:dyDescent="0.25">
      <c r="B604">
        <v>11980000000</v>
      </c>
      <c r="C604">
        <v>-11.018011</v>
      </c>
      <c r="M604">
        <v>11980000000</v>
      </c>
      <c r="N604">
        <v>-10.993359999999999</v>
      </c>
    </row>
    <row r="605" spans="2:14" x14ac:dyDescent="0.25">
      <c r="B605">
        <v>12040000000</v>
      </c>
      <c r="C605">
        <v>-11.118508</v>
      </c>
      <c r="M605">
        <v>12040000000</v>
      </c>
      <c r="N605">
        <v>-11.103268999999999</v>
      </c>
    </row>
    <row r="606" spans="2:14" x14ac:dyDescent="0.25">
      <c r="B606">
        <v>12100000000</v>
      </c>
      <c r="C606">
        <v>-11.197613</v>
      </c>
      <c r="M606">
        <v>12100000000</v>
      </c>
      <c r="N606">
        <v>-11.136502</v>
      </c>
    </row>
    <row r="607" spans="2:14" x14ac:dyDescent="0.25">
      <c r="B607">
        <v>12160000000</v>
      </c>
      <c r="C607">
        <v>-11.240689</v>
      </c>
      <c r="M607">
        <v>12160000000</v>
      </c>
      <c r="N607">
        <v>-11.175754</v>
      </c>
    </row>
    <row r="608" spans="2:14" x14ac:dyDescent="0.25">
      <c r="B608">
        <v>12220000000</v>
      </c>
      <c r="C608">
        <v>-11.269923</v>
      </c>
      <c r="M608">
        <v>12220000000</v>
      </c>
      <c r="N608">
        <v>-11.193661000000001</v>
      </c>
    </row>
    <row r="609" spans="2:14" x14ac:dyDescent="0.25">
      <c r="B609">
        <v>12280000000</v>
      </c>
      <c r="C609">
        <v>-11.354012000000001</v>
      </c>
      <c r="M609">
        <v>12280000000</v>
      </c>
      <c r="N609">
        <v>-11.249597</v>
      </c>
    </row>
    <row r="610" spans="2:14" x14ac:dyDescent="0.25">
      <c r="B610">
        <v>12340000000</v>
      </c>
      <c r="C610">
        <v>-11.406673</v>
      </c>
      <c r="M610">
        <v>12340000000</v>
      </c>
      <c r="N610">
        <v>-11.256924</v>
      </c>
    </row>
    <row r="611" spans="2:14" x14ac:dyDescent="0.25">
      <c r="B611">
        <v>12400000000</v>
      </c>
      <c r="C611">
        <v>-11.440018</v>
      </c>
      <c r="M611">
        <v>12400000000</v>
      </c>
      <c r="N611">
        <v>-11.298468</v>
      </c>
    </row>
    <row r="612" spans="2:14" x14ac:dyDescent="0.25">
      <c r="B612">
        <v>12460000000</v>
      </c>
      <c r="C612">
        <v>-11.549066</v>
      </c>
      <c r="M612">
        <v>12460000000</v>
      </c>
      <c r="N612">
        <v>-11.425075</v>
      </c>
    </row>
    <row r="613" spans="2:14" x14ac:dyDescent="0.25">
      <c r="B613">
        <v>12520000000</v>
      </c>
      <c r="C613">
        <v>-11.715040999999999</v>
      </c>
      <c r="M613">
        <v>12520000000</v>
      </c>
      <c r="N613">
        <v>-11.561973</v>
      </c>
    </row>
    <row r="614" spans="2:14" x14ac:dyDescent="0.25">
      <c r="B614">
        <v>12580000000</v>
      </c>
      <c r="C614">
        <v>-11.784504</v>
      </c>
      <c r="M614">
        <v>12580000000</v>
      </c>
      <c r="N614">
        <v>-11.578419999999999</v>
      </c>
    </row>
    <row r="615" spans="2:14" x14ac:dyDescent="0.25">
      <c r="B615">
        <v>12640000000</v>
      </c>
      <c r="C615">
        <v>-11.852387999999999</v>
      </c>
      <c r="M615">
        <v>12640000000</v>
      </c>
      <c r="N615">
        <v>-11.631987000000001</v>
      </c>
    </row>
    <row r="616" spans="2:14" x14ac:dyDescent="0.25">
      <c r="B616">
        <v>12700000000</v>
      </c>
      <c r="C616">
        <v>-11.944113</v>
      </c>
      <c r="M616">
        <v>12700000000</v>
      </c>
      <c r="N616">
        <v>-11.727805</v>
      </c>
    </row>
    <row r="617" spans="2:14" x14ac:dyDescent="0.25">
      <c r="B617">
        <v>12760000000</v>
      </c>
      <c r="C617">
        <v>-12.05551</v>
      </c>
      <c r="M617">
        <v>12760000000</v>
      </c>
      <c r="N617">
        <v>-11.838437000000001</v>
      </c>
    </row>
    <row r="618" spans="2:14" x14ac:dyDescent="0.25">
      <c r="B618">
        <v>12820000000</v>
      </c>
      <c r="C618">
        <v>-12.185551</v>
      </c>
      <c r="M618">
        <v>12820000000</v>
      </c>
      <c r="N618">
        <v>-11.974761000000001</v>
      </c>
    </row>
    <row r="619" spans="2:14" x14ac:dyDescent="0.25">
      <c r="B619">
        <v>12880000000</v>
      </c>
      <c r="C619">
        <v>-12.321014999999999</v>
      </c>
      <c r="M619">
        <v>12880000000</v>
      </c>
      <c r="N619">
        <v>-12.117236999999999</v>
      </c>
    </row>
    <row r="620" spans="2:14" x14ac:dyDescent="0.25">
      <c r="B620">
        <v>12940000000</v>
      </c>
      <c r="C620">
        <v>-12.437181000000001</v>
      </c>
      <c r="M620">
        <v>12940000000</v>
      </c>
      <c r="N620">
        <v>-12.232015000000001</v>
      </c>
    </row>
    <row r="621" spans="2:14" x14ac:dyDescent="0.25">
      <c r="B621">
        <v>13000000000</v>
      </c>
      <c r="C621">
        <v>-12.54041</v>
      </c>
      <c r="M621">
        <v>13000000000</v>
      </c>
      <c r="N621">
        <v>-12.30898</v>
      </c>
    </row>
    <row r="622" spans="2:14" x14ac:dyDescent="0.25">
      <c r="B622" t="s">
        <v>21</v>
      </c>
      <c r="M622" t="s">
        <v>21</v>
      </c>
    </row>
    <row r="625" spans="2:14" x14ac:dyDescent="0.25">
      <c r="B625" t="s">
        <v>36</v>
      </c>
      <c r="M625" t="s">
        <v>36</v>
      </c>
    </row>
    <row r="626" spans="2:14" x14ac:dyDescent="0.25">
      <c r="B626" t="s">
        <v>19</v>
      </c>
      <c r="C626" t="s">
        <v>240</v>
      </c>
      <c r="M626" t="s">
        <v>19</v>
      </c>
      <c r="N626" t="s">
        <v>240</v>
      </c>
    </row>
    <row r="627" spans="2:14" x14ac:dyDescent="0.25">
      <c r="B627">
        <v>1000000000</v>
      </c>
      <c r="C627">
        <v>-12.874539</v>
      </c>
      <c r="M627">
        <v>1000000000</v>
      </c>
      <c r="N627">
        <v>-14.190027000000001</v>
      </c>
    </row>
    <row r="628" spans="2:14" x14ac:dyDescent="0.25">
      <c r="B628">
        <v>1060000000</v>
      </c>
      <c r="C628">
        <v>-12.503552000000001</v>
      </c>
      <c r="M628">
        <v>1060000000</v>
      </c>
      <c r="N628">
        <v>-13.925102000000001</v>
      </c>
    </row>
    <row r="629" spans="2:14" x14ac:dyDescent="0.25">
      <c r="B629">
        <v>1120000000</v>
      </c>
      <c r="C629">
        <v>-12.157641999999999</v>
      </c>
      <c r="M629">
        <v>1120000000</v>
      </c>
      <c r="N629">
        <v>-13.613495</v>
      </c>
    </row>
    <row r="630" spans="2:14" x14ac:dyDescent="0.25">
      <c r="B630">
        <v>1180000000</v>
      </c>
      <c r="C630">
        <v>-11.682392</v>
      </c>
      <c r="M630">
        <v>1180000000</v>
      </c>
      <c r="N630">
        <v>-13.235777000000001</v>
      </c>
    </row>
    <row r="631" spans="2:14" x14ac:dyDescent="0.25">
      <c r="B631">
        <v>1240000000</v>
      </c>
      <c r="C631">
        <v>-11.425312999999999</v>
      </c>
      <c r="M631">
        <v>1240000000</v>
      </c>
      <c r="N631">
        <v>-12.905737999999999</v>
      </c>
    </row>
    <row r="632" spans="2:14" x14ac:dyDescent="0.25">
      <c r="B632">
        <v>1300000000</v>
      </c>
      <c r="C632">
        <v>-10.998507</v>
      </c>
      <c r="M632">
        <v>1300000000</v>
      </c>
      <c r="N632">
        <v>-12.555047999999999</v>
      </c>
    </row>
    <row r="633" spans="2:14" x14ac:dyDescent="0.25">
      <c r="B633">
        <v>1360000000</v>
      </c>
      <c r="C633">
        <v>-10.812849999999999</v>
      </c>
      <c r="M633">
        <v>1360000000</v>
      </c>
      <c r="N633">
        <v>-12.251531999999999</v>
      </c>
    </row>
    <row r="634" spans="2:14" x14ac:dyDescent="0.25">
      <c r="B634">
        <v>1420000000</v>
      </c>
      <c r="C634">
        <v>-10.543272999999999</v>
      </c>
      <c r="M634">
        <v>1420000000</v>
      </c>
      <c r="N634">
        <v>-11.994102</v>
      </c>
    </row>
    <row r="635" spans="2:14" x14ac:dyDescent="0.25">
      <c r="B635">
        <v>1480000000</v>
      </c>
      <c r="C635">
        <v>-10.418393999999999</v>
      </c>
      <c r="M635">
        <v>1480000000</v>
      </c>
      <c r="N635">
        <v>-11.727176</v>
      </c>
    </row>
    <row r="636" spans="2:14" x14ac:dyDescent="0.25">
      <c r="B636">
        <v>1540000000</v>
      </c>
      <c r="C636">
        <v>-10.219884</v>
      </c>
      <c r="M636">
        <v>1540000000</v>
      </c>
      <c r="N636">
        <v>-11.505929</v>
      </c>
    </row>
    <row r="637" spans="2:14" x14ac:dyDescent="0.25">
      <c r="B637">
        <v>1600000000</v>
      </c>
      <c r="C637">
        <v>-10.087929000000001</v>
      </c>
      <c r="M637">
        <v>1600000000</v>
      </c>
      <c r="N637">
        <v>-11.228752</v>
      </c>
    </row>
    <row r="638" spans="2:14" x14ac:dyDescent="0.25">
      <c r="B638">
        <v>1660000000</v>
      </c>
      <c r="C638">
        <v>-9.9023532999999997</v>
      </c>
      <c r="M638">
        <v>1660000000</v>
      </c>
      <c r="N638">
        <v>-11.027063999999999</v>
      </c>
    </row>
    <row r="639" spans="2:14" x14ac:dyDescent="0.25">
      <c r="B639">
        <v>1720000000</v>
      </c>
      <c r="C639">
        <v>-9.7601557000000003</v>
      </c>
      <c r="M639">
        <v>1720000000</v>
      </c>
      <c r="N639">
        <v>-10.765055</v>
      </c>
    </row>
    <row r="640" spans="2:14" x14ac:dyDescent="0.25">
      <c r="B640">
        <v>1780000000</v>
      </c>
      <c r="C640">
        <v>-9.5779599999999991</v>
      </c>
      <c r="M640">
        <v>1780000000</v>
      </c>
      <c r="N640">
        <v>-10.589278</v>
      </c>
    </row>
    <row r="641" spans="2:14" x14ac:dyDescent="0.25">
      <c r="B641">
        <v>1840000000</v>
      </c>
      <c r="C641">
        <v>-9.4506016000000006</v>
      </c>
      <c r="M641">
        <v>1840000000</v>
      </c>
      <c r="N641">
        <v>-10.380504</v>
      </c>
    </row>
    <row r="642" spans="2:14" x14ac:dyDescent="0.25">
      <c r="B642">
        <v>1900000000</v>
      </c>
      <c r="C642">
        <v>-9.3237208999999996</v>
      </c>
      <c r="M642">
        <v>1900000000</v>
      </c>
      <c r="N642">
        <v>-10.241819</v>
      </c>
    </row>
    <row r="643" spans="2:14" x14ac:dyDescent="0.25">
      <c r="B643">
        <v>1960000000</v>
      </c>
      <c r="C643">
        <v>-9.2269010999999992</v>
      </c>
      <c r="M643">
        <v>1960000000</v>
      </c>
      <c r="N643">
        <v>-10.082520000000001</v>
      </c>
    </row>
    <row r="644" spans="2:14" x14ac:dyDescent="0.25">
      <c r="B644">
        <v>2020000000</v>
      </c>
      <c r="C644">
        <v>-9.1640768000000001</v>
      </c>
      <c r="M644">
        <v>2020000000</v>
      </c>
      <c r="N644">
        <v>-9.9817104000000008</v>
      </c>
    </row>
    <row r="645" spans="2:14" x14ac:dyDescent="0.25">
      <c r="B645">
        <v>2080000000</v>
      </c>
      <c r="C645">
        <v>-9.0790004999999994</v>
      </c>
      <c r="M645">
        <v>2080000000</v>
      </c>
      <c r="N645">
        <v>-9.8190059999999999</v>
      </c>
    </row>
    <row r="646" spans="2:14" x14ac:dyDescent="0.25">
      <c r="B646">
        <v>2140000000</v>
      </c>
      <c r="C646">
        <v>-9.0650472999999998</v>
      </c>
      <c r="M646">
        <v>2140000000</v>
      </c>
      <c r="N646">
        <v>-9.7278108999999997</v>
      </c>
    </row>
    <row r="647" spans="2:14" x14ac:dyDescent="0.25">
      <c r="B647">
        <v>2200000000</v>
      </c>
      <c r="C647">
        <v>-9.1032285999999996</v>
      </c>
      <c r="M647">
        <v>2200000000</v>
      </c>
      <c r="N647">
        <v>-9.6682901000000001</v>
      </c>
    </row>
    <row r="648" spans="2:14" x14ac:dyDescent="0.25">
      <c r="B648">
        <v>2260000000</v>
      </c>
      <c r="C648">
        <v>-9.1110667999999997</v>
      </c>
      <c r="M648">
        <v>2260000000</v>
      </c>
      <c r="N648">
        <v>-9.5994673000000006</v>
      </c>
    </row>
    <row r="649" spans="2:14" x14ac:dyDescent="0.25">
      <c r="B649">
        <v>2320000000</v>
      </c>
      <c r="C649">
        <v>-9.1539049000000006</v>
      </c>
      <c r="M649">
        <v>2320000000</v>
      </c>
      <c r="N649">
        <v>-9.5504979999999993</v>
      </c>
    </row>
    <row r="650" spans="2:14" x14ac:dyDescent="0.25">
      <c r="B650">
        <v>2380000000</v>
      </c>
      <c r="C650">
        <v>-9.1979036000000001</v>
      </c>
      <c r="M650">
        <v>2380000000</v>
      </c>
      <c r="N650">
        <v>-9.5252017999999996</v>
      </c>
    </row>
    <row r="651" spans="2:14" x14ac:dyDescent="0.25">
      <c r="B651">
        <v>2440000000</v>
      </c>
      <c r="C651">
        <v>-9.1871071000000004</v>
      </c>
      <c r="M651">
        <v>2440000000</v>
      </c>
      <c r="N651">
        <v>-9.4954699999999992</v>
      </c>
    </row>
    <row r="652" spans="2:14" x14ac:dyDescent="0.25">
      <c r="B652">
        <v>2500000000</v>
      </c>
      <c r="C652">
        <v>-9.1992922000000004</v>
      </c>
      <c r="M652">
        <v>2500000000</v>
      </c>
      <c r="N652">
        <v>-9.4986248</v>
      </c>
    </row>
    <row r="653" spans="2:14" x14ac:dyDescent="0.25">
      <c r="B653">
        <v>2560000000</v>
      </c>
      <c r="C653">
        <v>-9.1759290999999994</v>
      </c>
      <c r="M653">
        <v>2560000000</v>
      </c>
      <c r="N653">
        <v>-9.5100373999999999</v>
      </c>
    </row>
    <row r="654" spans="2:14" x14ac:dyDescent="0.25">
      <c r="B654">
        <v>2620000000</v>
      </c>
      <c r="C654">
        <v>-9.2129621999999998</v>
      </c>
      <c r="M654">
        <v>2620000000</v>
      </c>
      <c r="N654">
        <v>-9.5617800000000006</v>
      </c>
    </row>
    <row r="655" spans="2:14" x14ac:dyDescent="0.25">
      <c r="B655">
        <v>2680000000</v>
      </c>
      <c r="C655">
        <v>-9.1687364999999996</v>
      </c>
      <c r="M655">
        <v>2680000000</v>
      </c>
      <c r="N655">
        <v>-9.5778894000000001</v>
      </c>
    </row>
    <row r="656" spans="2:14" x14ac:dyDescent="0.25">
      <c r="B656">
        <v>2740000000</v>
      </c>
      <c r="C656">
        <v>-9.2328261999999999</v>
      </c>
      <c r="M656">
        <v>2740000000</v>
      </c>
      <c r="N656">
        <v>-9.6680945999999999</v>
      </c>
    </row>
    <row r="657" spans="2:14" x14ac:dyDescent="0.25">
      <c r="B657">
        <v>2800000000</v>
      </c>
      <c r="C657">
        <v>-9.211525</v>
      </c>
      <c r="M657">
        <v>2800000000</v>
      </c>
      <c r="N657">
        <v>-9.7417355000000008</v>
      </c>
    </row>
    <row r="658" spans="2:14" x14ac:dyDescent="0.25">
      <c r="B658">
        <v>2860000000</v>
      </c>
      <c r="C658">
        <v>-9.2413483000000003</v>
      </c>
      <c r="M658">
        <v>2860000000</v>
      </c>
      <c r="N658">
        <v>-9.8435755</v>
      </c>
    </row>
    <row r="659" spans="2:14" x14ac:dyDescent="0.25">
      <c r="B659">
        <v>2920000000</v>
      </c>
      <c r="C659">
        <v>-9.2191486000000005</v>
      </c>
      <c r="M659">
        <v>2920000000</v>
      </c>
      <c r="N659">
        <v>-9.9523325000000007</v>
      </c>
    </row>
    <row r="660" spans="2:14" x14ac:dyDescent="0.25">
      <c r="B660">
        <v>2980000000</v>
      </c>
      <c r="C660">
        <v>-9.3119698</v>
      </c>
      <c r="M660">
        <v>2980000000</v>
      </c>
      <c r="N660">
        <v>-10.156053999999999</v>
      </c>
    </row>
    <row r="661" spans="2:14" x14ac:dyDescent="0.25">
      <c r="B661">
        <v>3040000000</v>
      </c>
      <c r="C661">
        <v>-9.2836008000000003</v>
      </c>
      <c r="M661">
        <v>3040000000</v>
      </c>
      <c r="N661">
        <v>-10.272626000000001</v>
      </c>
    </row>
    <row r="662" spans="2:14" x14ac:dyDescent="0.25">
      <c r="B662">
        <v>3100000000</v>
      </c>
      <c r="C662">
        <v>-9.3437222999999996</v>
      </c>
      <c r="M662">
        <v>3100000000</v>
      </c>
      <c r="N662">
        <v>-10.381477</v>
      </c>
    </row>
    <row r="663" spans="2:14" x14ac:dyDescent="0.25">
      <c r="B663">
        <v>3160000000</v>
      </c>
      <c r="C663">
        <v>-9.3400841000000003</v>
      </c>
      <c r="M663">
        <v>3160000000</v>
      </c>
      <c r="N663">
        <v>-10.450994</v>
      </c>
    </row>
    <row r="664" spans="2:14" x14ac:dyDescent="0.25">
      <c r="B664">
        <v>3220000000</v>
      </c>
      <c r="C664">
        <v>-9.3725634000000007</v>
      </c>
      <c r="M664">
        <v>3220000000</v>
      </c>
      <c r="N664">
        <v>-10.511065</v>
      </c>
    </row>
    <row r="665" spans="2:14" x14ac:dyDescent="0.25">
      <c r="B665">
        <v>3280000000</v>
      </c>
      <c r="C665">
        <v>-9.4140911000000003</v>
      </c>
      <c r="M665">
        <v>3280000000</v>
      </c>
      <c r="N665">
        <v>-10.539206</v>
      </c>
    </row>
    <row r="666" spans="2:14" x14ac:dyDescent="0.25">
      <c r="B666">
        <v>3340000000</v>
      </c>
      <c r="C666">
        <v>-9.4541091999999995</v>
      </c>
      <c r="M666">
        <v>3340000000</v>
      </c>
      <c r="N666">
        <v>-10.500734</v>
      </c>
    </row>
    <row r="667" spans="2:14" x14ac:dyDescent="0.25">
      <c r="B667">
        <v>3400000000</v>
      </c>
      <c r="C667">
        <v>-9.4762868999999998</v>
      </c>
      <c r="M667">
        <v>3400000000</v>
      </c>
      <c r="N667">
        <v>-10.468973</v>
      </c>
    </row>
    <row r="668" spans="2:14" x14ac:dyDescent="0.25">
      <c r="B668">
        <v>3460000000</v>
      </c>
      <c r="C668">
        <v>-9.5849104000000001</v>
      </c>
      <c r="M668">
        <v>3460000000</v>
      </c>
      <c r="N668">
        <v>-10.45152</v>
      </c>
    </row>
    <row r="669" spans="2:14" x14ac:dyDescent="0.25">
      <c r="B669">
        <v>3520000000</v>
      </c>
      <c r="C669">
        <v>-9.6156492</v>
      </c>
      <c r="M669">
        <v>3520000000</v>
      </c>
      <c r="N669">
        <v>-10.362947</v>
      </c>
    </row>
    <row r="670" spans="2:14" x14ac:dyDescent="0.25">
      <c r="B670">
        <v>3580000000</v>
      </c>
      <c r="C670">
        <v>-9.6413498000000004</v>
      </c>
      <c r="M670">
        <v>3580000000</v>
      </c>
      <c r="N670">
        <v>-10.263335</v>
      </c>
    </row>
    <row r="671" spans="2:14" x14ac:dyDescent="0.25">
      <c r="B671">
        <v>3640000000</v>
      </c>
      <c r="C671">
        <v>-9.7120323000000006</v>
      </c>
      <c r="M671">
        <v>3640000000</v>
      </c>
      <c r="N671">
        <v>-10.192496999999999</v>
      </c>
    </row>
    <row r="672" spans="2:14" x14ac:dyDescent="0.25">
      <c r="B672">
        <v>3700000000</v>
      </c>
      <c r="C672">
        <v>-9.7002821000000008</v>
      </c>
      <c r="M672">
        <v>3700000000</v>
      </c>
      <c r="N672">
        <v>-10.079155999999999</v>
      </c>
    </row>
    <row r="673" spans="2:14" x14ac:dyDescent="0.25">
      <c r="B673">
        <v>3760000000</v>
      </c>
      <c r="C673">
        <v>-9.7940216000000007</v>
      </c>
      <c r="M673">
        <v>3760000000</v>
      </c>
      <c r="N673">
        <v>-10.028057</v>
      </c>
    </row>
    <row r="674" spans="2:14" x14ac:dyDescent="0.25">
      <c r="B674">
        <v>3820000000</v>
      </c>
      <c r="C674">
        <v>-9.8323526000000001</v>
      </c>
      <c r="M674">
        <v>3820000000</v>
      </c>
      <c r="N674">
        <v>-9.9657344999999999</v>
      </c>
    </row>
    <row r="675" spans="2:14" x14ac:dyDescent="0.25">
      <c r="B675">
        <v>3880000000</v>
      </c>
      <c r="C675">
        <v>-9.9134712</v>
      </c>
      <c r="M675">
        <v>3880000000</v>
      </c>
      <c r="N675">
        <v>-9.9211425999999996</v>
      </c>
    </row>
    <row r="676" spans="2:14" x14ac:dyDescent="0.25">
      <c r="B676">
        <v>3940000000</v>
      </c>
      <c r="C676">
        <v>-9.9539966999999994</v>
      </c>
      <c r="M676">
        <v>3940000000</v>
      </c>
      <c r="N676">
        <v>-9.8895406999999995</v>
      </c>
    </row>
    <row r="677" spans="2:14" x14ac:dyDescent="0.25">
      <c r="B677">
        <v>4000000000</v>
      </c>
      <c r="C677">
        <v>-10.017303</v>
      </c>
      <c r="M677">
        <v>4000000000</v>
      </c>
      <c r="N677">
        <v>-9.8227177000000001</v>
      </c>
    </row>
    <row r="678" spans="2:14" x14ac:dyDescent="0.25">
      <c r="B678">
        <v>4060000000</v>
      </c>
      <c r="C678">
        <v>-10.056357999999999</v>
      </c>
      <c r="M678">
        <v>4060000000</v>
      </c>
      <c r="N678">
        <v>-9.7883329000000003</v>
      </c>
    </row>
    <row r="679" spans="2:14" x14ac:dyDescent="0.25">
      <c r="B679">
        <v>4120000000</v>
      </c>
      <c r="C679">
        <v>-10.104252000000001</v>
      </c>
      <c r="M679">
        <v>4120000000</v>
      </c>
      <c r="N679">
        <v>-9.7485075000000005</v>
      </c>
    </row>
    <row r="680" spans="2:14" x14ac:dyDescent="0.25">
      <c r="B680">
        <v>4180000000</v>
      </c>
      <c r="C680">
        <v>-10.115062</v>
      </c>
      <c r="M680">
        <v>4180000000</v>
      </c>
      <c r="N680">
        <v>-9.6994781000000003</v>
      </c>
    </row>
    <row r="681" spans="2:14" x14ac:dyDescent="0.25">
      <c r="B681">
        <v>4240000000</v>
      </c>
      <c r="C681">
        <v>-10.193500999999999</v>
      </c>
      <c r="M681">
        <v>4240000000</v>
      </c>
      <c r="N681">
        <v>-9.7162371000000007</v>
      </c>
    </row>
    <row r="682" spans="2:14" x14ac:dyDescent="0.25">
      <c r="B682">
        <v>4300000000</v>
      </c>
      <c r="C682">
        <v>-10.239171000000001</v>
      </c>
      <c r="M682">
        <v>4300000000</v>
      </c>
      <c r="N682">
        <v>-9.7258768</v>
      </c>
    </row>
    <row r="683" spans="2:14" x14ac:dyDescent="0.25">
      <c r="B683">
        <v>4360000000</v>
      </c>
      <c r="C683">
        <v>-10.197495999999999</v>
      </c>
      <c r="M683">
        <v>4360000000</v>
      </c>
      <c r="N683">
        <v>-9.6779671</v>
      </c>
    </row>
    <row r="684" spans="2:14" x14ac:dyDescent="0.25">
      <c r="B684">
        <v>4420000000</v>
      </c>
      <c r="C684">
        <v>-10.225377999999999</v>
      </c>
      <c r="M684">
        <v>4420000000</v>
      </c>
      <c r="N684">
        <v>-9.6924437999999995</v>
      </c>
    </row>
    <row r="685" spans="2:14" x14ac:dyDescent="0.25">
      <c r="B685">
        <v>4480000000</v>
      </c>
      <c r="C685">
        <v>-10.1523</v>
      </c>
      <c r="M685">
        <v>4480000000</v>
      </c>
      <c r="N685">
        <v>-9.6447344000000008</v>
      </c>
    </row>
    <row r="686" spans="2:14" x14ac:dyDescent="0.25">
      <c r="B686">
        <v>4540000000</v>
      </c>
      <c r="C686">
        <v>-10.076548000000001</v>
      </c>
      <c r="M686">
        <v>4540000000</v>
      </c>
      <c r="N686">
        <v>-9.6267033000000009</v>
      </c>
    </row>
    <row r="687" spans="2:14" x14ac:dyDescent="0.25">
      <c r="B687">
        <v>4600000000</v>
      </c>
      <c r="C687">
        <v>-9.9694233000000008</v>
      </c>
      <c r="M687">
        <v>4600000000</v>
      </c>
      <c r="N687">
        <v>-9.6018419000000002</v>
      </c>
    </row>
    <row r="688" spans="2:14" x14ac:dyDescent="0.25">
      <c r="B688">
        <v>4660000000</v>
      </c>
      <c r="C688">
        <v>-9.8459214999999993</v>
      </c>
      <c r="M688">
        <v>4660000000</v>
      </c>
      <c r="N688">
        <v>-9.5744580999999993</v>
      </c>
    </row>
    <row r="689" spans="2:14" x14ac:dyDescent="0.25">
      <c r="B689">
        <v>4720000000</v>
      </c>
      <c r="C689">
        <v>-9.6909828000000005</v>
      </c>
      <c r="M689">
        <v>4720000000</v>
      </c>
      <c r="N689">
        <v>-9.5637550000000005</v>
      </c>
    </row>
    <row r="690" spans="2:14" x14ac:dyDescent="0.25">
      <c r="B690">
        <v>4780000000</v>
      </c>
      <c r="C690">
        <v>-9.5963764000000005</v>
      </c>
      <c r="M690">
        <v>4780000000</v>
      </c>
      <c r="N690">
        <v>-9.5849408999999994</v>
      </c>
    </row>
    <row r="691" spans="2:14" x14ac:dyDescent="0.25">
      <c r="B691">
        <v>4840000000</v>
      </c>
      <c r="C691">
        <v>-9.4335708999999994</v>
      </c>
      <c r="M691">
        <v>4840000000</v>
      </c>
      <c r="N691">
        <v>-9.5623111999999999</v>
      </c>
    </row>
    <row r="692" spans="2:14" x14ac:dyDescent="0.25">
      <c r="B692">
        <v>4900000000</v>
      </c>
      <c r="C692">
        <v>-9.3843756000000003</v>
      </c>
      <c r="M692">
        <v>4900000000</v>
      </c>
      <c r="N692">
        <v>-9.6080798999999999</v>
      </c>
    </row>
    <row r="693" spans="2:14" x14ac:dyDescent="0.25">
      <c r="B693">
        <v>4960000000</v>
      </c>
      <c r="C693">
        <v>-9.3159045999999996</v>
      </c>
      <c r="M693">
        <v>4960000000</v>
      </c>
      <c r="N693">
        <v>-9.6266441</v>
      </c>
    </row>
    <row r="694" spans="2:14" x14ac:dyDescent="0.25">
      <c r="B694">
        <v>5020000000</v>
      </c>
      <c r="C694">
        <v>-9.3250246000000008</v>
      </c>
      <c r="M694">
        <v>5020000000</v>
      </c>
      <c r="N694">
        <v>-9.6883669000000001</v>
      </c>
    </row>
    <row r="695" spans="2:14" x14ac:dyDescent="0.25">
      <c r="B695">
        <v>5080000000</v>
      </c>
      <c r="C695">
        <v>-9.3335141999999998</v>
      </c>
      <c r="M695">
        <v>5080000000</v>
      </c>
      <c r="N695">
        <v>-9.7027760000000001</v>
      </c>
    </row>
    <row r="696" spans="2:14" x14ac:dyDescent="0.25">
      <c r="B696">
        <v>5140000000</v>
      </c>
      <c r="C696">
        <v>-9.3150749000000008</v>
      </c>
      <c r="M696">
        <v>5140000000</v>
      </c>
      <c r="N696">
        <v>-9.6844301000000002</v>
      </c>
    </row>
    <row r="697" spans="2:14" x14ac:dyDescent="0.25">
      <c r="B697">
        <v>5200000000</v>
      </c>
      <c r="C697">
        <v>-9.3986835000000006</v>
      </c>
      <c r="M697">
        <v>5200000000</v>
      </c>
      <c r="N697">
        <v>-9.7236109000000006</v>
      </c>
    </row>
    <row r="698" spans="2:14" x14ac:dyDescent="0.25">
      <c r="B698">
        <v>5260000000</v>
      </c>
      <c r="C698">
        <v>-9.4045486</v>
      </c>
      <c r="M698">
        <v>5260000000</v>
      </c>
      <c r="N698">
        <v>-9.6818352000000001</v>
      </c>
    </row>
    <row r="699" spans="2:14" x14ac:dyDescent="0.25">
      <c r="B699">
        <v>5320000000</v>
      </c>
      <c r="C699">
        <v>-9.3745060000000002</v>
      </c>
      <c r="M699">
        <v>5320000000</v>
      </c>
      <c r="N699">
        <v>-9.5940951999999999</v>
      </c>
    </row>
    <row r="700" spans="2:14" x14ac:dyDescent="0.25">
      <c r="B700">
        <v>5380000000</v>
      </c>
      <c r="C700">
        <v>-9.3963938000000002</v>
      </c>
      <c r="M700">
        <v>5380000000</v>
      </c>
      <c r="N700">
        <v>-9.5477971999999998</v>
      </c>
    </row>
    <row r="701" spans="2:14" x14ac:dyDescent="0.25">
      <c r="B701">
        <v>5440000000</v>
      </c>
      <c r="C701">
        <v>-9.4005078999999991</v>
      </c>
      <c r="M701">
        <v>5440000000</v>
      </c>
      <c r="N701">
        <v>-9.4774779999999996</v>
      </c>
    </row>
    <row r="702" spans="2:14" x14ac:dyDescent="0.25">
      <c r="B702">
        <v>5500000000</v>
      </c>
      <c r="C702">
        <v>-9.3775090999999993</v>
      </c>
      <c r="M702">
        <v>5500000000</v>
      </c>
      <c r="N702">
        <v>-9.4050817000000002</v>
      </c>
    </row>
    <row r="703" spans="2:14" x14ac:dyDescent="0.25">
      <c r="B703">
        <v>5560000000</v>
      </c>
      <c r="C703">
        <v>-9.4269409</v>
      </c>
      <c r="M703">
        <v>5560000000</v>
      </c>
      <c r="N703">
        <v>-9.3592081</v>
      </c>
    </row>
    <row r="704" spans="2:14" x14ac:dyDescent="0.25">
      <c r="B704">
        <v>5620000000</v>
      </c>
      <c r="C704">
        <v>-9.3781146999999994</v>
      </c>
      <c r="M704">
        <v>5620000000</v>
      </c>
      <c r="N704">
        <v>-9.2572679999999998</v>
      </c>
    </row>
    <row r="705" spans="2:14" x14ac:dyDescent="0.25">
      <c r="B705">
        <v>5680000000</v>
      </c>
      <c r="C705">
        <v>-9.3940553999999992</v>
      </c>
      <c r="M705">
        <v>5680000000</v>
      </c>
      <c r="N705">
        <v>-9.2368430999999998</v>
      </c>
    </row>
    <row r="706" spans="2:14" x14ac:dyDescent="0.25">
      <c r="B706">
        <v>5740000000</v>
      </c>
      <c r="C706">
        <v>-9.4057455000000001</v>
      </c>
      <c r="M706">
        <v>5740000000</v>
      </c>
      <c r="N706">
        <v>-9.1902723000000002</v>
      </c>
    </row>
    <row r="707" spans="2:14" x14ac:dyDescent="0.25">
      <c r="B707">
        <v>5800000000</v>
      </c>
      <c r="C707">
        <v>-9.3917265000000008</v>
      </c>
      <c r="M707">
        <v>5800000000</v>
      </c>
      <c r="N707">
        <v>-9.1341599999999996</v>
      </c>
    </row>
    <row r="708" spans="2:14" x14ac:dyDescent="0.25">
      <c r="B708">
        <v>5860000000</v>
      </c>
      <c r="C708">
        <v>-9.4268370000000008</v>
      </c>
      <c r="M708">
        <v>5860000000</v>
      </c>
      <c r="N708">
        <v>-9.1452551</v>
      </c>
    </row>
    <row r="709" spans="2:14" x14ac:dyDescent="0.25">
      <c r="B709">
        <v>5920000000</v>
      </c>
      <c r="C709">
        <v>-9.4469814000000003</v>
      </c>
      <c r="M709">
        <v>5920000000</v>
      </c>
      <c r="N709">
        <v>-9.1268014999999991</v>
      </c>
    </row>
    <row r="710" spans="2:14" x14ac:dyDescent="0.25">
      <c r="B710">
        <v>5980000000</v>
      </c>
      <c r="C710">
        <v>-9.4300622999999995</v>
      </c>
      <c r="M710">
        <v>5980000000</v>
      </c>
      <c r="N710">
        <v>-9.1216153999999996</v>
      </c>
    </row>
    <row r="711" spans="2:14" x14ac:dyDescent="0.25">
      <c r="B711">
        <v>6040000000</v>
      </c>
      <c r="C711">
        <v>-9.4904232000000004</v>
      </c>
      <c r="M711">
        <v>6040000000</v>
      </c>
      <c r="N711">
        <v>-9.1475095999999994</v>
      </c>
    </row>
    <row r="712" spans="2:14" x14ac:dyDescent="0.25">
      <c r="B712">
        <v>6100000000</v>
      </c>
      <c r="C712">
        <v>-9.4487991000000005</v>
      </c>
      <c r="M712">
        <v>6100000000</v>
      </c>
      <c r="N712">
        <v>-9.1328955000000001</v>
      </c>
    </row>
    <row r="713" spans="2:14" x14ac:dyDescent="0.25">
      <c r="B713">
        <v>6160000000</v>
      </c>
      <c r="C713">
        <v>-9.484477</v>
      </c>
      <c r="M713">
        <v>6160000000</v>
      </c>
      <c r="N713">
        <v>-9.1866807999999995</v>
      </c>
    </row>
    <row r="714" spans="2:14" x14ac:dyDescent="0.25">
      <c r="B714">
        <v>6220000000</v>
      </c>
      <c r="C714">
        <v>-9.5314627000000005</v>
      </c>
      <c r="M714">
        <v>6220000000</v>
      </c>
      <c r="N714">
        <v>-9.2363815000000002</v>
      </c>
    </row>
    <row r="715" spans="2:14" x14ac:dyDescent="0.25">
      <c r="B715">
        <v>6280000000</v>
      </c>
      <c r="C715">
        <v>-9.5530548</v>
      </c>
      <c r="M715">
        <v>6280000000</v>
      </c>
      <c r="N715">
        <v>-9.2873640000000002</v>
      </c>
    </row>
    <row r="716" spans="2:14" x14ac:dyDescent="0.25">
      <c r="B716">
        <v>6340000000</v>
      </c>
      <c r="C716">
        <v>-9.5780592000000002</v>
      </c>
      <c r="M716">
        <v>6340000000</v>
      </c>
      <c r="N716">
        <v>-9.3654699000000008</v>
      </c>
    </row>
    <row r="717" spans="2:14" x14ac:dyDescent="0.25">
      <c r="B717">
        <v>6400000000</v>
      </c>
      <c r="C717">
        <v>-9.5867032999999999</v>
      </c>
      <c r="M717">
        <v>6400000000</v>
      </c>
      <c r="N717">
        <v>-9.4157372000000006</v>
      </c>
    </row>
    <row r="718" spans="2:14" x14ac:dyDescent="0.25">
      <c r="B718">
        <v>6460000000</v>
      </c>
      <c r="C718">
        <v>-9.5797585999999999</v>
      </c>
      <c r="M718">
        <v>6460000000</v>
      </c>
      <c r="N718">
        <v>-9.4750890999999999</v>
      </c>
    </row>
    <row r="719" spans="2:14" x14ac:dyDescent="0.25">
      <c r="B719">
        <v>6520000000</v>
      </c>
      <c r="C719">
        <v>-9.6296520000000001</v>
      </c>
      <c r="M719">
        <v>6520000000</v>
      </c>
      <c r="N719">
        <v>-9.5708818000000004</v>
      </c>
    </row>
    <row r="720" spans="2:14" x14ac:dyDescent="0.25">
      <c r="B720">
        <v>6580000000</v>
      </c>
      <c r="C720">
        <v>-9.6002940999999993</v>
      </c>
      <c r="M720">
        <v>6580000000</v>
      </c>
      <c r="N720">
        <v>-9.5726317999999999</v>
      </c>
    </row>
    <row r="721" spans="2:14" x14ac:dyDescent="0.25">
      <c r="B721">
        <v>6640000000</v>
      </c>
      <c r="C721">
        <v>-9.6147822999999999</v>
      </c>
      <c r="M721">
        <v>6640000000</v>
      </c>
      <c r="N721">
        <v>-9.6381197000000007</v>
      </c>
    </row>
    <row r="722" spans="2:14" x14ac:dyDescent="0.25">
      <c r="B722">
        <v>6700000000</v>
      </c>
      <c r="C722">
        <v>-9.6277418000000008</v>
      </c>
      <c r="M722">
        <v>6700000000</v>
      </c>
      <c r="N722">
        <v>-9.6645678999999998</v>
      </c>
    </row>
    <row r="723" spans="2:14" x14ac:dyDescent="0.25">
      <c r="B723">
        <v>6760000000</v>
      </c>
      <c r="C723">
        <v>-9.5956296999999999</v>
      </c>
      <c r="M723">
        <v>6760000000</v>
      </c>
      <c r="N723">
        <v>-9.6642056000000007</v>
      </c>
    </row>
    <row r="724" spans="2:14" x14ac:dyDescent="0.25">
      <c r="B724">
        <v>6820000000</v>
      </c>
      <c r="C724">
        <v>-9.5948696000000009</v>
      </c>
      <c r="M724">
        <v>6820000000</v>
      </c>
      <c r="N724">
        <v>-9.6897535000000001</v>
      </c>
    </row>
    <row r="725" spans="2:14" x14ac:dyDescent="0.25">
      <c r="B725">
        <v>6880000000</v>
      </c>
      <c r="C725">
        <v>-9.5948314999999997</v>
      </c>
      <c r="M725">
        <v>6880000000</v>
      </c>
      <c r="N725">
        <v>-9.7068481000000002</v>
      </c>
    </row>
    <row r="726" spans="2:14" x14ac:dyDescent="0.25">
      <c r="B726">
        <v>6940000000</v>
      </c>
      <c r="C726">
        <v>-9.5577992999999992</v>
      </c>
      <c r="M726">
        <v>6940000000</v>
      </c>
      <c r="N726">
        <v>-9.6971740999999998</v>
      </c>
    </row>
    <row r="727" spans="2:14" x14ac:dyDescent="0.25">
      <c r="B727">
        <v>7000000000</v>
      </c>
      <c r="C727">
        <v>-9.5498189999999994</v>
      </c>
      <c r="M727">
        <v>7000000000</v>
      </c>
      <c r="N727">
        <v>-9.7062082000000007</v>
      </c>
    </row>
    <row r="728" spans="2:14" x14ac:dyDescent="0.25">
      <c r="B728">
        <v>7060000000</v>
      </c>
      <c r="C728">
        <v>-9.5433722000000003</v>
      </c>
      <c r="M728">
        <v>7060000000</v>
      </c>
      <c r="N728">
        <v>-9.7203865</v>
      </c>
    </row>
    <row r="729" spans="2:14" x14ac:dyDescent="0.25">
      <c r="B729">
        <v>7120000000</v>
      </c>
      <c r="C729">
        <v>-9.4910487999999997</v>
      </c>
      <c r="M729">
        <v>7120000000</v>
      </c>
      <c r="N729">
        <v>-9.7032489999999996</v>
      </c>
    </row>
    <row r="730" spans="2:14" x14ac:dyDescent="0.25">
      <c r="B730">
        <v>7180000000</v>
      </c>
      <c r="C730">
        <v>-9.4916839999999993</v>
      </c>
      <c r="M730">
        <v>7180000000</v>
      </c>
      <c r="N730">
        <v>-9.7197207999999993</v>
      </c>
    </row>
    <row r="731" spans="2:14" x14ac:dyDescent="0.25">
      <c r="B731">
        <v>7240000000</v>
      </c>
      <c r="C731">
        <v>-9.4563874999999999</v>
      </c>
      <c r="M731">
        <v>7240000000</v>
      </c>
      <c r="N731">
        <v>-9.7114992000000004</v>
      </c>
    </row>
    <row r="732" spans="2:14" x14ac:dyDescent="0.25">
      <c r="B732">
        <v>7300000000</v>
      </c>
      <c r="C732">
        <v>-9.4820727999999992</v>
      </c>
      <c r="M732">
        <v>7300000000</v>
      </c>
      <c r="N732">
        <v>-9.7452421000000005</v>
      </c>
    </row>
    <row r="733" spans="2:14" x14ac:dyDescent="0.25">
      <c r="B733">
        <v>7360000000</v>
      </c>
      <c r="C733">
        <v>-9.4323806999999995</v>
      </c>
      <c r="M733">
        <v>7360000000</v>
      </c>
      <c r="N733">
        <v>-9.7107963999999996</v>
      </c>
    </row>
    <row r="734" spans="2:14" x14ac:dyDescent="0.25">
      <c r="B734">
        <v>7420000000</v>
      </c>
      <c r="C734">
        <v>-9.3987656000000008</v>
      </c>
      <c r="M734">
        <v>7420000000</v>
      </c>
      <c r="N734">
        <v>-9.7111073000000001</v>
      </c>
    </row>
    <row r="735" spans="2:14" x14ac:dyDescent="0.25">
      <c r="B735">
        <v>7480000000</v>
      </c>
      <c r="C735">
        <v>-9.4008664999999993</v>
      </c>
      <c r="M735">
        <v>7480000000</v>
      </c>
      <c r="N735">
        <v>-9.7300024000000001</v>
      </c>
    </row>
    <row r="736" spans="2:14" x14ac:dyDescent="0.25">
      <c r="B736">
        <v>7540000000</v>
      </c>
      <c r="C736">
        <v>-9.3718281000000001</v>
      </c>
      <c r="M736">
        <v>7540000000</v>
      </c>
      <c r="N736">
        <v>-9.7119607999999999</v>
      </c>
    </row>
    <row r="737" spans="2:14" x14ac:dyDescent="0.25">
      <c r="B737">
        <v>7600000000</v>
      </c>
      <c r="C737">
        <v>-9.3508749000000009</v>
      </c>
      <c r="M737">
        <v>7600000000</v>
      </c>
      <c r="N737">
        <v>-9.7185173000000002</v>
      </c>
    </row>
    <row r="738" spans="2:14" x14ac:dyDescent="0.25">
      <c r="B738">
        <v>7660000000</v>
      </c>
      <c r="C738">
        <v>-9.3590078000000005</v>
      </c>
      <c r="M738">
        <v>7660000000</v>
      </c>
      <c r="N738">
        <v>-9.7286081000000006</v>
      </c>
    </row>
    <row r="739" spans="2:14" x14ac:dyDescent="0.25">
      <c r="B739">
        <v>7720000000</v>
      </c>
      <c r="C739">
        <v>-9.3717289000000008</v>
      </c>
      <c r="M739">
        <v>7720000000</v>
      </c>
      <c r="N739">
        <v>-9.7392892999999994</v>
      </c>
    </row>
    <row r="740" spans="2:14" x14ac:dyDescent="0.25">
      <c r="B740">
        <v>7780000000</v>
      </c>
      <c r="C740">
        <v>-9.3885840999999992</v>
      </c>
      <c r="M740">
        <v>7780000000</v>
      </c>
      <c r="N740">
        <v>-9.7320937999999995</v>
      </c>
    </row>
    <row r="741" spans="2:14" x14ac:dyDescent="0.25">
      <c r="B741">
        <v>7840000000</v>
      </c>
      <c r="C741">
        <v>-9.4168873000000008</v>
      </c>
      <c r="M741">
        <v>7840000000</v>
      </c>
      <c r="N741">
        <v>-9.7358560999999995</v>
      </c>
    </row>
    <row r="742" spans="2:14" x14ac:dyDescent="0.25">
      <c r="B742">
        <v>7900000000</v>
      </c>
      <c r="C742">
        <v>-9.4073744000000001</v>
      </c>
      <c r="M742">
        <v>7900000000</v>
      </c>
      <c r="N742">
        <v>-9.7092151999999992</v>
      </c>
    </row>
    <row r="743" spans="2:14" x14ac:dyDescent="0.25">
      <c r="B743">
        <v>7960000000</v>
      </c>
      <c r="C743">
        <v>-9.4111519000000001</v>
      </c>
      <c r="M743">
        <v>7960000000</v>
      </c>
      <c r="N743">
        <v>-9.6750450000000008</v>
      </c>
    </row>
    <row r="744" spans="2:14" x14ac:dyDescent="0.25">
      <c r="B744">
        <v>8020000000</v>
      </c>
      <c r="C744">
        <v>-9.4840689000000005</v>
      </c>
      <c r="M744">
        <v>8020000000</v>
      </c>
      <c r="N744">
        <v>-9.7101450000000007</v>
      </c>
    </row>
    <row r="745" spans="2:14" x14ac:dyDescent="0.25">
      <c r="B745">
        <v>8080000000</v>
      </c>
      <c r="C745">
        <v>-9.5352039000000008</v>
      </c>
      <c r="M745">
        <v>8080000000</v>
      </c>
      <c r="N745">
        <v>-9.7298001999999997</v>
      </c>
    </row>
    <row r="746" spans="2:14" x14ac:dyDescent="0.25">
      <c r="B746">
        <v>8140000000</v>
      </c>
      <c r="C746">
        <v>-9.5634098000000005</v>
      </c>
      <c r="M746">
        <v>8140000000</v>
      </c>
      <c r="N746">
        <v>-9.7166900999999992</v>
      </c>
    </row>
    <row r="747" spans="2:14" x14ac:dyDescent="0.25">
      <c r="B747">
        <v>8200000000</v>
      </c>
      <c r="C747">
        <v>-9.6464043000000004</v>
      </c>
      <c r="M747">
        <v>8200000000</v>
      </c>
      <c r="N747">
        <v>-9.7654581</v>
      </c>
    </row>
    <row r="748" spans="2:14" x14ac:dyDescent="0.25">
      <c r="B748">
        <v>8260000000</v>
      </c>
      <c r="C748">
        <v>-9.7680673999999996</v>
      </c>
      <c r="M748">
        <v>8260000000</v>
      </c>
      <c r="N748">
        <v>-9.8501624999999997</v>
      </c>
    </row>
    <row r="749" spans="2:14" x14ac:dyDescent="0.25">
      <c r="B749">
        <v>8320000000</v>
      </c>
      <c r="C749">
        <v>-9.8161144</v>
      </c>
      <c r="M749">
        <v>8320000000</v>
      </c>
      <c r="N749">
        <v>-9.8440808999999998</v>
      </c>
    </row>
    <row r="750" spans="2:14" x14ac:dyDescent="0.25">
      <c r="B750">
        <v>8380000000</v>
      </c>
      <c r="C750">
        <v>-9.8403769000000008</v>
      </c>
      <c r="M750">
        <v>8380000000</v>
      </c>
      <c r="N750">
        <v>-9.8402356999999991</v>
      </c>
    </row>
    <row r="751" spans="2:14" x14ac:dyDescent="0.25">
      <c r="B751">
        <v>8440000000</v>
      </c>
      <c r="C751">
        <v>-9.9444579999999991</v>
      </c>
      <c r="M751">
        <v>8440000000</v>
      </c>
      <c r="N751">
        <v>-9.9075851000000004</v>
      </c>
    </row>
    <row r="752" spans="2:14" x14ac:dyDescent="0.25">
      <c r="B752">
        <v>8500000000</v>
      </c>
      <c r="C752">
        <v>-10.031573</v>
      </c>
      <c r="M752">
        <v>8500000000</v>
      </c>
      <c r="N752">
        <v>-9.9486732</v>
      </c>
    </row>
    <row r="753" spans="2:14" x14ac:dyDescent="0.25">
      <c r="B753">
        <v>8560000000</v>
      </c>
      <c r="C753">
        <v>-10.111077</v>
      </c>
      <c r="M753">
        <v>8560000000</v>
      </c>
      <c r="N753">
        <v>-9.9781256000000003</v>
      </c>
    </row>
    <row r="754" spans="2:14" x14ac:dyDescent="0.25">
      <c r="B754">
        <v>8620000000</v>
      </c>
      <c r="C754">
        <v>-10.13815</v>
      </c>
      <c r="M754">
        <v>8620000000</v>
      </c>
      <c r="N754">
        <v>-9.9624243000000003</v>
      </c>
    </row>
    <row r="755" spans="2:14" x14ac:dyDescent="0.25">
      <c r="B755">
        <v>8680000000</v>
      </c>
      <c r="C755">
        <v>-10.273781</v>
      </c>
      <c r="M755">
        <v>8680000000</v>
      </c>
      <c r="N755">
        <v>-10.071959</v>
      </c>
    </row>
    <row r="756" spans="2:14" x14ac:dyDescent="0.25">
      <c r="B756">
        <v>8740000000</v>
      </c>
      <c r="C756">
        <v>-10.385192</v>
      </c>
      <c r="M756">
        <v>8740000000</v>
      </c>
      <c r="N756">
        <v>-10.167581</v>
      </c>
    </row>
    <row r="757" spans="2:14" x14ac:dyDescent="0.25">
      <c r="B757">
        <v>8800000000</v>
      </c>
      <c r="C757">
        <v>-10.456576</v>
      </c>
      <c r="M757">
        <v>8800000000</v>
      </c>
      <c r="N757">
        <v>-10.223627</v>
      </c>
    </row>
    <row r="758" spans="2:14" x14ac:dyDescent="0.25">
      <c r="B758">
        <v>8860000000</v>
      </c>
      <c r="C758">
        <v>-10.498605</v>
      </c>
      <c r="M758">
        <v>8860000000</v>
      </c>
      <c r="N758">
        <v>-10.276486</v>
      </c>
    </row>
    <row r="759" spans="2:14" x14ac:dyDescent="0.25">
      <c r="B759">
        <v>8920000000</v>
      </c>
      <c r="C759">
        <v>-10.586045</v>
      </c>
      <c r="M759">
        <v>8920000000</v>
      </c>
      <c r="N759">
        <v>-10.410237</v>
      </c>
    </row>
    <row r="760" spans="2:14" x14ac:dyDescent="0.25">
      <c r="B760">
        <v>8980000000</v>
      </c>
      <c r="C760">
        <v>-10.658302000000001</v>
      </c>
      <c r="M760">
        <v>8980000000</v>
      </c>
      <c r="N760">
        <v>-10.539465999999999</v>
      </c>
    </row>
    <row r="761" spans="2:14" x14ac:dyDescent="0.25">
      <c r="B761">
        <v>9040000000</v>
      </c>
      <c r="C761">
        <v>-10.78983</v>
      </c>
      <c r="M761">
        <v>9040000000</v>
      </c>
      <c r="N761">
        <v>-10.699835</v>
      </c>
    </row>
    <row r="762" spans="2:14" x14ac:dyDescent="0.25">
      <c r="B762">
        <v>9100000000</v>
      </c>
      <c r="C762">
        <v>-10.858999000000001</v>
      </c>
      <c r="M762">
        <v>9100000000</v>
      </c>
      <c r="N762">
        <v>-10.794508</v>
      </c>
    </row>
    <row r="763" spans="2:14" x14ac:dyDescent="0.25">
      <c r="B763">
        <v>9160000000</v>
      </c>
      <c r="C763">
        <v>-10.896280000000001</v>
      </c>
      <c r="M763">
        <v>9160000000</v>
      </c>
      <c r="N763">
        <v>-10.889805000000001</v>
      </c>
    </row>
    <row r="764" spans="2:14" x14ac:dyDescent="0.25">
      <c r="B764">
        <v>9220000000</v>
      </c>
      <c r="C764">
        <v>-10.995297000000001</v>
      </c>
      <c r="M764">
        <v>9220000000</v>
      </c>
      <c r="N764">
        <v>-11.058043</v>
      </c>
    </row>
    <row r="765" spans="2:14" x14ac:dyDescent="0.25">
      <c r="B765">
        <v>9280000000</v>
      </c>
      <c r="C765">
        <v>-11.092737</v>
      </c>
      <c r="M765">
        <v>9280000000</v>
      </c>
      <c r="N765">
        <v>-11.190436999999999</v>
      </c>
    </row>
    <row r="766" spans="2:14" x14ac:dyDescent="0.25">
      <c r="B766">
        <v>9340000000</v>
      </c>
      <c r="C766">
        <v>-11.139756999999999</v>
      </c>
      <c r="M766">
        <v>9340000000</v>
      </c>
      <c r="N766">
        <v>-11.265435999999999</v>
      </c>
    </row>
    <row r="767" spans="2:14" x14ac:dyDescent="0.25">
      <c r="B767">
        <v>9400000000</v>
      </c>
      <c r="C767">
        <v>-11.166926</v>
      </c>
      <c r="M767">
        <v>9400000000</v>
      </c>
      <c r="N767">
        <v>-11.356173</v>
      </c>
    </row>
    <row r="768" spans="2:14" x14ac:dyDescent="0.25">
      <c r="B768">
        <v>9460000000</v>
      </c>
      <c r="C768">
        <v>-11.256494999999999</v>
      </c>
      <c r="M768">
        <v>9460000000</v>
      </c>
      <c r="N768">
        <v>-11.512040000000001</v>
      </c>
    </row>
    <row r="769" spans="2:14" x14ac:dyDescent="0.25">
      <c r="B769">
        <v>9520000000</v>
      </c>
      <c r="C769">
        <v>-11.39054</v>
      </c>
      <c r="M769">
        <v>9520000000</v>
      </c>
      <c r="N769">
        <v>-11.645175999999999</v>
      </c>
    </row>
    <row r="770" spans="2:14" x14ac:dyDescent="0.25">
      <c r="B770">
        <v>9580000000</v>
      </c>
      <c r="C770">
        <v>-11.407849000000001</v>
      </c>
      <c r="M770">
        <v>9580000000</v>
      </c>
      <c r="N770">
        <v>-11.645064</v>
      </c>
    </row>
    <row r="771" spans="2:14" x14ac:dyDescent="0.25">
      <c r="B771">
        <v>9640000000</v>
      </c>
      <c r="C771">
        <v>-11.399559</v>
      </c>
      <c r="M771">
        <v>9640000000</v>
      </c>
      <c r="N771">
        <v>-11.652632000000001</v>
      </c>
    </row>
    <row r="772" spans="2:14" x14ac:dyDescent="0.25">
      <c r="B772">
        <v>9700000000</v>
      </c>
      <c r="C772">
        <v>-11.484353</v>
      </c>
      <c r="M772">
        <v>9700000000</v>
      </c>
      <c r="N772">
        <v>-11.724907</v>
      </c>
    </row>
    <row r="773" spans="2:14" x14ac:dyDescent="0.25">
      <c r="B773">
        <v>9760000000</v>
      </c>
      <c r="C773">
        <v>-11.582342000000001</v>
      </c>
      <c r="M773">
        <v>9760000000</v>
      </c>
      <c r="N773">
        <v>-11.759010999999999</v>
      </c>
    </row>
    <row r="774" spans="2:14" x14ac:dyDescent="0.25">
      <c r="B774">
        <v>9820000000</v>
      </c>
      <c r="C774">
        <v>-11.568759</v>
      </c>
      <c r="M774">
        <v>9820000000</v>
      </c>
      <c r="N774">
        <v>-11.681105000000001</v>
      </c>
    </row>
    <row r="775" spans="2:14" x14ac:dyDescent="0.25">
      <c r="B775">
        <v>9880000000</v>
      </c>
      <c r="C775">
        <v>-11.571064</v>
      </c>
      <c r="M775">
        <v>9880000000</v>
      </c>
      <c r="N775">
        <v>-11.652547999999999</v>
      </c>
    </row>
    <row r="776" spans="2:14" x14ac:dyDescent="0.25">
      <c r="B776">
        <v>9940000000</v>
      </c>
      <c r="C776">
        <v>-11.604036000000001</v>
      </c>
      <c r="M776">
        <v>9940000000</v>
      </c>
      <c r="N776">
        <v>-11.681011</v>
      </c>
    </row>
    <row r="777" spans="2:14" x14ac:dyDescent="0.25">
      <c r="B777">
        <v>10000000000</v>
      </c>
      <c r="C777">
        <v>-11.686629</v>
      </c>
      <c r="M777">
        <v>10000000000</v>
      </c>
      <c r="N777">
        <v>-11.716874000000001</v>
      </c>
    </row>
    <row r="778" spans="2:14" x14ac:dyDescent="0.25">
      <c r="B778">
        <v>10060000000</v>
      </c>
      <c r="C778">
        <v>-11.796411000000001</v>
      </c>
      <c r="M778">
        <v>10060000000</v>
      </c>
      <c r="N778">
        <v>-11.767351</v>
      </c>
    </row>
    <row r="779" spans="2:14" x14ac:dyDescent="0.25">
      <c r="B779">
        <v>10120000000</v>
      </c>
      <c r="C779">
        <v>-11.824001000000001</v>
      </c>
      <c r="M779">
        <v>10120000000</v>
      </c>
      <c r="N779">
        <v>-11.756627</v>
      </c>
    </row>
    <row r="780" spans="2:14" x14ac:dyDescent="0.25">
      <c r="B780">
        <v>10180000000</v>
      </c>
      <c r="C780">
        <v>-11.869645999999999</v>
      </c>
      <c r="M780">
        <v>10180000000</v>
      </c>
      <c r="N780">
        <v>-11.771722</v>
      </c>
    </row>
    <row r="781" spans="2:14" x14ac:dyDescent="0.25">
      <c r="B781">
        <v>10240000000</v>
      </c>
      <c r="C781">
        <v>-11.91408</v>
      </c>
      <c r="M781">
        <v>10240000000</v>
      </c>
      <c r="N781">
        <v>-11.785883</v>
      </c>
    </row>
    <row r="782" spans="2:14" x14ac:dyDescent="0.25">
      <c r="B782">
        <v>10300000000</v>
      </c>
      <c r="C782">
        <v>-11.951843999999999</v>
      </c>
      <c r="M782">
        <v>10300000000</v>
      </c>
      <c r="N782">
        <v>-11.810922</v>
      </c>
    </row>
    <row r="783" spans="2:14" x14ac:dyDescent="0.25">
      <c r="B783">
        <v>10360000000</v>
      </c>
      <c r="C783">
        <v>-11.883437000000001</v>
      </c>
      <c r="M783">
        <v>10360000000</v>
      </c>
      <c r="N783">
        <v>-11.742406000000001</v>
      </c>
    </row>
    <row r="784" spans="2:14" x14ac:dyDescent="0.25">
      <c r="B784">
        <v>10420000000</v>
      </c>
      <c r="C784">
        <v>-11.846311999999999</v>
      </c>
      <c r="M784">
        <v>10420000000</v>
      </c>
      <c r="N784">
        <v>-11.769140999999999</v>
      </c>
    </row>
    <row r="785" spans="2:14" x14ac:dyDescent="0.25">
      <c r="B785">
        <v>10480000000</v>
      </c>
      <c r="C785">
        <v>-11.884921</v>
      </c>
      <c r="M785">
        <v>10480000000</v>
      </c>
      <c r="N785">
        <v>-11.884543000000001</v>
      </c>
    </row>
    <row r="786" spans="2:14" x14ac:dyDescent="0.25">
      <c r="B786">
        <v>10540000000</v>
      </c>
      <c r="C786">
        <v>-11.949061</v>
      </c>
      <c r="M786">
        <v>10540000000</v>
      </c>
      <c r="N786">
        <v>-11.985621</v>
      </c>
    </row>
    <row r="787" spans="2:14" x14ac:dyDescent="0.25">
      <c r="B787">
        <v>10600000000</v>
      </c>
      <c r="C787">
        <v>-11.996468999999999</v>
      </c>
      <c r="M787">
        <v>10600000000</v>
      </c>
      <c r="N787">
        <v>-12.036415999999999</v>
      </c>
    </row>
    <row r="788" spans="2:14" x14ac:dyDescent="0.25">
      <c r="B788">
        <v>10660000000</v>
      </c>
      <c r="C788">
        <v>-11.956547</v>
      </c>
      <c r="M788">
        <v>10660000000</v>
      </c>
      <c r="N788">
        <v>-12.03336</v>
      </c>
    </row>
    <row r="789" spans="2:14" x14ac:dyDescent="0.25">
      <c r="B789">
        <v>10720000000</v>
      </c>
      <c r="C789">
        <v>-11.966965999999999</v>
      </c>
      <c r="M789">
        <v>10720000000</v>
      </c>
      <c r="N789">
        <v>-12.090846000000001</v>
      </c>
    </row>
    <row r="790" spans="2:14" x14ac:dyDescent="0.25">
      <c r="B790">
        <v>10780000000</v>
      </c>
      <c r="C790">
        <v>-12.001194999999999</v>
      </c>
      <c r="M790">
        <v>10780000000</v>
      </c>
      <c r="N790">
        <v>-12.152581</v>
      </c>
    </row>
    <row r="791" spans="2:14" x14ac:dyDescent="0.25">
      <c r="B791">
        <v>10840000000</v>
      </c>
      <c r="C791">
        <v>-12.002262</v>
      </c>
      <c r="M791">
        <v>10840000000</v>
      </c>
      <c r="N791">
        <v>-12.147914</v>
      </c>
    </row>
    <row r="792" spans="2:14" x14ac:dyDescent="0.25">
      <c r="B792">
        <v>10900000000</v>
      </c>
      <c r="C792">
        <v>-11.945976</v>
      </c>
      <c r="M792">
        <v>10900000000</v>
      </c>
      <c r="N792">
        <v>-12.163456999999999</v>
      </c>
    </row>
    <row r="793" spans="2:14" x14ac:dyDescent="0.25">
      <c r="B793">
        <v>10960000000</v>
      </c>
      <c r="C793">
        <v>-12.051638000000001</v>
      </c>
      <c r="M793">
        <v>10960000000</v>
      </c>
      <c r="N793">
        <v>-12.329656999999999</v>
      </c>
    </row>
    <row r="794" spans="2:14" x14ac:dyDescent="0.25">
      <c r="B794">
        <v>11020000000</v>
      </c>
      <c r="C794">
        <v>-12.202177000000001</v>
      </c>
      <c r="M794">
        <v>11020000000</v>
      </c>
      <c r="N794">
        <v>-12.444654999999999</v>
      </c>
    </row>
    <row r="795" spans="2:14" x14ac:dyDescent="0.25">
      <c r="B795">
        <v>11080000000</v>
      </c>
      <c r="C795">
        <v>-12.265485</v>
      </c>
      <c r="M795">
        <v>11080000000</v>
      </c>
      <c r="N795">
        <v>-12.445846</v>
      </c>
    </row>
    <row r="796" spans="2:14" x14ac:dyDescent="0.25">
      <c r="B796">
        <v>11140000000</v>
      </c>
      <c r="C796">
        <v>-12.247087000000001</v>
      </c>
      <c r="M796">
        <v>11140000000</v>
      </c>
      <c r="N796">
        <v>-12.429452</v>
      </c>
    </row>
    <row r="797" spans="2:14" x14ac:dyDescent="0.25">
      <c r="B797">
        <v>11200000000</v>
      </c>
      <c r="C797">
        <v>-12.279548</v>
      </c>
      <c r="M797">
        <v>11200000000</v>
      </c>
      <c r="N797">
        <v>-12.491529</v>
      </c>
    </row>
    <row r="798" spans="2:14" x14ac:dyDescent="0.25">
      <c r="B798">
        <v>11260000000</v>
      </c>
      <c r="C798">
        <v>-12.345475</v>
      </c>
      <c r="M798">
        <v>11260000000</v>
      </c>
      <c r="N798">
        <v>-12.564174</v>
      </c>
    </row>
    <row r="799" spans="2:14" x14ac:dyDescent="0.25">
      <c r="B799">
        <v>11320000000</v>
      </c>
      <c r="C799">
        <v>-12.376576999999999</v>
      </c>
      <c r="M799">
        <v>11320000000</v>
      </c>
      <c r="N799">
        <v>-12.610950000000001</v>
      </c>
    </row>
    <row r="800" spans="2:14" x14ac:dyDescent="0.25">
      <c r="B800">
        <v>11380000000</v>
      </c>
      <c r="C800">
        <v>-12.408581999999999</v>
      </c>
      <c r="M800">
        <v>11380000000</v>
      </c>
      <c r="N800">
        <v>-12.66056</v>
      </c>
    </row>
    <row r="801" spans="2:14" x14ac:dyDescent="0.25">
      <c r="B801">
        <v>11440000000</v>
      </c>
      <c r="C801">
        <v>-12.49803</v>
      </c>
      <c r="M801">
        <v>11440000000</v>
      </c>
      <c r="N801">
        <v>-12.770147</v>
      </c>
    </row>
    <row r="802" spans="2:14" x14ac:dyDescent="0.25">
      <c r="B802">
        <v>11500000000</v>
      </c>
      <c r="C802">
        <v>-12.576661</v>
      </c>
      <c r="M802">
        <v>11500000000</v>
      </c>
      <c r="N802">
        <v>-12.864519</v>
      </c>
    </row>
    <row r="803" spans="2:14" x14ac:dyDescent="0.25">
      <c r="B803">
        <v>11560000000</v>
      </c>
      <c r="C803">
        <v>-12.696165000000001</v>
      </c>
      <c r="M803">
        <v>11560000000</v>
      </c>
      <c r="N803">
        <v>-12.962522999999999</v>
      </c>
    </row>
    <row r="804" spans="2:14" x14ac:dyDescent="0.25">
      <c r="B804">
        <v>11620000000</v>
      </c>
      <c r="C804">
        <v>-12.743382</v>
      </c>
      <c r="M804">
        <v>11620000000</v>
      </c>
      <c r="N804">
        <v>-12.945224</v>
      </c>
    </row>
    <row r="805" spans="2:14" x14ac:dyDescent="0.25">
      <c r="B805">
        <v>11680000000</v>
      </c>
      <c r="C805">
        <v>-12.701403000000001</v>
      </c>
      <c r="M805">
        <v>11680000000</v>
      </c>
      <c r="N805">
        <v>-12.940658000000001</v>
      </c>
    </row>
    <row r="806" spans="2:14" x14ac:dyDescent="0.25">
      <c r="B806">
        <v>11740000000</v>
      </c>
      <c r="C806">
        <v>-12.768883000000001</v>
      </c>
      <c r="M806">
        <v>11740000000</v>
      </c>
      <c r="N806">
        <v>-13.137153</v>
      </c>
    </row>
    <row r="807" spans="2:14" x14ac:dyDescent="0.25">
      <c r="B807">
        <v>11800000000</v>
      </c>
      <c r="C807">
        <v>-13.059131000000001</v>
      </c>
      <c r="M807">
        <v>11800000000</v>
      </c>
      <c r="N807">
        <v>-13.452969</v>
      </c>
    </row>
    <row r="808" spans="2:14" x14ac:dyDescent="0.25">
      <c r="B808">
        <v>11860000000</v>
      </c>
      <c r="C808">
        <v>-13.215280999999999</v>
      </c>
      <c r="M808">
        <v>11860000000</v>
      </c>
      <c r="N808">
        <v>-13.496097000000001</v>
      </c>
    </row>
    <row r="809" spans="2:14" x14ac:dyDescent="0.25">
      <c r="B809">
        <v>11920000000</v>
      </c>
      <c r="C809">
        <v>-13.256755</v>
      </c>
      <c r="M809">
        <v>11920000000</v>
      </c>
      <c r="N809">
        <v>-13.515734999999999</v>
      </c>
    </row>
    <row r="810" spans="2:14" x14ac:dyDescent="0.25">
      <c r="B810">
        <v>11980000000</v>
      </c>
      <c r="C810">
        <v>-13.362164</v>
      </c>
      <c r="M810">
        <v>11980000000</v>
      </c>
      <c r="N810">
        <v>-13.663415000000001</v>
      </c>
    </row>
    <row r="811" spans="2:14" x14ac:dyDescent="0.25">
      <c r="B811">
        <v>12040000000</v>
      </c>
      <c r="C811">
        <v>-13.557919999999999</v>
      </c>
      <c r="M811">
        <v>12040000000</v>
      </c>
      <c r="N811">
        <v>-13.809590999999999</v>
      </c>
    </row>
    <row r="812" spans="2:14" x14ac:dyDescent="0.25">
      <c r="B812">
        <v>12100000000</v>
      </c>
      <c r="C812">
        <v>-13.560840000000001</v>
      </c>
      <c r="M812">
        <v>12100000000</v>
      </c>
      <c r="N812">
        <v>-13.769802</v>
      </c>
    </row>
    <row r="813" spans="2:14" x14ac:dyDescent="0.25">
      <c r="B813">
        <v>12160000000</v>
      </c>
      <c r="C813">
        <v>-13.592482</v>
      </c>
      <c r="M813">
        <v>12160000000</v>
      </c>
      <c r="N813">
        <v>-13.968586999999999</v>
      </c>
    </row>
    <row r="814" spans="2:14" x14ac:dyDescent="0.25">
      <c r="B814">
        <v>12220000000</v>
      </c>
      <c r="C814">
        <v>-13.950329999999999</v>
      </c>
      <c r="M814">
        <v>12220000000</v>
      </c>
      <c r="N814">
        <v>-14.487378</v>
      </c>
    </row>
    <row r="815" spans="2:14" x14ac:dyDescent="0.25">
      <c r="B815">
        <v>12280000000</v>
      </c>
      <c r="C815">
        <v>-14.469315999999999</v>
      </c>
      <c r="M815">
        <v>12280000000</v>
      </c>
      <c r="N815">
        <v>-14.916181999999999</v>
      </c>
    </row>
    <row r="816" spans="2:14" x14ac:dyDescent="0.25">
      <c r="B816">
        <v>12340000000</v>
      </c>
      <c r="C816">
        <v>-14.701064000000001</v>
      </c>
      <c r="M816">
        <v>12340000000</v>
      </c>
      <c r="N816">
        <v>-14.972248</v>
      </c>
    </row>
    <row r="817" spans="2:14" x14ac:dyDescent="0.25">
      <c r="B817">
        <v>12400000000</v>
      </c>
      <c r="C817">
        <v>-14.795610999999999</v>
      </c>
      <c r="M817">
        <v>12400000000</v>
      </c>
      <c r="N817">
        <v>-15.01685</v>
      </c>
    </row>
    <row r="818" spans="2:14" x14ac:dyDescent="0.25">
      <c r="B818">
        <v>12460000000</v>
      </c>
      <c r="C818">
        <v>-15.018361000000001</v>
      </c>
      <c r="M818">
        <v>12460000000</v>
      </c>
      <c r="N818">
        <v>-15.272541</v>
      </c>
    </row>
    <row r="819" spans="2:14" x14ac:dyDescent="0.25">
      <c r="B819">
        <v>12520000000</v>
      </c>
      <c r="C819">
        <v>-15.281554</v>
      </c>
      <c r="M819">
        <v>12520000000</v>
      </c>
      <c r="N819">
        <v>-15.497498</v>
      </c>
    </row>
    <row r="820" spans="2:14" x14ac:dyDescent="0.25">
      <c r="B820">
        <v>12580000000</v>
      </c>
      <c r="C820">
        <v>-15.48305</v>
      </c>
      <c r="M820">
        <v>12580000000</v>
      </c>
      <c r="N820">
        <v>-15.6974</v>
      </c>
    </row>
    <row r="821" spans="2:14" x14ac:dyDescent="0.25">
      <c r="B821">
        <v>12640000000</v>
      </c>
      <c r="C821">
        <v>-15.808547000000001</v>
      </c>
      <c r="M821">
        <v>12640000000</v>
      </c>
      <c r="N821">
        <v>-16.05076</v>
      </c>
    </row>
    <row r="822" spans="2:14" x14ac:dyDescent="0.25">
      <c r="B822">
        <v>12700000000</v>
      </c>
      <c r="C822">
        <v>-16.250498</v>
      </c>
      <c r="M822">
        <v>12700000000</v>
      </c>
      <c r="N822">
        <v>-16.456002999999999</v>
      </c>
    </row>
    <row r="823" spans="2:14" x14ac:dyDescent="0.25">
      <c r="B823">
        <v>12760000000</v>
      </c>
      <c r="C823">
        <v>-16.679770999999999</v>
      </c>
      <c r="M823">
        <v>12760000000</v>
      </c>
      <c r="N823">
        <v>-16.728225999999999</v>
      </c>
    </row>
    <row r="824" spans="2:14" x14ac:dyDescent="0.25">
      <c r="B824">
        <v>12820000000</v>
      </c>
      <c r="C824">
        <v>-16.957723999999999</v>
      </c>
      <c r="M824">
        <v>12820000000</v>
      </c>
      <c r="N824">
        <v>-16.814522</v>
      </c>
    </row>
    <row r="825" spans="2:14" x14ac:dyDescent="0.25">
      <c r="B825">
        <v>12880000000</v>
      </c>
      <c r="C825">
        <v>-17.024087999999999</v>
      </c>
      <c r="M825">
        <v>12880000000</v>
      </c>
      <c r="N825">
        <v>-16.747114</v>
      </c>
    </row>
    <row r="826" spans="2:14" x14ac:dyDescent="0.25">
      <c r="B826">
        <v>12940000000</v>
      </c>
      <c r="C826">
        <v>-17.064609999999998</v>
      </c>
      <c r="M826">
        <v>12940000000</v>
      </c>
      <c r="N826">
        <v>-16.687704</v>
      </c>
    </row>
    <row r="827" spans="2:14" x14ac:dyDescent="0.25">
      <c r="B827">
        <v>13000000000</v>
      </c>
      <c r="C827">
        <v>-17.074346999999999</v>
      </c>
      <c r="M827">
        <v>13000000000</v>
      </c>
      <c r="N827">
        <v>-16.591567999999999</v>
      </c>
    </row>
    <row r="828" spans="2:14" x14ac:dyDescent="0.25">
      <c r="B828" t="s">
        <v>21</v>
      </c>
      <c r="M828" t="s">
        <v>21</v>
      </c>
    </row>
    <row r="831" spans="2:14" x14ac:dyDescent="0.25">
      <c r="B831" t="s">
        <v>38</v>
      </c>
      <c r="M831" t="s">
        <v>38</v>
      </c>
    </row>
    <row r="832" spans="2:14" x14ac:dyDescent="0.25">
      <c r="B832" t="s">
        <v>19</v>
      </c>
      <c r="C832" t="s">
        <v>241</v>
      </c>
      <c r="M832" t="s">
        <v>19</v>
      </c>
      <c r="N832" t="s">
        <v>241</v>
      </c>
    </row>
    <row r="833" spans="2:14" x14ac:dyDescent="0.25">
      <c r="B833">
        <v>1000000000</v>
      </c>
      <c r="C833">
        <v>-17.442274000000001</v>
      </c>
      <c r="M833">
        <v>1000000000</v>
      </c>
      <c r="N833">
        <v>-17.323844999999999</v>
      </c>
    </row>
    <row r="834" spans="2:14" x14ac:dyDescent="0.25">
      <c r="B834">
        <v>1060000000</v>
      </c>
      <c r="C834">
        <v>-17.272375</v>
      </c>
      <c r="M834">
        <v>1060000000</v>
      </c>
      <c r="N834">
        <v>-17.350676</v>
      </c>
    </row>
    <row r="835" spans="2:14" x14ac:dyDescent="0.25">
      <c r="B835">
        <v>1120000000</v>
      </c>
      <c r="C835">
        <v>-17.005631999999999</v>
      </c>
      <c r="M835">
        <v>1120000000</v>
      </c>
      <c r="N835">
        <v>-17.29101</v>
      </c>
    </row>
    <row r="836" spans="2:14" x14ac:dyDescent="0.25">
      <c r="B836">
        <v>1180000000</v>
      </c>
      <c r="C836">
        <v>-16.563859999999998</v>
      </c>
      <c r="M836">
        <v>1180000000</v>
      </c>
      <c r="N836">
        <v>-17.140730000000001</v>
      </c>
    </row>
    <row r="837" spans="2:14" x14ac:dyDescent="0.25">
      <c r="B837">
        <v>1240000000</v>
      </c>
      <c r="C837">
        <v>-15.885237</v>
      </c>
      <c r="M837">
        <v>1240000000</v>
      </c>
      <c r="N837">
        <v>-16.608381000000001</v>
      </c>
    </row>
    <row r="838" spans="2:14" x14ac:dyDescent="0.25">
      <c r="B838">
        <v>1300000000</v>
      </c>
      <c r="C838">
        <v>-15.173703</v>
      </c>
      <c r="M838">
        <v>1300000000</v>
      </c>
      <c r="N838">
        <v>-16.153399</v>
      </c>
    </row>
    <row r="839" spans="2:14" x14ac:dyDescent="0.25">
      <c r="B839">
        <v>1360000000</v>
      </c>
      <c r="C839">
        <v>-14.782662</v>
      </c>
      <c r="M839">
        <v>1360000000</v>
      </c>
      <c r="N839">
        <v>-15.839498000000001</v>
      </c>
    </row>
    <row r="840" spans="2:14" x14ac:dyDescent="0.25">
      <c r="B840">
        <v>1420000000</v>
      </c>
      <c r="C840">
        <v>-14.368331</v>
      </c>
      <c r="M840">
        <v>1420000000</v>
      </c>
      <c r="N840">
        <v>-15.538614000000001</v>
      </c>
    </row>
    <row r="841" spans="2:14" x14ac:dyDescent="0.25">
      <c r="B841">
        <v>1480000000</v>
      </c>
      <c r="C841">
        <v>-14.098610000000001</v>
      </c>
      <c r="M841">
        <v>1480000000</v>
      </c>
      <c r="N841">
        <v>-15.229276</v>
      </c>
    </row>
    <row r="842" spans="2:14" x14ac:dyDescent="0.25">
      <c r="B842">
        <v>1540000000</v>
      </c>
      <c r="C842">
        <v>-13.760065000000001</v>
      </c>
      <c r="M842">
        <v>1540000000</v>
      </c>
      <c r="N842">
        <v>-14.960898</v>
      </c>
    </row>
    <row r="843" spans="2:14" x14ac:dyDescent="0.25">
      <c r="B843">
        <v>1600000000</v>
      </c>
      <c r="C843">
        <v>-13.561702</v>
      </c>
      <c r="M843">
        <v>1600000000</v>
      </c>
      <c r="N843">
        <v>-14.642721999999999</v>
      </c>
    </row>
    <row r="844" spans="2:14" x14ac:dyDescent="0.25">
      <c r="B844">
        <v>1660000000</v>
      </c>
      <c r="C844">
        <v>-13.241585000000001</v>
      </c>
      <c r="M844">
        <v>1660000000</v>
      </c>
      <c r="N844">
        <v>-14.356171</v>
      </c>
    </row>
    <row r="845" spans="2:14" x14ac:dyDescent="0.25">
      <c r="B845">
        <v>1720000000</v>
      </c>
      <c r="C845">
        <v>-13.075994</v>
      </c>
      <c r="M845">
        <v>1720000000</v>
      </c>
      <c r="N845">
        <v>-14.085775</v>
      </c>
    </row>
    <row r="846" spans="2:14" x14ac:dyDescent="0.25">
      <c r="B846">
        <v>1780000000</v>
      </c>
      <c r="C846">
        <v>-12.918210999999999</v>
      </c>
      <c r="M846">
        <v>1780000000</v>
      </c>
      <c r="N846">
        <v>-13.964041</v>
      </c>
    </row>
    <row r="847" spans="2:14" x14ac:dyDescent="0.25">
      <c r="B847">
        <v>1840000000</v>
      </c>
      <c r="C847">
        <v>-12.932760999999999</v>
      </c>
      <c r="M847">
        <v>1840000000</v>
      </c>
      <c r="N847">
        <v>-13.830187</v>
      </c>
    </row>
    <row r="848" spans="2:14" x14ac:dyDescent="0.25">
      <c r="B848">
        <v>1900000000</v>
      </c>
      <c r="C848">
        <v>-12.85422</v>
      </c>
      <c r="M848">
        <v>1900000000</v>
      </c>
      <c r="N848">
        <v>-13.742991</v>
      </c>
    </row>
    <row r="849" spans="2:14" x14ac:dyDescent="0.25">
      <c r="B849">
        <v>1960000000</v>
      </c>
      <c r="C849">
        <v>-12.841965999999999</v>
      </c>
      <c r="M849">
        <v>1960000000</v>
      </c>
      <c r="N849">
        <v>-13.600258</v>
      </c>
    </row>
    <row r="850" spans="2:14" x14ac:dyDescent="0.25">
      <c r="B850">
        <v>2020000000</v>
      </c>
      <c r="C850">
        <v>-12.783918999999999</v>
      </c>
      <c r="M850">
        <v>2020000000</v>
      </c>
      <c r="N850">
        <v>-13.546498</v>
      </c>
    </row>
    <row r="851" spans="2:14" x14ac:dyDescent="0.25">
      <c r="B851">
        <v>2080000000</v>
      </c>
      <c r="C851">
        <v>-12.734404</v>
      </c>
      <c r="M851">
        <v>2080000000</v>
      </c>
      <c r="N851">
        <v>-13.385697</v>
      </c>
    </row>
    <row r="852" spans="2:14" x14ac:dyDescent="0.25">
      <c r="B852">
        <v>2140000000</v>
      </c>
      <c r="C852">
        <v>-12.707204000000001</v>
      </c>
      <c r="M852">
        <v>2140000000</v>
      </c>
      <c r="N852">
        <v>-13.31767</v>
      </c>
    </row>
    <row r="853" spans="2:14" x14ac:dyDescent="0.25">
      <c r="B853">
        <v>2200000000</v>
      </c>
      <c r="C853">
        <v>-12.822585</v>
      </c>
      <c r="M853">
        <v>2200000000</v>
      </c>
      <c r="N853">
        <v>-13.305106</v>
      </c>
    </row>
    <row r="854" spans="2:14" x14ac:dyDescent="0.25">
      <c r="B854">
        <v>2260000000</v>
      </c>
      <c r="C854">
        <v>-12.931419999999999</v>
      </c>
      <c r="M854">
        <v>2260000000</v>
      </c>
      <c r="N854">
        <v>-13.291577</v>
      </c>
    </row>
    <row r="855" spans="2:14" x14ac:dyDescent="0.25">
      <c r="B855">
        <v>2320000000</v>
      </c>
      <c r="C855">
        <v>-12.983133</v>
      </c>
      <c r="M855">
        <v>2320000000</v>
      </c>
      <c r="N855">
        <v>-13.198136999999999</v>
      </c>
    </row>
    <row r="856" spans="2:14" x14ac:dyDescent="0.25">
      <c r="B856">
        <v>2380000000</v>
      </c>
      <c r="C856">
        <v>-12.962604000000001</v>
      </c>
      <c r="M856">
        <v>2380000000</v>
      </c>
      <c r="N856">
        <v>-13.120339</v>
      </c>
    </row>
    <row r="857" spans="2:14" x14ac:dyDescent="0.25">
      <c r="B857">
        <v>2440000000</v>
      </c>
      <c r="C857">
        <v>-12.915678</v>
      </c>
      <c r="M857">
        <v>2440000000</v>
      </c>
      <c r="N857">
        <v>-13.007607999999999</v>
      </c>
    </row>
    <row r="858" spans="2:14" x14ac:dyDescent="0.25">
      <c r="B858">
        <v>2500000000</v>
      </c>
      <c r="C858">
        <v>-12.920057999999999</v>
      </c>
      <c r="M858">
        <v>2500000000</v>
      </c>
      <c r="N858">
        <v>-12.931291</v>
      </c>
    </row>
    <row r="859" spans="2:14" x14ac:dyDescent="0.25">
      <c r="B859">
        <v>2560000000</v>
      </c>
      <c r="C859">
        <v>-12.951078000000001</v>
      </c>
      <c r="M859">
        <v>2560000000</v>
      </c>
      <c r="N859">
        <v>-12.868316</v>
      </c>
    </row>
    <row r="860" spans="2:14" x14ac:dyDescent="0.25">
      <c r="B860">
        <v>2620000000</v>
      </c>
      <c r="C860">
        <v>-13.037540999999999</v>
      </c>
      <c r="M860">
        <v>2620000000</v>
      </c>
      <c r="N860">
        <v>-12.876030999999999</v>
      </c>
    </row>
    <row r="861" spans="2:14" x14ac:dyDescent="0.25">
      <c r="B861">
        <v>2680000000</v>
      </c>
      <c r="C861">
        <v>-13.069008999999999</v>
      </c>
      <c r="M861">
        <v>2680000000</v>
      </c>
      <c r="N861">
        <v>-12.837375</v>
      </c>
    </row>
    <row r="862" spans="2:14" x14ac:dyDescent="0.25">
      <c r="B862">
        <v>2740000000</v>
      </c>
      <c r="C862">
        <v>-13.151789000000001</v>
      </c>
      <c r="M862">
        <v>2740000000</v>
      </c>
      <c r="N862">
        <v>-12.851698000000001</v>
      </c>
    </row>
    <row r="863" spans="2:14" x14ac:dyDescent="0.25">
      <c r="B863">
        <v>2800000000</v>
      </c>
      <c r="C863">
        <v>-13.146936</v>
      </c>
      <c r="M863">
        <v>2800000000</v>
      </c>
      <c r="N863">
        <v>-12.813354</v>
      </c>
    </row>
    <row r="864" spans="2:14" x14ac:dyDescent="0.25">
      <c r="B864">
        <v>2860000000</v>
      </c>
      <c r="C864">
        <v>-13.140155</v>
      </c>
      <c r="M864">
        <v>2860000000</v>
      </c>
      <c r="N864">
        <v>-12.782983</v>
      </c>
    </row>
    <row r="865" spans="2:14" x14ac:dyDescent="0.25">
      <c r="B865">
        <v>2920000000</v>
      </c>
      <c r="C865">
        <v>-13.130991</v>
      </c>
      <c r="M865">
        <v>2920000000</v>
      </c>
      <c r="N865">
        <v>-12.774535</v>
      </c>
    </row>
    <row r="866" spans="2:14" x14ac:dyDescent="0.25">
      <c r="B866">
        <v>2980000000</v>
      </c>
      <c r="C866">
        <v>-13.334072000000001</v>
      </c>
      <c r="M866">
        <v>2980000000</v>
      </c>
      <c r="N866">
        <v>-12.883772</v>
      </c>
    </row>
    <row r="867" spans="2:14" x14ac:dyDescent="0.25">
      <c r="B867">
        <v>3040000000</v>
      </c>
      <c r="C867">
        <v>-13.444520000000001</v>
      </c>
      <c r="M867">
        <v>3040000000</v>
      </c>
      <c r="N867">
        <v>-12.908336</v>
      </c>
    </row>
    <row r="868" spans="2:14" x14ac:dyDescent="0.25">
      <c r="B868">
        <v>3100000000</v>
      </c>
      <c r="C868">
        <v>-13.443281000000001</v>
      </c>
      <c r="M868">
        <v>3100000000</v>
      </c>
      <c r="N868">
        <v>-12.938784</v>
      </c>
    </row>
    <row r="869" spans="2:14" x14ac:dyDescent="0.25">
      <c r="B869">
        <v>3160000000</v>
      </c>
      <c r="C869">
        <v>-13.327005</v>
      </c>
      <c r="M869">
        <v>3160000000</v>
      </c>
      <c r="N869">
        <v>-12.979938000000001</v>
      </c>
    </row>
    <row r="870" spans="2:14" x14ac:dyDescent="0.25">
      <c r="B870">
        <v>3220000000</v>
      </c>
      <c r="C870">
        <v>-13.38827</v>
      </c>
      <c r="M870">
        <v>3220000000</v>
      </c>
      <c r="N870">
        <v>-13.086057</v>
      </c>
    </row>
    <row r="871" spans="2:14" x14ac:dyDescent="0.25">
      <c r="B871">
        <v>3280000000</v>
      </c>
      <c r="C871">
        <v>-13.478351999999999</v>
      </c>
      <c r="M871">
        <v>3280000000</v>
      </c>
      <c r="N871">
        <v>-13.21377</v>
      </c>
    </row>
    <row r="872" spans="2:14" x14ac:dyDescent="0.25">
      <c r="B872">
        <v>3340000000</v>
      </c>
      <c r="C872">
        <v>-13.423572999999999</v>
      </c>
      <c r="M872">
        <v>3340000000</v>
      </c>
      <c r="N872">
        <v>-13.338863</v>
      </c>
    </row>
    <row r="873" spans="2:14" x14ac:dyDescent="0.25">
      <c r="B873">
        <v>3400000000</v>
      </c>
      <c r="C873">
        <v>-13.502689999999999</v>
      </c>
      <c r="M873">
        <v>3400000000</v>
      </c>
      <c r="N873">
        <v>-13.512293</v>
      </c>
    </row>
    <row r="874" spans="2:14" x14ac:dyDescent="0.25">
      <c r="B874">
        <v>3460000000</v>
      </c>
      <c r="C874">
        <v>-13.806981</v>
      </c>
      <c r="M874">
        <v>3460000000</v>
      </c>
      <c r="N874">
        <v>-13.742132</v>
      </c>
    </row>
    <row r="875" spans="2:14" x14ac:dyDescent="0.25">
      <c r="B875">
        <v>3520000000</v>
      </c>
      <c r="C875">
        <v>-13.973440999999999</v>
      </c>
      <c r="M875">
        <v>3520000000</v>
      </c>
      <c r="N875">
        <v>-13.869719</v>
      </c>
    </row>
    <row r="876" spans="2:14" x14ac:dyDescent="0.25">
      <c r="B876">
        <v>3580000000</v>
      </c>
      <c r="C876">
        <v>-13.868873000000001</v>
      </c>
      <c r="M876">
        <v>3580000000</v>
      </c>
      <c r="N876">
        <v>-13.829007000000001</v>
      </c>
    </row>
    <row r="877" spans="2:14" x14ac:dyDescent="0.25">
      <c r="B877">
        <v>3640000000</v>
      </c>
      <c r="C877">
        <v>-13.855807</v>
      </c>
      <c r="M877">
        <v>3640000000</v>
      </c>
      <c r="N877">
        <v>-13.748347000000001</v>
      </c>
    </row>
    <row r="878" spans="2:14" x14ac:dyDescent="0.25">
      <c r="B878">
        <v>3700000000</v>
      </c>
      <c r="C878">
        <v>-13.906433</v>
      </c>
      <c r="M878">
        <v>3700000000</v>
      </c>
      <c r="N878">
        <v>-13.616085999999999</v>
      </c>
    </row>
    <row r="879" spans="2:14" x14ac:dyDescent="0.25">
      <c r="B879">
        <v>3760000000</v>
      </c>
      <c r="C879">
        <v>-14.02979</v>
      </c>
      <c r="M879">
        <v>3760000000</v>
      </c>
      <c r="N879">
        <v>-13.498155000000001</v>
      </c>
    </row>
    <row r="880" spans="2:14" x14ac:dyDescent="0.25">
      <c r="B880">
        <v>3820000000</v>
      </c>
      <c r="C880">
        <v>-14.072924</v>
      </c>
      <c r="M880">
        <v>3820000000</v>
      </c>
      <c r="N880">
        <v>-13.310853</v>
      </c>
    </row>
    <row r="881" spans="2:14" x14ac:dyDescent="0.25">
      <c r="B881">
        <v>3880000000</v>
      </c>
      <c r="C881">
        <v>-14.238008000000001</v>
      </c>
      <c r="M881">
        <v>3880000000</v>
      </c>
      <c r="N881">
        <v>-13.210836</v>
      </c>
    </row>
    <row r="882" spans="2:14" x14ac:dyDescent="0.25">
      <c r="B882">
        <v>3940000000</v>
      </c>
      <c r="C882">
        <v>-14.383445</v>
      </c>
      <c r="M882">
        <v>3940000000</v>
      </c>
      <c r="N882">
        <v>-13.135001000000001</v>
      </c>
    </row>
    <row r="883" spans="2:14" x14ac:dyDescent="0.25">
      <c r="B883">
        <v>4000000000</v>
      </c>
      <c r="C883">
        <v>-14.352653999999999</v>
      </c>
      <c r="M883">
        <v>4000000000</v>
      </c>
      <c r="N883">
        <v>-12.994287</v>
      </c>
    </row>
    <row r="884" spans="2:14" x14ac:dyDescent="0.25">
      <c r="B884">
        <v>4060000000</v>
      </c>
      <c r="C884">
        <v>-14.21834</v>
      </c>
      <c r="M884">
        <v>4060000000</v>
      </c>
      <c r="N884">
        <v>-12.891602000000001</v>
      </c>
    </row>
    <row r="885" spans="2:14" x14ac:dyDescent="0.25">
      <c r="B885">
        <v>4120000000</v>
      </c>
      <c r="C885">
        <v>-14.158682000000001</v>
      </c>
      <c r="M885">
        <v>4120000000</v>
      </c>
      <c r="N885">
        <v>-12.856989</v>
      </c>
    </row>
    <row r="886" spans="2:14" x14ac:dyDescent="0.25">
      <c r="B886">
        <v>4180000000</v>
      </c>
      <c r="C886">
        <v>-14.208487999999999</v>
      </c>
      <c r="M886">
        <v>4180000000</v>
      </c>
      <c r="N886">
        <v>-12.879811999999999</v>
      </c>
    </row>
    <row r="887" spans="2:14" x14ac:dyDescent="0.25">
      <c r="B887">
        <v>4240000000</v>
      </c>
      <c r="C887">
        <v>-14.380248</v>
      </c>
      <c r="M887">
        <v>4240000000</v>
      </c>
      <c r="N887">
        <v>-12.984235</v>
      </c>
    </row>
    <row r="888" spans="2:14" x14ac:dyDescent="0.25">
      <c r="B888">
        <v>4300000000</v>
      </c>
      <c r="C888">
        <v>-14.497092</v>
      </c>
      <c r="M888">
        <v>4300000000</v>
      </c>
      <c r="N888">
        <v>-13.037591000000001</v>
      </c>
    </row>
    <row r="889" spans="2:14" x14ac:dyDescent="0.25">
      <c r="B889">
        <v>4360000000</v>
      </c>
      <c r="C889">
        <v>-14.377744</v>
      </c>
      <c r="M889">
        <v>4360000000</v>
      </c>
      <c r="N889">
        <v>-12.963392000000001</v>
      </c>
    </row>
    <row r="890" spans="2:14" x14ac:dyDescent="0.25">
      <c r="B890">
        <v>4420000000</v>
      </c>
      <c r="C890">
        <v>-14.269757999999999</v>
      </c>
      <c r="M890">
        <v>4420000000</v>
      </c>
      <c r="N890">
        <v>-12.918269</v>
      </c>
    </row>
    <row r="891" spans="2:14" x14ac:dyDescent="0.25">
      <c r="B891">
        <v>4480000000</v>
      </c>
      <c r="C891">
        <v>-14.159044</v>
      </c>
      <c r="M891">
        <v>4480000000</v>
      </c>
      <c r="N891">
        <v>-12.885103000000001</v>
      </c>
    </row>
    <row r="892" spans="2:14" x14ac:dyDescent="0.25">
      <c r="B892">
        <v>4540000000</v>
      </c>
      <c r="C892">
        <v>-14.129292</v>
      </c>
      <c r="M892">
        <v>4540000000</v>
      </c>
      <c r="N892">
        <v>-12.89045</v>
      </c>
    </row>
    <row r="893" spans="2:14" x14ac:dyDescent="0.25">
      <c r="B893">
        <v>4600000000</v>
      </c>
      <c r="C893">
        <v>-14.078916</v>
      </c>
      <c r="M893">
        <v>4600000000</v>
      </c>
      <c r="N893">
        <v>-12.87377</v>
      </c>
    </row>
    <row r="894" spans="2:14" x14ac:dyDescent="0.25">
      <c r="B894">
        <v>4660000000</v>
      </c>
      <c r="C894">
        <v>-14.077470999999999</v>
      </c>
      <c r="M894">
        <v>4660000000</v>
      </c>
      <c r="N894">
        <v>-12.872265000000001</v>
      </c>
    </row>
    <row r="895" spans="2:14" x14ac:dyDescent="0.25">
      <c r="B895">
        <v>4720000000</v>
      </c>
      <c r="C895">
        <v>-14.144985999999999</v>
      </c>
      <c r="M895">
        <v>4720000000</v>
      </c>
      <c r="N895">
        <v>-12.921374</v>
      </c>
    </row>
    <row r="896" spans="2:14" x14ac:dyDescent="0.25">
      <c r="B896">
        <v>4780000000</v>
      </c>
      <c r="C896">
        <v>-14.063789</v>
      </c>
      <c r="M896">
        <v>4780000000</v>
      </c>
      <c r="N896">
        <v>-12.849833</v>
      </c>
    </row>
    <row r="897" spans="2:14" x14ac:dyDescent="0.25">
      <c r="B897">
        <v>4840000000</v>
      </c>
      <c r="C897">
        <v>-13.666850999999999</v>
      </c>
      <c r="M897">
        <v>4840000000</v>
      </c>
      <c r="N897">
        <v>-12.629625000000001</v>
      </c>
    </row>
    <row r="898" spans="2:14" x14ac:dyDescent="0.25">
      <c r="B898">
        <v>4900000000</v>
      </c>
      <c r="C898">
        <v>-13.418037999999999</v>
      </c>
      <c r="M898">
        <v>4900000000</v>
      </c>
      <c r="N898">
        <v>-12.567905</v>
      </c>
    </row>
    <row r="899" spans="2:14" x14ac:dyDescent="0.25">
      <c r="B899">
        <v>4960000000</v>
      </c>
      <c r="C899">
        <v>-13.342433</v>
      </c>
      <c r="M899">
        <v>4960000000</v>
      </c>
      <c r="N899">
        <v>-12.632841000000001</v>
      </c>
    </row>
    <row r="900" spans="2:14" x14ac:dyDescent="0.25">
      <c r="B900">
        <v>5020000000</v>
      </c>
      <c r="C900">
        <v>-13.312813999999999</v>
      </c>
      <c r="M900">
        <v>5020000000</v>
      </c>
      <c r="N900">
        <v>-12.739354000000001</v>
      </c>
    </row>
    <row r="901" spans="2:14" x14ac:dyDescent="0.25">
      <c r="B901">
        <v>5080000000</v>
      </c>
      <c r="C901">
        <v>-13.329345</v>
      </c>
      <c r="M901">
        <v>5080000000</v>
      </c>
      <c r="N901">
        <v>-12.856374000000001</v>
      </c>
    </row>
    <row r="902" spans="2:14" x14ac:dyDescent="0.25">
      <c r="B902">
        <v>5140000000</v>
      </c>
      <c r="C902">
        <v>-13.453782</v>
      </c>
      <c r="M902">
        <v>5140000000</v>
      </c>
      <c r="N902">
        <v>-12.998877</v>
      </c>
    </row>
    <row r="903" spans="2:14" x14ac:dyDescent="0.25">
      <c r="B903">
        <v>5200000000</v>
      </c>
      <c r="C903">
        <v>-13.574697</v>
      </c>
      <c r="M903">
        <v>5200000000</v>
      </c>
      <c r="N903">
        <v>-13.102826</v>
      </c>
    </row>
    <row r="904" spans="2:14" x14ac:dyDescent="0.25">
      <c r="B904">
        <v>5260000000</v>
      </c>
      <c r="C904">
        <v>-13.453842</v>
      </c>
      <c r="M904">
        <v>5260000000</v>
      </c>
      <c r="N904">
        <v>-13.010128999999999</v>
      </c>
    </row>
    <row r="905" spans="2:14" x14ac:dyDescent="0.25">
      <c r="B905">
        <v>5320000000</v>
      </c>
      <c r="C905">
        <v>-13.356757</v>
      </c>
      <c r="M905">
        <v>5320000000</v>
      </c>
      <c r="N905">
        <v>-12.94683</v>
      </c>
    </row>
    <row r="906" spans="2:14" x14ac:dyDescent="0.25">
      <c r="B906">
        <v>5380000000</v>
      </c>
      <c r="C906">
        <v>-13.385127000000001</v>
      </c>
      <c r="M906">
        <v>5380000000</v>
      </c>
      <c r="N906">
        <v>-12.954051</v>
      </c>
    </row>
    <row r="907" spans="2:14" x14ac:dyDescent="0.25">
      <c r="B907">
        <v>5440000000</v>
      </c>
      <c r="C907">
        <v>-13.462102</v>
      </c>
      <c r="M907">
        <v>5440000000</v>
      </c>
      <c r="N907">
        <v>-12.978004</v>
      </c>
    </row>
    <row r="908" spans="2:14" x14ac:dyDescent="0.25">
      <c r="B908">
        <v>5500000000</v>
      </c>
      <c r="C908">
        <v>-13.693835999999999</v>
      </c>
      <c r="M908">
        <v>5500000000</v>
      </c>
      <c r="N908">
        <v>-13.115558</v>
      </c>
    </row>
    <row r="909" spans="2:14" x14ac:dyDescent="0.25">
      <c r="B909">
        <v>5560000000</v>
      </c>
      <c r="C909">
        <v>-14.028736</v>
      </c>
      <c r="M909">
        <v>5560000000</v>
      </c>
      <c r="N909">
        <v>-13.237791</v>
      </c>
    </row>
    <row r="910" spans="2:14" x14ac:dyDescent="0.25">
      <c r="B910">
        <v>5620000000</v>
      </c>
      <c r="C910">
        <v>-13.887584</v>
      </c>
      <c r="M910">
        <v>5620000000</v>
      </c>
      <c r="N910">
        <v>-12.985049999999999</v>
      </c>
    </row>
    <row r="911" spans="2:14" x14ac:dyDescent="0.25">
      <c r="B911">
        <v>5680000000</v>
      </c>
      <c r="C911">
        <v>-13.717091</v>
      </c>
      <c r="M911">
        <v>5680000000</v>
      </c>
      <c r="N911">
        <v>-12.826513</v>
      </c>
    </row>
    <row r="912" spans="2:14" x14ac:dyDescent="0.25">
      <c r="B912">
        <v>5740000000</v>
      </c>
      <c r="C912">
        <v>-13.770276000000001</v>
      </c>
      <c r="M912">
        <v>5740000000</v>
      </c>
      <c r="N912">
        <v>-12.848587999999999</v>
      </c>
    </row>
    <row r="913" spans="2:14" x14ac:dyDescent="0.25">
      <c r="B913">
        <v>5800000000</v>
      </c>
      <c r="C913">
        <v>-13.818699000000001</v>
      </c>
      <c r="M913">
        <v>5800000000</v>
      </c>
      <c r="N913">
        <v>-12.802640999999999</v>
      </c>
    </row>
    <row r="914" spans="2:14" x14ac:dyDescent="0.25">
      <c r="B914">
        <v>5860000000</v>
      </c>
      <c r="C914">
        <v>-13.697203999999999</v>
      </c>
      <c r="M914">
        <v>5860000000</v>
      </c>
      <c r="N914">
        <v>-12.656237000000001</v>
      </c>
    </row>
    <row r="915" spans="2:14" x14ac:dyDescent="0.25">
      <c r="B915">
        <v>5920000000</v>
      </c>
      <c r="C915">
        <v>-13.729981</v>
      </c>
      <c r="M915">
        <v>5920000000</v>
      </c>
      <c r="N915">
        <v>-12.644266</v>
      </c>
    </row>
    <row r="916" spans="2:14" x14ac:dyDescent="0.25">
      <c r="B916">
        <v>5980000000</v>
      </c>
      <c r="C916">
        <v>-13.81676</v>
      </c>
      <c r="M916">
        <v>5980000000</v>
      </c>
      <c r="N916">
        <v>-12.651617999999999</v>
      </c>
    </row>
    <row r="917" spans="2:14" x14ac:dyDescent="0.25">
      <c r="B917">
        <v>6040000000</v>
      </c>
      <c r="C917">
        <v>-13.751391</v>
      </c>
      <c r="M917">
        <v>6040000000</v>
      </c>
      <c r="N917">
        <v>-12.485486</v>
      </c>
    </row>
    <row r="918" spans="2:14" x14ac:dyDescent="0.25">
      <c r="B918">
        <v>6100000000</v>
      </c>
      <c r="C918">
        <v>-13.454637999999999</v>
      </c>
      <c r="M918">
        <v>6100000000</v>
      </c>
      <c r="N918">
        <v>-12.253902</v>
      </c>
    </row>
    <row r="919" spans="2:14" x14ac:dyDescent="0.25">
      <c r="B919">
        <v>6160000000</v>
      </c>
      <c r="C919">
        <v>-13.468814</v>
      </c>
      <c r="M919">
        <v>6160000000</v>
      </c>
      <c r="N919">
        <v>-12.314375999999999</v>
      </c>
    </row>
    <row r="920" spans="2:14" x14ac:dyDescent="0.25">
      <c r="B920">
        <v>6220000000</v>
      </c>
      <c r="C920">
        <v>-13.609047</v>
      </c>
      <c r="M920">
        <v>6220000000</v>
      </c>
      <c r="N920">
        <v>-12.407465</v>
      </c>
    </row>
    <row r="921" spans="2:14" x14ac:dyDescent="0.25">
      <c r="B921">
        <v>6280000000</v>
      </c>
      <c r="C921">
        <v>-13.554417000000001</v>
      </c>
      <c r="M921">
        <v>6280000000</v>
      </c>
      <c r="N921">
        <v>-12.370106</v>
      </c>
    </row>
    <row r="922" spans="2:14" x14ac:dyDescent="0.25">
      <c r="B922">
        <v>6340000000</v>
      </c>
      <c r="C922">
        <v>-13.367747</v>
      </c>
      <c r="M922">
        <v>6340000000</v>
      </c>
      <c r="N922">
        <v>-12.315936000000001</v>
      </c>
    </row>
    <row r="923" spans="2:14" x14ac:dyDescent="0.25">
      <c r="B923">
        <v>6400000000</v>
      </c>
      <c r="C923">
        <v>-13.2041</v>
      </c>
      <c r="M923">
        <v>6400000000</v>
      </c>
      <c r="N923">
        <v>-12.292058000000001</v>
      </c>
    </row>
    <row r="924" spans="2:14" x14ac:dyDescent="0.25">
      <c r="B924">
        <v>6460000000</v>
      </c>
      <c r="C924">
        <v>-13.120730999999999</v>
      </c>
      <c r="M924">
        <v>6460000000</v>
      </c>
      <c r="N924">
        <v>-12.335896</v>
      </c>
    </row>
    <row r="925" spans="2:14" x14ac:dyDescent="0.25">
      <c r="B925">
        <v>6520000000</v>
      </c>
      <c r="C925">
        <v>-13.126642</v>
      </c>
      <c r="M925">
        <v>6520000000</v>
      </c>
      <c r="N925">
        <v>-12.415512</v>
      </c>
    </row>
    <row r="926" spans="2:14" x14ac:dyDescent="0.25">
      <c r="B926">
        <v>6580000000</v>
      </c>
      <c r="C926">
        <v>-13.063428999999999</v>
      </c>
      <c r="M926">
        <v>6580000000</v>
      </c>
      <c r="N926">
        <v>-12.387373999999999</v>
      </c>
    </row>
    <row r="927" spans="2:14" x14ac:dyDescent="0.25">
      <c r="B927">
        <v>6640000000</v>
      </c>
      <c r="C927">
        <v>-13.006387</v>
      </c>
      <c r="M927">
        <v>6640000000</v>
      </c>
      <c r="N927">
        <v>-12.412538</v>
      </c>
    </row>
    <row r="928" spans="2:14" x14ac:dyDescent="0.25">
      <c r="B928">
        <v>6700000000</v>
      </c>
      <c r="C928">
        <v>-12.963051999999999</v>
      </c>
      <c r="M928">
        <v>6700000000</v>
      </c>
      <c r="N928">
        <v>-12.422981999999999</v>
      </c>
    </row>
    <row r="929" spans="2:14" x14ac:dyDescent="0.25">
      <c r="B929">
        <v>6760000000</v>
      </c>
      <c r="C929">
        <v>-12.929968000000001</v>
      </c>
      <c r="M929">
        <v>6760000000</v>
      </c>
      <c r="N929">
        <v>-12.453811</v>
      </c>
    </row>
    <row r="930" spans="2:14" x14ac:dyDescent="0.25">
      <c r="B930">
        <v>6820000000</v>
      </c>
      <c r="C930">
        <v>-12.889078</v>
      </c>
      <c r="M930">
        <v>6820000000</v>
      </c>
      <c r="N930">
        <v>-12.478588999999999</v>
      </c>
    </row>
    <row r="931" spans="2:14" x14ac:dyDescent="0.25">
      <c r="B931">
        <v>6880000000</v>
      </c>
      <c r="C931">
        <v>-12.882434</v>
      </c>
      <c r="M931">
        <v>6880000000</v>
      </c>
      <c r="N931">
        <v>-12.530079000000001</v>
      </c>
    </row>
    <row r="932" spans="2:14" x14ac:dyDescent="0.25">
      <c r="B932">
        <v>6940000000</v>
      </c>
      <c r="C932">
        <v>-12.931362999999999</v>
      </c>
      <c r="M932">
        <v>6940000000</v>
      </c>
      <c r="N932">
        <v>-12.610595</v>
      </c>
    </row>
    <row r="933" spans="2:14" x14ac:dyDescent="0.25">
      <c r="B933">
        <v>7000000000</v>
      </c>
      <c r="C933">
        <v>-13.039542000000001</v>
      </c>
      <c r="M933">
        <v>7000000000</v>
      </c>
      <c r="N933">
        <v>-12.698048999999999</v>
      </c>
    </row>
    <row r="934" spans="2:14" x14ac:dyDescent="0.25">
      <c r="B934">
        <v>7060000000</v>
      </c>
      <c r="C934">
        <v>-12.975595999999999</v>
      </c>
      <c r="M934">
        <v>7060000000</v>
      </c>
      <c r="N934">
        <v>-12.655453</v>
      </c>
    </row>
    <row r="935" spans="2:14" x14ac:dyDescent="0.25">
      <c r="B935">
        <v>7120000000</v>
      </c>
      <c r="C935">
        <v>-12.828277</v>
      </c>
      <c r="M935">
        <v>7120000000</v>
      </c>
      <c r="N935">
        <v>-12.656947000000001</v>
      </c>
    </row>
    <row r="936" spans="2:14" x14ac:dyDescent="0.25">
      <c r="B936">
        <v>7180000000</v>
      </c>
      <c r="C936">
        <v>-12.865072</v>
      </c>
      <c r="M936">
        <v>7180000000</v>
      </c>
      <c r="N936">
        <v>-12.840609000000001</v>
      </c>
    </row>
    <row r="937" spans="2:14" x14ac:dyDescent="0.25">
      <c r="B937">
        <v>7240000000</v>
      </c>
      <c r="C937">
        <v>-13.036526</v>
      </c>
      <c r="M937">
        <v>7240000000</v>
      </c>
      <c r="N937">
        <v>-13.05233</v>
      </c>
    </row>
    <row r="938" spans="2:14" x14ac:dyDescent="0.25">
      <c r="B938">
        <v>7300000000</v>
      </c>
      <c r="C938">
        <v>-13.127886999999999</v>
      </c>
      <c r="M938">
        <v>7300000000</v>
      </c>
      <c r="N938">
        <v>-13.148643</v>
      </c>
    </row>
    <row r="939" spans="2:14" x14ac:dyDescent="0.25">
      <c r="B939">
        <v>7360000000</v>
      </c>
      <c r="C939">
        <v>-13.07972</v>
      </c>
      <c r="M939">
        <v>7360000000</v>
      </c>
      <c r="N939">
        <v>-13.185383</v>
      </c>
    </row>
    <row r="940" spans="2:14" x14ac:dyDescent="0.25">
      <c r="B940">
        <v>7420000000</v>
      </c>
      <c r="C940">
        <v>-13.123172</v>
      </c>
      <c r="M940">
        <v>7420000000</v>
      </c>
      <c r="N940">
        <v>-13.349874</v>
      </c>
    </row>
    <row r="941" spans="2:14" x14ac:dyDescent="0.25">
      <c r="B941">
        <v>7480000000</v>
      </c>
      <c r="C941">
        <v>-13.253708</v>
      </c>
      <c r="M941">
        <v>7480000000</v>
      </c>
      <c r="N941">
        <v>-13.553756999999999</v>
      </c>
    </row>
    <row r="942" spans="2:14" x14ac:dyDescent="0.25">
      <c r="B942">
        <v>7540000000</v>
      </c>
      <c r="C942">
        <v>-13.257657999999999</v>
      </c>
      <c r="M942">
        <v>7540000000</v>
      </c>
      <c r="N942">
        <v>-13.633150000000001</v>
      </c>
    </row>
    <row r="943" spans="2:14" x14ac:dyDescent="0.25">
      <c r="B943">
        <v>7600000000</v>
      </c>
      <c r="C943">
        <v>-13.304755999999999</v>
      </c>
      <c r="M943">
        <v>7600000000</v>
      </c>
      <c r="N943">
        <v>-13.843168</v>
      </c>
    </row>
    <row r="944" spans="2:14" x14ac:dyDescent="0.25">
      <c r="B944">
        <v>7660000000</v>
      </c>
      <c r="C944">
        <v>-13.499431</v>
      </c>
      <c r="M944">
        <v>7660000000</v>
      </c>
      <c r="N944">
        <v>-14.183292</v>
      </c>
    </row>
    <row r="945" spans="2:14" x14ac:dyDescent="0.25">
      <c r="B945">
        <v>7720000000</v>
      </c>
      <c r="C945">
        <v>-13.798513</v>
      </c>
      <c r="M945">
        <v>7720000000</v>
      </c>
      <c r="N945">
        <v>-14.543881000000001</v>
      </c>
    </row>
    <row r="946" spans="2:14" x14ac:dyDescent="0.25">
      <c r="B946">
        <v>7780000000</v>
      </c>
      <c r="C946">
        <v>-14.025062999999999</v>
      </c>
      <c r="M946">
        <v>7780000000</v>
      </c>
      <c r="N946">
        <v>-14.763476000000001</v>
      </c>
    </row>
    <row r="947" spans="2:14" x14ac:dyDescent="0.25">
      <c r="B947">
        <v>7840000000</v>
      </c>
      <c r="C947">
        <v>-14.129694000000001</v>
      </c>
      <c r="M947">
        <v>7840000000</v>
      </c>
      <c r="N947">
        <v>-14.879269000000001</v>
      </c>
    </row>
    <row r="948" spans="2:14" x14ac:dyDescent="0.25">
      <c r="B948">
        <v>7900000000</v>
      </c>
      <c r="C948">
        <v>-14.179933</v>
      </c>
      <c r="M948">
        <v>7900000000</v>
      </c>
      <c r="N948">
        <v>-15.013449</v>
      </c>
    </row>
    <row r="949" spans="2:14" x14ac:dyDescent="0.25">
      <c r="B949">
        <v>7960000000</v>
      </c>
      <c r="C949">
        <v>-14.344027000000001</v>
      </c>
      <c r="M949">
        <v>7960000000</v>
      </c>
      <c r="N949">
        <v>-15.279849</v>
      </c>
    </row>
    <row r="950" spans="2:14" x14ac:dyDescent="0.25">
      <c r="B950">
        <v>8020000000</v>
      </c>
      <c r="C950">
        <v>-14.633520000000001</v>
      </c>
      <c r="M950">
        <v>8020000000</v>
      </c>
      <c r="N950">
        <v>-15.622144</v>
      </c>
    </row>
    <row r="951" spans="2:14" x14ac:dyDescent="0.25">
      <c r="B951">
        <v>8080000000</v>
      </c>
      <c r="C951">
        <v>-14.829597</v>
      </c>
      <c r="M951">
        <v>8080000000</v>
      </c>
      <c r="N951">
        <v>-15.866408</v>
      </c>
    </row>
    <row r="952" spans="2:14" x14ac:dyDescent="0.25">
      <c r="B952">
        <v>8140000000</v>
      </c>
      <c r="C952">
        <v>-15.028762</v>
      </c>
      <c r="M952">
        <v>8140000000</v>
      </c>
      <c r="N952">
        <v>-16.166409999999999</v>
      </c>
    </row>
    <row r="953" spans="2:14" x14ac:dyDescent="0.25">
      <c r="B953">
        <v>8200000000</v>
      </c>
      <c r="C953">
        <v>-15.437887</v>
      </c>
      <c r="M953">
        <v>8200000000</v>
      </c>
      <c r="N953">
        <v>-16.643339000000001</v>
      </c>
    </row>
    <row r="954" spans="2:14" x14ac:dyDescent="0.25">
      <c r="B954">
        <v>8260000000</v>
      </c>
      <c r="C954">
        <v>-15.915630999999999</v>
      </c>
      <c r="M954">
        <v>8260000000</v>
      </c>
      <c r="N954">
        <v>-17.046028</v>
      </c>
    </row>
    <row r="955" spans="2:14" x14ac:dyDescent="0.25">
      <c r="B955">
        <v>8320000000</v>
      </c>
      <c r="C955">
        <v>-16.114296</v>
      </c>
      <c r="M955">
        <v>8320000000</v>
      </c>
      <c r="N955">
        <v>-17.132959</v>
      </c>
    </row>
    <row r="956" spans="2:14" x14ac:dyDescent="0.25">
      <c r="B956">
        <v>8380000000</v>
      </c>
      <c r="C956">
        <v>-16.210108000000002</v>
      </c>
      <c r="M956">
        <v>8380000000</v>
      </c>
      <c r="N956">
        <v>-17.251154</v>
      </c>
    </row>
    <row r="957" spans="2:14" x14ac:dyDescent="0.25">
      <c r="B957">
        <v>8440000000</v>
      </c>
      <c r="C957">
        <v>-16.611536000000001</v>
      </c>
      <c r="M957">
        <v>8440000000</v>
      </c>
      <c r="N957">
        <v>-17.706700999999999</v>
      </c>
    </row>
    <row r="958" spans="2:14" x14ac:dyDescent="0.25">
      <c r="B958">
        <v>8500000000</v>
      </c>
      <c r="C958">
        <v>-17.096436000000001</v>
      </c>
      <c r="M958">
        <v>8500000000</v>
      </c>
      <c r="N958">
        <v>-18.103003000000001</v>
      </c>
    </row>
    <row r="959" spans="2:14" x14ac:dyDescent="0.25">
      <c r="B959">
        <v>8560000000</v>
      </c>
      <c r="C959">
        <v>-17.410627000000002</v>
      </c>
      <c r="M959">
        <v>8560000000</v>
      </c>
      <c r="N959">
        <v>-18.290361000000001</v>
      </c>
    </row>
    <row r="960" spans="2:14" x14ac:dyDescent="0.25">
      <c r="B960">
        <v>8620000000</v>
      </c>
      <c r="C960">
        <v>-17.599139999999998</v>
      </c>
      <c r="M960">
        <v>8620000000</v>
      </c>
      <c r="N960">
        <v>-18.445719</v>
      </c>
    </row>
    <row r="961" spans="2:14" x14ac:dyDescent="0.25">
      <c r="B961">
        <v>8680000000</v>
      </c>
      <c r="C961">
        <v>-18.047771000000001</v>
      </c>
      <c r="M961">
        <v>8680000000</v>
      </c>
      <c r="N961">
        <v>-18.864726999999998</v>
      </c>
    </row>
    <row r="962" spans="2:14" x14ac:dyDescent="0.25">
      <c r="B962">
        <v>8740000000</v>
      </c>
      <c r="C962">
        <v>-18.489183000000001</v>
      </c>
      <c r="M962">
        <v>8740000000</v>
      </c>
      <c r="N962">
        <v>-19.174752999999999</v>
      </c>
    </row>
    <row r="963" spans="2:14" x14ac:dyDescent="0.25">
      <c r="B963">
        <v>8800000000</v>
      </c>
      <c r="C963">
        <v>-18.768398000000001</v>
      </c>
      <c r="M963">
        <v>8800000000</v>
      </c>
      <c r="N963">
        <v>-19.307354</v>
      </c>
    </row>
    <row r="964" spans="2:14" x14ac:dyDescent="0.25">
      <c r="B964">
        <v>8860000000</v>
      </c>
      <c r="C964">
        <v>-18.901827000000001</v>
      </c>
      <c r="M964">
        <v>8860000000</v>
      </c>
      <c r="N964">
        <v>-19.37426</v>
      </c>
    </row>
    <row r="965" spans="2:14" x14ac:dyDescent="0.25">
      <c r="B965">
        <v>8920000000</v>
      </c>
      <c r="C965">
        <v>-19.178806000000002</v>
      </c>
      <c r="M965">
        <v>8920000000</v>
      </c>
      <c r="N965">
        <v>-19.641173999999999</v>
      </c>
    </row>
    <row r="966" spans="2:14" x14ac:dyDescent="0.25">
      <c r="B966">
        <v>8980000000</v>
      </c>
      <c r="C966">
        <v>-19.540545999999999</v>
      </c>
      <c r="M966">
        <v>8980000000</v>
      </c>
      <c r="N966">
        <v>-19.929518000000002</v>
      </c>
    </row>
    <row r="967" spans="2:14" x14ac:dyDescent="0.25">
      <c r="B967">
        <v>9040000000</v>
      </c>
      <c r="C967">
        <v>-19.855243999999999</v>
      </c>
      <c r="M967">
        <v>9040000000</v>
      </c>
      <c r="N967">
        <v>-20.139765000000001</v>
      </c>
    </row>
    <row r="968" spans="2:14" x14ac:dyDescent="0.25">
      <c r="B968">
        <v>9100000000</v>
      </c>
      <c r="C968">
        <v>-20.038822</v>
      </c>
      <c r="M968">
        <v>9100000000</v>
      </c>
      <c r="N968">
        <v>-20.242695000000001</v>
      </c>
    </row>
    <row r="969" spans="2:14" x14ac:dyDescent="0.25">
      <c r="B969">
        <v>9160000000</v>
      </c>
      <c r="C969">
        <v>-20.188728000000001</v>
      </c>
      <c r="M969">
        <v>9160000000</v>
      </c>
      <c r="N969">
        <v>-20.371206000000001</v>
      </c>
    </row>
    <row r="970" spans="2:14" x14ac:dyDescent="0.25">
      <c r="B970">
        <v>9220000000</v>
      </c>
      <c r="C970">
        <v>-20.450872</v>
      </c>
      <c r="M970">
        <v>9220000000</v>
      </c>
      <c r="N970">
        <v>-20.609760000000001</v>
      </c>
    </row>
    <row r="971" spans="2:14" x14ac:dyDescent="0.25">
      <c r="B971">
        <v>9280000000</v>
      </c>
      <c r="C971">
        <v>-20.631133999999999</v>
      </c>
      <c r="M971">
        <v>9280000000</v>
      </c>
      <c r="N971">
        <v>-20.739849</v>
      </c>
    </row>
    <row r="972" spans="2:14" x14ac:dyDescent="0.25">
      <c r="B972">
        <v>9340000000</v>
      </c>
      <c r="C972">
        <v>-20.677095000000001</v>
      </c>
      <c r="M972">
        <v>9340000000</v>
      </c>
      <c r="N972">
        <v>-20.740952</v>
      </c>
    </row>
    <row r="973" spans="2:14" x14ac:dyDescent="0.25">
      <c r="B973">
        <v>9400000000</v>
      </c>
      <c r="C973">
        <v>-20.666879999999999</v>
      </c>
      <c r="M973">
        <v>9400000000</v>
      </c>
      <c r="N973">
        <v>-20.754389</v>
      </c>
    </row>
    <row r="974" spans="2:14" x14ac:dyDescent="0.25">
      <c r="B974">
        <v>9460000000</v>
      </c>
      <c r="C974">
        <v>-20.836210000000001</v>
      </c>
      <c r="M974">
        <v>9460000000</v>
      </c>
      <c r="N974">
        <v>-20.950136000000001</v>
      </c>
    </row>
    <row r="975" spans="2:14" x14ac:dyDescent="0.25">
      <c r="B975">
        <v>9520000000</v>
      </c>
      <c r="C975">
        <v>-21.003830000000001</v>
      </c>
      <c r="M975">
        <v>9520000000</v>
      </c>
      <c r="N975">
        <v>-21.058057999999999</v>
      </c>
    </row>
    <row r="976" spans="2:14" x14ac:dyDescent="0.25">
      <c r="B976">
        <v>9580000000</v>
      </c>
      <c r="C976">
        <v>-20.997177000000001</v>
      </c>
      <c r="M976">
        <v>9580000000</v>
      </c>
      <c r="N976">
        <v>-20.987309</v>
      </c>
    </row>
    <row r="977" spans="2:14" x14ac:dyDescent="0.25">
      <c r="B977">
        <v>9640000000</v>
      </c>
      <c r="C977">
        <v>-20.964312</v>
      </c>
      <c r="M977">
        <v>9640000000</v>
      </c>
      <c r="N977">
        <v>-20.947127999999999</v>
      </c>
    </row>
    <row r="978" spans="2:14" x14ac:dyDescent="0.25">
      <c r="B978">
        <v>9700000000</v>
      </c>
      <c r="C978">
        <v>-21.061543</v>
      </c>
      <c r="M978">
        <v>9700000000</v>
      </c>
      <c r="N978">
        <v>-21.058641000000001</v>
      </c>
    </row>
    <row r="979" spans="2:14" x14ac:dyDescent="0.25">
      <c r="B979">
        <v>9760000000</v>
      </c>
      <c r="C979">
        <v>-21.197899</v>
      </c>
      <c r="M979">
        <v>9760000000</v>
      </c>
      <c r="N979">
        <v>-21.125544000000001</v>
      </c>
    </row>
    <row r="980" spans="2:14" x14ac:dyDescent="0.25">
      <c r="B980">
        <v>9820000000</v>
      </c>
      <c r="C980">
        <v>-21.137713999999999</v>
      </c>
      <c r="M980">
        <v>9820000000</v>
      </c>
      <c r="N980">
        <v>-20.984349999999999</v>
      </c>
    </row>
    <row r="981" spans="2:14" x14ac:dyDescent="0.25">
      <c r="B981">
        <v>9880000000</v>
      </c>
      <c r="C981">
        <v>-21.054632000000002</v>
      </c>
      <c r="M981">
        <v>9880000000</v>
      </c>
      <c r="N981">
        <v>-20.893889999999999</v>
      </c>
    </row>
    <row r="982" spans="2:14" x14ac:dyDescent="0.25">
      <c r="B982">
        <v>9940000000</v>
      </c>
      <c r="C982">
        <v>-21.041661999999999</v>
      </c>
      <c r="M982">
        <v>9940000000</v>
      </c>
      <c r="N982">
        <v>-20.936623000000001</v>
      </c>
    </row>
    <row r="983" spans="2:14" x14ac:dyDescent="0.25">
      <c r="B983">
        <v>10000000000</v>
      </c>
      <c r="C983">
        <v>-21.100334</v>
      </c>
      <c r="M983">
        <v>10000000000</v>
      </c>
      <c r="N983">
        <v>-21.003928999999999</v>
      </c>
    </row>
    <row r="984" spans="2:14" x14ac:dyDescent="0.25">
      <c r="B984">
        <v>10060000000</v>
      </c>
      <c r="C984">
        <v>-21.156047999999998</v>
      </c>
      <c r="M984">
        <v>10060000000</v>
      </c>
      <c r="N984">
        <v>-21.049681</v>
      </c>
    </row>
    <row r="985" spans="2:14" x14ac:dyDescent="0.25">
      <c r="B985">
        <v>10120000000</v>
      </c>
      <c r="C985">
        <v>-21.138311000000002</v>
      </c>
      <c r="M985">
        <v>10120000000</v>
      </c>
      <c r="N985">
        <v>-21.006781</v>
      </c>
    </row>
    <row r="986" spans="2:14" x14ac:dyDescent="0.25">
      <c r="B986">
        <v>10180000000</v>
      </c>
      <c r="C986">
        <v>-21.112518000000001</v>
      </c>
      <c r="M986">
        <v>10180000000</v>
      </c>
      <c r="N986">
        <v>-21.002123000000001</v>
      </c>
    </row>
    <row r="987" spans="2:14" x14ac:dyDescent="0.25">
      <c r="B987">
        <v>10240000000</v>
      </c>
      <c r="C987">
        <v>-21.121555000000001</v>
      </c>
      <c r="M987">
        <v>10240000000</v>
      </c>
      <c r="N987">
        <v>-21.033996999999999</v>
      </c>
    </row>
    <row r="988" spans="2:14" x14ac:dyDescent="0.25">
      <c r="B988">
        <v>10300000000</v>
      </c>
      <c r="C988">
        <v>-21.122488000000001</v>
      </c>
      <c r="M988">
        <v>10300000000</v>
      </c>
      <c r="N988">
        <v>-21.03688</v>
      </c>
    </row>
    <row r="989" spans="2:14" x14ac:dyDescent="0.25">
      <c r="B989">
        <v>10360000000</v>
      </c>
      <c r="C989">
        <v>-20.996787999999999</v>
      </c>
      <c r="M989">
        <v>10360000000</v>
      </c>
      <c r="N989">
        <v>-20.900003000000002</v>
      </c>
    </row>
    <row r="990" spans="2:14" x14ac:dyDescent="0.25">
      <c r="B990">
        <v>10420000000</v>
      </c>
      <c r="C990">
        <v>-20.841442000000001</v>
      </c>
      <c r="M990">
        <v>10420000000</v>
      </c>
      <c r="N990">
        <v>-20.879981999999998</v>
      </c>
    </row>
    <row r="991" spans="2:14" x14ac:dyDescent="0.25">
      <c r="B991">
        <v>10480000000</v>
      </c>
      <c r="C991">
        <v>-20.855511</v>
      </c>
      <c r="M991">
        <v>10480000000</v>
      </c>
      <c r="N991">
        <v>-21.044377999999998</v>
      </c>
    </row>
    <row r="992" spans="2:14" x14ac:dyDescent="0.25">
      <c r="B992">
        <v>10540000000</v>
      </c>
      <c r="C992">
        <v>-20.925992999999998</v>
      </c>
      <c r="M992">
        <v>10540000000</v>
      </c>
      <c r="N992">
        <v>-21.143190000000001</v>
      </c>
    </row>
    <row r="993" spans="2:14" x14ac:dyDescent="0.25">
      <c r="B993">
        <v>10600000000</v>
      </c>
      <c r="C993">
        <v>-20.946705000000001</v>
      </c>
      <c r="M993">
        <v>10600000000</v>
      </c>
      <c r="N993">
        <v>-21.159061000000001</v>
      </c>
    </row>
    <row r="994" spans="2:14" x14ac:dyDescent="0.25">
      <c r="B994">
        <v>10660000000</v>
      </c>
      <c r="C994">
        <v>-20.834108000000001</v>
      </c>
      <c r="M994">
        <v>10660000000</v>
      </c>
      <c r="N994">
        <v>-21.122913</v>
      </c>
    </row>
    <row r="995" spans="2:14" x14ac:dyDescent="0.25">
      <c r="B995">
        <v>10720000000</v>
      </c>
      <c r="C995">
        <v>-20.864380000000001</v>
      </c>
      <c r="M995">
        <v>10720000000</v>
      </c>
      <c r="N995">
        <v>-21.254635</v>
      </c>
    </row>
    <row r="996" spans="2:14" x14ac:dyDescent="0.25">
      <c r="B996">
        <v>10780000000</v>
      </c>
      <c r="C996">
        <v>-20.919512000000001</v>
      </c>
      <c r="M996">
        <v>10780000000</v>
      </c>
      <c r="N996">
        <v>-21.292812000000001</v>
      </c>
    </row>
    <row r="997" spans="2:14" x14ac:dyDescent="0.25">
      <c r="B997">
        <v>10840000000</v>
      </c>
      <c r="C997">
        <v>-20.878311</v>
      </c>
      <c r="M997">
        <v>10840000000</v>
      </c>
      <c r="N997">
        <v>-21.265369</v>
      </c>
    </row>
    <row r="998" spans="2:14" x14ac:dyDescent="0.25">
      <c r="B998">
        <v>10900000000</v>
      </c>
      <c r="C998">
        <v>-20.787137999999999</v>
      </c>
      <c r="M998">
        <v>10900000000</v>
      </c>
      <c r="N998">
        <v>-21.269732999999999</v>
      </c>
    </row>
    <row r="999" spans="2:14" x14ac:dyDescent="0.25">
      <c r="B999">
        <v>10960000000</v>
      </c>
      <c r="C999">
        <v>-20.909094</v>
      </c>
      <c r="M999">
        <v>10960000000</v>
      </c>
      <c r="N999">
        <v>-21.464290999999999</v>
      </c>
    </row>
    <row r="1000" spans="2:14" x14ac:dyDescent="0.25">
      <c r="B1000">
        <v>11020000000</v>
      </c>
      <c r="C1000">
        <v>-21.093416000000001</v>
      </c>
      <c r="M1000">
        <v>11020000000</v>
      </c>
      <c r="N1000">
        <v>-21.575945000000001</v>
      </c>
    </row>
    <row r="1001" spans="2:14" x14ac:dyDescent="0.25">
      <c r="B1001">
        <v>11080000000</v>
      </c>
      <c r="C1001">
        <v>-21.126852</v>
      </c>
      <c r="M1001">
        <v>11080000000</v>
      </c>
      <c r="N1001">
        <v>-21.559989999999999</v>
      </c>
    </row>
    <row r="1002" spans="2:14" x14ac:dyDescent="0.25">
      <c r="B1002">
        <v>11140000000</v>
      </c>
      <c r="C1002">
        <v>-21.081942000000002</v>
      </c>
      <c r="M1002">
        <v>11140000000</v>
      </c>
      <c r="N1002">
        <v>-21.530049999999999</v>
      </c>
    </row>
    <row r="1003" spans="2:14" x14ac:dyDescent="0.25">
      <c r="B1003">
        <v>11200000000</v>
      </c>
      <c r="C1003">
        <v>-21.094031999999999</v>
      </c>
      <c r="M1003">
        <v>11200000000</v>
      </c>
      <c r="N1003">
        <v>-21.552102999999999</v>
      </c>
    </row>
    <row r="1004" spans="2:14" x14ac:dyDescent="0.25">
      <c r="B1004">
        <v>11260000000</v>
      </c>
      <c r="C1004">
        <v>-21.118929000000001</v>
      </c>
      <c r="M1004">
        <v>11260000000</v>
      </c>
      <c r="N1004">
        <v>-21.571791000000001</v>
      </c>
    </row>
    <row r="1005" spans="2:14" x14ac:dyDescent="0.25">
      <c r="B1005">
        <v>11320000000</v>
      </c>
      <c r="C1005">
        <v>-21.116682000000001</v>
      </c>
      <c r="M1005">
        <v>11320000000</v>
      </c>
      <c r="N1005">
        <v>-21.568645</v>
      </c>
    </row>
    <row r="1006" spans="2:14" x14ac:dyDescent="0.25">
      <c r="B1006">
        <v>11380000000</v>
      </c>
      <c r="C1006">
        <v>-21.118399</v>
      </c>
      <c r="M1006">
        <v>11380000000</v>
      </c>
      <c r="N1006">
        <v>-21.576022999999999</v>
      </c>
    </row>
    <row r="1007" spans="2:14" x14ac:dyDescent="0.25">
      <c r="B1007">
        <v>11440000000</v>
      </c>
      <c r="C1007">
        <v>-21.170363999999999</v>
      </c>
      <c r="M1007">
        <v>11440000000</v>
      </c>
      <c r="N1007">
        <v>-21.622173</v>
      </c>
    </row>
    <row r="1008" spans="2:14" x14ac:dyDescent="0.25">
      <c r="B1008">
        <v>11500000000</v>
      </c>
      <c r="C1008">
        <v>-21.211924</v>
      </c>
      <c r="M1008">
        <v>11500000000</v>
      </c>
      <c r="N1008">
        <v>-21.648340000000001</v>
      </c>
    </row>
    <row r="1009" spans="2:14" x14ac:dyDescent="0.25">
      <c r="B1009">
        <v>11560000000</v>
      </c>
      <c r="C1009">
        <v>-21.269058000000001</v>
      </c>
      <c r="M1009">
        <v>11560000000</v>
      </c>
      <c r="N1009">
        <v>-21.667546999999999</v>
      </c>
    </row>
    <row r="1010" spans="2:14" x14ac:dyDescent="0.25">
      <c r="B1010">
        <v>11620000000</v>
      </c>
      <c r="C1010">
        <v>-21.284506</v>
      </c>
      <c r="M1010">
        <v>11620000000</v>
      </c>
      <c r="N1010">
        <v>-21.649598999999998</v>
      </c>
    </row>
    <row r="1011" spans="2:14" x14ac:dyDescent="0.25">
      <c r="B1011">
        <v>11680000000</v>
      </c>
      <c r="C1011">
        <v>-21.250997999999999</v>
      </c>
      <c r="M1011">
        <v>11680000000</v>
      </c>
      <c r="N1011">
        <v>-21.642439</v>
      </c>
    </row>
    <row r="1012" spans="2:14" x14ac:dyDescent="0.25">
      <c r="B1012">
        <v>11740000000</v>
      </c>
      <c r="C1012">
        <v>-21.271383</v>
      </c>
      <c r="M1012">
        <v>11740000000</v>
      </c>
      <c r="N1012">
        <v>-21.681957000000001</v>
      </c>
    </row>
    <row r="1013" spans="2:14" x14ac:dyDescent="0.25">
      <c r="B1013">
        <v>11800000000</v>
      </c>
      <c r="C1013">
        <v>-21.383219</v>
      </c>
      <c r="M1013">
        <v>11800000000</v>
      </c>
      <c r="N1013">
        <v>-21.752763999999999</v>
      </c>
    </row>
    <row r="1014" spans="2:14" x14ac:dyDescent="0.25">
      <c r="B1014">
        <v>11860000000</v>
      </c>
      <c r="C1014">
        <v>-21.438745000000001</v>
      </c>
      <c r="M1014">
        <v>11860000000</v>
      </c>
      <c r="N1014">
        <v>-21.755379000000001</v>
      </c>
    </row>
    <row r="1015" spans="2:14" x14ac:dyDescent="0.25">
      <c r="B1015">
        <v>11920000000</v>
      </c>
      <c r="C1015">
        <v>-21.459551000000001</v>
      </c>
      <c r="M1015">
        <v>11920000000</v>
      </c>
      <c r="N1015">
        <v>-21.761797000000001</v>
      </c>
    </row>
    <row r="1016" spans="2:14" x14ac:dyDescent="0.25">
      <c r="B1016">
        <v>11980000000</v>
      </c>
      <c r="C1016">
        <v>-21.528770000000002</v>
      </c>
      <c r="M1016">
        <v>11980000000</v>
      </c>
      <c r="N1016">
        <v>-21.816381</v>
      </c>
    </row>
    <row r="1017" spans="2:14" x14ac:dyDescent="0.25">
      <c r="B1017">
        <v>12040000000</v>
      </c>
      <c r="C1017">
        <v>-21.621314999999999</v>
      </c>
      <c r="M1017">
        <v>12040000000</v>
      </c>
      <c r="N1017">
        <v>-21.852453000000001</v>
      </c>
    </row>
    <row r="1018" spans="2:14" x14ac:dyDescent="0.25">
      <c r="B1018">
        <v>12100000000</v>
      </c>
      <c r="C1018">
        <v>-21.639838999999998</v>
      </c>
      <c r="M1018">
        <v>12100000000</v>
      </c>
      <c r="N1018">
        <v>-21.854548000000001</v>
      </c>
    </row>
    <row r="1019" spans="2:14" x14ac:dyDescent="0.25">
      <c r="B1019">
        <v>12160000000</v>
      </c>
      <c r="C1019">
        <v>-21.663281999999999</v>
      </c>
      <c r="M1019">
        <v>12160000000</v>
      </c>
      <c r="N1019">
        <v>-21.906597000000001</v>
      </c>
    </row>
    <row r="1020" spans="2:14" x14ac:dyDescent="0.25">
      <c r="B1020">
        <v>12220000000</v>
      </c>
      <c r="C1020">
        <v>-21.785824000000002</v>
      </c>
      <c r="M1020">
        <v>12220000000</v>
      </c>
      <c r="N1020">
        <v>-22.026879999999998</v>
      </c>
    </row>
    <row r="1021" spans="2:14" x14ac:dyDescent="0.25">
      <c r="B1021">
        <v>12280000000</v>
      </c>
      <c r="C1021">
        <v>-21.989536000000001</v>
      </c>
      <c r="M1021">
        <v>12280000000</v>
      </c>
      <c r="N1021">
        <v>-22.139914999999998</v>
      </c>
    </row>
    <row r="1022" spans="2:14" x14ac:dyDescent="0.25">
      <c r="B1022">
        <v>12340000000</v>
      </c>
      <c r="C1022">
        <v>-22.087368000000001</v>
      </c>
      <c r="M1022">
        <v>12340000000</v>
      </c>
      <c r="N1022">
        <v>-22.166886999999999</v>
      </c>
    </row>
    <row r="1023" spans="2:14" x14ac:dyDescent="0.25">
      <c r="B1023">
        <v>12400000000</v>
      </c>
      <c r="C1023">
        <v>-22.131651000000002</v>
      </c>
      <c r="M1023">
        <v>12400000000</v>
      </c>
      <c r="N1023">
        <v>-22.186969999999999</v>
      </c>
    </row>
    <row r="1024" spans="2:14" x14ac:dyDescent="0.25">
      <c r="B1024">
        <v>12460000000</v>
      </c>
      <c r="C1024">
        <v>-22.226900000000001</v>
      </c>
      <c r="M1024">
        <v>12460000000</v>
      </c>
      <c r="N1024">
        <v>-22.266361</v>
      </c>
    </row>
    <row r="1025" spans="2:14" x14ac:dyDescent="0.25">
      <c r="B1025">
        <v>12520000000</v>
      </c>
      <c r="C1025">
        <v>-22.339628000000001</v>
      </c>
      <c r="M1025">
        <v>12520000000</v>
      </c>
      <c r="N1025">
        <v>-22.343506000000001</v>
      </c>
    </row>
    <row r="1026" spans="2:14" x14ac:dyDescent="0.25">
      <c r="B1026">
        <v>12580000000</v>
      </c>
      <c r="C1026">
        <v>-22.415113000000002</v>
      </c>
      <c r="M1026">
        <v>12580000000</v>
      </c>
      <c r="N1026">
        <v>-22.400490000000001</v>
      </c>
    </row>
    <row r="1027" spans="2:14" x14ac:dyDescent="0.25">
      <c r="B1027">
        <v>12640000000</v>
      </c>
      <c r="C1027">
        <v>-22.547256000000001</v>
      </c>
      <c r="M1027">
        <v>12640000000</v>
      </c>
      <c r="N1027">
        <v>-22.513722999999999</v>
      </c>
    </row>
    <row r="1028" spans="2:14" x14ac:dyDescent="0.25">
      <c r="B1028">
        <v>12700000000</v>
      </c>
      <c r="C1028">
        <v>-22.715588</v>
      </c>
      <c r="M1028">
        <v>12700000000</v>
      </c>
      <c r="N1028">
        <v>-22.634402999999999</v>
      </c>
    </row>
    <row r="1029" spans="2:14" x14ac:dyDescent="0.25">
      <c r="B1029">
        <v>12760000000</v>
      </c>
      <c r="C1029">
        <v>-22.884802000000001</v>
      </c>
      <c r="M1029">
        <v>12760000000</v>
      </c>
      <c r="N1029">
        <v>-22.737209</v>
      </c>
    </row>
    <row r="1030" spans="2:14" x14ac:dyDescent="0.25">
      <c r="B1030">
        <v>12820000000</v>
      </c>
      <c r="C1030">
        <v>-23.010456000000001</v>
      </c>
      <c r="M1030">
        <v>12820000000</v>
      </c>
      <c r="N1030">
        <v>-22.796199999999999</v>
      </c>
    </row>
    <row r="1031" spans="2:14" x14ac:dyDescent="0.25">
      <c r="B1031">
        <v>12880000000</v>
      </c>
      <c r="C1031">
        <v>-23.064043000000002</v>
      </c>
      <c r="M1031">
        <v>12880000000</v>
      </c>
      <c r="N1031">
        <v>-22.814117</v>
      </c>
    </row>
    <row r="1032" spans="2:14" x14ac:dyDescent="0.25">
      <c r="B1032">
        <v>12940000000</v>
      </c>
      <c r="C1032">
        <v>-23.092873000000001</v>
      </c>
      <c r="M1032">
        <v>12940000000</v>
      </c>
      <c r="N1032">
        <v>-22.818071</v>
      </c>
    </row>
    <row r="1033" spans="2:14" x14ac:dyDescent="0.25">
      <c r="B1033">
        <v>13000000000</v>
      </c>
      <c r="C1033">
        <v>-23.108101000000001</v>
      </c>
      <c r="M1033">
        <v>13000000000</v>
      </c>
      <c r="N1033">
        <v>-22.810261000000001</v>
      </c>
    </row>
    <row r="1034" spans="2:14" x14ac:dyDescent="0.25">
      <c r="B1034" t="s">
        <v>21</v>
      </c>
      <c r="M1034" t="s">
        <v>21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034"/>
  <sheetViews>
    <sheetView workbookViewId="0">
      <selection activeCell="M1" sqref="M1:N1048576"/>
    </sheetView>
  </sheetViews>
  <sheetFormatPr defaultRowHeight="15" x14ac:dyDescent="0.25"/>
  <cols>
    <col min="1" max="1" width="13.7109375" style="11" customWidth="1"/>
    <col min="4" max="4" width="3" style="11" customWidth="1"/>
    <col min="5" max="11" width="10.7109375" style="2" customWidth="1"/>
    <col min="12" max="12" width="13.7109375" style="11" customWidth="1"/>
    <col min="15" max="15" width="2" style="11" customWidth="1"/>
    <col min="16" max="22" width="10.7109375" style="2" customWidth="1"/>
    <col min="23" max="23" width="2" style="11" customWidth="1"/>
  </cols>
  <sheetData>
    <row r="1" spans="1:23" x14ac:dyDescent="0.25">
      <c r="B1" t="s">
        <v>97</v>
      </c>
      <c r="E1" s="2" t="s">
        <v>1</v>
      </c>
      <c r="I1" s="22" t="s">
        <v>16</v>
      </c>
      <c r="M1" t="s">
        <v>97</v>
      </c>
      <c r="P1" s="2" t="s">
        <v>1</v>
      </c>
      <c r="T1" s="22" t="s">
        <v>17</v>
      </c>
    </row>
    <row r="2" spans="1:23" x14ac:dyDescent="0.25">
      <c r="A2" s="29" t="s">
        <v>110</v>
      </c>
      <c r="B2" t="s">
        <v>294</v>
      </c>
      <c r="C2" t="s">
        <v>295</v>
      </c>
      <c r="F2" s="56" t="s">
        <v>207</v>
      </c>
      <c r="G2" s="56" t="s">
        <v>208</v>
      </c>
      <c r="H2" s="56" t="s">
        <v>209</v>
      </c>
      <c r="I2" s="56" t="s">
        <v>210</v>
      </c>
      <c r="J2" s="56" t="s">
        <v>211</v>
      </c>
      <c r="K2" s="56" t="s">
        <v>212</v>
      </c>
      <c r="L2" s="29" t="s">
        <v>111</v>
      </c>
      <c r="M2" t="s">
        <v>294</v>
      </c>
      <c r="N2" t="s">
        <v>295</v>
      </c>
      <c r="Q2" s="56" t="s">
        <v>207</v>
      </c>
      <c r="R2" s="56" t="s">
        <v>208</v>
      </c>
      <c r="S2" s="56" t="s">
        <v>209</v>
      </c>
      <c r="T2" s="56" t="s">
        <v>210</v>
      </c>
      <c r="U2" s="56" t="s">
        <v>211</v>
      </c>
      <c r="V2" s="56" t="s">
        <v>212</v>
      </c>
    </row>
    <row r="3" spans="1:23" x14ac:dyDescent="0.25">
      <c r="B3" t="s">
        <v>296</v>
      </c>
      <c r="C3" t="s">
        <v>312</v>
      </c>
      <c r="F3" s="31" t="str">
        <f>C8</f>
        <v>CL +20dBm LO Log Mag(dB)</v>
      </c>
      <c r="G3" s="31" t="str">
        <f>C214</f>
        <v>CL +18dBm LO Log Mag(dB)</v>
      </c>
      <c r="H3" s="31" t="str">
        <f>C420</f>
        <v>CL +16dBm LO Log Mag(dB)</v>
      </c>
      <c r="I3" s="31" t="str">
        <f>C626</f>
        <v>CL +14dBm LO Log Mag(dB)</v>
      </c>
      <c r="J3" s="31" t="str">
        <f>C832</f>
        <v>CL +10dBm LO Log Mag(dB)</v>
      </c>
      <c r="K3" s="31">
        <f>C1038</f>
        <v>0</v>
      </c>
      <c r="M3" t="s">
        <v>296</v>
      </c>
      <c r="N3" t="s">
        <v>312</v>
      </c>
      <c r="Q3" s="31" t="str">
        <f>N8</f>
        <v>CL +20dBm LO Log Mag(dB)</v>
      </c>
      <c r="R3" s="31" t="str">
        <f>N214</f>
        <v>CL +18dBm LO Log Mag(dB)</v>
      </c>
      <c r="S3" s="31" t="str">
        <f>N420</f>
        <v>CL +16dBm LO Log Mag(dB)</v>
      </c>
      <c r="T3" s="31" t="str">
        <f>N626</f>
        <v>CL +14dBm LO Log Mag(dB)</v>
      </c>
      <c r="U3" s="31" t="str">
        <f>N832</f>
        <v>CL +10dBm LO Log Mag(dB)</v>
      </c>
      <c r="V3" s="31">
        <f>N1038</f>
        <v>0</v>
      </c>
    </row>
    <row r="4" spans="1:23" x14ac:dyDescent="0.25">
      <c r="B4" t="s">
        <v>101</v>
      </c>
      <c r="M4" t="s">
        <v>101</v>
      </c>
    </row>
    <row r="5" spans="1:23" x14ac:dyDescent="0.25">
      <c r="D5" s="12"/>
      <c r="E5" s="2">
        <f t="shared" ref="E5:E68" si="0">B9/1000000000</f>
        <v>1</v>
      </c>
      <c r="F5" s="2">
        <f t="shared" ref="F5:F68" si="1">C9</f>
        <v>-12.309210999999999</v>
      </c>
      <c r="G5" s="31">
        <f t="shared" ref="G5:G68" si="2">C215</f>
        <v>-13.301233999999999</v>
      </c>
      <c r="H5" s="31">
        <f t="shared" ref="H5:H68" si="3">C421</f>
        <v>-13.964708</v>
      </c>
      <c r="I5" s="31">
        <f t="shared" ref="I5:I68" si="4">C627</f>
        <v>-14.833382</v>
      </c>
      <c r="J5" s="31">
        <f t="shared" ref="J5:J68" si="5">C833</f>
        <v>-19.634627999999999</v>
      </c>
      <c r="K5" s="31">
        <f t="shared" ref="K5:K68" si="6">C1039</f>
        <v>0</v>
      </c>
      <c r="O5" s="12"/>
      <c r="P5" s="2">
        <f>M9/1000000000</f>
        <v>1</v>
      </c>
      <c r="Q5" s="2">
        <f>N9</f>
        <v>-14.411356</v>
      </c>
      <c r="R5" s="31">
        <f>N215</f>
        <v>-15.365708</v>
      </c>
      <c r="S5" s="31">
        <f>N421</f>
        <v>-15.940075</v>
      </c>
      <c r="T5" s="31">
        <f>N627</f>
        <v>-16.795331999999998</v>
      </c>
      <c r="U5" s="31">
        <f>N833</f>
        <v>-20.676956000000001</v>
      </c>
      <c r="V5" s="31">
        <f>N1039</f>
        <v>0</v>
      </c>
      <c r="W5" s="12"/>
    </row>
    <row r="6" spans="1:23" x14ac:dyDescent="0.25">
      <c r="D6" s="12"/>
      <c r="E6" s="2">
        <f t="shared" si="0"/>
        <v>1.06</v>
      </c>
      <c r="F6" s="2">
        <f t="shared" si="1"/>
        <v>-12.180129000000001</v>
      </c>
      <c r="G6" s="31">
        <f t="shared" si="2"/>
        <v>-13.164804</v>
      </c>
      <c r="H6" s="31">
        <f t="shared" si="3"/>
        <v>-13.803827999999999</v>
      </c>
      <c r="I6" s="31">
        <f t="shared" si="4"/>
        <v>-14.640416</v>
      </c>
      <c r="J6" s="31">
        <f t="shared" si="5"/>
        <v>-19.325790000000001</v>
      </c>
      <c r="K6" s="31">
        <f t="shared" si="6"/>
        <v>0</v>
      </c>
      <c r="O6" s="12"/>
      <c r="P6" s="2">
        <f t="shared" ref="P6:P69" si="7">M10/1000000000</f>
        <v>1.06</v>
      </c>
      <c r="Q6" s="2">
        <f t="shared" ref="Q6:Q69" si="8">N10</f>
        <v>-14.206428000000001</v>
      </c>
      <c r="R6" s="31">
        <f t="shared" ref="R6:R69" si="9">N216</f>
        <v>-15.151683999999999</v>
      </c>
      <c r="S6" s="31">
        <f t="shared" ref="S6:S69" si="10">N422</f>
        <v>-15.722132999999999</v>
      </c>
      <c r="T6" s="31">
        <f t="shared" ref="T6:T69" si="11">N628</f>
        <v>-16.571553999999999</v>
      </c>
      <c r="U6" s="31">
        <f t="shared" ref="U6:U69" si="12">N834</f>
        <v>-20.445183</v>
      </c>
      <c r="V6" s="31">
        <f t="shared" ref="V6:V69" si="13">N1040</f>
        <v>0</v>
      </c>
      <c r="W6" s="12"/>
    </row>
    <row r="7" spans="1:23" x14ac:dyDescent="0.25">
      <c r="B7" t="s">
        <v>102</v>
      </c>
      <c r="D7" s="12"/>
      <c r="E7" s="2">
        <f t="shared" si="0"/>
        <v>1.1200000000000001</v>
      </c>
      <c r="F7" s="2">
        <f t="shared" si="1"/>
        <v>-12.043424999999999</v>
      </c>
      <c r="G7" s="31">
        <f t="shared" si="2"/>
        <v>-13.021070999999999</v>
      </c>
      <c r="H7" s="31">
        <f t="shared" si="3"/>
        <v>-13.635192999999999</v>
      </c>
      <c r="I7" s="31">
        <f t="shared" si="4"/>
        <v>-14.445404</v>
      </c>
      <c r="J7" s="31">
        <f t="shared" si="5"/>
        <v>-19.0641</v>
      </c>
      <c r="K7" s="31">
        <f t="shared" si="6"/>
        <v>0</v>
      </c>
      <c r="M7" t="s">
        <v>102</v>
      </c>
      <c r="O7" s="12"/>
      <c r="P7" s="2">
        <f t="shared" si="7"/>
        <v>1.1200000000000001</v>
      </c>
      <c r="Q7" s="2">
        <f t="shared" si="8"/>
        <v>-13.951478</v>
      </c>
      <c r="R7" s="31">
        <f t="shared" si="9"/>
        <v>-14.894882000000001</v>
      </c>
      <c r="S7" s="31">
        <f t="shared" si="10"/>
        <v>-15.470427000000001</v>
      </c>
      <c r="T7" s="31">
        <f t="shared" si="11"/>
        <v>-16.316832999999999</v>
      </c>
      <c r="U7" s="31">
        <f t="shared" si="12"/>
        <v>-20.221613000000001</v>
      </c>
      <c r="V7" s="31">
        <f t="shared" si="13"/>
        <v>0</v>
      </c>
      <c r="W7" s="12"/>
    </row>
    <row r="8" spans="1:23" x14ac:dyDescent="0.25">
      <c r="B8" t="s">
        <v>19</v>
      </c>
      <c r="C8" t="s">
        <v>237</v>
      </c>
      <c r="D8" s="12"/>
      <c r="E8" s="2">
        <f t="shared" si="0"/>
        <v>1.18</v>
      </c>
      <c r="F8" s="2">
        <f t="shared" si="1"/>
        <v>-11.830125000000001</v>
      </c>
      <c r="G8" s="31">
        <f t="shared" si="2"/>
        <v>-12.789361</v>
      </c>
      <c r="H8" s="31">
        <f t="shared" si="3"/>
        <v>-13.371696999999999</v>
      </c>
      <c r="I8" s="31">
        <f t="shared" si="4"/>
        <v>-14.15333</v>
      </c>
      <c r="J8" s="31">
        <f t="shared" si="5"/>
        <v>-18.755382999999998</v>
      </c>
      <c r="K8" s="31">
        <f t="shared" si="6"/>
        <v>0</v>
      </c>
      <c r="M8" t="s">
        <v>19</v>
      </c>
      <c r="N8" t="s">
        <v>237</v>
      </c>
      <c r="O8" s="12"/>
      <c r="P8" s="2">
        <f t="shared" si="7"/>
        <v>1.18</v>
      </c>
      <c r="Q8" s="2">
        <f t="shared" si="8"/>
        <v>-13.577909</v>
      </c>
      <c r="R8" s="31">
        <f t="shared" si="9"/>
        <v>-14.515737</v>
      </c>
      <c r="S8" s="31">
        <f t="shared" si="10"/>
        <v>-15.094612</v>
      </c>
      <c r="T8" s="31">
        <f t="shared" si="11"/>
        <v>-15.937544000000001</v>
      </c>
      <c r="U8" s="31">
        <f t="shared" si="12"/>
        <v>-19.917802999999999</v>
      </c>
      <c r="V8" s="31">
        <f t="shared" si="13"/>
        <v>0</v>
      </c>
      <c r="W8" s="12"/>
    </row>
    <row r="9" spans="1:23" x14ac:dyDescent="0.25">
      <c r="B9">
        <v>1000000000</v>
      </c>
      <c r="C9">
        <v>-12.309210999999999</v>
      </c>
      <c r="D9" s="12"/>
      <c r="E9" s="2">
        <f t="shared" si="0"/>
        <v>1.24</v>
      </c>
      <c r="F9" s="2">
        <f t="shared" si="1"/>
        <v>-11.631527</v>
      </c>
      <c r="G9" s="31">
        <f t="shared" si="2"/>
        <v>-12.557619000000001</v>
      </c>
      <c r="H9" s="31">
        <f t="shared" si="3"/>
        <v>-13.098966000000001</v>
      </c>
      <c r="I9" s="31">
        <f t="shared" si="4"/>
        <v>-13.854652</v>
      </c>
      <c r="J9" s="31">
        <f t="shared" si="5"/>
        <v>-18.557976</v>
      </c>
      <c r="K9" s="31">
        <f t="shared" si="6"/>
        <v>0</v>
      </c>
      <c r="M9">
        <v>1000000000</v>
      </c>
      <c r="N9">
        <v>-14.411356</v>
      </c>
      <c r="O9" s="12"/>
      <c r="P9" s="2">
        <f t="shared" si="7"/>
        <v>1.24</v>
      </c>
      <c r="Q9" s="2">
        <f t="shared" si="8"/>
        <v>-13.212513</v>
      </c>
      <c r="R9" s="31">
        <f t="shared" si="9"/>
        <v>-14.141697000000001</v>
      </c>
      <c r="S9" s="31">
        <f t="shared" si="10"/>
        <v>-14.718188</v>
      </c>
      <c r="T9" s="31">
        <f t="shared" si="11"/>
        <v>-15.549943000000001</v>
      </c>
      <c r="U9" s="31">
        <f t="shared" si="12"/>
        <v>-19.639551000000001</v>
      </c>
      <c r="V9" s="31">
        <f t="shared" si="13"/>
        <v>0</v>
      </c>
      <c r="W9" s="12"/>
    </row>
    <row r="10" spans="1:23" x14ac:dyDescent="0.25">
      <c r="B10">
        <v>1060000000</v>
      </c>
      <c r="C10">
        <v>-12.180129000000001</v>
      </c>
      <c r="D10" s="12"/>
      <c r="E10" s="2">
        <f t="shared" si="0"/>
        <v>1.3</v>
      </c>
      <c r="F10" s="2">
        <f t="shared" si="1"/>
        <v>-11.472982999999999</v>
      </c>
      <c r="G10" s="31">
        <f t="shared" si="2"/>
        <v>-12.370855000000001</v>
      </c>
      <c r="H10" s="31">
        <f t="shared" si="3"/>
        <v>-12.87912</v>
      </c>
      <c r="I10" s="31">
        <f t="shared" si="4"/>
        <v>-13.611269</v>
      </c>
      <c r="J10" s="31">
        <f t="shared" si="5"/>
        <v>-18.309818</v>
      </c>
      <c r="K10" s="31">
        <f t="shared" si="6"/>
        <v>0</v>
      </c>
      <c r="M10">
        <v>1060000000</v>
      </c>
      <c r="N10">
        <v>-14.206428000000001</v>
      </c>
      <c r="O10" s="12"/>
      <c r="P10" s="2">
        <f t="shared" si="7"/>
        <v>1.3</v>
      </c>
      <c r="Q10" s="2">
        <f t="shared" si="8"/>
        <v>-12.917415</v>
      </c>
      <c r="R10" s="31">
        <f t="shared" si="9"/>
        <v>-13.854905</v>
      </c>
      <c r="S10" s="31">
        <f t="shared" si="10"/>
        <v>-14.431285000000001</v>
      </c>
      <c r="T10" s="31">
        <f t="shared" si="11"/>
        <v>-15.241372999999999</v>
      </c>
      <c r="U10" s="31">
        <f t="shared" si="12"/>
        <v>-19.337216999999999</v>
      </c>
      <c r="V10" s="31">
        <f t="shared" si="13"/>
        <v>0</v>
      </c>
      <c r="W10" s="12"/>
    </row>
    <row r="11" spans="1:23" x14ac:dyDescent="0.25">
      <c r="B11">
        <v>1120000000</v>
      </c>
      <c r="C11">
        <v>-12.043424999999999</v>
      </c>
      <c r="D11" s="12"/>
      <c r="E11" s="2">
        <f t="shared" si="0"/>
        <v>1.36</v>
      </c>
      <c r="F11" s="2">
        <f t="shared" si="1"/>
        <v>-11.24381</v>
      </c>
      <c r="G11" s="31">
        <f t="shared" si="2"/>
        <v>-12.106633</v>
      </c>
      <c r="H11" s="31">
        <f t="shared" si="3"/>
        <v>-12.589150999999999</v>
      </c>
      <c r="I11" s="31">
        <f t="shared" si="4"/>
        <v>-13.304926999999999</v>
      </c>
      <c r="J11" s="31">
        <f t="shared" si="5"/>
        <v>-17.905155000000001</v>
      </c>
      <c r="K11" s="31">
        <f t="shared" si="6"/>
        <v>0</v>
      </c>
      <c r="M11">
        <v>1120000000</v>
      </c>
      <c r="N11">
        <v>-13.951478</v>
      </c>
      <c r="O11" s="12"/>
      <c r="P11" s="2">
        <f t="shared" si="7"/>
        <v>1.36</v>
      </c>
      <c r="Q11" s="2">
        <f t="shared" si="8"/>
        <v>-12.552951999999999</v>
      </c>
      <c r="R11" s="31">
        <f t="shared" si="9"/>
        <v>-13.485526</v>
      </c>
      <c r="S11" s="31">
        <f t="shared" si="10"/>
        <v>-14.048019999999999</v>
      </c>
      <c r="T11" s="31">
        <f t="shared" si="11"/>
        <v>-14.827124</v>
      </c>
      <c r="U11" s="31">
        <f t="shared" si="12"/>
        <v>-18.873114000000001</v>
      </c>
      <c r="V11" s="31">
        <f t="shared" si="13"/>
        <v>0</v>
      </c>
      <c r="W11" s="12"/>
    </row>
    <row r="12" spans="1:23" x14ac:dyDescent="0.25">
      <c r="B12">
        <v>1180000000</v>
      </c>
      <c r="C12">
        <v>-11.830125000000001</v>
      </c>
      <c r="D12" s="12"/>
      <c r="E12" s="2">
        <f t="shared" si="0"/>
        <v>1.42</v>
      </c>
      <c r="F12" s="2">
        <f t="shared" si="1"/>
        <v>-11.020466000000001</v>
      </c>
      <c r="G12" s="31">
        <f t="shared" si="2"/>
        <v>-11.844891000000001</v>
      </c>
      <c r="H12" s="31">
        <f t="shared" si="3"/>
        <v>-12.298002</v>
      </c>
      <c r="I12" s="31">
        <f t="shared" si="4"/>
        <v>-12.987593</v>
      </c>
      <c r="J12" s="31">
        <f t="shared" si="5"/>
        <v>-17.406458000000001</v>
      </c>
      <c r="K12" s="31">
        <f t="shared" si="6"/>
        <v>0</v>
      </c>
      <c r="M12">
        <v>1180000000</v>
      </c>
      <c r="N12">
        <v>-13.577909</v>
      </c>
      <c r="O12" s="12"/>
      <c r="P12" s="2">
        <f t="shared" si="7"/>
        <v>1.42</v>
      </c>
      <c r="Q12" s="2">
        <f t="shared" si="8"/>
        <v>-12.252494</v>
      </c>
      <c r="R12" s="31">
        <f t="shared" si="9"/>
        <v>-13.174318</v>
      </c>
      <c r="S12" s="31">
        <f t="shared" si="10"/>
        <v>-13.712344999999999</v>
      </c>
      <c r="T12" s="31">
        <f t="shared" si="11"/>
        <v>-14.452852</v>
      </c>
      <c r="U12" s="31">
        <f t="shared" si="12"/>
        <v>-18.390692000000001</v>
      </c>
      <c r="V12" s="31">
        <f t="shared" si="13"/>
        <v>0</v>
      </c>
      <c r="W12" s="12"/>
    </row>
    <row r="13" spans="1:23" x14ac:dyDescent="0.25">
      <c r="B13">
        <v>1240000000</v>
      </c>
      <c r="C13">
        <v>-11.631527</v>
      </c>
      <c r="D13" s="12"/>
      <c r="E13" s="2">
        <f t="shared" si="0"/>
        <v>1.48</v>
      </c>
      <c r="F13" s="2">
        <f t="shared" si="1"/>
        <v>-10.799276000000001</v>
      </c>
      <c r="G13" s="31">
        <f t="shared" si="2"/>
        <v>-11.593946000000001</v>
      </c>
      <c r="H13" s="31">
        <f t="shared" si="3"/>
        <v>-12.026399</v>
      </c>
      <c r="I13" s="31">
        <f t="shared" si="4"/>
        <v>-12.705544</v>
      </c>
      <c r="J13" s="31">
        <f t="shared" si="5"/>
        <v>-17.076601</v>
      </c>
      <c r="K13" s="31">
        <f t="shared" si="6"/>
        <v>0</v>
      </c>
      <c r="M13">
        <v>1240000000</v>
      </c>
      <c r="N13">
        <v>-13.212513</v>
      </c>
      <c r="O13" s="12"/>
      <c r="P13" s="2">
        <f t="shared" si="7"/>
        <v>1.48</v>
      </c>
      <c r="Q13" s="2">
        <f t="shared" si="8"/>
        <v>-11.985106999999999</v>
      </c>
      <c r="R13" s="31">
        <f t="shared" si="9"/>
        <v>-12.893655000000001</v>
      </c>
      <c r="S13" s="31">
        <f t="shared" si="10"/>
        <v>-13.406307</v>
      </c>
      <c r="T13" s="31">
        <f t="shared" si="11"/>
        <v>-14.113595</v>
      </c>
      <c r="U13" s="31">
        <f t="shared" si="12"/>
        <v>-18.002386000000001</v>
      </c>
      <c r="V13" s="31">
        <f t="shared" si="13"/>
        <v>0</v>
      </c>
      <c r="W13" s="12"/>
    </row>
    <row r="14" spans="1:23" x14ac:dyDescent="0.25">
      <c r="B14">
        <v>1300000000</v>
      </c>
      <c r="C14">
        <v>-11.472982999999999</v>
      </c>
      <c r="D14" s="12"/>
      <c r="E14" s="2">
        <f t="shared" si="0"/>
        <v>1.54</v>
      </c>
      <c r="F14" s="2">
        <f t="shared" si="1"/>
        <v>-10.555246</v>
      </c>
      <c r="G14" s="31">
        <f t="shared" si="2"/>
        <v>-11.325222999999999</v>
      </c>
      <c r="H14" s="31">
        <f t="shared" si="3"/>
        <v>-11.742504</v>
      </c>
      <c r="I14" s="31">
        <f t="shared" si="4"/>
        <v>-12.419829999999999</v>
      </c>
      <c r="J14" s="31">
        <f t="shared" si="5"/>
        <v>-16.856361</v>
      </c>
      <c r="K14" s="31">
        <f t="shared" si="6"/>
        <v>0</v>
      </c>
      <c r="M14">
        <v>1300000000</v>
      </c>
      <c r="N14">
        <v>-12.917415</v>
      </c>
      <c r="O14" s="12"/>
      <c r="P14" s="2">
        <f t="shared" si="7"/>
        <v>1.54</v>
      </c>
      <c r="Q14" s="2">
        <f t="shared" si="8"/>
        <v>-11.725104999999999</v>
      </c>
      <c r="R14" s="31">
        <f t="shared" si="9"/>
        <v>-12.611408000000001</v>
      </c>
      <c r="S14" s="31">
        <f t="shared" si="10"/>
        <v>-13.097234</v>
      </c>
      <c r="T14" s="31">
        <f t="shared" si="11"/>
        <v>-13.777412999999999</v>
      </c>
      <c r="U14" s="31">
        <f t="shared" si="12"/>
        <v>-17.658134</v>
      </c>
      <c r="V14" s="31">
        <f t="shared" si="13"/>
        <v>0</v>
      </c>
      <c r="W14" s="12"/>
    </row>
    <row r="15" spans="1:23" x14ac:dyDescent="0.25">
      <c r="B15">
        <v>1360000000</v>
      </c>
      <c r="C15">
        <v>-11.24381</v>
      </c>
      <c r="D15" s="12"/>
      <c r="E15" s="2">
        <f t="shared" si="0"/>
        <v>1.6</v>
      </c>
      <c r="F15" s="2">
        <f t="shared" si="1"/>
        <v>-10.305542000000001</v>
      </c>
      <c r="G15" s="31">
        <f t="shared" si="2"/>
        <v>-11.047865</v>
      </c>
      <c r="H15" s="31">
        <f t="shared" si="3"/>
        <v>-11.44333</v>
      </c>
      <c r="I15" s="31">
        <f t="shared" si="4"/>
        <v>-12.112800999999999</v>
      </c>
      <c r="J15" s="31">
        <f t="shared" si="5"/>
        <v>-16.640671000000001</v>
      </c>
      <c r="K15" s="31">
        <f t="shared" si="6"/>
        <v>0</v>
      </c>
      <c r="M15">
        <v>1360000000</v>
      </c>
      <c r="N15">
        <v>-12.552951999999999</v>
      </c>
      <c r="O15" s="12"/>
      <c r="P15" s="2">
        <f t="shared" si="7"/>
        <v>1.6</v>
      </c>
      <c r="Q15" s="2">
        <f t="shared" si="8"/>
        <v>-11.489585</v>
      </c>
      <c r="R15" s="31">
        <f t="shared" si="9"/>
        <v>-12.345459999999999</v>
      </c>
      <c r="S15" s="31">
        <f t="shared" si="10"/>
        <v>-12.802068</v>
      </c>
      <c r="T15" s="31">
        <f t="shared" si="11"/>
        <v>-13.452505</v>
      </c>
      <c r="U15" s="31">
        <f t="shared" si="12"/>
        <v>-17.278625000000002</v>
      </c>
      <c r="V15" s="31">
        <f t="shared" si="13"/>
        <v>0</v>
      </c>
      <c r="W15" s="12"/>
    </row>
    <row r="16" spans="1:23" x14ac:dyDescent="0.25">
      <c r="B16">
        <v>1420000000</v>
      </c>
      <c r="C16">
        <v>-11.020466000000001</v>
      </c>
      <c r="D16" s="12"/>
      <c r="E16" s="2">
        <f t="shared" si="0"/>
        <v>1.66</v>
      </c>
      <c r="F16" s="2">
        <f t="shared" si="1"/>
        <v>-10.122547000000001</v>
      </c>
      <c r="G16" s="31">
        <f t="shared" si="2"/>
        <v>-10.847495</v>
      </c>
      <c r="H16" s="31">
        <f t="shared" si="3"/>
        <v>-11.229832999999999</v>
      </c>
      <c r="I16" s="31">
        <f t="shared" si="4"/>
        <v>-11.892009</v>
      </c>
      <c r="J16" s="31">
        <f t="shared" si="5"/>
        <v>-16.576308999999998</v>
      </c>
      <c r="K16" s="31">
        <f t="shared" si="6"/>
        <v>0</v>
      </c>
      <c r="M16">
        <v>1420000000</v>
      </c>
      <c r="N16">
        <v>-12.252494</v>
      </c>
      <c r="O16" s="12"/>
      <c r="P16" s="2">
        <f t="shared" si="7"/>
        <v>1.66</v>
      </c>
      <c r="Q16" s="2">
        <f t="shared" si="8"/>
        <v>-11.309965</v>
      </c>
      <c r="R16" s="31">
        <f t="shared" si="9"/>
        <v>-12.141075000000001</v>
      </c>
      <c r="S16" s="31">
        <f t="shared" si="10"/>
        <v>-12.576851</v>
      </c>
      <c r="T16" s="31">
        <f t="shared" si="11"/>
        <v>-13.205458999999999</v>
      </c>
      <c r="U16" s="31">
        <f t="shared" si="12"/>
        <v>-17.011866000000001</v>
      </c>
      <c r="V16" s="31">
        <f t="shared" si="13"/>
        <v>0</v>
      </c>
      <c r="W16" s="12"/>
    </row>
    <row r="17" spans="2:23" x14ac:dyDescent="0.25">
      <c r="B17">
        <v>1480000000</v>
      </c>
      <c r="C17">
        <v>-10.799276000000001</v>
      </c>
      <c r="D17" s="12"/>
      <c r="E17" s="2">
        <f t="shared" si="0"/>
        <v>1.72</v>
      </c>
      <c r="F17" s="2">
        <f t="shared" si="1"/>
        <v>-9.9149761000000005</v>
      </c>
      <c r="G17" s="31">
        <f t="shared" si="2"/>
        <v>-10.624539</v>
      </c>
      <c r="H17" s="31">
        <f t="shared" si="3"/>
        <v>-10.996928</v>
      </c>
      <c r="I17" s="31">
        <f t="shared" si="4"/>
        <v>-11.658607999999999</v>
      </c>
      <c r="J17" s="31">
        <f t="shared" si="5"/>
        <v>-16.635469000000001</v>
      </c>
      <c r="K17" s="31">
        <f t="shared" si="6"/>
        <v>0</v>
      </c>
      <c r="M17">
        <v>1480000000</v>
      </c>
      <c r="N17">
        <v>-11.985106999999999</v>
      </c>
      <c r="O17" s="12"/>
      <c r="P17" s="2">
        <f t="shared" si="7"/>
        <v>1.72</v>
      </c>
      <c r="Q17" s="2">
        <f t="shared" si="8"/>
        <v>-11.101488</v>
      </c>
      <c r="R17" s="31">
        <f t="shared" si="9"/>
        <v>-11.907776999999999</v>
      </c>
      <c r="S17" s="31">
        <f t="shared" si="10"/>
        <v>-12.324688</v>
      </c>
      <c r="T17" s="31">
        <f t="shared" si="11"/>
        <v>-12.934417</v>
      </c>
      <c r="U17" s="31">
        <f t="shared" si="12"/>
        <v>-16.761333</v>
      </c>
      <c r="V17" s="31">
        <f t="shared" si="13"/>
        <v>0</v>
      </c>
      <c r="W17" s="12"/>
    </row>
    <row r="18" spans="2:23" x14ac:dyDescent="0.25">
      <c r="B18">
        <v>1540000000</v>
      </c>
      <c r="C18">
        <v>-10.555246</v>
      </c>
      <c r="D18" s="12"/>
      <c r="E18" s="2">
        <f t="shared" si="0"/>
        <v>1.78</v>
      </c>
      <c r="F18" s="2">
        <f t="shared" si="1"/>
        <v>-9.7542877000000008</v>
      </c>
      <c r="G18" s="31">
        <f t="shared" si="2"/>
        <v>-10.455658</v>
      </c>
      <c r="H18" s="31">
        <f t="shared" si="3"/>
        <v>-10.821564</v>
      </c>
      <c r="I18" s="31">
        <f t="shared" si="4"/>
        <v>-11.471913000000001</v>
      </c>
      <c r="J18" s="31">
        <f t="shared" si="5"/>
        <v>-16.506274999999999</v>
      </c>
      <c r="K18" s="31">
        <f t="shared" si="6"/>
        <v>0</v>
      </c>
      <c r="M18">
        <v>1540000000</v>
      </c>
      <c r="N18">
        <v>-11.725104999999999</v>
      </c>
      <c r="O18" s="12"/>
      <c r="P18" s="2">
        <f t="shared" si="7"/>
        <v>1.78</v>
      </c>
      <c r="Q18" s="2">
        <f t="shared" si="8"/>
        <v>-10.916874999999999</v>
      </c>
      <c r="R18" s="31">
        <f t="shared" si="9"/>
        <v>-11.702978999999999</v>
      </c>
      <c r="S18" s="31">
        <f t="shared" si="10"/>
        <v>-12.102962</v>
      </c>
      <c r="T18" s="31">
        <f t="shared" si="11"/>
        <v>-12.689284000000001</v>
      </c>
      <c r="U18" s="31">
        <f t="shared" si="12"/>
        <v>-16.379068</v>
      </c>
      <c r="V18" s="31">
        <f t="shared" si="13"/>
        <v>0</v>
      </c>
      <c r="W18" s="12"/>
    </row>
    <row r="19" spans="2:23" x14ac:dyDescent="0.25">
      <c r="B19">
        <v>1600000000</v>
      </c>
      <c r="C19">
        <v>-10.305542000000001</v>
      </c>
      <c r="D19" s="12"/>
      <c r="E19" s="2">
        <f t="shared" si="0"/>
        <v>1.84</v>
      </c>
      <c r="F19" s="2">
        <f t="shared" si="1"/>
        <v>-9.6131592000000001</v>
      </c>
      <c r="G19" s="31">
        <f t="shared" si="2"/>
        <v>-10.308524</v>
      </c>
      <c r="H19" s="31">
        <f t="shared" si="3"/>
        <v>-10.667090999999999</v>
      </c>
      <c r="I19" s="31">
        <f t="shared" si="4"/>
        <v>-11.301895</v>
      </c>
      <c r="J19" s="31">
        <f t="shared" si="5"/>
        <v>-16.085857000000001</v>
      </c>
      <c r="K19" s="31">
        <f t="shared" si="6"/>
        <v>0</v>
      </c>
      <c r="M19">
        <v>1600000000</v>
      </c>
      <c r="N19">
        <v>-11.489585</v>
      </c>
      <c r="O19" s="12"/>
      <c r="P19" s="2">
        <f t="shared" si="7"/>
        <v>1.84</v>
      </c>
      <c r="Q19" s="2">
        <f t="shared" si="8"/>
        <v>-10.732987</v>
      </c>
      <c r="R19" s="31">
        <f t="shared" si="9"/>
        <v>-11.507263999999999</v>
      </c>
      <c r="S19" s="31">
        <f t="shared" si="10"/>
        <v>-11.893725</v>
      </c>
      <c r="T19" s="31">
        <f t="shared" si="11"/>
        <v>-12.455773000000001</v>
      </c>
      <c r="U19" s="31">
        <f t="shared" si="12"/>
        <v>-15.876707</v>
      </c>
      <c r="V19" s="31">
        <f t="shared" si="13"/>
        <v>0</v>
      </c>
      <c r="W19" s="12"/>
    </row>
    <row r="20" spans="2:23" x14ac:dyDescent="0.25">
      <c r="B20">
        <v>1660000000</v>
      </c>
      <c r="C20">
        <v>-10.122547000000001</v>
      </c>
      <c r="D20" s="12"/>
      <c r="E20" s="2">
        <f t="shared" si="0"/>
        <v>1.9</v>
      </c>
      <c r="F20" s="2">
        <f t="shared" si="1"/>
        <v>-9.5084771999999997</v>
      </c>
      <c r="G20" s="31">
        <f t="shared" si="2"/>
        <v>-10.202393000000001</v>
      </c>
      <c r="H20" s="31">
        <f t="shared" si="3"/>
        <v>-10.567679</v>
      </c>
      <c r="I20" s="31">
        <f t="shared" si="4"/>
        <v>-11.194205</v>
      </c>
      <c r="J20" s="31">
        <f t="shared" si="5"/>
        <v>-15.783194999999999</v>
      </c>
      <c r="K20" s="31">
        <f t="shared" si="6"/>
        <v>0</v>
      </c>
      <c r="M20">
        <v>1660000000</v>
      </c>
      <c r="N20">
        <v>-11.309965</v>
      </c>
      <c r="O20" s="12"/>
      <c r="P20" s="2">
        <f t="shared" si="7"/>
        <v>1.9</v>
      </c>
      <c r="Q20" s="2">
        <f t="shared" si="8"/>
        <v>-10.573631000000001</v>
      </c>
      <c r="R20" s="31">
        <f t="shared" si="9"/>
        <v>-11.336577999999999</v>
      </c>
      <c r="S20" s="31">
        <f t="shared" si="10"/>
        <v>-11.712524</v>
      </c>
      <c r="T20" s="31">
        <f t="shared" si="11"/>
        <v>-12.261589000000001</v>
      </c>
      <c r="U20" s="31">
        <f t="shared" si="12"/>
        <v>-15.54034</v>
      </c>
      <c r="V20" s="31">
        <f t="shared" si="13"/>
        <v>0</v>
      </c>
      <c r="W20" s="12"/>
    </row>
    <row r="21" spans="2:23" x14ac:dyDescent="0.25">
      <c r="B21">
        <v>1720000000</v>
      </c>
      <c r="C21">
        <v>-9.9149761000000005</v>
      </c>
      <c r="D21" s="12"/>
      <c r="E21" s="2">
        <f t="shared" si="0"/>
        <v>1.96</v>
      </c>
      <c r="F21" s="2">
        <f t="shared" si="1"/>
        <v>-9.4358778000000001</v>
      </c>
      <c r="G21" s="31">
        <f t="shared" si="2"/>
        <v>-10.145932999999999</v>
      </c>
      <c r="H21" s="31">
        <f t="shared" si="3"/>
        <v>-10.533573000000001</v>
      </c>
      <c r="I21" s="31">
        <f t="shared" si="4"/>
        <v>-11.1739</v>
      </c>
      <c r="J21" s="31">
        <f t="shared" si="5"/>
        <v>-15.789491</v>
      </c>
      <c r="K21" s="31">
        <f t="shared" si="6"/>
        <v>0</v>
      </c>
      <c r="M21">
        <v>1720000000</v>
      </c>
      <c r="N21">
        <v>-11.101488</v>
      </c>
      <c r="O21" s="12"/>
      <c r="P21" s="2">
        <f t="shared" si="7"/>
        <v>1.96</v>
      </c>
      <c r="Q21" s="2">
        <f t="shared" si="8"/>
        <v>-10.425777999999999</v>
      </c>
      <c r="R21" s="31">
        <f t="shared" si="9"/>
        <v>-11.187669</v>
      </c>
      <c r="S21" s="31">
        <f t="shared" si="10"/>
        <v>-11.56165</v>
      </c>
      <c r="T21" s="31">
        <f t="shared" si="11"/>
        <v>-12.109411</v>
      </c>
      <c r="U21" s="31">
        <f t="shared" si="12"/>
        <v>-15.412490999999999</v>
      </c>
      <c r="V21" s="31">
        <f t="shared" si="13"/>
        <v>0</v>
      </c>
      <c r="W21" s="12"/>
    </row>
    <row r="22" spans="2:23" x14ac:dyDescent="0.25">
      <c r="B22">
        <v>1780000000</v>
      </c>
      <c r="C22">
        <v>-9.7542877000000008</v>
      </c>
      <c r="D22" s="12"/>
      <c r="E22" s="2">
        <f t="shared" si="0"/>
        <v>2.02</v>
      </c>
      <c r="F22" s="2">
        <f t="shared" si="1"/>
        <v>-9.3922366999999998</v>
      </c>
      <c r="G22" s="31">
        <f t="shared" si="2"/>
        <v>-10.114508000000001</v>
      </c>
      <c r="H22" s="31">
        <f t="shared" si="3"/>
        <v>-10.521255</v>
      </c>
      <c r="I22" s="31">
        <f t="shared" si="4"/>
        <v>-11.171651000000001</v>
      </c>
      <c r="J22" s="31">
        <f t="shared" si="5"/>
        <v>-15.843033</v>
      </c>
      <c r="K22" s="31">
        <f t="shared" si="6"/>
        <v>0</v>
      </c>
      <c r="M22">
        <v>1780000000</v>
      </c>
      <c r="N22">
        <v>-10.916874999999999</v>
      </c>
      <c r="O22" s="12"/>
      <c r="P22" s="2">
        <f t="shared" si="7"/>
        <v>2.02</v>
      </c>
      <c r="Q22" s="2">
        <f t="shared" si="8"/>
        <v>-10.295678000000001</v>
      </c>
      <c r="R22" s="31">
        <f t="shared" si="9"/>
        <v>-11.053722</v>
      </c>
      <c r="S22" s="31">
        <f t="shared" si="10"/>
        <v>-11.421794</v>
      </c>
      <c r="T22" s="31">
        <f t="shared" si="11"/>
        <v>-11.970745000000001</v>
      </c>
      <c r="U22" s="31">
        <f t="shared" si="12"/>
        <v>-15.323012</v>
      </c>
      <c r="V22" s="31">
        <f t="shared" si="13"/>
        <v>0</v>
      </c>
      <c r="W22" s="12"/>
    </row>
    <row r="23" spans="2:23" x14ac:dyDescent="0.25">
      <c r="B23">
        <v>1840000000</v>
      </c>
      <c r="C23">
        <v>-9.6131592000000001</v>
      </c>
      <c r="D23" s="12"/>
      <c r="E23" s="2">
        <f t="shared" si="0"/>
        <v>2.08</v>
      </c>
      <c r="F23" s="2">
        <f t="shared" si="1"/>
        <v>-9.4161710999999997</v>
      </c>
      <c r="G23" s="31">
        <f t="shared" si="2"/>
        <v>-10.16076</v>
      </c>
      <c r="H23" s="31">
        <f t="shared" si="3"/>
        <v>-10.583603999999999</v>
      </c>
      <c r="I23" s="31">
        <f t="shared" si="4"/>
        <v>-11.233499999999999</v>
      </c>
      <c r="J23" s="31">
        <f t="shared" si="5"/>
        <v>-15.954338</v>
      </c>
      <c r="K23" s="31">
        <f t="shared" si="6"/>
        <v>0</v>
      </c>
      <c r="M23">
        <v>1840000000</v>
      </c>
      <c r="N23">
        <v>-10.732987</v>
      </c>
      <c r="O23" s="12"/>
      <c r="P23" s="2">
        <f t="shared" si="7"/>
        <v>2.08</v>
      </c>
      <c r="Q23" s="2">
        <f t="shared" si="8"/>
        <v>-10.219419</v>
      </c>
      <c r="R23" s="31">
        <f t="shared" si="9"/>
        <v>-10.975826</v>
      </c>
      <c r="S23" s="31">
        <f t="shared" si="10"/>
        <v>-11.337517</v>
      </c>
      <c r="T23" s="31">
        <f t="shared" si="11"/>
        <v>-11.88757</v>
      </c>
      <c r="U23" s="31">
        <f t="shared" si="12"/>
        <v>-15.317017999999999</v>
      </c>
      <c r="V23" s="31">
        <f t="shared" si="13"/>
        <v>0</v>
      </c>
      <c r="W23" s="12"/>
    </row>
    <row r="24" spans="2:23" x14ac:dyDescent="0.25">
      <c r="B24">
        <v>1900000000</v>
      </c>
      <c r="C24">
        <v>-9.5084771999999997</v>
      </c>
      <c r="D24" s="12"/>
      <c r="E24" s="2">
        <f t="shared" si="0"/>
        <v>2.14</v>
      </c>
      <c r="F24" s="2">
        <f t="shared" si="1"/>
        <v>-9.4168339000000003</v>
      </c>
      <c r="G24" s="31">
        <f t="shared" si="2"/>
        <v>-10.182027</v>
      </c>
      <c r="H24" s="31">
        <f t="shared" si="3"/>
        <v>-10.620112000000001</v>
      </c>
      <c r="I24" s="31">
        <f t="shared" si="4"/>
        <v>-11.269353000000001</v>
      </c>
      <c r="J24" s="31">
        <f t="shared" si="5"/>
        <v>-16.203598</v>
      </c>
      <c r="K24" s="31">
        <f t="shared" si="6"/>
        <v>0</v>
      </c>
      <c r="M24">
        <v>1900000000</v>
      </c>
      <c r="N24">
        <v>-10.573631000000001</v>
      </c>
      <c r="O24" s="12"/>
      <c r="P24" s="2">
        <f t="shared" si="7"/>
        <v>2.14</v>
      </c>
      <c r="Q24" s="2">
        <f t="shared" si="8"/>
        <v>-10.114107000000001</v>
      </c>
      <c r="R24" s="31">
        <f t="shared" si="9"/>
        <v>-10.864841</v>
      </c>
      <c r="S24" s="31">
        <f t="shared" si="10"/>
        <v>-11.217942000000001</v>
      </c>
      <c r="T24" s="31">
        <f t="shared" si="11"/>
        <v>-11.770922000000001</v>
      </c>
      <c r="U24" s="31">
        <f t="shared" si="12"/>
        <v>-15.360794</v>
      </c>
      <c r="V24" s="31">
        <f t="shared" si="13"/>
        <v>0</v>
      </c>
      <c r="W24" s="12"/>
    </row>
    <row r="25" spans="2:23" x14ac:dyDescent="0.25">
      <c r="B25">
        <v>1960000000</v>
      </c>
      <c r="C25">
        <v>-9.4358778000000001</v>
      </c>
      <c r="D25" s="12"/>
      <c r="E25" s="2">
        <f t="shared" si="0"/>
        <v>2.2000000000000002</v>
      </c>
      <c r="F25" s="2">
        <f t="shared" si="1"/>
        <v>-9.4386796999999998</v>
      </c>
      <c r="G25" s="31">
        <f t="shared" si="2"/>
        <v>-10.22546</v>
      </c>
      <c r="H25" s="31">
        <f t="shared" si="3"/>
        <v>-10.665910999999999</v>
      </c>
      <c r="I25" s="31">
        <f t="shared" si="4"/>
        <v>-11.302953</v>
      </c>
      <c r="J25" s="31">
        <f t="shared" si="5"/>
        <v>-16.291529000000001</v>
      </c>
      <c r="K25" s="31">
        <f t="shared" si="6"/>
        <v>0</v>
      </c>
      <c r="M25">
        <v>1960000000</v>
      </c>
      <c r="N25">
        <v>-10.425777999999999</v>
      </c>
      <c r="O25" s="12"/>
      <c r="P25" s="2">
        <f t="shared" si="7"/>
        <v>2.2000000000000002</v>
      </c>
      <c r="Q25" s="2">
        <f t="shared" si="8"/>
        <v>-10.016306</v>
      </c>
      <c r="R25" s="31">
        <f t="shared" si="9"/>
        <v>-10.762352</v>
      </c>
      <c r="S25" s="31">
        <f t="shared" si="10"/>
        <v>-11.105523</v>
      </c>
      <c r="T25" s="31">
        <f t="shared" si="11"/>
        <v>-11.655427</v>
      </c>
      <c r="U25" s="31">
        <f t="shared" si="12"/>
        <v>-15.283721</v>
      </c>
      <c r="V25" s="31">
        <f t="shared" si="13"/>
        <v>0</v>
      </c>
      <c r="W25" s="12"/>
    </row>
    <row r="26" spans="2:23" x14ac:dyDescent="0.25">
      <c r="B26">
        <v>2020000000</v>
      </c>
      <c r="C26">
        <v>-9.3922366999999998</v>
      </c>
      <c r="D26" s="12"/>
      <c r="E26" s="2">
        <f t="shared" si="0"/>
        <v>2.2599999999999998</v>
      </c>
      <c r="F26" s="2">
        <f t="shared" si="1"/>
        <v>-9.4839372999999991</v>
      </c>
      <c r="G26" s="31">
        <f t="shared" si="2"/>
        <v>-10.279658</v>
      </c>
      <c r="H26" s="31">
        <f t="shared" si="3"/>
        <v>-10.705962</v>
      </c>
      <c r="I26" s="31">
        <f t="shared" si="4"/>
        <v>-11.314863000000001</v>
      </c>
      <c r="J26" s="31">
        <f t="shared" si="5"/>
        <v>-16.133112000000001</v>
      </c>
      <c r="K26" s="31">
        <f t="shared" si="6"/>
        <v>0</v>
      </c>
      <c r="M26">
        <v>2020000000</v>
      </c>
      <c r="N26">
        <v>-10.295678000000001</v>
      </c>
      <c r="O26" s="12"/>
      <c r="P26" s="2">
        <f t="shared" si="7"/>
        <v>2.2599999999999998</v>
      </c>
      <c r="Q26" s="2">
        <f t="shared" si="8"/>
        <v>-9.9479579999999999</v>
      </c>
      <c r="R26" s="31">
        <f t="shared" si="9"/>
        <v>-10.687794</v>
      </c>
      <c r="S26" s="31">
        <f t="shared" si="10"/>
        <v>-11.021971000000001</v>
      </c>
      <c r="T26" s="31">
        <f t="shared" si="11"/>
        <v>-11.565606000000001</v>
      </c>
      <c r="U26" s="31">
        <f t="shared" si="12"/>
        <v>-15.100986000000001</v>
      </c>
      <c r="V26" s="31">
        <f t="shared" si="13"/>
        <v>0</v>
      </c>
      <c r="W26" s="12"/>
    </row>
    <row r="27" spans="2:23" x14ac:dyDescent="0.25">
      <c r="B27">
        <v>2080000000</v>
      </c>
      <c r="C27">
        <v>-9.4161710999999997</v>
      </c>
      <c r="D27" s="12"/>
      <c r="E27" s="2">
        <f t="shared" si="0"/>
        <v>2.3199999999999998</v>
      </c>
      <c r="F27" s="2">
        <f t="shared" si="1"/>
        <v>-9.5067214999999994</v>
      </c>
      <c r="G27" s="31">
        <f t="shared" si="2"/>
        <v>-10.313477000000001</v>
      </c>
      <c r="H27" s="31">
        <f t="shared" si="3"/>
        <v>-10.727525</v>
      </c>
      <c r="I27" s="31">
        <f t="shared" si="4"/>
        <v>-11.312036000000001</v>
      </c>
      <c r="J27" s="31">
        <f t="shared" si="5"/>
        <v>-15.989909000000001</v>
      </c>
      <c r="K27" s="31">
        <f t="shared" si="6"/>
        <v>0</v>
      </c>
      <c r="M27">
        <v>2080000000</v>
      </c>
      <c r="N27">
        <v>-10.219419</v>
      </c>
      <c r="O27" s="12"/>
      <c r="P27" s="2">
        <f t="shared" si="7"/>
        <v>2.3199999999999998</v>
      </c>
      <c r="Q27" s="2">
        <f t="shared" si="8"/>
        <v>-9.8498888000000004</v>
      </c>
      <c r="R27" s="31">
        <f t="shared" si="9"/>
        <v>-10.584909</v>
      </c>
      <c r="S27" s="31">
        <f t="shared" si="10"/>
        <v>-10.915578999999999</v>
      </c>
      <c r="T27" s="31">
        <f t="shared" si="11"/>
        <v>-11.460269</v>
      </c>
      <c r="U27" s="31">
        <f t="shared" si="12"/>
        <v>-14.966664</v>
      </c>
      <c r="V27" s="31">
        <f t="shared" si="13"/>
        <v>0</v>
      </c>
      <c r="W27" s="12"/>
    </row>
    <row r="28" spans="2:23" x14ac:dyDescent="0.25">
      <c r="B28">
        <v>2140000000</v>
      </c>
      <c r="C28">
        <v>-9.4168339000000003</v>
      </c>
      <c r="D28" s="12"/>
      <c r="E28" s="2">
        <f t="shared" si="0"/>
        <v>2.38</v>
      </c>
      <c r="F28" s="2">
        <f t="shared" si="1"/>
        <v>-9.5232620000000008</v>
      </c>
      <c r="G28" s="31">
        <f t="shared" si="2"/>
        <v>-10.327006000000001</v>
      </c>
      <c r="H28" s="31">
        <f t="shared" si="3"/>
        <v>-10.722294</v>
      </c>
      <c r="I28" s="31">
        <f t="shared" si="4"/>
        <v>-11.292585000000001</v>
      </c>
      <c r="J28" s="31">
        <f t="shared" si="5"/>
        <v>-15.989844</v>
      </c>
      <c r="K28" s="31">
        <f t="shared" si="6"/>
        <v>0</v>
      </c>
      <c r="M28">
        <v>2140000000</v>
      </c>
      <c r="N28">
        <v>-10.114107000000001</v>
      </c>
      <c r="O28" s="12"/>
      <c r="P28" s="2">
        <f t="shared" si="7"/>
        <v>2.38</v>
      </c>
      <c r="Q28" s="2">
        <f t="shared" si="8"/>
        <v>-9.7563381000000007</v>
      </c>
      <c r="R28" s="31">
        <f t="shared" si="9"/>
        <v>-10.487007999999999</v>
      </c>
      <c r="S28" s="31">
        <f t="shared" si="10"/>
        <v>-10.818265</v>
      </c>
      <c r="T28" s="31">
        <f t="shared" si="11"/>
        <v>-11.363358</v>
      </c>
      <c r="U28" s="31">
        <f t="shared" si="12"/>
        <v>-14.906881</v>
      </c>
      <c r="V28" s="31">
        <f t="shared" si="13"/>
        <v>0</v>
      </c>
      <c r="W28" s="12"/>
    </row>
    <row r="29" spans="2:23" x14ac:dyDescent="0.25">
      <c r="B29">
        <v>2200000000</v>
      </c>
      <c r="C29">
        <v>-9.4386796999999998</v>
      </c>
      <c r="D29" s="12"/>
      <c r="E29" s="2">
        <f t="shared" si="0"/>
        <v>2.44</v>
      </c>
      <c r="F29" s="2">
        <f t="shared" si="1"/>
        <v>-9.5352067999999992</v>
      </c>
      <c r="G29" s="31">
        <f t="shared" si="2"/>
        <v>-10.336449999999999</v>
      </c>
      <c r="H29" s="31">
        <f t="shared" si="3"/>
        <v>-10.718359</v>
      </c>
      <c r="I29" s="31">
        <f t="shared" si="4"/>
        <v>-11.278392</v>
      </c>
      <c r="J29" s="31">
        <f t="shared" si="5"/>
        <v>-16.016148000000001</v>
      </c>
      <c r="K29" s="31">
        <f t="shared" si="6"/>
        <v>0</v>
      </c>
      <c r="M29">
        <v>2200000000</v>
      </c>
      <c r="N29">
        <v>-10.016306</v>
      </c>
      <c r="O29" s="12"/>
      <c r="P29" s="2">
        <f t="shared" si="7"/>
        <v>2.44</v>
      </c>
      <c r="Q29" s="2">
        <f t="shared" si="8"/>
        <v>-9.6743717</v>
      </c>
      <c r="R29" s="31">
        <f t="shared" si="9"/>
        <v>-10.401687000000001</v>
      </c>
      <c r="S29" s="31">
        <f t="shared" si="10"/>
        <v>-10.73504</v>
      </c>
      <c r="T29" s="31">
        <f t="shared" si="11"/>
        <v>-11.283051</v>
      </c>
      <c r="U29" s="31">
        <f t="shared" si="12"/>
        <v>-14.865045</v>
      </c>
      <c r="V29" s="31">
        <f t="shared" si="13"/>
        <v>0</v>
      </c>
      <c r="W29" s="12"/>
    </row>
    <row r="30" spans="2:23" x14ac:dyDescent="0.25">
      <c r="B30">
        <v>2260000000</v>
      </c>
      <c r="C30">
        <v>-9.4839372999999991</v>
      </c>
      <c r="D30" s="12"/>
      <c r="E30" s="2">
        <f t="shared" si="0"/>
        <v>2.5</v>
      </c>
      <c r="F30" s="2">
        <f t="shared" si="1"/>
        <v>-9.5649175999999994</v>
      </c>
      <c r="G30" s="31">
        <f t="shared" si="2"/>
        <v>-10.357303</v>
      </c>
      <c r="H30" s="31">
        <f t="shared" si="3"/>
        <v>-10.729388999999999</v>
      </c>
      <c r="I30" s="31">
        <f t="shared" si="4"/>
        <v>-11.296901</v>
      </c>
      <c r="J30" s="31">
        <f t="shared" si="5"/>
        <v>-16.436302000000001</v>
      </c>
      <c r="K30" s="31">
        <f t="shared" si="6"/>
        <v>0</v>
      </c>
      <c r="M30">
        <v>2260000000</v>
      </c>
      <c r="N30">
        <v>-9.9479579999999999</v>
      </c>
      <c r="O30" s="12"/>
      <c r="P30" s="2">
        <f t="shared" si="7"/>
        <v>2.5</v>
      </c>
      <c r="Q30" s="2">
        <f t="shared" si="8"/>
        <v>-9.6086416000000003</v>
      </c>
      <c r="R30" s="31">
        <f t="shared" si="9"/>
        <v>-10.334434999999999</v>
      </c>
      <c r="S30" s="31">
        <f t="shared" si="10"/>
        <v>-10.67235</v>
      </c>
      <c r="T30" s="31">
        <f t="shared" si="11"/>
        <v>-11.229623999999999</v>
      </c>
      <c r="U30" s="31">
        <f t="shared" si="12"/>
        <v>-15.054221</v>
      </c>
      <c r="V30" s="31">
        <f t="shared" si="13"/>
        <v>0</v>
      </c>
      <c r="W30" s="12"/>
    </row>
    <row r="31" spans="2:23" x14ac:dyDescent="0.25">
      <c r="B31">
        <v>2320000000</v>
      </c>
      <c r="C31">
        <v>-9.5067214999999994</v>
      </c>
      <c r="D31" s="12"/>
      <c r="E31" s="2">
        <f t="shared" si="0"/>
        <v>2.56</v>
      </c>
      <c r="F31" s="2">
        <f t="shared" si="1"/>
        <v>-9.5633707000000001</v>
      </c>
      <c r="G31" s="31">
        <f t="shared" si="2"/>
        <v>-10.349545000000001</v>
      </c>
      <c r="H31" s="31">
        <f t="shared" si="3"/>
        <v>-10.717795000000001</v>
      </c>
      <c r="I31" s="31">
        <f t="shared" si="4"/>
        <v>-11.296476</v>
      </c>
      <c r="J31" s="31">
        <f t="shared" si="5"/>
        <v>-16.842193999999999</v>
      </c>
      <c r="K31" s="31">
        <f t="shared" si="6"/>
        <v>0</v>
      </c>
      <c r="M31">
        <v>2320000000</v>
      </c>
      <c r="N31">
        <v>-9.8498888000000004</v>
      </c>
      <c r="O31" s="12"/>
      <c r="P31" s="2">
        <f t="shared" si="7"/>
        <v>2.56</v>
      </c>
      <c r="Q31" s="2">
        <f t="shared" si="8"/>
        <v>-9.5493021000000002</v>
      </c>
      <c r="R31" s="31">
        <f t="shared" si="9"/>
        <v>-10.274165999999999</v>
      </c>
      <c r="S31" s="31">
        <f t="shared" si="10"/>
        <v>-10.617001</v>
      </c>
      <c r="T31" s="31">
        <f t="shared" si="11"/>
        <v>-11.178127999999999</v>
      </c>
      <c r="U31" s="31">
        <f t="shared" si="12"/>
        <v>-15.133246</v>
      </c>
      <c r="V31" s="31">
        <f t="shared" si="13"/>
        <v>0</v>
      </c>
      <c r="W31" s="12"/>
    </row>
    <row r="32" spans="2:23" x14ac:dyDescent="0.25">
      <c r="B32">
        <v>2380000000</v>
      </c>
      <c r="C32">
        <v>-9.5232620000000008</v>
      </c>
      <c r="D32" s="12"/>
      <c r="E32" s="2">
        <f t="shared" si="0"/>
        <v>2.62</v>
      </c>
      <c r="F32" s="2">
        <f t="shared" si="1"/>
        <v>-9.5628471000000008</v>
      </c>
      <c r="G32" s="31">
        <f t="shared" si="2"/>
        <v>-10.338264000000001</v>
      </c>
      <c r="H32" s="31">
        <f t="shared" si="3"/>
        <v>-10.697263</v>
      </c>
      <c r="I32" s="31">
        <f t="shared" si="4"/>
        <v>-11.269733</v>
      </c>
      <c r="J32" s="31">
        <f t="shared" si="5"/>
        <v>-16.690756</v>
      </c>
      <c r="K32" s="31">
        <f t="shared" si="6"/>
        <v>0</v>
      </c>
      <c r="M32">
        <v>2380000000</v>
      </c>
      <c r="N32">
        <v>-9.7563381000000007</v>
      </c>
      <c r="O32" s="12"/>
      <c r="P32" s="2">
        <f t="shared" si="7"/>
        <v>2.62</v>
      </c>
      <c r="Q32" s="2">
        <f t="shared" si="8"/>
        <v>-9.4919281000000009</v>
      </c>
      <c r="R32" s="31">
        <f t="shared" si="9"/>
        <v>-10.207262999999999</v>
      </c>
      <c r="S32" s="31">
        <f t="shared" si="10"/>
        <v>-10.541779999999999</v>
      </c>
      <c r="T32" s="31">
        <f t="shared" si="11"/>
        <v>-11.082166000000001</v>
      </c>
      <c r="U32" s="31">
        <f t="shared" si="12"/>
        <v>-14.860267</v>
      </c>
      <c r="V32" s="31">
        <f t="shared" si="13"/>
        <v>0</v>
      </c>
      <c r="W32" s="12"/>
    </row>
    <row r="33" spans="2:23" x14ac:dyDescent="0.25">
      <c r="B33">
        <v>2440000000</v>
      </c>
      <c r="C33">
        <v>-9.5352067999999992</v>
      </c>
      <c r="D33" s="12"/>
      <c r="E33" s="2">
        <f t="shared" si="0"/>
        <v>2.68</v>
      </c>
      <c r="F33" s="2">
        <f t="shared" si="1"/>
        <v>-9.5344172</v>
      </c>
      <c r="G33" s="31">
        <f t="shared" si="2"/>
        <v>-10.298913000000001</v>
      </c>
      <c r="H33" s="31">
        <f t="shared" si="3"/>
        <v>-10.653907</v>
      </c>
      <c r="I33" s="31">
        <f t="shared" si="4"/>
        <v>-11.217658</v>
      </c>
      <c r="J33" s="31">
        <f t="shared" si="5"/>
        <v>-16.363202999999999</v>
      </c>
      <c r="K33" s="31">
        <f t="shared" si="6"/>
        <v>0</v>
      </c>
      <c r="M33">
        <v>2440000000</v>
      </c>
      <c r="N33">
        <v>-9.6743717</v>
      </c>
      <c r="O33" s="12"/>
      <c r="P33" s="2">
        <f t="shared" si="7"/>
        <v>2.68</v>
      </c>
      <c r="Q33" s="2">
        <f t="shared" si="8"/>
        <v>-9.4510412000000006</v>
      </c>
      <c r="R33" s="31">
        <f t="shared" si="9"/>
        <v>-10.158958999999999</v>
      </c>
      <c r="S33" s="31">
        <f t="shared" si="10"/>
        <v>-10.483784999999999</v>
      </c>
      <c r="T33" s="31">
        <f t="shared" si="11"/>
        <v>-11.002723</v>
      </c>
      <c r="U33" s="31">
        <f t="shared" si="12"/>
        <v>-14.590280999999999</v>
      </c>
      <c r="V33" s="31">
        <f t="shared" si="13"/>
        <v>0</v>
      </c>
      <c r="W33" s="12"/>
    </row>
    <row r="34" spans="2:23" x14ac:dyDescent="0.25">
      <c r="B34">
        <v>2500000000</v>
      </c>
      <c r="C34">
        <v>-9.5649175999999994</v>
      </c>
      <c r="D34" s="12"/>
      <c r="E34" s="2">
        <f t="shared" si="0"/>
        <v>2.74</v>
      </c>
      <c r="F34" s="2">
        <f t="shared" si="1"/>
        <v>-9.5548935000000004</v>
      </c>
      <c r="G34" s="31">
        <f t="shared" si="2"/>
        <v>-10.314457000000001</v>
      </c>
      <c r="H34" s="31">
        <f t="shared" si="3"/>
        <v>-10.67065</v>
      </c>
      <c r="I34" s="31">
        <f t="shared" si="4"/>
        <v>-11.244472999999999</v>
      </c>
      <c r="J34" s="31">
        <f t="shared" si="5"/>
        <v>-16.53912</v>
      </c>
      <c r="K34" s="31">
        <f t="shared" si="6"/>
        <v>0</v>
      </c>
      <c r="M34">
        <v>2500000000</v>
      </c>
      <c r="N34">
        <v>-9.6086416000000003</v>
      </c>
      <c r="O34" s="12"/>
      <c r="P34" s="2">
        <f t="shared" si="7"/>
        <v>2.74</v>
      </c>
      <c r="Q34" s="2">
        <f t="shared" si="8"/>
        <v>-9.4419088000000002</v>
      </c>
      <c r="R34" s="31">
        <f t="shared" si="9"/>
        <v>-10.143772</v>
      </c>
      <c r="S34" s="31">
        <f t="shared" si="10"/>
        <v>-10.459858000000001</v>
      </c>
      <c r="T34" s="31">
        <f t="shared" si="11"/>
        <v>-10.965617</v>
      </c>
      <c r="U34" s="31">
        <f t="shared" si="12"/>
        <v>-14.679459</v>
      </c>
      <c r="V34" s="31">
        <f t="shared" si="13"/>
        <v>0</v>
      </c>
      <c r="W34" s="12"/>
    </row>
    <row r="35" spans="2:23" x14ac:dyDescent="0.25">
      <c r="B35">
        <v>2560000000</v>
      </c>
      <c r="C35">
        <v>-9.5633707000000001</v>
      </c>
      <c r="D35" s="12"/>
      <c r="E35" s="2">
        <f t="shared" si="0"/>
        <v>2.8</v>
      </c>
      <c r="F35" s="2">
        <f t="shared" si="1"/>
        <v>-9.5295495999999993</v>
      </c>
      <c r="G35" s="31">
        <f t="shared" si="2"/>
        <v>-10.287436</v>
      </c>
      <c r="H35" s="31">
        <f t="shared" si="3"/>
        <v>-10.649024000000001</v>
      </c>
      <c r="I35" s="31">
        <f t="shared" si="4"/>
        <v>-11.230566</v>
      </c>
      <c r="J35" s="31">
        <f t="shared" si="5"/>
        <v>-16.660219000000001</v>
      </c>
      <c r="K35" s="31">
        <f t="shared" si="6"/>
        <v>0</v>
      </c>
      <c r="M35">
        <v>2560000000</v>
      </c>
      <c r="N35">
        <v>-9.5493021000000002</v>
      </c>
      <c r="O35" s="12"/>
      <c r="P35" s="2">
        <f t="shared" si="7"/>
        <v>2.8</v>
      </c>
      <c r="Q35" s="2">
        <f t="shared" si="8"/>
        <v>-9.4236220999999993</v>
      </c>
      <c r="R35" s="31">
        <f t="shared" si="9"/>
        <v>-10.114659</v>
      </c>
      <c r="S35" s="31">
        <f t="shared" si="10"/>
        <v>-10.416430999999999</v>
      </c>
      <c r="T35" s="31">
        <f t="shared" si="11"/>
        <v>-10.898384</v>
      </c>
      <c r="U35" s="31">
        <f t="shared" si="12"/>
        <v>-14.630689</v>
      </c>
      <c r="V35" s="31">
        <f t="shared" si="13"/>
        <v>0</v>
      </c>
      <c r="W35" s="12"/>
    </row>
    <row r="36" spans="2:23" x14ac:dyDescent="0.25">
      <c r="B36">
        <v>2620000000</v>
      </c>
      <c r="C36">
        <v>-9.5628471000000008</v>
      </c>
      <c r="D36" s="12"/>
      <c r="E36" s="2">
        <f t="shared" si="0"/>
        <v>2.86</v>
      </c>
      <c r="F36" s="2">
        <f t="shared" si="1"/>
        <v>-9.5202054999999994</v>
      </c>
      <c r="G36" s="31">
        <f t="shared" si="2"/>
        <v>-10.271305</v>
      </c>
      <c r="H36" s="31">
        <f t="shared" si="3"/>
        <v>-10.6267</v>
      </c>
      <c r="I36" s="31">
        <f t="shared" si="4"/>
        <v>-11.199748</v>
      </c>
      <c r="J36" s="31">
        <f t="shared" si="5"/>
        <v>-16.455786</v>
      </c>
      <c r="K36" s="31">
        <f t="shared" si="6"/>
        <v>0</v>
      </c>
      <c r="M36">
        <v>2620000000</v>
      </c>
      <c r="N36">
        <v>-9.4919281000000009</v>
      </c>
      <c r="O36" s="12"/>
      <c r="P36" s="2">
        <f t="shared" si="7"/>
        <v>2.86</v>
      </c>
      <c r="Q36" s="2">
        <f t="shared" si="8"/>
        <v>-9.4069661999999994</v>
      </c>
      <c r="R36" s="31">
        <f t="shared" si="9"/>
        <v>-10.083474000000001</v>
      </c>
      <c r="S36" s="31">
        <f t="shared" si="10"/>
        <v>-10.366035999999999</v>
      </c>
      <c r="T36" s="31">
        <f t="shared" si="11"/>
        <v>-10.821344</v>
      </c>
      <c r="U36" s="31">
        <f t="shared" si="12"/>
        <v>-14.453901</v>
      </c>
      <c r="V36" s="31">
        <f t="shared" si="13"/>
        <v>0</v>
      </c>
      <c r="W36" s="12"/>
    </row>
    <row r="37" spans="2:23" x14ac:dyDescent="0.25">
      <c r="B37">
        <v>2680000000</v>
      </c>
      <c r="C37">
        <v>-9.5344172</v>
      </c>
      <c r="D37" s="12"/>
      <c r="E37" s="2">
        <f t="shared" si="0"/>
        <v>2.92</v>
      </c>
      <c r="F37" s="2">
        <f t="shared" si="1"/>
        <v>-9.5555754000000004</v>
      </c>
      <c r="G37" s="31">
        <f t="shared" si="2"/>
        <v>-10.30611</v>
      </c>
      <c r="H37" s="31">
        <f t="shared" si="3"/>
        <v>-10.659052000000001</v>
      </c>
      <c r="I37" s="31">
        <f t="shared" si="4"/>
        <v>-11.229263</v>
      </c>
      <c r="J37" s="31">
        <f t="shared" si="5"/>
        <v>-16.500620000000001</v>
      </c>
      <c r="K37" s="31">
        <f t="shared" si="6"/>
        <v>0</v>
      </c>
      <c r="M37">
        <v>2680000000</v>
      </c>
      <c r="N37">
        <v>-9.4510412000000006</v>
      </c>
      <c r="O37" s="12"/>
      <c r="P37" s="2">
        <f t="shared" si="7"/>
        <v>2.92</v>
      </c>
      <c r="Q37" s="2">
        <f t="shared" si="8"/>
        <v>-9.4098492</v>
      </c>
      <c r="R37" s="31">
        <f t="shared" si="9"/>
        <v>-10.081203</v>
      </c>
      <c r="S37" s="31">
        <f t="shared" si="10"/>
        <v>-10.355314</v>
      </c>
      <c r="T37" s="31">
        <f t="shared" si="11"/>
        <v>-10.801256</v>
      </c>
      <c r="U37" s="31">
        <f t="shared" si="12"/>
        <v>-14.478173</v>
      </c>
      <c r="V37" s="31">
        <f t="shared" si="13"/>
        <v>0</v>
      </c>
      <c r="W37" s="12"/>
    </row>
    <row r="38" spans="2:23" x14ac:dyDescent="0.25">
      <c r="B38">
        <v>2740000000</v>
      </c>
      <c r="C38">
        <v>-9.5548935000000004</v>
      </c>
      <c r="D38" s="12"/>
      <c r="E38" s="2">
        <f t="shared" si="0"/>
        <v>2.98</v>
      </c>
      <c r="F38" s="2">
        <f t="shared" si="1"/>
        <v>-9.5765753</v>
      </c>
      <c r="G38" s="31">
        <f t="shared" si="2"/>
        <v>-10.323831999999999</v>
      </c>
      <c r="H38" s="31">
        <f t="shared" si="3"/>
        <v>-10.671014</v>
      </c>
      <c r="I38" s="31">
        <f t="shared" si="4"/>
        <v>-11.238239</v>
      </c>
      <c r="J38" s="31">
        <f t="shared" si="5"/>
        <v>-16.721422</v>
      </c>
      <c r="K38" s="31">
        <f t="shared" si="6"/>
        <v>0</v>
      </c>
      <c r="M38">
        <v>2740000000</v>
      </c>
      <c r="N38">
        <v>-9.4419088000000002</v>
      </c>
      <c r="O38" s="12"/>
      <c r="P38" s="2">
        <f t="shared" si="7"/>
        <v>2.98</v>
      </c>
      <c r="Q38" s="2">
        <f t="shared" si="8"/>
        <v>-9.3784007999999996</v>
      </c>
      <c r="R38" s="31">
        <f t="shared" si="9"/>
        <v>-10.041878000000001</v>
      </c>
      <c r="S38" s="31">
        <f t="shared" si="10"/>
        <v>-10.309070999999999</v>
      </c>
      <c r="T38" s="31">
        <f t="shared" si="11"/>
        <v>-10.759698</v>
      </c>
      <c r="U38" s="31">
        <f t="shared" si="12"/>
        <v>-14.561527999999999</v>
      </c>
      <c r="V38" s="31">
        <f t="shared" si="13"/>
        <v>0</v>
      </c>
      <c r="W38" s="12"/>
    </row>
    <row r="39" spans="2:23" x14ac:dyDescent="0.25">
      <c r="B39">
        <v>2800000000</v>
      </c>
      <c r="C39">
        <v>-9.5295495999999993</v>
      </c>
      <c r="D39" s="12"/>
      <c r="E39" s="2">
        <f t="shared" si="0"/>
        <v>3.04</v>
      </c>
      <c r="F39" s="2">
        <f t="shared" si="1"/>
        <v>-9.6316956999999999</v>
      </c>
      <c r="G39" s="31">
        <f t="shared" si="2"/>
        <v>-10.374053</v>
      </c>
      <c r="H39" s="31">
        <f t="shared" si="3"/>
        <v>-10.705987</v>
      </c>
      <c r="I39" s="31">
        <f t="shared" si="4"/>
        <v>-11.251809</v>
      </c>
      <c r="J39" s="31">
        <f t="shared" si="5"/>
        <v>-16.554303999999998</v>
      </c>
      <c r="K39" s="31">
        <f t="shared" si="6"/>
        <v>0</v>
      </c>
      <c r="M39">
        <v>2800000000</v>
      </c>
      <c r="N39">
        <v>-9.4236220999999993</v>
      </c>
      <c r="O39" s="12"/>
      <c r="P39" s="2">
        <f t="shared" si="7"/>
        <v>3.04</v>
      </c>
      <c r="Q39" s="2">
        <f t="shared" si="8"/>
        <v>-9.3490429000000006</v>
      </c>
      <c r="R39" s="31">
        <f t="shared" si="9"/>
        <v>-10.010303</v>
      </c>
      <c r="S39" s="31">
        <f t="shared" si="10"/>
        <v>-10.277771</v>
      </c>
      <c r="T39" s="31">
        <f t="shared" si="11"/>
        <v>-10.732846</v>
      </c>
      <c r="U39" s="31">
        <f t="shared" si="12"/>
        <v>-14.356229000000001</v>
      </c>
      <c r="V39" s="31">
        <f t="shared" si="13"/>
        <v>0</v>
      </c>
      <c r="W39" s="12"/>
    </row>
    <row r="40" spans="2:23" x14ac:dyDescent="0.25">
      <c r="B40">
        <v>2860000000</v>
      </c>
      <c r="C40">
        <v>-9.5202054999999994</v>
      </c>
      <c r="D40" s="12"/>
      <c r="E40" s="2">
        <f t="shared" si="0"/>
        <v>3.1</v>
      </c>
      <c r="F40" s="2">
        <f t="shared" si="1"/>
        <v>-9.6699543000000006</v>
      </c>
      <c r="G40" s="31">
        <f t="shared" si="2"/>
        <v>-10.404037000000001</v>
      </c>
      <c r="H40" s="31">
        <f t="shared" si="3"/>
        <v>-10.71814</v>
      </c>
      <c r="I40" s="31">
        <f t="shared" si="4"/>
        <v>-11.235325</v>
      </c>
      <c r="J40" s="31">
        <f t="shared" si="5"/>
        <v>-16.144397999999999</v>
      </c>
      <c r="K40" s="31">
        <f t="shared" si="6"/>
        <v>0</v>
      </c>
      <c r="M40">
        <v>2860000000</v>
      </c>
      <c r="N40">
        <v>-9.4069661999999994</v>
      </c>
      <c r="O40" s="12"/>
      <c r="P40" s="2">
        <f t="shared" si="7"/>
        <v>3.1</v>
      </c>
      <c r="Q40" s="2">
        <f t="shared" si="8"/>
        <v>-9.2967291000000003</v>
      </c>
      <c r="R40" s="31">
        <f t="shared" si="9"/>
        <v>-9.9591761000000005</v>
      </c>
      <c r="S40" s="31">
        <f t="shared" si="10"/>
        <v>-10.233627</v>
      </c>
      <c r="T40" s="31">
        <f t="shared" si="11"/>
        <v>-10.706619999999999</v>
      </c>
      <c r="U40" s="31">
        <f t="shared" si="12"/>
        <v>-14.125800999999999</v>
      </c>
      <c r="V40" s="31">
        <f t="shared" si="13"/>
        <v>0</v>
      </c>
      <c r="W40" s="12"/>
    </row>
    <row r="41" spans="2:23" x14ac:dyDescent="0.25">
      <c r="B41">
        <v>2920000000</v>
      </c>
      <c r="C41">
        <v>-9.5555754000000004</v>
      </c>
      <c r="D41" s="12"/>
      <c r="E41" s="2">
        <f t="shared" si="0"/>
        <v>3.16</v>
      </c>
      <c r="F41" s="2">
        <f t="shared" si="1"/>
        <v>-9.7362108000000003</v>
      </c>
      <c r="G41" s="31">
        <f t="shared" si="2"/>
        <v>-10.46271</v>
      </c>
      <c r="H41" s="31">
        <f t="shared" si="3"/>
        <v>-10.762798</v>
      </c>
      <c r="I41" s="31">
        <f t="shared" si="4"/>
        <v>-11.265059000000001</v>
      </c>
      <c r="J41" s="31">
        <f t="shared" si="5"/>
        <v>-16.181065</v>
      </c>
      <c r="K41" s="31">
        <f t="shared" si="6"/>
        <v>0</v>
      </c>
      <c r="M41">
        <v>2920000000</v>
      </c>
      <c r="N41">
        <v>-9.4098492</v>
      </c>
      <c r="O41" s="12"/>
      <c r="P41" s="2">
        <f t="shared" si="7"/>
        <v>3.16</v>
      </c>
      <c r="Q41" s="2">
        <f t="shared" si="8"/>
        <v>-9.2515116000000006</v>
      </c>
      <c r="R41" s="31">
        <f t="shared" si="9"/>
        <v>-9.9200467999999997</v>
      </c>
      <c r="S41" s="31">
        <f t="shared" si="10"/>
        <v>-10.208786</v>
      </c>
      <c r="T41" s="31">
        <f t="shared" si="11"/>
        <v>-10.710711999999999</v>
      </c>
      <c r="U41" s="31">
        <f t="shared" si="12"/>
        <v>-14.171525000000001</v>
      </c>
      <c r="V41" s="31">
        <f t="shared" si="13"/>
        <v>0</v>
      </c>
      <c r="W41" s="12"/>
    </row>
    <row r="42" spans="2:23" x14ac:dyDescent="0.25">
      <c r="B42">
        <v>2980000000</v>
      </c>
      <c r="C42">
        <v>-9.5765753</v>
      </c>
      <c r="D42" s="12"/>
      <c r="E42" s="2">
        <f t="shared" si="0"/>
        <v>3.22</v>
      </c>
      <c r="F42" s="2">
        <f t="shared" si="1"/>
        <v>-9.7850809000000005</v>
      </c>
      <c r="G42" s="31">
        <f t="shared" si="2"/>
        <v>-10.503634</v>
      </c>
      <c r="H42" s="31">
        <f t="shared" si="3"/>
        <v>-10.794701999999999</v>
      </c>
      <c r="I42" s="31">
        <f t="shared" si="4"/>
        <v>-11.292083999999999</v>
      </c>
      <c r="J42" s="31">
        <f t="shared" si="5"/>
        <v>-16.453066</v>
      </c>
      <c r="K42" s="31">
        <f t="shared" si="6"/>
        <v>0</v>
      </c>
      <c r="M42">
        <v>2980000000</v>
      </c>
      <c r="N42">
        <v>-9.3784007999999996</v>
      </c>
      <c r="O42" s="12"/>
      <c r="P42" s="2">
        <f t="shared" si="7"/>
        <v>3.22</v>
      </c>
      <c r="Q42" s="2">
        <f t="shared" si="8"/>
        <v>-9.2081050999999992</v>
      </c>
      <c r="R42" s="31">
        <f t="shared" si="9"/>
        <v>-9.8885097999999996</v>
      </c>
      <c r="S42" s="31">
        <f t="shared" si="10"/>
        <v>-10.197953999999999</v>
      </c>
      <c r="T42" s="31">
        <f t="shared" si="11"/>
        <v>-10.730556</v>
      </c>
      <c r="U42" s="31">
        <f t="shared" si="12"/>
        <v>-14.27192</v>
      </c>
      <c r="V42" s="31">
        <f t="shared" si="13"/>
        <v>0</v>
      </c>
      <c r="W42" s="12"/>
    </row>
    <row r="43" spans="2:23" x14ac:dyDescent="0.25">
      <c r="B43">
        <v>3040000000</v>
      </c>
      <c r="C43">
        <v>-9.6316956999999999</v>
      </c>
      <c r="D43" s="12"/>
      <c r="E43" s="2">
        <f t="shared" si="0"/>
        <v>3.28</v>
      </c>
      <c r="F43" s="2">
        <f t="shared" si="1"/>
        <v>-9.8379516999999996</v>
      </c>
      <c r="G43" s="31">
        <f t="shared" si="2"/>
        <v>-10.54645</v>
      </c>
      <c r="H43" s="31">
        <f t="shared" si="3"/>
        <v>-10.821758000000001</v>
      </c>
      <c r="I43" s="31">
        <f t="shared" si="4"/>
        <v>-11.302521</v>
      </c>
      <c r="J43" s="31">
        <f t="shared" si="5"/>
        <v>-16.423361</v>
      </c>
      <c r="K43" s="31">
        <f t="shared" si="6"/>
        <v>0</v>
      </c>
      <c r="M43">
        <v>3040000000</v>
      </c>
      <c r="N43">
        <v>-9.3490429000000006</v>
      </c>
      <c r="O43" s="12"/>
      <c r="P43" s="2">
        <f t="shared" si="7"/>
        <v>3.28</v>
      </c>
      <c r="Q43" s="2">
        <f t="shared" si="8"/>
        <v>-9.1835612999999992</v>
      </c>
      <c r="R43" s="31">
        <f t="shared" si="9"/>
        <v>-9.8751888000000001</v>
      </c>
      <c r="S43" s="31">
        <f t="shared" si="10"/>
        <v>-10.200362999999999</v>
      </c>
      <c r="T43" s="31">
        <f t="shared" si="11"/>
        <v>-10.744249999999999</v>
      </c>
      <c r="U43" s="31">
        <f t="shared" si="12"/>
        <v>-14.167403999999999</v>
      </c>
      <c r="V43" s="31">
        <f t="shared" si="13"/>
        <v>0</v>
      </c>
      <c r="W43" s="12"/>
    </row>
    <row r="44" spans="2:23" x14ac:dyDescent="0.25">
      <c r="B44">
        <v>3100000000</v>
      </c>
      <c r="C44">
        <v>-9.6699543000000006</v>
      </c>
      <c r="D44" s="12"/>
      <c r="E44" s="2">
        <f t="shared" si="0"/>
        <v>3.34</v>
      </c>
      <c r="F44" s="2">
        <f t="shared" si="1"/>
        <v>-9.8937550000000005</v>
      </c>
      <c r="G44" s="31">
        <f t="shared" si="2"/>
        <v>-10.590864</v>
      </c>
      <c r="H44" s="31">
        <f t="shared" si="3"/>
        <v>-10.850885999999999</v>
      </c>
      <c r="I44" s="31">
        <f t="shared" si="4"/>
        <v>-11.310169999999999</v>
      </c>
      <c r="J44" s="31">
        <f t="shared" si="5"/>
        <v>-16.204101999999999</v>
      </c>
      <c r="K44" s="31">
        <f t="shared" si="6"/>
        <v>0</v>
      </c>
      <c r="M44">
        <v>3100000000</v>
      </c>
      <c r="N44">
        <v>-9.2967291000000003</v>
      </c>
      <c r="O44" s="12"/>
      <c r="P44" s="2">
        <f t="shared" si="7"/>
        <v>3.34</v>
      </c>
      <c r="Q44" s="2">
        <f t="shared" si="8"/>
        <v>-9.1834916999999994</v>
      </c>
      <c r="R44" s="31">
        <f t="shared" si="9"/>
        <v>-9.8910321999999997</v>
      </c>
      <c r="S44" s="31">
        <f t="shared" si="10"/>
        <v>-10.232642</v>
      </c>
      <c r="T44" s="31">
        <f t="shared" si="11"/>
        <v>-10.778756</v>
      </c>
      <c r="U44" s="31">
        <f t="shared" si="12"/>
        <v>-14.040634000000001</v>
      </c>
      <c r="V44" s="31">
        <f t="shared" si="13"/>
        <v>0</v>
      </c>
      <c r="W44" s="12"/>
    </row>
    <row r="45" spans="2:23" x14ac:dyDescent="0.25">
      <c r="B45">
        <v>3160000000</v>
      </c>
      <c r="C45">
        <v>-9.7362108000000003</v>
      </c>
      <c r="D45" s="12"/>
      <c r="E45" s="2">
        <f t="shared" si="0"/>
        <v>3.4</v>
      </c>
      <c r="F45" s="2">
        <f t="shared" si="1"/>
        <v>-9.9657582999999992</v>
      </c>
      <c r="G45" s="31">
        <f t="shared" si="2"/>
        <v>-10.650496</v>
      </c>
      <c r="H45" s="31">
        <f t="shared" si="3"/>
        <v>-10.896053</v>
      </c>
      <c r="I45" s="31">
        <f t="shared" si="4"/>
        <v>-11.342560000000001</v>
      </c>
      <c r="J45" s="31">
        <f t="shared" si="5"/>
        <v>-16.087392999999999</v>
      </c>
      <c r="K45" s="31">
        <f t="shared" si="6"/>
        <v>0</v>
      </c>
      <c r="M45">
        <v>3160000000</v>
      </c>
      <c r="N45">
        <v>-9.2515116000000006</v>
      </c>
      <c r="O45" s="12"/>
      <c r="P45" s="2">
        <f t="shared" si="7"/>
        <v>3.4</v>
      </c>
      <c r="Q45" s="2">
        <f t="shared" si="8"/>
        <v>-9.2006864999999998</v>
      </c>
      <c r="R45" s="31">
        <f t="shared" si="9"/>
        <v>-9.9264621999999996</v>
      </c>
      <c r="S45" s="31">
        <f t="shared" si="10"/>
        <v>-10.282943</v>
      </c>
      <c r="T45" s="31">
        <f t="shared" si="11"/>
        <v>-10.824813000000001</v>
      </c>
      <c r="U45" s="31">
        <f t="shared" si="12"/>
        <v>-13.997453999999999</v>
      </c>
      <c r="V45" s="31">
        <f t="shared" si="13"/>
        <v>0</v>
      </c>
      <c r="W45" s="12"/>
    </row>
    <row r="46" spans="2:23" x14ac:dyDescent="0.25">
      <c r="B46">
        <v>3220000000</v>
      </c>
      <c r="C46">
        <v>-9.7850809000000005</v>
      </c>
      <c r="D46" s="12"/>
      <c r="E46" s="2">
        <f t="shared" si="0"/>
        <v>3.46</v>
      </c>
      <c r="F46" s="2">
        <f t="shared" si="1"/>
        <v>-10.020227</v>
      </c>
      <c r="G46" s="31">
        <f t="shared" si="2"/>
        <v>-10.687913999999999</v>
      </c>
      <c r="H46" s="31">
        <f t="shared" si="3"/>
        <v>-10.919532999999999</v>
      </c>
      <c r="I46" s="31">
        <f t="shared" si="4"/>
        <v>-11.361419</v>
      </c>
      <c r="J46" s="31">
        <f t="shared" si="5"/>
        <v>-16.103804</v>
      </c>
      <c r="K46" s="31">
        <f t="shared" si="6"/>
        <v>0</v>
      </c>
      <c r="M46">
        <v>3220000000</v>
      </c>
      <c r="N46">
        <v>-9.2081050999999992</v>
      </c>
      <c r="O46" s="12"/>
      <c r="P46" s="2">
        <f t="shared" si="7"/>
        <v>3.46</v>
      </c>
      <c r="Q46" s="2">
        <f t="shared" si="8"/>
        <v>-9.2293415000000003</v>
      </c>
      <c r="R46" s="31">
        <f t="shared" si="9"/>
        <v>-9.9728870000000001</v>
      </c>
      <c r="S46" s="31">
        <f t="shared" si="10"/>
        <v>-10.338768999999999</v>
      </c>
      <c r="T46" s="31">
        <f t="shared" si="11"/>
        <v>-10.870412</v>
      </c>
      <c r="U46" s="31">
        <f t="shared" si="12"/>
        <v>-14.023663000000001</v>
      </c>
      <c r="V46" s="31">
        <f t="shared" si="13"/>
        <v>0</v>
      </c>
      <c r="W46" s="12"/>
    </row>
    <row r="47" spans="2:23" x14ac:dyDescent="0.25">
      <c r="B47">
        <v>3280000000</v>
      </c>
      <c r="C47">
        <v>-9.8379516999999996</v>
      </c>
      <c r="D47" s="12"/>
      <c r="E47" s="2">
        <f t="shared" si="0"/>
        <v>3.52</v>
      </c>
      <c r="F47" s="2">
        <f t="shared" si="1"/>
        <v>-10.082243999999999</v>
      </c>
      <c r="G47" s="31">
        <f t="shared" si="2"/>
        <v>-10.737674999999999</v>
      </c>
      <c r="H47" s="31">
        <f t="shared" si="3"/>
        <v>-10.962515</v>
      </c>
      <c r="I47" s="31">
        <f t="shared" si="4"/>
        <v>-11.412133000000001</v>
      </c>
      <c r="J47" s="31">
        <f t="shared" si="5"/>
        <v>-16.211131999999999</v>
      </c>
      <c r="K47" s="31">
        <f t="shared" si="6"/>
        <v>0</v>
      </c>
      <c r="M47">
        <v>3280000000</v>
      </c>
      <c r="N47">
        <v>-9.1835612999999992</v>
      </c>
      <c r="O47" s="12"/>
      <c r="P47" s="2">
        <f t="shared" si="7"/>
        <v>3.52</v>
      </c>
      <c r="Q47" s="2">
        <f t="shared" si="8"/>
        <v>-9.2696371000000006</v>
      </c>
      <c r="R47" s="31">
        <f t="shared" si="9"/>
        <v>-10.026731</v>
      </c>
      <c r="S47" s="31">
        <f t="shared" si="10"/>
        <v>-10.396734</v>
      </c>
      <c r="T47" s="31">
        <f t="shared" si="11"/>
        <v>-10.920323</v>
      </c>
      <c r="U47" s="31">
        <f t="shared" si="12"/>
        <v>-14.081704</v>
      </c>
      <c r="V47" s="31">
        <f t="shared" si="13"/>
        <v>0</v>
      </c>
      <c r="W47" s="12"/>
    </row>
    <row r="48" spans="2:23" x14ac:dyDescent="0.25">
      <c r="B48">
        <v>3340000000</v>
      </c>
      <c r="C48">
        <v>-9.8937550000000005</v>
      </c>
      <c r="D48" s="12"/>
      <c r="E48" s="2">
        <f t="shared" si="0"/>
        <v>3.58</v>
      </c>
      <c r="F48" s="2">
        <f t="shared" si="1"/>
        <v>-10.151332</v>
      </c>
      <c r="G48" s="31">
        <f t="shared" si="2"/>
        <v>-10.793054</v>
      </c>
      <c r="H48" s="31">
        <f t="shared" si="3"/>
        <v>-11.016933999999999</v>
      </c>
      <c r="I48" s="31">
        <f t="shared" si="4"/>
        <v>-11.481560999999999</v>
      </c>
      <c r="J48" s="31">
        <f t="shared" si="5"/>
        <v>-16.321386</v>
      </c>
      <c r="K48" s="31">
        <f t="shared" si="6"/>
        <v>0</v>
      </c>
      <c r="M48">
        <v>3340000000</v>
      </c>
      <c r="N48">
        <v>-9.1834916999999994</v>
      </c>
      <c r="O48" s="12"/>
      <c r="P48" s="2">
        <f t="shared" si="7"/>
        <v>3.58</v>
      </c>
      <c r="Q48" s="2">
        <f t="shared" si="8"/>
        <v>-9.3245477999999995</v>
      </c>
      <c r="R48" s="31">
        <f t="shared" si="9"/>
        <v>-10.090904</v>
      </c>
      <c r="S48" s="31">
        <f t="shared" si="10"/>
        <v>-10.458902</v>
      </c>
      <c r="T48" s="31">
        <f t="shared" si="11"/>
        <v>-10.971431000000001</v>
      </c>
      <c r="U48" s="31">
        <f t="shared" si="12"/>
        <v>-14.128747000000001</v>
      </c>
      <c r="V48" s="31">
        <f t="shared" si="13"/>
        <v>0</v>
      </c>
      <c r="W48" s="12"/>
    </row>
    <row r="49" spans="2:23" x14ac:dyDescent="0.25">
      <c r="B49">
        <v>3400000000</v>
      </c>
      <c r="C49">
        <v>-9.9657582999999992</v>
      </c>
      <c r="D49" s="12"/>
      <c r="E49" s="2">
        <f t="shared" si="0"/>
        <v>3.64</v>
      </c>
      <c r="F49" s="2">
        <f t="shared" si="1"/>
        <v>-10.190286</v>
      </c>
      <c r="G49" s="31">
        <f t="shared" si="2"/>
        <v>-10.822545</v>
      </c>
      <c r="H49" s="31">
        <f t="shared" si="3"/>
        <v>-11.051565</v>
      </c>
      <c r="I49" s="31">
        <f t="shared" si="4"/>
        <v>-11.532206</v>
      </c>
      <c r="J49" s="31">
        <f t="shared" si="5"/>
        <v>-16.357189000000002</v>
      </c>
      <c r="K49" s="31">
        <f t="shared" si="6"/>
        <v>0</v>
      </c>
      <c r="M49">
        <v>3400000000</v>
      </c>
      <c r="N49">
        <v>-9.2006864999999998</v>
      </c>
      <c r="O49" s="12"/>
      <c r="P49" s="2">
        <f t="shared" si="7"/>
        <v>3.64</v>
      </c>
      <c r="Q49" s="2">
        <f t="shared" si="8"/>
        <v>-9.3711233000000007</v>
      </c>
      <c r="R49" s="31">
        <f t="shared" si="9"/>
        <v>-10.136488999999999</v>
      </c>
      <c r="S49" s="31">
        <f t="shared" si="10"/>
        <v>-10.49381</v>
      </c>
      <c r="T49" s="31">
        <f t="shared" si="11"/>
        <v>-10.994757</v>
      </c>
      <c r="U49" s="31">
        <f t="shared" si="12"/>
        <v>-14.136728</v>
      </c>
      <c r="V49" s="31">
        <f t="shared" si="13"/>
        <v>0</v>
      </c>
      <c r="W49" s="12"/>
    </row>
    <row r="50" spans="2:23" x14ac:dyDescent="0.25">
      <c r="B50">
        <v>3460000000</v>
      </c>
      <c r="C50">
        <v>-10.020227</v>
      </c>
      <c r="D50" s="12"/>
      <c r="E50" s="2">
        <f t="shared" si="0"/>
        <v>3.7</v>
      </c>
      <c r="F50" s="2">
        <f t="shared" si="1"/>
        <v>-10.211556</v>
      </c>
      <c r="G50" s="31">
        <f t="shared" si="2"/>
        <v>-10.841314000000001</v>
      </c>
      <c r="H50" s="31">
        <f t="shared" si="3"/>
        <v>-11.083525</v>
      </c>
      <c r="I50" s="31">
        <f t="shared" si="4"/>
        <v>-11.584123</v>
      </c>
      <c r="J50" s="31">
        <f t="shared" si="5"/>
        <v>-16.396570000000001</v>
      </c>
      <c r="K50" s="31">
        <f t="shared" si="6"/>
        <v>0</v>
      </c>
      <c r="M50">
        <v>3460000000</v>
      </c>
      <c r="N50">
        <v>-9.2293415000000003</v>
      </c>
      <c r="O50" s="12"/>
      <c r="P50" s="2">
        <f t="shared" si="7"/>
        <v>3.7</v>
      </c>
      <c r="Q50" s="2">
        <f t="shared" si="8"/>
        <v>-9.4091977999999994</v>
      </c>
      <c r="R50" s="31">
        <f t="shared" si="9"/>
        <v>-10.169744</v>
      </c>
      <c r="S50" s="31">
        <f t="shared" si="10"/>
        <v>-10.517469</v>
      </c>
      <c r="T50" s="31">
        <f t="shared" si="11"/>
        <v>-11.013094000000001</v>
      </c>
      <c r="U50" s="31">
        <f t="shared" si="12"/>
        <v>-14.179394</v>
      </c>
      <c r="V50" s="31">
        <f t="shared" si="13"/>
        <v>0</v>
      </c>
      <c r="W50" s="12"/>
    </row>
    <row r="51" spans="2:23" x14ac:dyDescent="0.25">
      <c r="B51">
        <v>3520000000</v>
      </c>
      <c r="C51">
        <v>-10.082243999999999</v>
      </c>
      <c r="D51" s="12"/>
      <c r="E51" s="2">
        <f t="shared" si="0"/>
        <v>3.76</v>
      </c>
      <c r="F51" s="2">
        <f t="shared" si="1"/>
        <v>-10.189423</v>
      </c>
      <c r="G51" s="31">
        <f t="shared" si="2"/>
        <v>-10.823827</v>
      </c>
      <c r="H51" s="31">
        <f t="shared" si="3"/>
        <v>-11.08459</v>
      </c>
      <c r="I51" s="31">
        <f t="shared" si="4"/>
        <v>-11.609645</v>
      </c>
      <c r="J51" s="31">
        <f t="shared" si="5"/>
        <v>-16.435849999999999</v>
      </c>
      <c r="K51" s="31">
        <f t="shared" si="6"/>
        <v>0</v>
      </c>
      <c r="M51">
        <v>3520000000</v>
      </c>
      <c r="N51">
        <v>-9.2696371000000006</v>
      </c>
      <c r="O51" s="12"/>
      <c r="P51" s="2">
        <f t="shared" si="7"/>
        <v>3.76</v>
      </c>
      <c r="Q51" s="2">
        <f t="shared" si="8"/>
        <v>-9.4164963000000004</v>
      </c>
      <c r="R51" s="31">
        <f t="shared" si="9"/>
        <v>-10.170653</v>
      </c>
      <c r="S51" s="31">
        <f t="shared" si="10"/>
        <v>-10.510477</v>
      </c>
      <c r="T51" s="31">
        <f t="shared" si="11"/>
        <v>-11.007042</v>
      </c>
      <c r="U51" s="31">
        <f t="shared" si="12"/>
        <v>-14.231223999999999</v>
      </c>
      <c r="V51" s="31">
        <f t="shared" si="13"/>
        <v>0</v>
      </c>
      <c r="W51" s="12"/>
    </row>
    <row r="52" spans="2:23" x14ac:dyDescent="0.25">
      <c r="B52">
        <v>3580000000</v>
      </c>
      <c r="C52">
        <v>-10.151332</v>
      </c>
      <c r="D52" s="12"/>
      <c r="E52" s="2">
        <f t="shared" si="0"/>
        <v>3.82</v>
      </c>
      <c r="F52" s="2">
        <f t="shared" si="1"/>
        <v>-10.184305</v>
      </c>
      <c r="G52" s="31">
        <f t="shared" si="2"/>
        <v>-10.829133000000001</v>
      </c>
      <c r="H52" s="31">
        <f t="shared" si="3"/>
        <v>-11.111458000000001</v>
      </c>
      <c r="I52" s="31">
        <f t="shared" si="4"/>
        <v>-11.655725</v>
      </c>
      <c r="J52" s="31">
        <f t="shared" si="5"/>
        <v>-16.461641</v>
      </c>
      <c r="K52" s="31">
        <f t="shared" si="6"/>
        <v>0</v>
      </c>
      <c r="M52">
        <v>3580000000</v>
      </c>
      <c r="N52">
        <v>-9.3245477999999995</v>
      </c>
      <c r="O52" s="12"/>
      <c r="P52" s="2">
        <f t="shared" si="7"/>
        <v>3.82</v>
      </c>
      <c r="Q52" s="2">
        <f t="shared" si="8"/>
        <v>-9.4402752000000003</v>
      </c>
      <c r="R52" s="31">
        <f t="shared" si="9"/>
        <v>-10.188859000000001</v>
      </c>
      <c r="S52" s="31">
        <f t="shared" si="10"/>
        <v>-10.526467999999999</v>
      </c>
      <c r="T52" s="31">
        <f t="shared" si="11"/>
        <v>-11.021773</v>
      </c>
      <c r="U52" s="31">
        <f t="shared" si="12"/>
        <v>-14.274489000000001</v>
      </c>
      <c r="V52" s="31">
        <f t="shared" si="13"/>
        <v>0</v>
      </c>
      <c r="W52" s="12"/>
    </row>
    <row r="53" spans="2:23" x14ac:dyDescent="0.25">
      <c r="B53">
        <v>3640000000</v>
      </c>
      <c r="C53">
        <v>-10.190286</v>
      </c>
      <c r="D53" s="12"/>
      <c r="E53" s="2">
        <f t="shared" si="0"/>
        <v>3.88</v>
      </c>
      <c r="F53" s="2">
        <f t="shared" si="1"/>
        <v>-10.138996000000001</v>
      </c>
      <c r="G53" s="31">
        <f t="shared" si="2"/>
        <v>-10.801988</v>
      </c>
      <c r="H53" s="31">
        <f t="shared" si="3"/>
        <v>-11.11054</v>
      </c>
      <c r="I53" s="31">
        <f t="shared" si="4"/>
        <v>-11.678779</v>
      </c>
      <c r="J53" s="31">
        <f t="shared" si="5"/>
        <v>-16.492311000000001</v>
      </c>
      <c r="K53" s="31">
        <f t="shared" si="6"/>
        <v>0</v>
      </c>
      <c r="M53">
        <v>3640000000</v>
      </c>
      <c r="N53">
        <v>-9.3711233000000007</v>
      </c>
      <c r="O53" s="12"/>
      <c r="P53" s="2">
        <f t="shared" si="7"/>
        <v>3.88</v>
      </c>
      <c r="Q53" s="2">
        <f t="shared" si="8"/>
        <v>-9.4202622999999992</v>
      </c>
      <c r="R53" s="31">
        <f t="shared" si="9"/>
        <v>-10.163316999999999</v>
      </c>
      <c r="S53" s="31">
        <f t="shared" si="10"/>
        <v>-10.50177</v>
      </c>
      <c r="T53" s="31">
        <f t="shared" si="11"/>
        <v>-10.998891</v>
      </c>
      <c r="U53" s="31">
        <f t="shared" si="12"/>
        <v>-14.31128</v>
      </c>
      <c r="V53" s="31">
        <f t="shared" si="13"/>
        <v>0</v>
      </c>
      <c r="W53" s="12"/>
    </row>
    <row r="54" spans="2:23" x14ac:dyDescent="0.25">
      <c r="B54">
        <v>3700000000</v>
      </c>
      <c r="C54">
        <v>-10.211556</v>
      </c>
      <c r="D54" s="12"/>
      <c r="E54" s="2">
        <f t="shared" si="0"/>
        <v>3.94</v>
      </c>
      <c r="F54" s="2">
        <f t="shared" si="1"/>
        <v>-10.081683</v>
      </c>
      <c r="G54" s="31">
        <f t="shared" si="2"/>
        <v>-10.762646999999999</v>
      </c>
      <c r="H54" s="31">
        <f t="shared" si="3"/>
        <v>-11.096151000000001</v>
      </c>
      <c r="I54" s="31">
        <f t="shared" si="4"/>
        <v>-11.690825999999999</v>
      </c>
      <c r="J54" s="31">
        <f t="shared" si="5"/>
        <v>-16.686954</v>
      </c>
      <c r="K54" s="31">
        <f t="shared" si="6"/>
        <v>0</v>
      </c>
      <c r="M54">
        <v>3700000000</v>
      </c>
      <c r="N54">
        <v>-9.4091977999999994</v>
      </c>
      <c r="O54" s="12"/>
      <c r="P54" s="2">
        <f t="shared" si="7"/>
        <v>3.94</v>
      </c>
      <c r="Q54" s="2">
        <f t="shared" si="8"/>
        <v>-9.4074392000000007</v>
      </c>
      <c r="R54" s="31">
        <f t="shared" si="9"/>
        <v>-10.152041000000001</v>
      </c>
      <c r="S54" s="31">
        <f t="shared" si="10"/>
        <v>-10.496686</v>
      </c>
      <c r="T54" s="31">
        <f t="shared" si="11"/>
        <v>-11.000287</v>
      </c>
      <c r="U54" s="31">
        <f t="shared" si="12"/>
        <v>-14.461004000000001</v>
      </c>
      <c r="V54" s="31">
        <f t="shared" si="13"/>
        <v>0</v>
      </c>
      <c r="W54" s="12"/>
    </row>
    <row r="55" spans="2:23" x14ac:dyDescent="0.25">
      <c r="B55">
        <v>3760000000</v>
      </c>
      <c r="C55">
        <v>-10.189423</v>
      </c>
      <c r="D55" s="12"/>
      <c r="E55" s="2">
        <f t="shared" si="0"/>
        <v>4</v>
      </c>
      <c r="F55" s="2">
        <f t="shared" si="1"/>
        <v>-10.028751</v>
      </c>
      <c r="G55" s="31">
        <f t="shared" si="2"/>
        <v>-10.728809999999999</v>
      </c>
      <c r="H55" s="31">
        <f t="shared" si="3"/>
        <v>-11.08573</v>
      </c>
      <c r="I55" s="31">
        <f t="shared" si="4"/>
        <v>-11.703799999999999</v>
      </c>
      <c r="J55" s="31">
        <f t="shared" si="5"/>
        <v>-16.924509</v>
      </c>
      <c r="K55" s="31">
        <f t="shared" si="6"/>
        <v>0</v>
      </c>
      <c r="M55">
        <v>3760000000</v>
      </c>
      <c r="N55">
        <v>-9.4164963000000004</v>
      </c>
      <c r="O55" s="12"/>
      <c r="P55" s="2">
        <f t="shared" si="7"/>
        <v>4</v>
      </c>
      <c r="Q55" s="2">
        <f t="shared" si="8"/>
        <v>-9.3819760999999993</v>
      </c>
      <c r="R55" s="31">
        <f t="shared" si="9"/>
        <v>-10.126223</v>
      </c>
      <c r="S55" s="31">
        <f t="shared" si="10"/>
        <v>-10.473945000000001</v>
      </c>
      <c r="T55" s="31">
        <f t="shared" si="11"/>
        <v>-10.979545999999999</v>
      </c>
      <c r="U55" s="31">
        <f t="shared" si="12"/>
        <v>-14.563669000000001</v>
      </c>
      <c r="V55" s="31">
        <f t="shared" si="13"/>
        <v>0</v>
      </c>
      <c r="W55" s="12"/>
    </row>
    <row r="56" spans="2:23" x14ac:dyDescent="0.25">
      <c r="B56">
        <v>3820000000</v>
      </c>
      <c r="C56">
        <v>-10.184305</v>
      </c>
      <c r="E56" s="2">
        <f t="shared" si="0"/>
        <v>4.0599999999999996</v>
      </c>
      <c r="F56" s="2">
        <f t="shared" si="1"/>
        <v>-10.021544</v>
      </c>
      <c r="G56" s="31">
        <f t="shared" si="2"/>
        <v>-10.742092</v>
      </c>
      <c r="H56" s="31">
        <f t="shared" si="3"/>
        <v>-11.119258</v>
      </c>
      <c r="I56" s="31">
        <f t="shared" si="4"/>
        <v>-11.749345</v>
      </c>
      <c r="J56" s="31">
        <f t="shared" si="5"/>
        <v>-16.963512000000001</v>
      </c>
      <c r="K56" s="31">
        <f t="shared" si="6"/>
        <v>0</v>
      </c>
      <c r="M56">
        <v>3820000000</v>
      </c>
      <c r="N56">
        <v>-9.4402752000000003</v>
      </c>
      <c r="P56" s="2">
        <f t="shared" si="7"/>
        <v>4.0599999999999996</v>
      </c>
      <c r="Q56" s="2">
        <f t="shared" si="8"/>
        <v>-9.4021778000000005</v>
      </c>
      <c r="R56" s="31">
        <f t="shared" si="9"/>
        <v>-10.150251000000001</v>
      </c>
      <c r="S56" s="31">
        <f t="shared" si="10"/>
        <v>-10.501094999999999</v>
      </c>
      <c r="T56" s="31">
        <f t="shared" si="11"/>
        <v>-11.000928999999999</v>
      </c>
      <c r="U56" s="31">
        <f t="shared" si="12"/>
        <v>-14.560715999999999</v>
      </c>
      <c r="V56" s="31">
        <f t="shared" si="13"/>
        <v>0</v>
      </c>
    </row>
    <row r="57" spans="2:23" x14ac:dyDescent="0.25">
      <c r="B57">
        <v>3880000000</v>
      </c>
      <c r="C57">
        <v>-10.138996000000001</v>
      </c>
      <c r="E57" s="2">
        <f t="shared" si="0"/>
        <v>4.12</v>
      </c>
      <c r="F57" s="2">
        <f t="shared" si="1"/>
        <v>-9.9826841000000002</v>
      </c>
      <c r="G57" s="31">
        <f t="shared" si="2"/>
        <v>-10.718209</v>
      </c>
      <c r="H57" s="31">
        <f t="shared" si="3"/>
        <v>-11.10638</v>
      </c>
      <c r="I57" s="31">
        <f t="shared" si="4"/>
        <v>-11.741123999999999</v>
      </c>
      <c r="J57" s="31">
        <f t="shared" si="5"/>
        <v>-16.820260999999999</v>
      </c>
      <c r="K57" s="31">
        <f t="shared" si="6"/>
        <v>0</v>
      </c>
      <c r="M57">
        <v>3880000000</v>
      </c>
      <c r="N57">
        <v>-9.4202622999999992</v>
      </c>
      <c r="P57" s="2">
        <f t="shared" si="7"/>
        <v>4.12</v>
      </c>
      <c r="Q57" s="2">
        <f t="shared" si="8"/>
        <v>-9.4033613000000003</v>
      </c>
      <c r="R57" s="31">
        <f t="shared" si="9"/>
        <v>-10.153155</v>
      </c>
      <c r="S57" s="31">
        <f t="shared" si="10"/>
        <v>-10.503332</v>
      </c>
      <c r="T57" s="31">
        <f t="shared" si="11"/>
        <v>-10.998638</v>
      </c>
      <c r="U57" s="31">
        <f t="shared" si="12"/>
        <v>-14.581106999999999</v>
      </c>
      <c r="V57" s="31">
        <f t="shared" si="13"/>
        <v>0</v>
      </c>
    </row>
    <row r="58" spans="2:23" x14ac:dyDescent="0.25">
      <c r="B58">
        <v>3940000000</v>
      </c>
      <c r="C58">
        <v>-10.081683</v>
      </c>
      <c r="E58" s="2">
        <f t="shared" si="0"/>
        <v>4.18</v>
      </c>
      <c r="F58" s="2">
        <f t="shared" si="1"/>
        <v>-9.9779701000000003</v>
      </c>
      <c r="G58" s="31">
        <f t="shared" si="2"/>
        <v>-10.732742999999999</v>
      </c>
      <c r="H58" s="31">
        <f t="shared" si="3"/>
        <v>-11.135790999999999</v>
      </c>
      <c r="I58" s="31">
        <f t="shared" si="4"/>
        <v>-11.781271</v>
      </c>
      <c r="J58" s="31">
        <f t="shared" si="5"/>
        <v>-16.991695</v>
      </c>
      <c r="K58" s="31">
        <f t="shared" si="6"/>
        <v>0</v>
      </c>
      <c r="M58">
        <v>3940000000</v>
      </c>
      <c r="N58">
        <v>-9.4074392000000007</v>
      </c>
      <c r="P58" s="2">
        <f t="shared" si="7"/>
        <v>4.18</v>
      </c>
      <c r="Q58" s="2">
        <f t="shared" si="8"/>
        <v>-9.4166860999999997</v>
      </c>
      <c r="R58" s="31">
        <f t="shared" si="9"/>
        <v>-10.175454</v>
      </c>
      <c r="S58" s="31">
        <f t="shared" si="10"/>
        <v>-10.532133</v>
      </c>
      <c r="T58" s="31">
        <f t="shared" si="11"/>
        <v>-11.038866000000001</v>
      </c>
      <c r="U58" s="31">
        <f t="shared" si="12"/>
        <v>-14.871100999999999</v>
      </c>
      <c r="V58" s="31">
        <f t="shared" si="13"/>
        <v>0</v>
      </c>
    </row>
    <row r="59" spans="2:23" x14ac:dyDescent="0.25">
      <c r="B59">
        <v>4000000000</v>
      </c>
      <c r="C59">
        <v>-10.028751</v>
      </c>
      <c r="E59" s="2">
        <f t="shared" si="0"/>
        <v>4.24</v>
      </c>
      <c r="F59" s="2">
        <f t="shared" si="1"/>
        <v>-9.9487801000000005</v>
      </c>
      <c r="G59" s="31">
        <f t="shared" si="2"/>
        <v>-10.718678000000001</v>
      </c>
      <c r="H59" s="31">
        <f t="shared" si="3"/>
        <v>-11.134167</v>
      </c>
      <c r="I59" s="31">
        <f t="shared" si="4"/>
        <v>-11.793751</v>
      </c>
      <c r="J59" s="31">
        <f t="shared" si="5"/>
        <v>-17.318621</v>
      </c>
      <c r="K59" s="31">
        <f t="shared" si="6"/>
        <v>0</v>
      </c>
      <c r="M59">
        <v>4000000000</v>
      </c>
      <c r="N59">
        <v>-9.3819760999999993</v>
      </c>
      <c r="P59" s="2">
        <f t="shared" si="7"/>
        <v>4.24</v>
      </c>
      <c r="Q59" s="2">
        <f t="shared" si="8"/>
        <v>-9.4085301999999995</v>
      </c>
      <c r="R59" s="31">
        <f t="shared" si="9"/>
        <v>-10.170267000000001</v>
      </c>
      <c r="S59" s="31">
        <f t="shared" si="10"/>
        <v>-10.527355</v>
      </c>
      <c r="T59" s="31">
        <f t="shared" si="11"/>
        <v>-11.040743000000001</v>
      </c>
      <c r="U59" s="31">
        <f t="shared" si="12"/>
        <v>-15.144811000000001</v>
      </c>
      <c r="V59" s="31">
        <f t="shared" si="13"/>
        <v>0</v>
      </c>
    </row>
    <row r="60" spans="2:23" x14ac:dyDescent="0.25">
      <c r="B60">
        <v>4060000000</v>
      </c>
      <c r="C60">
        <v>-10.021544</v>
      </c>
      <c r="E60" s="2">
        <f t="shared" si="0"/>
        <v>4.3</v>
      </c>
      <c r="F60" s="2">
        <f t="shared" si="1"/>
        <v>-9.9440726999999995</v>
      </c>
      <c r="G60" s="31">
        <f t="shared" si="2"/>
        <v>-10.725742</v>
      </c>
      <c r="H60" s="31">
        <f t="shared" si="3"/>
        <v>-11.145638</v>
      </c>
      <c r="I60" s="31">
        <f t="shared" si="4"/>
        <v>-11.808247</v>
      </c>
      <c r="J60" s="31">
        <f t="shared" si="5"/>
        <v>-17.448713000000001</v>
      </c>
      <c r="K60" s="31">
        <f t="shared" si="6"/>
        <v>0</v>
      </c>
      <c r="M60">
        <v>4060000000</v>
      </c>
      <c r="N60">
        <v>-9.4021778000000005</v>
      </c>
      <c r="P60" s="2">
        <f t="shared" si="7"/>
        <v>4.3</v>
      </c>
      <c r="Q60" s="2">
        <f t="shared" si="8"/>
        <v>-9.4434775999999996</v>
      </c>
      <c r="R60" s="31">
        <f t="shared" si="9"/>
        <v>-10.21016</v>
      </c>
      <c r="S60" s="31">
        <f t="shared" si="10"/>
        <v>-10.565505999999999</v>
      </c>
      <c r="T60" s="31">
        <f t="shared" si="11"/>
        <v>-11.080712999999999</v>
      </c>
      <c r="U60" s="31">
        <f t="shared" si="12"/>
        <v>-15.267353999999999</v>
      </c>
      <c r="V60" s="31">
        <f t="shared" si="13"/>
        <v>0</v>
      </c>
    </row>
    <row r="61" spans="2:23" x14ac:dyDescent="0.25">
      <c r="B61">
        <v>4120000000</v>
      </c>
      <c r="C61">
        <v>-9.9826841000000002</v>
      </c>
      <c r="E61" s="2">
        <f t="shared" si="0"/>
        <v>4.3600000000000003</v>
      </c>
      <c r="F61" s="2">
        <f t="shared" si="1"/>
        <v>-9.9251126999999997</v>
      </c>
      <c r="G61" s="31">
        <f t="shared" si="2"/>
        <v>-10.712222000000001</v>
      </c>
      <c r="H61" s="31">
        <f t="shared" si="3"/>
        <v>-11.132885999999999</v>
      </c>
      <c r="I61" s="31">
        <f t="shared" si="4"/>
        <v>-11.789561000000001</v>
      </c>
      <c r="J61" s="31">
        <f t="shared" si="5"/>
        <v>-17.390049000000001</v>
      </c>
      <c r="K61" s="31">
        <f t="shared" si="6"/>
        <v>0</v>
      </c>
      <c r="M61">
        <v>4120000000</v>
      </c>
      <c r="N61">
        <v>-9.4033613000000003</v>
      </c>
      <c r="P61" s="2">
        <f t="shared" si="7"/>
        <v>4.3600000000000003</v>
      </c>
      <c r="Q61" s="2">
        <f t="shared" si="8"/>
        <v>-9.4519328999999992</v>
      </c>
      <c r="R61" s="31">
        <f t="shared" si="9"/>
        <v>-10.217646</v>
      </c>
      <c r="S61" s="31">
        <f t="shared" si="10"/>
        <v>-10.569096999999999</v>
      </c>
      <c r="T61" s="31">
        <f t="shared" si="11"/>
        <v>-11.086224</v>
      </c>
      <c r="U61" s="31">
        <f t="shared" si="12"/>
        <v>-15.354722000000001</v>
      </c>
      <c r="V61" s="31">
        <f t="shared" si="13"/>
        <v>0</v>
      </c>
    </row>
    <row r="62" spans="2:23" x14ac:dyDescent="0.25">
      <c r="B62">
        <v>4180000000</v>
      </c>
      <c r="C62">
        <v>-9.9779701000000003</v>
      </c>
      <c r="E62" s="2">
        <f t="shared" si="0"/>
        <v>4.42</v>
      </c>
      <c r="F62" s="2">
        <f t="shared" si="1"/>
        <v>-9.8995829000000004</v>
      </c>
      <c r="G62" s="31">
        <f t="shared" si="2"/>
        <v>-10.687189</v>
      </c>
      <c r="H62" s="31">
        <f t="shared" si="3"/>
        <v>-11.104533</v>
      </c>
      <c r="I62" s="31">
        <f t="shared" si="4"/>
        <v>-11.754142</v>
      </c>
      <c r="J62" s="31">
        <f t="shared" si="5"/>
        <v>-17.456244999999999</v>
      </c>
      <c r="K62" s="31">
        <f t="shared" si="6"/>
        <v>0</v>
      </c>
      <c r="M62">
        <v>4180000000</v>
      </c>
      <c r="N62">
        <v>-9.4166860999999997</v>
      </c>
      <c r="P62" s="2">
        <f t="shared" si="7"/>
        <v>4.42</v>
      </c>
      <c r="Q62" s="2">
        <f t="shared" si="8"/>
        <v>-9.4787645000000005</v>
      </c>
      <c r="R62" s="31">
        <f t="shared" si="9"/>
        <v>-10.240624</v>
      </c>
      <c r="S62" s="31">
        <f t="shared" si="10"/>
        <v>-10.582703</v>
      </c>
      <c r="T62" s="31">
        <f t="shared" si="11"/>
        <v>-11.097904</v>
      </c>
      <c r="U62" s="31">
        <f t="shared" si="12"/>
        <v>-15.597671</v>
      </c>
      <c r="V62" s="31">
        <f t="shared" si="13"/>
        <v>0</v>
      </c>
    </row>
    <row r="63" spans="2:23" x14ac:dyDescent="0.25">
      <c r="B63">
        <v>4240000000</v>
      </c>
      <c r="C63">
        <v>-9.9487801000000005</v>
      </c>
      <c r="E63" s="2">
        <f t="shared" si="0"/>
        <v>4.4800000000000004</v>
      </c>
      <c r="F63" s="2">
        <f t="shared" si="1"/>
        <v>-9.9001702999999992</v>
      </c>
      <c r="G63" s="31">
        <f t="shared" si="2"/>
        <v>-10.684445</v>
      </c>
      <c r="H63" s="31">
        <f t="shared" si="3"/>
        <v>-11.095898999999999</v>
      </c>
      <c r="I63" s="31">
        <f t="shared" si="4"/>
        <v>-11.739013</v>
      </c>
      <c r="J63" s="31">
        <f t="shared" si="5"/>
        <v>-17.606093999999999</v>
      </c>
      <c r="K63" s="31">
        <f t="shared" si="6"/>
        <v>0</v>
      </c>
      <c r="M63">
        <v>4240000000</v>
      </c>
      <c r="N63">
        <v>-9.4085301999999995</v>
      </c>
      <c r="P63" s="2">
        <f t="shared" si="7"/>
        <v>4.4800000000000004</v>
      </c>
      <c r="Q63" s="2">
        <f t="shared" si="8"/>
        <v>-9.5244589000000008</v>
      </c>
      <c r="R63" s="31">
        <f t="shared" si="9"/>
        <v>-10.278574000000001</v>
      </c>
      <c r="S63" s="31">
        <f t="shared" si="10"/>
        <v>-10.611147000000001</v>
      </c>
      <c r="T63" s="31">
        <f t="shared" si="11"/>
        <v>-11.123862000000001</v>
      </c>
      <c r="U63" s="31">
        <f t="shared" si="12"/>
        <v>-15.890216000000001</v>
      </c>
      <c r="V63" s="31">
        <f t="shared" si="13"/>
        <v>0</v>
      </c>
    </row>
    <row r="64" spans="2:23" x14ac:dyDescent="0.25">
      <c r="B64">
        <v>4300000000</v>
      </c>
      <c r="C64">
        <v>-9.9440726999999995</v>
      </c>
      <c r="E64" s="2">
        <f t="shared" si="0"/>
        <v>4.54</v>
      </c>
      <c r="F64" s="2">
        <f t="shared" si="1"/>
        <v>-9.8925762000000006</v>
      </c>
      <c r="G64" s="31">
        <f t="shared" si="2"/>
        <v>-10.671068999999999</v>
      </c>
      <c r="H64" s="31">
        <f t="shared" si="3"/>
        <v>-11.070978</v>
      </c>
      <c r="I64" s="31">
        <f t="shared" si="4"/>
        <v>-11.70013</v>
      </c>
      <c r="J64" s="31">
        <f t="shared" si="5"/>
        <v>-17.571535000000001</v>
      </c>
      <c r="K64" s="31">
        <f t="shared" si="6"/>
        <v>0</v>
      </c>
      <c r="M64">
        <v>4300000000</v>
      </c>
      <c r="N64">
        <v>-9.4434775999999996</v>
      </c>
      <c r="P64" s="2">
        <f t="shared" si="7"/>
        <v>4.54</v>
      </c>
      <c r="Q64" s="2">
        <f t="shared" si="8"/>
        <v>-9.5674448000000005</v>
      </c>
      <c r="R64" s="31">
        <f t="shared" si="9"/>
        <v>-10.307027</v>
      </c>
      <c r="S64" s="31">
        <f t="shared" si="10"/>
        <v>-10.625228</v>
      </c>
      <c r="T64" s="31">
        <f t="shared" si="11"/>
        <v>-11.129286</v>
      </c>
      <c r="U64" s="31">
        <f t="shared" si="12"/>
        <v>-16.063122</v>
      </c>
      <c r="V64" s="31">
        <f t="shared" si="13"/>
        <v>0</v>
      </c>
    </row>
    <row r="65" spans="2:22" x14ac:dyDescent="0.25">
      <c r="B65">
        <v>4360000000</v>
      </c>
      <c r="C65">
        <v>-9.9251126999999997</v>
      </c>
      <c r="E65" s="2">
        <f t="shared" si="0"/>
        <v>4.5999999999999996</v>
      </c>
      <c r="F65" s="2">
        <f t="shared" si="1"/>
        <v>-9.8881016000000006</v>
      </c>
      <c r="G65" s="31">
        <f t="shared" si="2"/>
        <v>-10.658087</v>
      </c>
      <c r="H65" s="31">
        <f t="shared" si="3"/>
        <v>-11.047406000000001</v>
      </c>
      <c r="I65" s="31">
        <f t="shared" si="4"/>
        <v>-11.660906000000001</v>
      </c>
      <c r="J65" s="31">
        <f t="shared" si="5"/>
        <v>-17.526495000000001</v>
      </c>
      <c r="K65" s="31">
        <f t="shared" si="6"/>
        <v>0</v>
      </c>
      <c r="M65">
        <v>4360000000</v>
      </c>
      <c r="N65">
        <v>-9.4519328999999992</v>
      </c>
      <c r="P65" s="2">
        <f t="shared" si="7"/>
        <v>4.5999999999999996</v>
      </c>
      <c r="Q65" s="2">
        <f t="shared" si="8"/>
        <v>-9.6189622999999997</v>
      </c>
      <c r="R65" s="31">
        <f t="shared" si="9"/>
        <v>-10.342107</v>
      </c>
      <c r="S65" s="31">
        <f t="shared" si="10"/>
        <v>-10.647281</v>
      </c>
      <c r="T65" s="31">
        <f t="shared" si="11"/>
        <v>-11.141939000000001</v>
      </c>
      <c r="U65" s="31">
        <f t="shared" si="12"/>
        <v>-16.329473</v>
      </c>
      <c r="V65" s="31">
        <f t="shared" si="13"/>
        <v>0</v>
      </c>
    </row>
    <row r="66" spans="2:22" x14ac:dyDescent="0.25">
      <c r="B66">
        <v>4420000000</v>
      </c>
      <c r="C66">
        <v>-9.8995829000000004</v>
      </c>
      <c r="E66" s="2">
        <f t="shared" si="0"/>
        <v>4.66</v>
      </c>
      <c r="F66" s="2">
        <f t="shared" si="1"/>
        <v>-9.8649912000000004</v>
      </c>
      <c r="G66" s="31">
        <f t="shared" si="2"/>
        <v>-10.630362999999999</v>
      </c>
      <c r="H66" s="31">
        <f t="shared" si="3"/>
        <v>-11.011397000000001</v>
      </c>
      <c r="I66" s="31">
        <f t="shared" si="4"/>
        <v>-11.619781</v>
      </c>
      <c r="J66" s="31">
        <f t="shared" si="5"/>
        <v>-17.711978999999999</v>
      </c>
      <c r="K66" s="31">
        <f t="shared" si="6"/>
        <v>0</v>
      </c>
      <c r="M66">
        <v>4420000000</v>
      </c>
      <c r="N66">
        <v>-9.4787645000000005</v>
      </c>
      <c r="P66" s="2">
        <f t="shared" si="7"/>
        <v>4.66</v>
      </c>
      <c r="Q66" s="2">
        <f t="shared" si="8"/>
        <v>-9.6335888000000001</v>
      </c>
      <c r="R66" s="31">
        <f t="shared" si="9"/>
        <v>-10.340942999999999</v>
      </c>
      <c r="S66" s="31">
        <f t="shared" si="10"/>
        <v>-10.634776</v>
      </c>
      <c r="T66" s="31">
        <f t="shared" si="11"/>
        <v>-11.130896</v>
      </c>
      <c r="U66" s="31">
        <f t="shared" si="12"/>
        <v>-16.822365000000001</v>
      </c>
      <c r="V66" s="31">
        <f t="shared" si="13"/>
        <v>0</v>
      </c>
    </row>
    <row r="67" spans="2:22" x14ac:dyDescent="0.25">
      <c r="B67">
        <v>4480000000</v>
      </c>
      <c r="C67">
        <v>-9.9001702999999992</v>
      </c>
      <c r="E67" s="2">
        <f t="shared" si="0"/>
        <v>4.72</v>
      </c>
      <c r="F67" s="2">
        <f t="shared" si="1"/>
        <v>-9.8461914000000004</v>
      </c>
      <c r="G67" s="31">
        <f t="shared" si="2"/>
        <v>-10.608898999999999</v>
      </c>
      <c r="H67" s="31">
        <f t="shared" si="3"/>
        <v>-10.984757</v>
      </c>
      <c r="I67" s="31">
        <f t="shared" si="4"/>
        <v>-11.595148999999999</v>
      </c>
      <c r="J67" s="31">
        <f t="shared" si="5"/>
        <v>-18.041060999999999</v>
      </c>
      <c r="K67" s="31">
        <f t="shared" si="6"/>
        <v>0</v>
      </c>
      <c r="M67">
        <v>4480000000</v>
      </c>
      <c r="N67">
        <v>-9.5244589000000008</v>
      </c>
      <c r="P67" s="2">
        <f t="shared" si="7"/>
        <v>4.72</v>
      </c>
      <c r="Q67" s="2">
        <f t="shared" si="8"/>
        <v>-9.6364087999999999</v>
      </c>
      <c r="R67" s="31">
        <f t="shared" si="9"/>
        <v>-10.330603999999999</v>
      </c>
      <c r="S67" s="31">
        <f t="shared" si="10"/>
        <v>-10.616652999999999</v>
      </c>
      <c r="T67" s="31">
        <f t="shared" si="11"/>
        <v>-11.125144000000001</v>
      </c>
      <c r="U67" s="31">
        <f t="shared" si="12"/>
        <v>-17.411375</v>
      </c>
      <c r="V67" s="31">
        <f t="shared" si="13"/>
        <v>0</v>
      </c>
    </row>
    <row r="68" spans="2:22" x14ac:dyDescent="0.25">
      <c r="B68">
        <v>4540000000</v>
      </c>
      <c r="C68">
        <v>-9.8925762000000006</v>
      </c>
      <c r="E68" s="2">
        <f t="shared" si="0"/>
        <v>4.78</v>
      </c>
      <c r="F68" s="2">
        <f t="shared" si="1"/>
        <v>-9.8520222000000004</v>
      </c>
      <c r="G68" s="31">
        <f t="shared" si="2"/>
        <v>-10.609413</v>
      </c>
      <c r="H68" s="31">
        <f t="shared" si="3"/>
        <v>-10.976146</v>
      </c>
      <c r="I68" s="31">
        <f t="shared" si="4"/>
        <v>-11.582038000000001</v>
      </c>
      <c r="J68" s="31">
        <f t="shared" si="5"/>
        <v>-18.244956999999999</v>
      </c>
      <c r="K68" s="31">
        <f t="shared" si="6"/>
        <v>0</v>
      </c>
      <c r="M68">
        <v>4540000000</v>
      </c>
      <c r="N68">
        <v>-9.5674448000000005</v>
      </c>
      <c r="P68" s="2">
        <f t="shared" si="7"/>
        <v>4.78</v>
      </c>
      <c r="Q68" s="2">
        <f t="shared" si="8"/>
        <v>-9.6805382000000009</v>
      </c>
      <c r="R68" s="31">
        <f t="shared" si="9"/>
        <v>-10.362830000000001</v>
      </c>
      <c r="S68" s="31">
        <f t="shared" si="10"/>
        <v>-10.639407</v>
      </c>
      <c r="T68" s="31">
        <f t="shared" si="11"/>
        <v>-11.149447</v>
      </c>
      <c r="U68" s="31">
        <f t="shared" si="12"/>
        <v>-17.829281000000002</v>
      </c>
      <c r="V68" s="31">
        <f t="shared" si="13"/>
        <v>0</v>
      </c>
    </row>
    <row r="69" spans="2:22" x14ac:dyDescent="0.25">
      <c r="B69">
        <v>4600000000</v>
      </c>
      <c r="C69">
        <v>-9.8881016000000006</v>
      </c>
      <c r="E69" s="2">
        <f t="shared" ref="E69:E132" si="14">B73/1000000000</f>
        <v>4.84</v>
      </c>
      <c r="F69" s="2">
        <f t="shared" ref="F69:F132" si="15">C73</f>
        <v>-9.8721256000000004</v>
      </c>
      <c r="G69" s="31">
        <f t="shared" ref="G69:G132" si="16">C279</f>
        <v>-10.627727999999999</v>
      </c>
      <c r="H69" s="31">
        <f t="shared" ref="H69:H132" si="17">C485</f>
        <v>-10.988367</v>
      </c>
      <c r="I69" s="31">
        <f t="shared" ref="I69:I132" si="18">C691</f>
        <v>-11.585556</v>
      </c>
      <c r="J69" s="31">
        <f t="shared" ref="J69:J132" si="19">C897</f>
        <v>-18.244623000000001</v>
      </c>
      <c r="K69" s="31">
        <f t="shared" ref="K69:K132" si="20">C1103</f>
        <v>0</v>
      </c>
      <c r="M69">
        <v>4600000000</v>
      </c>
      <c r="N69">
        <v>-9.6189622999999997</v>
      </c>
      <c r="P69" s="2">
        <f t="shared" si="7"/>
        <v>4.84</v>
      </c>
      <c r="Q69" s="2">
        <f t="shared" si="8"/>
        <v>-9.6970358000000001</v>
      </c>
      <c r="R69" s="31">
        <f t="shared" si="9"/>
        <v>-10.373532000000001</v>
      </c>
      <c r="S69" s="31">
        <f t="shared" si="10"/>
        <v>-10.647373999999999</v>
      </c>
      <c r="T69" s="31">
        <f t="shared" si="11"/>
        <v>-11.163206000000001</v>
      </c>
      <c r="U69" s="31">
        <f t="shared" si="12"/>
        <v>-18.034410000000001</v>
      </c>
      <c r="V69" s="31">
        <f t="shared" si="13"/>
        <v>0</v>
      </c>
    </row>
    <row r="70" spans="2:22" x14ac:dyDescent="0.25">
      <c r="B70">
        <v>4660000000</v>
      </c>
      <c r="C70">
        <v>-9.8649912000000004</v>
      </c>
      <c r="E70" s="2">
        <f t="shared" si="14"/>
        <v>4.9000000000000004</v>
      </c>
      <c r="F70" s="2">
        <f t="shared" si="15"/>
        <v>-9.8749722999999996</v>
      </c>
      <c r="G70" s="31">
        <f t="shared" si="16"/>
        <v>-10.627954000000001</v>
      </c>
      <c r="H70" s="31">
        <f t="shared" si="17"/>
        <v>-10.97997</v>
      </c>
      <c r="I70" s="31">
        <f t="shared" si="18"/>
        <v>-11.567902</v>
      </c>
      <c r="J70" s="31">
        <f t="shared" si="19"/>
        <v>-18.227556</v>
      </c>
      <c r="K70" s="31">
        <f t="shared" si="20"/>
        <v>0</v>
      </c>
      <c r="M70">
        <v>4660000000</v>
      </c>
      <c r="N70">
        <v>-9.6335888000000001</v>
      </c>
      <c r="P70" s="2">
        <f t="shared" ref="P70:P133" si="21">M74/1000000000</f>
        <v>4.9000000000000004</v>
      </c>
      <c r="Q70" s="2">
        <f t="shared" ref="Q70:Q133" si="22">N74</f>
        <v>-9.6895647</v>
      </c>
      <c r="R70" s="31">
        <f t="shared" ref="R70:R133" si="23">N280</f>
        <v>-10.362856000000001</v>
      </c>
      <c r="S70" s="31">
        <f t="shared" ref="S70:S133" si="24">N486</f>
        <v>-10.638442</v>
      </c>
      <c r="T70" s="31">
        <f t="shared" ref="T70:T133" si="25">N692</f>
        <v>-11.168108999999999</v>
      </c>
      <c r="U70" s="31">
        <f t="shared" ref="U70:U133" si="26">N898</f>
        <v>-18.341932</v>
      </c>
      <c r="V70" s="31">
        <f t="shared" ref="V70:V133" si="27">N1104</f>
        <v>0</v>
      </c>
    </row>
    <row r="71" spans="2:22" x14ac:dyDescent="0.25">
      <c r="B71">
        <v>4720000000</v>
      </c>
      <c r="C71">
        <v>-9.8461914000000004</v>
      </c>
      <c r="E71" s="2">
        <f t="shared" si="14"/>
        <v>4.96</v>
      </c>
      <c r="F71" s="2">
        <f t="shared" si="15"/>
        <v>-9.8977851999999995</v>
      </c>
      <c r="G71" s="31">
        <f t="shared" si="16"/>
        <v>-10.648047999999999</v>
      </c>
      <c r="H71" s="31">
        <f t="shared" si="17"/>
        <v>-10.994609000000001</v>
      </c>
      <c r="I71" s="31">
        <f t="shared" si="18"/>
        <v>-11.579357999999999</v>
      </c>
      <c r="J71" s="31">
        <f t="shared" si="19"/>
        <v>-18.380697000000001</v>
      </c>
      <c r="K71" s="31">
        <f t="shared" si="20"/>
        <v>0</v>
      </c>
      <c r="M71">
        <v>4720000000</v>
      </c>
      <c r="N71">
        <v>-9.6364087999999999</v>
      </c>
      <c r="P71" s="2">
        <f t="shared" si="21"/>
        <v>4.96</v>
      </c>
      <c r="Q71" s="2">
        <f t="shared" si="22"/>
        <v>-9.7090616000000001</v>
      </c>
      <c r="R71" s="31">
        <f t="shared" si="23"/>
        <v>-10.386602</v>
      </c>
      <c r="S71" s="31">
        <f t="shared" si="24"/>
        <v>-10.669161000000001</v>
      </c>
      <c r="T71" s="31">
        <f t="shared" si="25"/>
        <v>-11.223036</v>
      </c>
      <c r="U71" s="31">
        <f t="shared" si="26"/>
        <v>-18.887650000000001</v>
      </c>
      <c r="V71" s="31">
        <f t="shared" si="27"/>
        <v>0</v>
      </c>
    </row>
    <row r="72" spans="2:22" x14ac:dyDescent="0.25">
      <c r="B72">
        <v>4780000000</v>
      </c>
      <c r="C72">
        <v>-9.8520222000000004</v>
      </c>
      <c r="E72" s="2">
        <f t="shared" si="14"/>
        <v>5.0199999999999996</v>
      </c>
      <c r="F72" s="2">
        <f t="shared" si="15"/>
        <v>-9.9280682000000002</v>
      </c>
      <c r="G72" s="31">
        <f t="shared" si="16"/>
        <v>-10.675027</v>
      </c>
      <c r="H72" s="31">
        <f t="shared" si="17"/>
        <v>-11.016261</v>
      </c>
      <c r="I72" s="31">
        <f t="shared" si="18"/>
        <v>-11.604386</v>
      </c>
      <c r="J72" s="31">
        <f t="shared" si="19"/>
        <v>-18.690031000000001</v>
      </c>
      <c r="K72" s="31">
        <f t="shared" si="20"/>
        <v>0</v>
      </c>
      <c r="M72">
        <v>4780000000</v>
      </c>
      <c r="N72">
        <v>-9.6805382000000009</v>
      </c>
      <c r="P72" s="2">
        <f t="shared" si="21"/>
        <v>5.0199999999999996</v>
      </c>
      <c r="Q72" s="2">
        <f t="shared" si="22"/>
        <v>-9.7228993999999993</v>
      </c>
      <c r="R72" s="31">
        <f t="shared" si="23"/>
        <v>-10.404405000000001</v>
      </c>
      <c r="S72" s="31">
        <f t="shared" si="24"/>
        <v>-10.698096</v>
      </c>
      <c r="T72" s="31">
        <f t="shared" si="25"/>
        <v>-11.281862</v>
      </c>
      <c r="U72" s="31">
        <f t="shared" si="26"/>
        <v>-19.500903999999998</v>
      </c>
      <c r="V72" s="31">
        <f t="shared" si="27"/>
        <v>0</v>
      </c>
    </row>
    <row r="73" spans="2:22" x14ac:dyDescent="0.25">
      <c r="B73">
        <v>4840000000</v>
      </c>
      <c r="C73">
        <v>-9.8721256000000004</v>
      </c>
      <c r="E73" s="2">
        <f t="shared" si="14"/>
        <v>5.08</v>
      </c>
      <c r="F73" s="2">
        <f t="shared" si="15"/>
        <v>-9.9172934999999995</v>
      </c>
      <c r="G73" s="31">
        <f t="shared" si="16"/>
        <v>-10.661128</v>
      </c>
      <c r="H73" s="31">
        <f t="shared" si="17"/>
        <v>-11.000712</v>
      </c>
      <c r="I73" s="31">
        <f t="shared" si="18"/>
        <v>-11.587674</v>
      </c>
      <c r="J73" s="31">
        <f t="shared" si="19"/>
        <v>-18.888493</v>
      </c>
      <c r="K73" s="31">
        <f t="shared" si="20"/>
        <v>0</v>
      </c>
      <c r="M73">
        <v>4840000000</v>
      </c>
      <c r="N73">
        <v>-9.6970358000000001</v>
      </c>
      <c r="P73" s="2">
        <f t="shared" si="21"/>
        <v>5.08</v>
      </c>
      <c r="Q73" s="2">
        <f t="shared" si="22"/>
        <v>-9.7018155999999998</v>
      </c>
      <c r="R73" s="31">
        <f t="shared" si="23"/>
        <v>-10.390139</v>
      </c>
      <c r="S73" s="31">
        <f t="shared" si="24"/>
        <v>-10.69502</v>
      </c>
      <c r="T73" s="31">
        <f t="shared" si="25"/>
        <v>-11.301696</v>
      </c>
      <c r="U73" s="31">
        <f t="shared" si="26"/>
        <v>-19.935513</v>
      </c>
      <c r="V73" s="31">
        <f t="shared" si="27"/>
        <v>0</v>
      </c>
    </row>
    <row r="74" spans="2:22" x14ac:dyDescent="0.25">
      <c r="B74">
        <v>4900000000</v>
      </c>
      <c r="C74">
        <v>-9.8749722999999996</v>
      </c>
      <c r="E74" s="2">
        <f t="shared" si="14"/>
        <v>5.14</v>
      </c>
      <c r="F74" s="2">
        <f t="shared" si="15"/>
        <v>-9.8985185999999992</v>
      </c>
      <c r="G74" s="31">
        <f t="shared" si="16"/>
        <v>-10.637108</v>
      </c>
      <c r="H74" s="31">
        <f t="shared" si="17"/>
        <v>-10.969640999999999</v>
      </c>
      <c r="I74" s="31">
        <f t="shared" si="18"/>
        <v>-11.556984999999999</v>
      </c>
      <c r="J74" s="31">
        <f t="shared" si="19"/>
        <v>-19.117483</v>
      </c>
      <c r="K74" s="31">
        <f t="shared" si="20"/>
        <v>0</v>
      </c>
      <c r="M74">
        <v>4900000000</v>
      </c>
      <c r="N74">
        <v>-9.6895647</v>
      </c>
      <c r="P74" s="2">
        <f t="shared" si="21"/>
        <v>5.14</v>
      </c>
      <c r="Q74" s="2">
        <f t="shared" si="22"/>
        <v>-9.6801147000000007</v>
      </c>
      <c r="R74" s="31">
        <f t="shared" si="23"/>
        <v>-10.376405999999999</v>
      </c>
      <c r="S74" s="31">
        <f t="shared" si="24"/>
        <v>-10.691943999999999</v>
      </c>
      <c r="T74" s="31">
        <f t="shared" si="25"/>
        <v>-11.317444999999999</v>
      </c>
      <c r="U74" s="31">
        <f t="shared" si="26"/>
        <v>-20.514519</v>
      </c>
      <c r="V74" s="31">
        <f t="shared" si="27"/>
        <v>0</v>
      </c>
    </row>
    <row r="75" spans="2:22" x14ac:dyDescent="0.25">
      <c r="B75">
        <v>4960000000</v>
      </c>
      <c r="C75">
        <v>-9.8977851999999995</v>
      </c>
      <c r="E75" s="2">
        <f t="shared" si="14"/>
        <v>5.2</v>
      </c>
      <c r="F75" s="2">
        <f t="shared" si="15"/>
        <v>-9.9013863000000004</v>
      </c>
      <c r="G75" s="31">
        <f t="shared" si="16"/>
        <v>-10.635396</v>
      </c>
      <c r="H75" s="31">
        <f t="shared" si="17"/>
        <v>-10.964454</v>
      </c>
      <c r="I75" s="31">
        <f t="shared" si="18"/>
        <v>-11.561769</v>
      </c>
      <c r="J75" s="31">
        <f t="shared" si="19"/>
        <v>-19.648897000000002</v>
      </c>
      <c r="K75" s="31">
        <f t="shared" si="20"/>
        <v>0</v>
      </c>
      <c r="M75">
        <v>4960000000</v>
      </c>
      <c r="N75">
        <v>-9.7090616000000001</v>
      </c>
      <c r="P75" s="2">
        <f t="shared" si="21"/>
        <v>5.2</v>
      </c>
      <c r="Q75" s="2">
        <f t="shared" si="22"/>
        <v>-9.6920376000000008</v>
      </c>
      <c r="R75" s="31">
        <f t="shared" si="23"/>
        <v>-10.401114</v>
      </c>
      <c r="S75" s="31">
        <f t="shared" si="24"/>
        <v>-10.725958</v>
      </c>
      <c r="T75" s="31">
        <f t="shared" si="25"/>
        <v>-11.379038</v>
      </c>
      <c r="U75" s="31">
        <f t="shared" si="26"/>
        <v>-21.333639000000002</v>
      </c>
      <c r="V75" s="31">
        <f t="shared" si="27"/>
        <v>0</v>
      </c>
    </row>
    <row r="76" spans="2:22" x14ac:dyDescent="0.25">
      <c r="B76">
        <v>5020000000</v>
      </c>
      <c r="C76">
        <v>-9.9280682000000002</v>
      </c>
      <c r="E76" s="2">
        <f t="shared" si="14"/>
        <v>5.26</v>
      </c>
      <c r="F76" s="2">
        <f t="shared" si="15"/>
        <v>-9.9171162000000006</v>
      </c>
      <c r="G76" s="31">
        <f t="shared" si="16"/>
        <v>-10.649894</v>
      </c>
      <c r="H76" s="31">
        <f t="shared" si="17"/>
        <v>-10.978600999999999</v>
      </c>
      <c r="I76" s="31">
        <f t="shared" si="18"/>
        <v>-11.595238</v>
      </c>
      <c r="J76" s="31">
        <f t="shared" si="19"/>
        <v>-20.314444000000002</v>
      </c>
      <c r="K76" s="31">
        <f t="shared" si="20"/>
        <v>0</v>
      </c>
      <c r="M76">
        <v>5020000000</v>
      </c>
      <c r="N76">
        <v>-9.7228993999999993</v>
      </c>
      <c r="P76" s="2">
        <f t="shared" si="21"/>
        <v>5.26</v>
      </c>
      <c r="Q76" s="2">
        <f t="shared" si="22"/>
        <v>-9.7126389</v>
      </c>
      <c r="R76" s="31">
        <f t="shared" si="23"/>
        <v>-10.433636</v>
      </c>
      <c r="S76" s="31">
        <f t="shared" si="24"/>
        <v>-10.767348999999999</v>
      </c>
      <c r="T76" s="31">
        <f t="shared" si="25"/>
        <v>-11.447506000000001</v>
      </c>
      <c r="U76" s="31">
        <f t="shared" si="26"/>
        <v>-21.965855000000001</v>
      </c>
      <c r="V76" s="31">
        <f t="shared" si="27"/>
        <v>0</v>
      </c>
    </row>
    <row r="77" spans="2:22" x14ac:dyDescent="0.25">
      <c r="B77">
        <v>5080000000</v>
      </c>
      <c r="C77">
        <v>-9.9172934999999995</v>
      </c>
      <c r="E77" s="2">
        <f t="shared" si="14"/>
        <v>5.32</v>
      </c>
      <c r="F77" s="2">
        <f t="shared" si="15"/>
        <v>-9.8740568</v>
      </c>
      <c r="G77" s="31">
        <f t="shared" si="16"/>
        <v>-10.599316999999999</v>
      </c>
      <c r="H77" s="31">
        <f t="shared" si="17"/>
        <v>-10.920673000000001</v>
      </c>
      <c r="I77" s="31">
        <f t="shared" si="18"/>
        <v>-11.541218000000001</v>
      </c>
      <c r="J77" s="31">
        <f t="shared" si="19"/>
        <v>-20.560265999999999</v>
      </c>
      <c r="K77" s="31">
        <f t="shared" si="20"/>
        <v>0</v>
      </c>
      <c r="M77">
        <v>5080000000</v>
      </c>
      <c r="N77">
        <v>-9.7018155999999998</v>
      </c>
      <c r="P77" s="2">
        <f t="shared" si="21"/>
        <v>5.32</v>
      </c>
      <c r="Q77" s="2">
        <f t="shared" si="22"/>
        <v>-9.6959019000000009</v>
      </c>
      <c r="R77" s="31">
        <f t="shared" si="23"/>
        <v>-10.423629999999999</v>
      </c>
      <c r="S77" s="31">
        <f t="shared" si="24"/>
        <v>-10.751563000000001</v>
      </c>
      <c r="T77" s="31">
        <f t="shared" si="25"/>
        <v>-11.424524999999999</v>
      </c>
      <c r="U77" s="31">
        <f t="shared" si="26"/>
        <v>-22.105415000000001</v>
      </c>
      <c r="V77" s="31">
        <f t="shared" si="27"/>
        <v>0</v>
      </c>
    </row>
    <row r="78" spans="2:22" x14ac:dyDescent="0.25">
      <c r="B78">
        <v>5140000000</v>
      </c>
      <c r="C78">
        <v>-9.8985185999999992</v>
      </c>
      <c r="E78" s="2">
        <f t="shared" si="14"/>
        <v>5.38</v>
      </c>
      <c r="F78" s="2">
        <f t="shared" si="15"/>
        <v>-9.8426895000000005</v>
      </c>
      <c r="G78" s="31">
        <f t="shared" si="16"/>
        <v>-10.562609999999999</v>
      </c>
      <c r="H78" s="31">
        <f t="shared" si="17"/>
        <v>-10.873816</v>
      </c>
      <c r="I78" s="31">
        <f t="shared" si="18"/>
        <v>-11.491612999999999</v>
      </c>
      <c r="J78" s="31">
        <f t="shared" si="19"/>
        <v>-20.660477</v>
      </c>
      <c r="K78" s="31">
        <f t="shared" si="20"/>
        <v>0</v>
      </c>
      <c r="M78">
        <v>5140000000</v>
      </c>
      <c r="N78">
        <v>-9.6801147000000007</v>
      </c>
      <c r="P78" s="2">
        <f t="shared" si="21"/>
        <v>5.38</v>
      </c>
      <c r="Q78" s="2">
        <f t="shared" si="22"/>
        <v>-9.6918334999999995</v>
      </c>
      <c r="R78" s="31">
        <f t="shared" si="23"/>
        <v>-10.423674999999999</v>
      </c>
      <c r="S78" s="31">
        <f t="shared" si="24"/>
        <v>-10.744725000000001</v>
      </c>
      <c r="T78" s="31">
        <f t="shared" si="25"/>
        <v>-11.414424</v>
      </c>
      <c r="U78" s="31">
        <f t="shared" si="26"/>
        <v>-22.328766000000002</v>
      </c>
      <c r="V78" s="31">
        <f t="shared" si="27"/>
        <v>0</v>
      </c>
    </row>
    <row r="79" spans="2:22" x14ac:dyDescent="0.25">
      <c r="B79">
        <v>5200000000</v>
      </c>
      <c r="C79">
        <v>-9.9013863000000004</v>
      </c>
      <c r="E79" s="2">
        <f t="shared" si="14"/>
        <v>5.44</v>
      </c>
      <c r="F79" s="2">
        <f t="shared" si="15"/>
        <v>-9.8501711000000007</v>
      </c>
      <c r="G79" s="31">
        <f t="shared" si="16"/>
        <v>-10.566426</v>
      </c>
      <c r="H79" s="31">
        <f t="shared" si="17"/>
        <v>-10.875572</v>
      </c>
      <c r="I79" s="31">
        <f t="shared" si="18"/>
        <v>-11.511224</v>
      </c>
      <c r="J79" s="31">
        <f t="shared" si="19"/>
        <v>-21.195765999999999</v>
      </c>
      <c r="K79" s="31">
        <f t="shared" si="20"/>
        <v>0</v>
      </c>
      <c r="M79">
        <v>5200000000</v>
      </c>
      <c r="N79">
        <v>-9.6920376000000008</v>
      </c>
      <c r="P79" s="2">
        <f t="shared" si="21"/>
        <v>5.44</v>
      </c>
      <c r="Q79" s="2">
        <f t="shared" si="22"/>
        <v>-9.7330465000000004</v>
      </c>
      <c r="R79" s="31">
        <f t="shared" si="23"/>
        <v>-10.467579000000001</v>
      </c>
      <c r="S79" s="31">
        <f t="shared" si="24"/>
        <v>-10.782640000000001</v>
      </c>
      <c r="T79" s="31">
        <f t="shared" si="25"/>
        <v>-11.478016</v>
      </c>
      <c r="U79" s="31">
        <f t="shared" si="26"/>
        <v>-22.967154000000001</v>
      </c>
      <c r="V79" s="31">
        <f t="shared" si="27"/>
        <v>0</v>
      </c>
    </row>
    <row r="80" spans="2:22" x14ac:dyDescent="0.25">
      <c r="B80">
        <v>5260000000</v>
      </c>
      <c r="C80">
        <v>-9.9171162000000006</v>
      </c>
      <c r="E80" s="2">
        <f t="shared" si="14"/>
        <v>5.5</v>
      </c>
      <c r="F80" s="2">
        <f t="shared" si="15"/>
        <v>-9.8099545999999993</v>
      </c>
      <c r="G80" s="31">
        <f t="shared" si="16"/>
        <v>-10.523792</v>
      </c>
      <c r="H80" s="31">
        <f t="shared" si="17"/>
        <v>-10.835481</v>
      </c>
      <c r="I80" s="31">
        <f t="shared" si="18"/>
        <v>-11.518786</v>
      </c>
      <c r="J80" s="31">
        <f t="shared" si="19"/>
        <v>-21.909234999999999</v>
      </c>
      <c r="K80" s="31">
        <f t="shared" si="20"/>
        <v>0</v>
      </c>
      <c r="M80">
        <v>5260000000</v>
      </c>
      <c r="N80">
        <v>-9.7126389</v>
      </c>
      <c r="P80" s="2">
        <f t="shared" si="21"/>
        <v>5.5</v>
      </c>
      <c r="Q80" s="2">
        <f t="shared" si="22"/>
        <v>-9.7235335999999997</v>
      </c>
      <c r="R80" s="31">
        <f t="shared" si="23"/>
        <v>-10.452366</v>
      </c>
      <c r="S80" s="31">
        <f t="shared" si="24"/>
        <v>-10.756575</v>
      </c>
      <c r="T80" s="31">
        <f t="shared" si="25"/>
        <v>-11.494213999999999</v>
      </c>
      <c r="U80" s="31">
        <f t="shared" si="26"/>
        <v>-23.460947000000001</v>
      </c>
      <c r="V80" s="31">
        <f t="shared" si="27"/>
        <v>0</v>
      </c>
    </row>
    <row r="81" spans="2:22" x14ac:dyDescent="0.25">
      <c r="B81">
        <v>5320000000</v>
      </c>
      <c r="C81">
        <v>-9.8740568</v>
      </c>
      <c r="E81" s="2">
        <f t="shared" si="14"/>
        <v>5.56</v>
      </c>
      <c r="F81" s="2">
        <f t="shared" si="15"/>
        <v>-9.7613439999999994</v>
      </c>
      <c r="G81" s="31">
        <f t="shared" si="16"/>
        <v>-10.46555</v>
      </c>
      <c r="H81" s="31">
        <f t="shared" si="17"/>
        <v>-10.774421999999999</v>
      </c>
      <c r="I81" s="31">
        <f t="shared" si="18"/>
        <v>-11.488731</v>
      </c>
      <c r="J81" s="31">
        <f t="shared" si="19"/>
        <v>-22.282060999999999</v>
      </c>
      <c r="K81" s="31">
        <f t="shared" si="20"/>
        <v>0</v>
      </c>
      <c r="M81">
        <v>5320000000</v>
      </c>
      <c r="N81">
        <v>-9.6959019000000009</v>
      </c>
      <c r="P81" s="2">
        <f t="shared" si="21"/>
        <v>5.56</v>
      </c>
      <c r="Q81" s="2">
        <f t="shared" si="22"/>
        <v>-9.7207241</v>
      </c>
      <c r="R81" s="31">
        <f t="shared" si="23"/>
        <v>-10.436887</v>
      </c>
      <c r="S81" s="31">
        <f t="shared" si="24"/>
        <v>-10.720940000000001</v>
      </c>
      <c r="T81" s="31">
        <f t="shared" si="25"/>
        <v>-11.465763000000001</v>
      </c>
      <c r="U81" s="31">
        <f t="shared" si="26"/>
        <v>-23.620329000000002</v>
      </c>
      <c r="V81" s="31">
        <f t="shared" si="27"/>
        <v>0</v>
      </c>
    </row>
    <row r="82" spans="2:22" x14ac:dyDescent="0.25">
      <c r="B82">
        <v>5380000000</v>
      </c>
      <c r="C82">
        <v>-9.8426895000000005</v>
      </c>
      <c r="E82" s="2">
        <f t="shared" si="14"/>
        <v>5.62</v>
      </c>
      <c r="F82" s="2">
        <f t="shared" si="15"/>
        <v>-9.7492122999999999</v>
      </c>
      <c r="G82" s="31">
        <f t="shared" si="16"/>
        <v>-10.447873</v>
      </c>
      <c r="H82" s="31">
        <f t="shared" si="17"/>
        <v>-10.755673</v>
      </c>
      <c r="I82" s="31">
        <f t="shared" si="18"/>
        <v>-11.497112</v>
      </c>
      <c r="J82" s="31">
        <f t="shared" si="19"/>
        <v>-22.552690999999999</v>
      </c>
      <c r="K82" s="31">
        <f t="shared" si="20"/>
        <v>0</v>
      </c>
      <c r="M82">
        <v>5380000000</v>
      </c>
      <c r="N82">
        <v>-9.6918334999999995</v>
      </c>
      <c r="P82" s="2">
        <f t="shared" si="21"/>
        <v>5.62</v>
      </c>
      <c r="Q82" s="2">
        <f t="shared" si="22"/>
        <v>-9.7408322999999992</v>
      </c>
      <c r="R82" s="31">
        <f t="shared" si="23"/>
        <v>-10.441262999999999</v>
      </c>
      <c r="S82" s="31">
        <f t="shared" si="24"/>
        <v>-10.709082</v>
      </c>
      <c r="T82" s="31">
        <f t="shared" si="25"/>
        <v>-11.468228</v>
      </c>
      <c r="U82" s="31">
        <f t="shared" si="26"/>
        <v>-23.788578000000001</v>
      </c>
      <c r="V82" s="31">
        <f t="shared" si="27"/>
        <v>0</v>
      </c>
    </row>
    <row r="83" spans="2:22" x14ac:dyDescent="0.25">
      <c r="B83">
        <v>5440000000</v>
      </c>
      <c r="C83">
        <v>-9.8501711000000007</v>
      </c>
      <c r="E83" s="2">
        <f t="shared" si="14"/>
        <v>5.68</v>
      </c>
      <c r="F83" s="2">
        <f t="shared" si="15"/>
        <v>-9.7223930000000003</v>
      </c>
      <c r="G83" s="31">
        <f t="shared" si="16"/>
        <v>-10.409521</v>
      </c>
      <c r="H83" s="31">
        <f t="shared" si="17"/>
        <v>-10.718607</v>
      </c>
      <c r="I83" s="31">
        <f t="shared" si="18"/>
        <v>-11.505514</v>
      </c>
      <c r="J83" s="31">
        <f t="shared" si="19"/>
        <v>-23.034842999999999</v>
      </c>
      <c r="K83" s="31">
        <f t="shared" si="20"/>
        <v>0</v>
      </c>
      <c r="M83">
        <v>5440000000</v>
      </c>
      <c r="N83">
        <v>-9.7330465000000004</v>
      </c>
      <c r="P83" s="2">
        <f t="shared" si="21"/>
        <v>5.68</v>
      </c>
      <c r="Q83" s="2">
        <f t="shared" si="22"/>
        <v>-9.7619591000000003</v>
      </c>
      <c r="R83" s="31">
        <f t="shared" si="23"/>
        <v>-10.442785000000001</v>
      </c>
      <c r="S83" s="31">
        <f t="shared" si="24"/>
        <v>-10.693759</v>
      </c>
      <c r="T83" s="31">
        <f t="shared" si="25"/>
        <v>-11.490422000000001</v>
      </c>
      <c r="U83" s="31">
        <f t="shared" si="26"/>
        <v>-24.158359999999998</v>
      </c>
      <c r="V83" s="31">
        <f t="shared" si="27"/>
        <v>0</v>
      </c>
    </row>
    <row r="84" spans="2:22" x14ac:dyDescent="0.25">
      <c r="B84">
        <v>5500000000</v>
      </c>
      <c r="C84">
        <v>-9.8099545999999993</v>
      </c>
      <c r="E84" s="2">
        <f t="shared" si="14"/>
        <v>5.74</v>
      </c>
      <c r="F84" s="2">
        <f t="shared" si="15"/>
        <v>-9.6800622999999995</v>
      </c>
      <c r="G84" s="31">
        <f t="shared" si="16"/>
        <v>-10.363028999999999</v>
      </c>
      <c r="H84" s="31">
        <f t="shared" si="17"/>
        <v>-10.683771999999999</v>
      </c>
      <c r="I84" s="31">
        <f t="shared" si="18"/>
        <v>-11.549047</v>
      </c>
      <c r="J84" s="31">
        <f t="shared" si="19"/>
        <v>-23.517536</v>
      </c>
      <c r="K84" s="31">
        <f t="shared" si="20"/>
        <v>0</v>
      </c>
      <c r="M84">
        <v>5500000000</v>
      </c>
      <c r="N84">
        <v>-9.7235335999999997</v>
      </c>
      <c r="P84" s="2">
        <f t="shared" si="21"/>
        <v>5.74</v>
      </c>
      <c r="Q84" s="2">
        <f t="shared" si="22"/>
        <v>-9.7515868999999995</v>
      </c>
      <c r="R84" s="31">
        <f t="shared" si="23"/>
        <v>-10.415865</v>
      </c>
      <c r="S84" s="31">
        <f t="shared" si="24"/>
        <v>-10.660378</v>
      </c>
      <c r="T84" s="31">
        <f t="shared" si="25"/>
        <v>-11.52045</v>
      </c>
      <c r="U84" s="31">
        <f t="shared" si="26"/>
        <v>-24.369779999999999</v>
      </c>
      <c r="V84" s="31">
        <f t="shared" si="27"/>
        <v>0</v>
      </c>
    </row>
    <row r="85" spans="2:22" x14ac:dyDescent="0.25">
      <c r="B85">
        <v>5560000000</v>
      </c>
      <c r="C85">
        <v>-9.7613439999999994</v>
      </c>
      <c r="E85" s="2">
        <f t="shared" si="14"/>
        <v>5.8</v>
      </c>
      <c r="F85" s="2">
        <f t="shared" si="15"/>
        <v>-9.6317796999999992</v>
      </c>
      <c r="G85" s="31">
        <f t="shared" si="16"/>
        <v>-10.302865000000001</v>
      </c>
      <c r="H85" s="31">
        <f t="shared" si="17"/>
        <v>-10.627057000000001</v>
      </c>
      <c r="I85" s="31">
        <f t="shared" si="18"/>
        <v>-11.548830000000001</v>
      </c>
      <c r="J85" s="31">
        <f t="shared" si="19"/>
        <v>-23.671541000000001</v>
      </c>
      <c r="K85" s="31">
        <f t="shared" si="20"/>
        <v>0</v>
      </c>
      <c r="M85">
        <v>5560000000</v>
      </c>
      <c r="N85">
        <v>-9.7207241</v>
      </c>
      <c r="P85" s="2">
        <f t="shared" si="21"/>
        <v>5.8</v>
      </c>
      <c r="Q85" s="2">
        <f t="shared" si="22"/>
        <v>-9.7402619999999995</v>
      </c>
      <c r="R85" s="31">
        <f t="shared" si="23"/>
        <v>-10.383273000000001</v>
      </c>
      <c r="S85" s="31">
        <f t="shared" si="24"/>
        <v>-10.618038</v>
      </c>
      <c r="T85" s="31">
        <f t="shared" si="25"/>
        <v>-11.497586</v>
      </c>
      <c r="U85" s="31">
        <f t="shared" si="26"/>
        <v>-24.34845</v>
      </c>
      <c r="V85" s="31">
        <f t="shared" si="27"/>
        <v>0</v>
      </c>
    </row>
    <row r="86" spans="2:22" x14ac:dyDescent="0.25">
      <c r="B86">
        <v>5620000000</v>
      </c>
      <c r="C86">
        <v>-9.7492122999999999</v>
      </c>
      <c r="E86" s="2">
        <f t="shared" si="14"/>
        <v>5.86</v>
      </c>
      <c r="F86" s="2">
        <f t="shared" si="15"/>
        <v>-9.6057080999999993</v>
      </c>
      <c r="G86" s="31">
        <f t="shared" si="16"/>
        <v>-10.269228999999999</v>
      </c>
      <c r="H86" s="31">
        <f t="shared" si="17"/>
        <v>-10.590920000000001</v>
      </c>
      <c r="I86" s="31">
        <f t="shared" si="18"/>
        <v>-11.540895000000001</v>
      </c>
      <c r="J86" s="31">
        <f t="shared" si="19"/>
        <v>-23.693944999999999</v>
      </c>
      <c r="K86" s="31">
        <f t="shared" si="20"/>
        <v>0</v>
      </c>
      <c r="M86">
        <v>5620000000</v>
      </c>
      <c r="N86">
        <v>-9.7408322999999992</v>
      </c>
      <c r="P86" s="2">
        <f t="shared" si="21"/>
        <v>5.86</v>
      </c>
      <c r="Q86" s="2">
        <f t="shared" si="22"/>
        <v>-9.7417631</v>
      </c>
      <c r="R86" s="31">
        <f t="shared" si="23"/>
        <v>-10.366403999999999</v>
      </c>
      <c r="S86" s="31">
        <f t="shared" si="24"/>
        <v>-10.591825</v>
      </c>
      <c r="T86" s="31">
        <f t="shared" si="25"/>
        <v>-11.48272</v>
      </c>
      <c r="U86" s="31">
        <f t="shared" si="26"/>
        <v>-24.268325999999998</v>
      </c>
      <c r="V86" s="31">
        <f t="shared" si="27"/>
        <v>0</v>
      </c>
    </row>
    <row r="87" spans="2:22" x14ac:dyDescent="0.25">
      <c r="B87">
        <v>5680000000</v>
      </c>
      <c r="C87">
        <v>-9.7223930000000003</v>
      </c>
      <c r="E87" s="2">
        <f t="shared" si="14"/>
        <v>5.92</v>
      </c>
      <c r="F87" s="2">
        <f t="shared" si="15"/>
        <v>-9.5905141999999994</v>
      </c>
      <c r="G87" s="31">
        <f t="shared" si="16"/>
        <v>-10.247030000000001</v>
      </c>
      <c r="H87" s="31">
        <f t="shared" si="17"/>
        <v>-10.569699999999999</v>
      </c>
      <c r="I87" s="31">
        <f t="shared" si="18"/>
        <v>-11.557663</v>
      </c>
      <c r="J87" s="31">
        <f t="shared" si="19"/>
        <v>-23.851064999999998</v>
      </c>
      <c r="K87" s="31">
        <f t="shared" si="20"/>
        <v>0</v>
      </c>
      <c r="M87">
        <v>5680000000</v>
      </c>
      <c r="N87">
        <v>-9.7619591000000003</v>
      </c>
      <c r="P87" s="2">
        <f t="shared" si="21"/>
        <v>5.92</v>
      </c>
      <c r="Q87" s="2">
        <f t="shared" si="22"/>
        <v>-9.7451191000000001</v>
      </c>
      <c r="R87" s="31">
        <f t="shared" si="23"/>
        <v>-10.356668000000001</v>
      </c>
      <c r="S87" s="31">
        <f t="shared" si="24"/>
        <v>-10.583537</v>
      </c>
      <c r="T87" s="31">
        <f t="shared" si="25"/>
        <v>-11.519742000000001</v>
      </c>
      <c r="U87" s="31">
        <f t="shared" si="26"/>
        <v>-24.386109999999999</v>
      </c>
      <c r="V87" s="31">
        <f t="shared" si="27"/>
        <v>0</v>
      </c>
    </row>
    <row r="88" spans="2:22" x14ac:dyDescent="0.25">
      <c r="B88">
        <v>5740000000</v>
      </c>
      <c r="C88">
        <v>-9.6800622999999995</v>
      </c>
      <c r="E88" s="2">
        <f t="shared" si="14"/>
        <v>5.98</v>
      </c>
      <c r="F88" s="2">
        <f t="shared" si="15"/>
        <v>-9.5639667999999993</v>
      </c>
      <c r="G88" s="31">
        <f t="shared" si="16"/>
        <v>-10.217854000000001</v>
      </c>
      <c r="H88" s="31">
        <f t="shared" si="17"/>
        <v>-10.551154</v>
      </c>
      <c r="I88" s="31">
        <f t="shared" si="18"/>
        <v>-11.626485000000001</v>
      </c>
      <c r="J88" s="31">
        <f t="shared" si="19"/>
        <v>-24.114018999999999</v>
      </c>
      <c r="K88" s="31">
        <f t="shared" si="20"/>
        <v>0</v>
      </c>
      <c r="M88">
        <v>5740000000</v>
      </c>
      <c r="N88">
        <v>-9.7515868999999995</v>
      </c>
      <c r="P88" s="2">
        <f t="shared" si="21"/>
        <v>5.98</v>
      </c>
      <c r="Q88" s="2">
        <f t="shared" si="22"/>
        <v>-9.7219601000000004</v>
      </c>
      <c r="R88" s="31">
        <f t="shared" si="23"/>
        <v>-10.322540999999999</v>
      </c>
      <c r="S88" s="31">
        <f t="shared" si="24"/>
        <v>-10.56282</v>
      </c>
      <c r="T88" s="31">
        <f t="shared" si="25"/>
        <v>-11.590033999999999</v>
      </c>
      <c r="U88" s="31">
        <f t="shared" si="26"/>
        <v>-24.523043000000001</v>
      </c>
      <c r="V88" s="31">
        <f t="shared" si="27"/>
        <v>0</v>
      </c>
    </row>
    <row r="89" spans="2:22" x14ac:dyDescent="0.25">
      <c r="B89">
        <v>5800000000</v>
      </c>
      <c r="C89">
        <v>-9.6317796999999992</v>
      </c>
      <c r="E89" s="2">
        <f t="shared" si="14"/>
        <v>6.04</v>
      </c>
      <c r="F89" s="2">
        <f t="shared" si="15"/>
        <v>-9.5533085</v>
      </c>
      <c r="G89" s="31">
        <f t="shared" si="16"/>
        <v>-10.202832000000001</v>
      </c>
      <c r="H89" s="31">
        <f t="shared" si="17"/>
        <v>-10.543445</v>
      </c>
      <c r="I89" s="31">
        <f t="shared" si="18"/>
        <v>-11.710416</v>
      </c>
      <c r="J89" s="31">
        <f t="shared" si="19"/>
        <v>-24.242260000000002</v>
      </c>
      <c r="K89" s="31">
        <f t="shared" si="20"/>
        <v>0</v>
      </c>
      <c r="M89">
        <v>5800000000</v>
      </c>
      <c r="N89">
        <v>-9.7402619999999995</v>
      </c>
      <c r="P89" s="2">
        <f t="shared" si="21"/>
        <v>6.04</v>
      </c>
      <c r="Q89" s="2">
        <f t="shared" si="22"/>
        <v>-9.7189484000000004</v>
      </c>
      <c r="R89" s="31">
        <f t="shared" si="23"/>
        <v>-10.308177000000001</v>
      </c>
      <c r="S89" s="31">
        <f t="shared" si="24"/>
        <v>-10.555870000000001</v>
      </c>
      <c r="T89" s="31">
        <f t="shared" si="25"/>
        <v>-11.64176</v>
      </c>
      <c r="U89" s="31">
        <f t="shared" si="26"/>
        <v>-24.560355999999999</v>
      </c>
      <c r="V89" s="31">
        <f t="shared" si="27"/>
        <v>0</v>
      </c>
    </row>
    <row r="90" spans="2:22" x14ac:dyDescent="0.25">
      <c r="B90">
        <v>5860000000</v>
      </c>
      <c r="C90">
        <v>-9.6057080999999993</v>
      </c>
      <c r="E90" s="2">
        <f t="shared" si="14"/>
        <v>6.1</v>
      </c>
      <c r="F90" s="2">
        <f t="shared" si="15"/>
        <v>-9.5549412</v>
      </c>
      <c r="G90" s="31">
        <f t="shared" si="16"/>
        <v>-10.203291999999999</v>
      </c>
      <c r="H90" s="31">
        <f t="shared" si="17"/>
        <v>-10.547862</v>
      </c>
      <c r="I90" s="31">
        <f t="shared" si="18"/>
        <v>-11.755890000000001</v>
      </c>
      <c r="J90" s="31">
        <f t="shared" si="19"/>
        <v>-24.282537000000001</v>
      </c>
      <c r="K90" s="31">
        <f t="shared" si="20"/>
        <v>0</v>
      </c>
      <c r="M90">
        <v>5860000000</v>
      </c>
      <c r="N90">
        <v>-9.7417631</v>
      </c>
      <c r="P90" s="2">
        <f t="shared" si="21"/>
        <v>6.1</v>
      </c>
      <c r="Q90" s="2">
        <f t="shared" si="22"/>
        <v>-9.7118205999999994</v>
      </c>
      <c r="R90" s="31">
        <f t="shared" si="23"/>
        <v>-10.292991000000001</v>
      </c>
      <c r="S90" s="31">
        <f t="shared" si="24"/>
        <v>-10.540141</v>
      </c>
      <c r="T90" s="31">
        <f t="shared" si="25"/>
        <v>-11.644137000000001</v>
      </c>
      <c r="U90" s="31">
        <f t="shared" si="26"/>
        <v>-24.512722</v>
      </c>
      <c r="V90" s="31">
        <f t="shared" si="27"/>
        <v>0</v>
      </c>
    </row>
    <row r="91" spans="2:22" x14ac:dyDescent="0.25">
      <c r="B91">
        <v>5920000000</v>
      </c>
      <c r="C91">
        <v>-9.5905141999999994</v>
      </c>
      <c r="E91" s="2">
        <f t="shared" si="14"/>
        <v>6.16</v>
      </c>
      <c r="F91" s="2">
        <f t="shared" si="15"/>
        <v>-9.5496701999999996</v>
      </c>
      <c r="G91" s="31">
        <f t="shared" si="16"/>
        <v>-10.193871</v>
      </c>
      <c r="H91" s="31">
        <f t="shared" si="17"/>
        <v>-10.539896000000001</v>
      </c>
      <c r="I91" s="31">
        <f t="shared" si="18"/>
        <v>-11.761246999999999</v>
      </c>
      <c r="J91" s="31">
        <f t="shared" si="19"/>
        <v>-24.3216</v>
      </c>
      <c r="K91" s="31">
        <f t="shared" si="20"/>
        <v>0</v>
      </c>
      <c r="M91">
        <v>5920000000</v>
      </c>
      <c r="N91">
        <v>-9.7451191000000001</v>
      </c>
      <c r="P91" s="2">
        <f t="shared" si="21"/>
        <v>6.16</v>
      </c>
      <c r="Q91" s="2">
        <f t="shared" si="22"/>
        <v>-9.7073517000000002</v>
      </c>
      <c r="R91" s="31">
        <f t="shared" si="23"/>
        <v>-10.276586999999999</v>
      </c>
      <c r="S91" s="31">
        <f t="shared" si="24"/>
        <v>-10.524746</v>
      </c>
      <c r="T91" s="31">
        <f t="shared" si="25"/>
        <v>-11.644864</v>
      </c>
      <c r="U91" s="31">
        <f t="shared" si="26"/>
        <v>-24.519908999999998</v>
      </c>
      <c r="V91" s="31">
        <f t="shared" si="27"/>
        <v>0</v>
      </c>
    </row>
    <row r="92" spans="2:22" x14ac:dyDescent="0.25">
      <c r="B92">
        <v>5980000000</v>
      </c>
      <c r="C92">
        <v>-9.5639667999999993</v>
      </c>
      <c r="E92" s="2">
        <f t="shared" si="14"/>
        <v>6.22</v>
      </c>
      <c r="F92" s="2">
        <f t="shared" si="15"/>
        <v>-9.5535440000000005</v>
      </c>
      <c r="G92" s="31">
        <f t="shared" si="16"/>
        <v>-10.202569</v>
      </c>
      <c r="H92" s="31">
        <f t="shared" si="17"/>
        <v>-10.562301</v>
      </c>
      <c r="I92" s="31">
        <f t="shared" si="18"/>
        <v>-11.834607999999999</v>
      </c>
      <c r="J92" s="31">
        <f t="shared" si="19"/>
        <v>-24.438879</v>
      </c>
      <c r="K92" s="31">
        <f t="shared" si="20"/>
        <v>0</v>
      </c>
      <c r="M92">
        <v>5980000000</v>
      </c>
      <c r="N92">
        <v>-9.7219601000000004</v>
      </c>
      <c r="P92" s="2">
        <f t="shared" si="21"/>
        <v>6.22</v>
      </c>
      <c r="Q92" s="2">
        <f t="shared" si="22"/>
        <v>-9.7030753999999995</v>
      </c>
      <c r="R92" s="31">
        <f t="shared" si="23"/>
        <v>-10.266823</v>
      </c>
      <c r="S92" s="31">
        <f t="shared" si="24"/>
        <v>-10.52599</v>
      </c>
      <c r="T92" s="31">
        <f t="shared" si="25"/>
        <v>-11.697473</v>
      </c>
      <c r="U92" s="31">
        <f t="shared" si="26"/>
        <v>-24.590654000000001</v>
      </c>
      <c r="V92" s="31">
        <f t="shared" si="27"/>
        <v>0</v>
      </c>
    </row>
    <row r="93" spans="2:22" x14ac:dyDescent="0.25">
      <c r="B93">
        <v>6040000000</v>
      </c>
      <c r="C93">
        <v>-9.5533085</v>
      </c>
      <c r="E93" s="2">
        <f t="shared" si="14"/>
        <v>6.28</v>
      </c>
      <c r="F93" s="2">
        <f t="shared" si="15"/>
        <v>-9.5662727000000007</v>
      </c>
      <c r="G93" s="31">
        <f t="shared" si="16"/>
        <v>-10.223852000000001</v>
      </c>
      <c r="H93" s="31">
        <f t="shared" si="17"/>
        <v>-10.600471000000001</v>
      </c>
      <c r="I93" s="31">
        <f t="shared" si="18"/>
        <v>-11.94295</v>
      </c>
      <c r="J93" s="31">
        <f t="shared" si="19"/>
        <v>-24.486961000000001</v>
      </c>
      <c r="K93" s="31">
        <f t="shared" si="20"/>
        <v>0</v>
      </c>
      <c r="M93">
        <v>6040000000</v>
      </c>
      <c r="N93">
        <v>-9.7189484000000004</v>
      </c>
      <c r="P93" s="2">
        <f t="shared" si="21"/>
        <v>6.28</v>
      </c>
      <c r="Q93" s="2">
        <f t="shared" si="22"/>
        <v>-9.7048234999999998</v>
      </c>
      <c r="R93" s="31">
        <f t="shared" si="23"/>
        <v>-10.265192000000001</v>
      </c>
      <c r="S93" s="31">
        <f t="shared" si="24"/>
        <v>-10.530735999999999</v>
      </c>
      <c r="T93" s="31">
        <f t="shared" si="25"/>
        <v>-11.732856</v>
      </c>
      <c r="U93" s="31">
        <f t="shared" si="26"/>
        <v>-24.584966999999999</v>
      </c>
      <c r="V93" s="31">
        <f t="shared" si="27"/>
        <v>0</v>
      </c>
    </row>
    <row r="94" spans="2:22" x14ac:dyDescent="0.25">
      <c r="B94">
        <v>6100000000</v>
      </c>
      <c r="C94">
        <v>-9.5549412</v>
      </c>
      <c r="E94" s="2">
        <f t="shared" si="14"/>
        <v>6.34</v>
      </c>
      <c r="F94" s="2">
        <f t="shared" si="15"/>
        <v>-9.5514039999999998</v>
      </c>
      <c r="G94" s="31">
        <f t="shared" si="16"/>
        <v>-10.210905</v>
      </c>
      <c r="H94" s="31">
        <f t="shared" si="17"/>
        <v>-10.585262999999999</v>
      </c>
      <c r="I94" s="31">
        <f t="shared" si="18"/>
        <v>-11.912763999999999</v>
      </c>
      <c r="J94" s="31">
        <f t="shared" si="19"/>
        <v>-24.403818000000001</v>
      </c>
      <c r="K94" s="31">
        <f t="shared" si="20"/>
        <v>0</v>
      </c>
      <c r="M94">
        <v>6100000000</v>
      </c>
      <c r="N94">
        <v>-9.7118205999999994</v>
      </c>
      <c r="P94" s="2">
        <f t="shared" si="21"/>
        <v>6.34</v>
      </c>
      <c r="Q94" s="2">
        <f t="shared" si="22"/>
        <v>-9.6942395999999995</v>
      </c>
      <c r="R94" s="31">
        <f t="shared" si="23"/>
        <v>-10.247983</v>
      </c>
      <c r="S94" s="31">
        <f t="shared" si="24"/>
        <v>-10.504168</v>
      </c>
      <c r="T94" s="31">
        <f t="shared" si="25"/>
        <v>-11.665766</v>
      </c>
      <c r="U94" s="31">
        <f t="shared" si="26"/>
        <v>-24.453979</v>
      </c>
      <c r="V94" s="31">
        <f t="shared" si="27"/>
        <v>0</v>
      </c>
    </row>
    <row r="95" spans="2:22" x14ac:dyDescent="0.25">
      <c r="B95">
        <v>6160000000</v>
      </c>
      <c r="C95">
        <v>-9.5496701999999996</v>
      </c>
      <c r="E95" s="2">
        <f t="shared" si="14"/>
        <v>6.4</v>
      </c>
      <c r="F95" s="2">
        <f t="shared" si="15"/>
        <v>-9.5611639000000004</v>
      </c>
      <c r="G95" s="31">
        <f t="shared" si="16"/>
        <v>-10.225797</v>
      </c>
      <c r="H95" s="31">
        <f t="shared" si="17"/>
        <v>-10.598613</v>
      </c>
      <c r="I95" s="31">
        <f t="shared" si="18"/>
        <v>-11.895016999999999</v>
      </c>
      <c r="J95" s="31">
        <f t="shared" si="19"/>
        <v>-24.275469000000001</v>
      </c>
      <c r="K95" s="31">
        <f t="shared" si="20"/>
        <v>0</v>
      </c>
      <c r="M95">
        <v>6160000000</v>
      </c>
      <c r="N95">
        <v>-9.7073517000000002</v>
      </c>
      <c r="P95" s="2">
        <f t="shared" si="21"/>
        <v>6.4</v>
      </c>
      <c r="Q95" s="2">
        <f t="shared" si="22"/>
        <v>-9.6960982999999992</v>
      </c>
      <c r="R95" s="31">
        <f t="shared" si="23"/>
        <v>-10.245956</v>
      </c>
      <c r="S95" s="31">
        <f t="shared" si="24"/>
        <v>-10.499606</v>
      </c>
      <c r="T95" s="31">
        <f t="shared" si="25"/>
        <v>-11.639348999999999</v>
      </c>
      <c r="U95" s="31">
        <f t="shared" si="26"/>
        <v>-24.338581000000001</v>
      </c>
      <c r="V95" s="31">
        <f t="shared" si="27"/>
        <v>0</v>
      </c>
    </row>
    <row r="96" spans="2:22" x14ac:dyDescent="0.25">
      <c r="B96">
        <v>6220000000</v>
      </c>
      <c r="C96">
        <v>-9.5535440000000005</v>
      </c>
      <c r="E96" s="2">
        <f t="shared" si="14"/>
        <v>6.46</v>
      </c>
      <c r="F96" s="2">
        <f t="shared" si="15"/>
        <v>-9.5596627999999999</v>
      </c>
      <c r="G96" s="31">
        <f t="shared" si="16"/>
        <v>-10.227395</v>
      </c>
      <c r="H96" s="31">
        <f t="shared" si="17"/>
        <v>-10.604507</v>
      </c>
      <c r="I96" s="31">
        <f t="shared" si="18"/>
        <v>-11.93821</v>
      </c>
      <c r="J96" s="31">
        <f t="shared" si="19"/>
        <v>-24.297505999999998</v>
      </c>
      <c r="K96" s="31">
        <f t="shared" si="20"/>
        <v>0</v>
      </c>
      <c r="M96">
        <v>6220000000</v>
      </c>
      <c r="N96">
        <v>-9.7030753999999995</v>
      </c>
      <c r="P96" s="2">
        <f t="shared" si="21"/>
        <v>6.46</v>
      </c>
      <c r="Q96" s="2">
        <f t="shared" si="22"/>
        <v>-9.6936540999999998</v>
      </c>
      <c r="R96" s="31">
        <f t="shared" si="23"/>
        <v>-10.241218</v>
      </c>
      <c r="S96" s="31">
        <f t="shared" si="24"/>
        <v>-10.502632999999999</v>
      </c>
      <c r="T96" s="31">
        <f t="shared" si="25"/>
        <v>-11.682370000000001</v>
      </c>
      <c r="U96" s="31">
        <f t="shared" si="26"/>
        <v>-24.411821</v>
      </c>
      <c r="V96" s="31">
        <f t="shared" si="27"/>
        <v>0</v>
      </c>
    </row>
    <row r="97" spans="2:22" x14ac:dyDescent="0.25">
      <c r="B97">
        <v>6280000000</v>
      </c>
      <c r="C97">
        <v>-9.5662727000000007</v>
      </c>
      <c r="E97" s="2">
        <f t="shared" si="14"/>
        <v>6.52</v>
      </c>
      <c r="F97" s="2">
        <f t="shared" si="15"/>
        <v>-9.5645571</v>
      </c>
      <c r="G97" s="31">
        <f t="shared" si="16"/>
        <v>-10.230902</v>
      </c>
      <c r="H97" s="31">
        <f t="shared" si="17"/>
        <v>-10.614357</v>
      </c>
      <c r="I97" s="31">
        <f t="shared" si="18"/>
        <v>-11.994825000000001</v>
      </c>
      <c r="J97" s="31">
        <f t="shared" si="19"/>
        <v>-24.312462</v>
      </c>
      <c r="K97" s="31">
        <f t="shared" si="20"/>
        <v>0</v>
      </c>
      <c r="M97">
        <v>6280000000</v>
      </c>
      <c r="N97">
        <v>-9.7048234999999998</v>
      </c>
      <c r="P97" s="2">
        <f t="shared" si="21"/>
        <v>6.52</v>
      </c>
      <c r="Q97" s="2">
        <f t="shared" si="22"/>
        <v>-9.6917218999999992</v>
      </c>
      <c r="R97" s="31">
        <f t="shared" si="23"/>
        <v>-10.235545999999999</v>
      </c>
      <c r="S97" s="31">
        <f t="shared" si="24"/>
        <v>-10.498098000000001</v>
      </c>
      <c r="T97" s="31">
        <f t="shared" si="25"/>
        <v>-11.701869</v>
      </c>
      <c r="U97" s="31">
        <f t="shared" si="26"/>
        <v>-24.402733000000001</v>
      </c>
      <c r="V97" s="31">
        <f t="shared" si="27"/>
        <v>0</v>
      </c>
    </row>
    <row r="98" spans="2:22" x14ac:dyDescent="0.25">
      <c r="B98">
        <v>6340000000</v>
      </c>
      <c r="C98">
        <v>-9.5514039999999998</v>
      </c>
      <c r="E98" s="2">
        <f t="shared" si="14"/>
        <v>6.58</v>
      </c>
      <c r="F98" s="2">
        <f t="shared" si="15"/>
        <v>-9.5528908000000001</v>
      </c>
      <c r="G98" s="31">
        <f t="shared" si="16"/>
        <v>-10.207077999999999</v>
      </c>
      <c r="H98" s="31">
        <f t="shared" si="17"/>
        <v>-10.578918</v>
      </c>
      <c r="I98" s="31">
        <f t="shared" si="18"/>
        <v>-11.921084</v>
      </c>
      <c r="J98" s="31">
        <f t="shared" si="19"/>
        <v>-24.202753000000001</v>
      </c>
      <c r="K98" s="31">
        <f t="shared" si="20"/>
        <v>0</v>
      </c>
      <c r="M98">
        <v>6340000000</v>
      </c>
      <c r="N98">
        <v>-9.6942395999999995</v>
      </c>
      <c r="P98" s="2">
        <f t="shared" si="21"/>
        <v>6.58</v>
      </c>
      <c r="Q98" s="2">
        <f t="shared" si="22"/>
        <v>-9.6900691999999999</v>
      </c>
      <c r="R98" s="31">
        <f t="shared" si="23"/>
        <v>-10.223471</v>
      </c>
      <c r="S98" s="31">
        <f t="shared" si="24"/>
        <v>-10.472322999999999</v>
      </c>
      <c r="T98" s="31">
        <f t="shared" si="25"/>
        <v>-11.630063</v>
      </c>
      <c r="U98" s="31">
        <f t="shared" si="26"/>
        <v>-24.261517000000001</v>
      </c>
      <c r="V98" s="31">
        <f t="shared" si="27"/>
        <v>0</v>
      </c>
    </row>
    <row r="99" spans="2:22" x14ac:dyDescent="0.25">
      <c r="B99">
        <v>6400000000</v>
      </c>
      <c r="C99">
        <v>-9.5611639000000004</v>
      </c>
      <c r="E99" s="2">
        <f t="shared" si="14"/>
        <v>6.64</v>
      </c>
      <c r="F99" s="2">
        <f t="shared" si="15"/>
        <v>-9.5820732</v>
      </c>
      <c r="G99" s="31">
        <f t="shared" si="16"/>
        <v>-10.221273</v>
      </c>
      <c r="H99" s="31">
        <f t="shared" si="17"/>
        <v>-10.581547</v>
      </c>
      <c r="I99" s="31">
        <f t="shared" si="18"/>
        <v>-11.882064</v>
      </c>
      <c r="J99" s="31">
        <f t="shared" si="19"/>
        <v>-24.090333999999999</v>
      </c>
      <c r="K99" s="31">
        <f t="shared" si="20"/>
        <v>0</v>
      </c>
      <c r="M99">
        <v>6400000000</v>
      </c>
      <c r="N99">
        <v>-9.6960982999999992</v>
      </c>
      <c r="P99" s="2">
        <f t="shared" si="21"/>
        <v>6.64</v>
      </c>
      <c r="Q99" s="2">
        <f t="shared" si="22"/>
        <v>-9.7169942999999996</v>
      </c>
      <c r="R99" s="31">
        <f t="shared" si="23"/>
        <v>-10.241892</v>
      </c>
      <c r="S99" s="31">
        <f t="shared" si="24"/>
        <v>-10.48503</v>
      </c>
      <c r="T99" s="31">
        <f t="shared" si="25"/>
        <v>-11.631309</v>
      </c>
      <c r="U99" s="31">
        <f t="shared" si="26"/>
        <v>-24.180149</v>
      </c>
      <c r="V99" s="31">
        <f t="shared" si="27"/>
        <v>0</v>
      </c>
    </row>
    <row r="100" spans="2:22" x14ac:dyDescent="0.25">
      <c r="B100">
        <v>6460000000</v>
      </c>
      <c r="C100">
        <v>-9.5596627999999999</v>
      </c>
      <c r="E100" s="2">
        <f t="shared" si="14"/>
        <v>6.7</v>
      </c>
      <c r="F100" s="2">
        <f t="shared" si="15"/>
        <v>-9.5858688000000001</v>
      </c>
      <c r="G100" s="31">
        <f t="shared" si="16"/>
        <v>-10.209172000000001</v>
      </c>
      <c r="H100" s="31">
        <f t="shared" si="17"/>
        <v>-10.569447</v>
      </c>
      <c r="I100" s="31">
        <f t="shared" si="18"/>
        <v>-11.896058</v>
      </c>
      <c r="J100" s="31">
        <f t="shared" si="19"/>
        <v>-24.083781999999999</v>
      </c>
      <c r="K100" s="31">
        <f t="shared" si="20"/>
        <v>0</v>
      </c>
      <c r="M100">
        <v>6460000000</v>
      </c>
      <c r="N100">
        <v>-9.6936540999999998</v>
      </c>
      <c r="P100" s="2">
        <f t="shared" si="21"/>
        <v>6.7</v>
      </c>
      <c r="Q100" s="2">
        <f t="shared" si="22"/>
        <v>-9.7283019999999993</v>
      </c>
      <c r="R100" s="31">
        <f t="shared" si="23"/>
        <v>-10.246413</v>
      </c>
      <c r="S100" s="31">
        <f t="shared" si="24"/>
        <v>-10.500819999999999</v>
      </c>
      <c r="T100" s="31">
        <f t="shared" si="25"/>
        <v>-11.690340000000001</v>
      </c>
      <c r="U100" s="31">
        <f t="shared" si="26"/>
        <v>-24.232254000000001</v>
      </c>
      <c r="V100" s="31">
        <f t="shared" si="27"/>
        <v>0</v>
      </c>
    </row>
    <row r="101" spans="2:22" x14ac:dyDescent="0.25">
      <c r="B101">
        <v>6520000000</v>
      </c>
      <c r="C101">
        <v>-9.5645571</v>
      </c>
      <c r="E101" s="2">
        <f t="shared" si="14"/>
        <v>6.76</v>
      </c>
      <c r="F101" s="2">
        <f t="shared" si="15"/>
        <v>-9.5729942000000001</v>
      </c>
      <c r="G101" s="31">
        <f t="shared" si="16"/>
        <v>-10.182472000000001</v>
      </c>
      <c r="H101" s="31">
        <f t="shared" si="17"/>
        <v>-10.553100000000001</v>
      </c>
      <c r="I101" s="31">
        <f t="shared" si="18"/>
        <v>-11.919236</v>
      </c>
      <c r="J101" s="31">
        <f t="shared" si="19"/>
        <v>-24.075094</v>
      </c>
      <c r="K101" s="31">
        <f t="shared" si="20"/>
        <v>0</v>
      </c>
      <c r="M101">
        <v>6520000000</v>
      </c>
      <c r="N101">
        <v>-9.6917218999999992</v>
      </c>
      <c r="P101" s="2">
        <f t="shared" si="21"/>
        <v>6.76</v>
      </c>
      <c r="Q101" s="2">
        <f t="shared" si="22"/>
        <v>-9.7097549000000001</v>
      </c>
      <c r="R101" s="31">
        <f t="shared" si="23"/>
        <v>-10.223978000000001</v>
      </c>
      <c r="S101" s="31">
        <f t="shared" si="24"/>
        <v>-10.488647</v>
      </c>
      <c r="T101" s="31">
        <f t="shared" si="25"/>
        <v>-11.703548</v>
      </c>
      <c r="U101" s="31">
        <f t="shared" si="26"/>
        <v>-24.199615000000001</v>
      </c>
      <c r="V101" s="31">
        <f t="shared" si="27"/>
        <v>0</v>
      </c>
    </row>
    <row r="102" spans="2:22" x14ac:dyDescent="0.25">
      <c r="B102">
        <v>6580000000</v>
      </c>
      <c r="C102">
        <v>-9.5528908000000001</v>
      </c>
      <c r="E102" s="2">
        <f t="shared" si="14"/>
        <v>6.82</v>
      </c>
      <c r="F102" s="2">
        <f t="shared" si="15"/>
        <v>-9.5617169999999998</v>
      </c>
      <c r="G102" s="31">
        <f t="shared" si="16"/>
        <v>-10.150592</v>
      </c>
      <c r="H102" s="31">
        <f t="shared" si="17"/>
        <v>-10.511018999999999</v>
      </c>
      <c r="I102" s="31">
        <f t="shared" si="18"/>
        <v>-11.838339</v>
      </c>
      <c r="J102" s="31">
        <f t="shared" si="19"/>
        <v>-23.948585999999999</v>
      </c>
      <c r="K102" s="31">
        <f t="shared" si="20"/>
        <v>0</v>
      </c>
      <c r="M102">
        <v>6580000000</v>
      </c>
      <c r="N102">
        <v>-9.6900691999999999</v>
      </c>
      <c r="P102" s="2">
        <f t="shared" si="21"/>
        <v>6.82</v>
      </c>
      <c r="Q102" s="2">
        <f t="shared" si="22"/>
        <v>-9.7125462999999996</v>
      </c>
      <c r="R102" s="31">
        <f t="shared" si="23"/>
        <v>-10.219644000000001</v>
      </c>
      <c r="S102" s="31">
        <f t="shared" si="24"/>
        <v>-10.480041</v>
      </c>
      <c r="T102" s="31">
        <f t="shared" si="25"/>
        <v>-11.650888</v>
      </c>
      <c r="U102" s="31">
        <f t="shared" si="26"/>
        <v>-24.044713999999999</v>
      </c>
      <c r="V102" s="31">
        <f t="shared" si="27"/>
        <v>0</v>
      </c>
    </row>
    <row r="103" spans="2:22" x14ac:dyDescent="0.25">
      <c r="B103">
        <v>6640000000</v>
      </c>
      <c r="C103">
        <v>-9.5820732</v>
      </c>
      <c r="E103" s="2">
        <f t="shared" si="14"/>
        <v>6.88</v>
      </c>
      <c r="F103" s="2">
        <f t="shared" si="15"/>
        <v>-9.5656013000000009</v>
      </c>
      <c r="G103" s="31">
        <f t="shared" si="16"/>
        <v>-10.139139</v>
      </c>
      <c r="H103" s="31">
        <f t="shared" si="17"/>
        <v>-10.490294</v>
      </c>
      <c r="I103" s="31">
        <f t="shared" si="18"/>
        <v>-11.759219999999999</v>
      </c>
      <c r="J103" s="31">
        <f t="shared" si="19"/>
        <v>-23.764047999999999</v>
      </c>
      <c r="K103" s="31">
        <f t="shared" si="20"/>
        <v>0</v>
      </c>
      <c r="M103">
        <v>6640000000</v>
      </c>
      <c r="N103">
        <v>-9.7169942999999996</v>
      </c>
      <c r="P103" s="2">
        <f t="shared" si="21"/>
        <v>6.88</v>
      </c>
      <c r="Q103" s="2">
        <f t="shared" si="22"/>
        <v>-9.7061910999999998</v>
      </c>
      <c r="R103" s="31">
        <f t="shared" si="23"/>
        <v>-10.212823</v>
      </c>
      <c r="S103" s="31">
        <f t="shared" si="24"/>
        <v>-10.478681999999999</v>
      </c>
      <c r="T103" s="31">
        <f t="shared" si="25"/>
        <v>-11.624245</v>
      </c>
      <c r="U103" s="31">
        <f t="shared" si="26"/>
        <v>-23.889140999999999</v>
      </c>
      <c r="V103" s="31">
        <f t="shared" si="27"/>
        <v>0</v>
      </c>
    </row>
    <row r="104" spans="2:22" x14ac:dyDescent="0.25">
      <c r="B104">
        <v>6700000000</v>
      </c>
      <c r="C104">
        <v>-9.5858688000000001</v>
      </c>
      <c r="E104" s="2">
        <f t="shared" si="14"/>
        <v>6.94</v>
      </c>
      <c r="F104" s="2">
        <f t="shared" si="15"/>
        <v>-9.5510721000000007</v>
      </c>
      <c r="G104" s="31">
        <f t="shared" si="16"/>
        <v>-10.114312999999999</v>
      </c>
      <c r="H104" s="31">
        <f t="shared" si="17"/>
        <v>-10.467936999999999</v>
      </c>
      <c r="I104" s="31">
        <f t="shared" si="18"/>
        <v>-11.729862000000001</v>
      </c>
      <c r="J104" s="31">
        <f t="shared" si="19"/>
        <v>-23.657240000000002</v>
      </c>
      <c r="K104" s="31">
        <f t="shared" si="20"/>
        <v>0</v>
      </c>
      <c r="M104">
        <v>6700000000</v>
      </c>
      <c r="N104">
        <v>-9.7283019999999993</v>
      </c>
      <c r="P104" s="2">
        <f t="shared" si="21"/>
        <v>6.94</v>
      </c>
      <c r="Q104" s="2">
        <f t="shared" si="22"/>
        <v>-9.6864919999999994</v>
      </c>
      <c r="R104" s="31">
        <f t="shared" si="23"/>
        <v>-10.196631999999999</v>
      </c>
      <c r="S104" s="31">
        <f t="shared" si="24"/>
        <v>-10.481647000000001</v>
      </c>
      <c r="T104" s="31">
        <f t="shared" si="25"/>
        <v>-11.656444</v>
      </c>
      <c r="U104" s="31">
        <f t="shared" si="26"/>
        <v>-23.855072</v>
      </c>
      <c r="V104" s="31">
        <f t="shared" si="27"/>
        <v>0</v>
      </c>
    </row>
    <row r="105" spans="2:22" x14ac:dyDescent="0.25">
      <c r="B105">
        <v>6760000000</v>
      </c>
      <c r="C105">
        <v>-9.5729942000000001</v>
      </c>
      <c r="E105" s="2">
        <f t="shared" si="14"/>
        <v>7</v>
      </c>
      <c r="F105" s="2">
        <f t="shared" si="15"/>
        <v>-9.5426912000000002</v>
      </c>
      <c r="G105" s="31">
        <f t="shared" si="16"/>
        <v>-10.100447000000001</v>
      </c>
      <c r="H105" s="31">
        <f t="shared" si="17"/>
        <v>-10.464979</v>
      </c>
      <c r="I105" s="31">
        <f t="shared" si="18"/>
        <v>-11.756042000000001</v>
      </c>
      <c r="J105" s="31">
        <f t="shared" si="19"/>
        <v>-23.618071</v>
      </c>
      <c r="K105" s="31">
        <f t="shared" si="20"/>
        <v>0</v>
      </c>
      <c r="M105">
        <v>6760000000</v>
      </c>
      <c r="N105">
        <v>-9.7097549000000001</v>
      </c>
      <c r="P105" s="2">
        <f t="shared" si="21"/>
        <v>7</v>
      </c>
      <c r="Q105" s="2">
        <f t="shared" si="22"/>
        <v>-9.6642942000000005</v>
      </c>
      <c r="R105" s="31">
        <f t="shared" si="23"/>
        <v>-10.181068</v>
      </c>
      <c r="S105" s="31">
        <f t="shared" si="24"/>
        <v>-10.488553</v>
      </c>
      <c r="T105" s="31">
        <f t="shared" si="25"/>
        <v>-11.717079</v>
      </c>
      <c r="U105" s="31">
        <f t="shared" si="26"/>
        <v>-23.854986</v>
      </c>
      <c r="V105" s="31">
        <f t="shared" si="27"/>
        <v>0</v>
      </c>
    </row>
    <row r="106" spans="2:22" x14ac:dyDescent="0.25">
      <c r="B106">
        <v>6820000000</v>
      </c>
      <c r="C106">
        <v>-9.5617169999999998</v>
      </c>
      <c r="E106" s="2">
        <f t="shared" si="14"/>
        <v>7.06</v>
      </c>
      <c r="F106" s="2">
        <f t="shared" si="15"/>
        <v>-9.5702162000000008</v>
      </c>
      <c r="G106" s="31">
        <f t="shared" si="16"/>
        <v>-10.123908999999999</v>
      </c>
      <c r="H106" s="31">
        <f t="shared" si="17"/>
        <v>-10.492407</v>
      </c>
      <c r="I106" s="31">
        <f t="shared" si="18"/>
        <v>-11.798914999999999</v>
      </c>
      <c r="J106" s="31">
        <f t="shared" si="19"/>
        <v>-23.592108</v>
      </c>
      <c r="K106" s="31">
        <f t="shared" si="20"/>
        <v>0</v>
      </c>
      <c r="M106">
        <v>6820000000</v>
      </c>
      <c r="N106">
        <v>-9.7125462999999996</v>
      </c>
      <c r="P106" s="2">
        <f t="shared" si="21"/>
        <v>7.06</v>
      </c>
      <c r="Q106" s="2">
        <f t="shared" si="22"/>
        <v>-9.6727495000000001</v>
      </c>
      <c r="R106" s="31">
        <f t="shared" si="23"/>
        <v>-10.194553000000001</v>
      </c>
      <c r="S106" s="31">
        <f t="shared" si="24"/>
        <v>-10.514415</v>
      </c>
      <c r="T106" s="31">
        <f t="shared" si="25"/>
        <v>-11.774133000000001</v>
      </c>
      <c r="U106" s="31">
        <f t="shared" si="26"/>
        <v>-23.842721999999998</v>
      </c>
      <c r="V106" s="31">
        <f t="shared" si="27"/>
        <v>0</v>
      </c>
    </row>
    <row r="107" spans="2:22" x14ac:dyDescent="0.25">
      <c r="B107">
        <v>6880000000</v>
      </c>
      <c r="C107">
        <v>-9.5656013000000009</v>
      </c>
      <c r="E107" s="2">
        <f t="shared" si="14"/>
        <v>7.12</v>
      </c>
      <c r="F107" s="2">
        <f t="shared" si="15"/>
        <v>-9.5644864999999992</v>
      </c>
      <c r="G107" s="31">
        <f t="shared" si="16"/>
        <v>-10.111575</v>
      </c>
      <c r="H107" s="31">
        <f t="shared" si="17"/>
        <v>-10.475293000000001</v>
      </c>
      <c r="I107" s="31">
        <f t="shared" si="18"/>
        <v>-11.772928</v>
      </c>
      <c r="J107" s="31">
        <f t="shared" si="19"/>
        <v>-23.490753000000002</v>
      </c>
      <c r="K107" s="31">
        <f t="shared" si="20"/>
        <v>0</v>
      </c>
      <c r="M107">
        <v>6880000000</v>
      </c>
      <c r="N107">
        <v>-9.7061910999999998</v>
      </c>
      <c r="P107" s="2">
        <f t="shared" si="21"/>
        <v>7.12</v>
      </c>
      <c r="Q107" s="2">
        <f t="shared" si="22"/>
        <v>-9.6281700000000008</v>
      </c>
      <c r="R107" s="31">
        <f t="shared" si="23"/>
        <v>-10.156568</v>
      </c>
      <c r="S107" s="31">
        <f t="shared" si="24"/>
        <v>-10.487012999999999</v>
      </c>
      <c r="T107" s="31">
        <f t="shared" si="25"/>
        <v>-11.761664</v>
      </c>
      <c r="U107" s="31">
        <f t="shared" si="26"/>
        <v>-23.749642999999999</v>
      </c>
      <c r="V107" s="31">
        <f t="shared" si="27"/>
        <v>0</v>
      </c>
    </row>
    <row r="108" spans="2:22" x14ac:dyDescent="0.25">
      <c r="B108">
        <v>6940000000</v>
      </c>
      <c r="C108">
        <v>-9.5510721000000007</v>
      </c>
      <c r="E108" s="2">
        <f t="shared" si="14"/>
        <v>7.18</v>
      </c>
      <c r="F108" s="2">
        <f t="shared" si="15"/>
        <v>-9.5580482</v>
      </c>
      <c r="G108" s="31">
        <f t="shared" si="16"/>
        <v>-10.098468</v>
      </c>
      <c r="H108" s="31">
        <f t="shared" si="17"/>
        <v>-10.450714</v>
      </c>
      <c r="I108" s="31">
        <f t="shared" si="18"/>
        <v>-11.72897</v>
      </c>
      <c r="J108" s="31">
        <f t="shared" si="19"/>
        <v>-23.365500999999998</v>
      </c>
      <c r="K108" s="31">
        <f t="shared" si="20"/>
        <v>0</v>
      </c>
      <c r="M108">
        <v>6940000000</v>
      </c>
      <c r="N108">
        <v>-9.6864919999999994</v>
      </c>
      <c r="P108" s="2">
        <f t="shared" si="21"/>
        <v>7.18</v>
      </c>
      <c r="Q108" s="2">
        <f t="shared" si="22"/>
        <v>-9.5732230999999999</v>
      </c>
      <c r="R108" s="31">
        <f t="shared" si="23"/>
        <v>-10.108288999999999</v>
      </c>
      <c r="S108" s="31">
        <f t="shared" si="24"/>
        <v>-10.451592</v>
      </c>
      <c r="T108" s="31">
        <f t="shared" si="25"/>
        <v>-11.748735999999999</v>
      </c>
      <c r="U108" s="31">
        <f t="shared" si="26"/>
        <v>-23.666015999999999</v>
      </c>
      <c r="V108" s="31">
        <f t="shared" si="27"/>
        <v>0</v>
      </c>
    </row>
    <row r="109" spans="2:22" x14ac:dyDescent="0.25">
      <c r="B109">
        <v>7000000000</v>
      </c>
      <c r="C109">
        <v>-9.5426912000000002</v>
      </c>
      <c r="E109" s="2">
        <f t="shared" si="14"/>
        <v>7.24</v>
      </c>
      <c r="F109" s="2">
        <f t="shared" si="15"/>
        <v>-9.5392493999999992</v>
      </c>
      <c r="G109" s="31">
        <f t="shared" si="16"/>
        <v>-10.071274000000001</v>
      </c>
      <c r="H109" s="31">
        <f t="shared" si="17"/>
        <v>-10.417759999999999</v>
      </c>
      <c r="I109" s="31">
        <f t="shared" si="18"/>
        <v>-11.694898999999999</v>
      </c>
      <c r="J109" s="31">
        <f t="shared" si="19"/>
        <v>-23.280455</v>
      </c>
      <c r="K109" s="31">
        <f t="shared" si="20"/>
        <v>0</v>
      </c>
      <c r="M109">
        <v>7000000000</v>
      </c>
      <c r="N109">
        <v>-9.6642942000000005</v>
      </c>
      <c r="P109" s="2">
        <f t="shared" si="21"/>
        <v>7.24</v>
      </c>
      <c r="Q109" s="2">
        <f t="shared" si="22"/>
        <v>-9.4934005999999993</v>
      </c>
      <c r="R109" s="31">
        <f t="shared" si="23"/>
        <v>-10.042083999999999</v>
      </c>
      <c r="S109" s="31">
        <f t="shared" si="24"/>
        <v>-10.411618000000001</v>
      </c>
      <c r="T109" s="31">
        <f t="shared" si="25"/>
        <v>-11.761032</v>
      </c>
      <c r="U109" s="31">
        <f t="shared" si="26"/>
        <v>-23.623712999999999</v>
      </c>
      <c r="V109" s="31">
        <f t="shared" si="27"/>
        <v>0</v>
      </c>
    </row>
    <row r="110" spans="2:22" x14ac:dyDescent="0.25">
      <c r="B110">
        <v>7060000000</v>
      </c>
      <c r="C110">
        <v>-9.5702162000000008</v>
      </c>
      <c r="E110" s="2">
        <f t="shared" si="14"/>
        <v>7.3</v>
      </c>
      <c r="F110" s="2">
        <f t="shared" si="15"/>
        <v>-9.5615225000000006</v>
      </c>
      <c r="G110" s="31">
        <f t="shared" si="16"/>
        <v>-10.084783</v>
      </c>
      <c r="H110" s="31">
        <f t="shared" si="17"/>
        <v>-10.424215999999999</v>
      </c>
      <c r="I110" s="31">
        <f t="shared" si="18"/>
        <v>-11.6905</v>
      </c>
      <c r="J110" s="31">
        <f t="shared" si="19"/>
        <v>-23.214724</v>
      </c>
      <c r="K110" s="31">
        <f t="shared" si="20"/>
        <v>0</v>
      </c>
      <c r="M110">
        <v>7060000000</v>
      </c>
      <c r="N110">
        <v>-9.6727495000000001</v>
      </c>
      <c r="P110" s="2">
        <f t="shared" si="21"/>
        <v>7.3</v>
      </c>
      <c r="Q110" s="2">
        <f t="shared" si="22"/>
        <v>-9.4371680999999992</v>
      </c>
      <c r="R110" s="31">
        <f t="shared" si="23"/>
        <v>-10.004576</v>
      </c>
      <c r="S110" s="31">
        <f t="shared" si="24"/>
        <v>-10.401814999999999</v>
      </c>
      <c r="T110" s="31">
        <f t="shared" si="25"/>
        <v>-11.787566999999999</v>
      </c>
      <c r="U110" s="31">
        <f t="shared" si="26"/>
        <v>-23.570958999999998</v>
      </c>
      <c r="V110" s="31">
        <f t="shared" si="27"/>
        <v>0</v>
      </c>
    </row>
    <row r="111" spans="2:22" x14ac:dyDescent="0.25">
      <c r="B111">
        <v>7120000000</v>
      </c>
      <c r="C111">
        <v>-9.5644864999999992</v>
      </c>
      <c r="E111" s="2">
        <f t="shared" si="14"/>
        <v>7.36</v>
      </c>
      <c r="F111" s="2">
        <f t="shared" si="15"/>
        <v>-9.5459937999999998</v>
      </c>
      <c r="G111" s="31">
        <f t="shared" si="16"/>
        <v>-10.058275999999999</v>
      </c>
      <c r="H111" s="31">
        <f t="shared" si="17"/>
        <v>-10.379905000000001</v>
      </c>
      <c r="I111" s="31">
        <f t="shared" si="18"/>
        <v>-11.582706999999999</v>
      </c>
      <c r="J111" s="31">
        <f t="shared" si="19"/>
        <v>-23.034834</v>
      </c>
      <c r="K111" s="31">
        <f t="shared" si="20"/>
        <v>0</v>
      </c>
      <c r="M111">
        <v>7120000000</v>
      </c>
      <c r="N111">
        <v>-9.6281700000000008</v>
      </c>
      <c r="P111" s="2">
        <f t="shared" si="21"/>
        <v>7.36</v>
      </c>
      <c r="Q111" s="2">
        <f t="shared" si="22"/>
        <v>-9.3410624999999996</v>
      </c>
      <c r="R111" s="31">
        <f t="shared" si="23"/>
        <v>-9.9263487000000001</v>
      </c>
      <c r="S111" s="31">
        <f t="shared" si="24"/>
        <v>-10.345917999999999</v>
      </c>
      <c r="T111" s="31">
        <f t="shared" si="25"/>
        <v>-11.725903000000001</v>
      </c>
      <c r="U111" s="31">
        <f t="shared" si="26"/>
        <v>-23.402308999999999</v>
      </c>
      <c r="V111" s="31">
        <f t="shared" si="27"/>
        <v>0</v>
      </c>
    </row>
    <row r="112" spans="2:22" x14ac:dyDescent="0.25">
      <c r="B112">
        <v>7180000000</v>
      </c>
      <c r="C112">
        <v>-9.5580482</v>
      </c>
      <c r="E112" s="2">
        <f t="shared" si="14"/>
        <v>7.42</v>
      </c>
      <c r="F112" s="2">
        <f t="shared" si="15"/>
        <v>-9.5294447000000009</v>
      </c>
      <c r="G112" s="31">
        <f t="shared" si="16"/>
        <v>-10.034345999999999</v>
      </c>
      <c r="H112" s="31">
        <f t="shared" si="17"/>
        <v>-10.33981</v>
      </c>
      <c r="I112" s="31">
        <f t="shared" si="18"/>
        <v>-11.484586999999999</v>
      </c>
      <c r="J112" s="31">
        <f t="shared" si="19"/>
        <v>-22.817833</v>
      </c>
      <c r="K112" s="31">
        <f t="shared" si="20"/>
        <v>0</v>
      </c>
      <c r="M112">
        <v>7180000000</v>
      </c>
      <c r="N112">
        <v>-9.5732230999999999</v>
      </c>
      <c r="P112" s="2">
        <f t="shared" si="21"/>
        <v>7.42</v>
      </c>
      <c r="Q112" s="2">
        <f t="shared" si="22"/>
        <v>-9.2482928999999992</v>
      </c>
      <c r="R112" s="31">
        <f t="shared" si="23"/>
        <v>-9.8552151000000006</v>
      </c>
      <c r="S112" s="31">
        <f t="shared" si="24"/>
        <v>-10.304987000000001</v>
      </c>
      <c r="T112" s="31">
        <f t="shared" si="25"/>
        <v>-11.704720999999999</v>
      </c>
      <c r="U112" s="31">
        <f t="shared" si="26"/>
        <v>-23.285036000000002</v>
      </c>
      <c r="V112" s="31">
        <f t="shared" si="27"/>
        <v>0</v>
      </c>
    </row>
    <row r="113" spans="2:22" x14ac:dyDescent="0.25">
      <c r="B113">
        <v>7240000000</v>
      </c>
      <c r="C113">
        <v>-9.5392493999999992</v>
      </c>
      <c r="E113" s="2">
        <f t="shared" si="14"/>
        <v>7.48</v>
      </c>
      <c r="F113" s="2">
        <f t="shared" si="15"/>
        <v>-9.5395860999999993</v>
      </c>
      <c r="G113" s="31">
        <f t="shared" si="16"/>
        <v>-10.04134</v>
      </c>
      <c r="H113" s="31">
        <f t="shared" si="17"/>
        <v>-10.356187</v>
      </c>
      <c r="I113" s="31">
        <f t="shared" si="18"/>
        <v>-11.503928999999999</v>
      </c>
      <c r="J113" s="31">
        <f t="shared" si="19"/>
        <v>-22.786379</v>
      </c>
      <c r="K113" s="31">
        <f t="shared" si="20"/>
        <v>0</v>
      </c>
      <c r="M113">
        <v>7240000000</v>
      </c>
      <c r="N113">
        <v>-9.4934005999999993</v>
      </c>
      <c r="P113" s="2">
        <f t="shared" si="21"/>
        <v>7.48</v>
      </c>
      <c r="Q113" s="2">
        <f t="shared" si="22"/>
        <v>-9.2002925999999992</v>
      </c>
      <c r="R113" s="31">
        <f t="shared" si="23"/>
        <v>-9.8399772999999993</v>
      </c>
      <c r="S113" s="31">
        <f t="shared" si="24"/>
        <v>-10.342295999999999</v>
      </c>
      <c r="T113" s="31">
        <f t="shared" si="25"/>
        <v>-11.821148000000001</v>
      </c>
      <c r="U113" s="31">
        <f t="shared" si="26"/>
        <v>-23.378401</v>
      </c>
      <c r="V113" s="31">
        <f t="shared" si="27"/>
        <v>0</v>
      </c>
    </row>
    <row r="114" spans="2:22" x14ac:dyDescent="0.25">
      <c r="B114">
        <v>7300000000</v>
      </c>
      <c r="C114">
        <v>-9.5615225000000006</v>
      </c>
      <c r="E114" s="2">
        <f t="shared" si="14"/>
        <v>7.54</v>
      </c>
      <c r="F114" s="2">
        <f t="shared" si="15"/>
        <v>-9.5334357999999995</v>
      </c>
      <c r="G114" s="31">
        <f t="shared" si="16"/>
        <v>-10.042354</v>
      </c>
      <c r="H114" s="31">
        <f t="shared" si="17"/>
        <v>-10.383265</v>
      </c>
      <c r="I114" s="31">
        <f t="shared" si="18"/>
        <v>-11.591543</v>
      </c>
      <c r="J114" s="31">
        <f t="shared" si="19"/>
        <v>-22.824020000000001</v>
      </c>
      <c r="K114" s="31">
        <f t="shared" si="20"/>
        <v>0</v>
      </c>
      <c r="M114">
        <v>7300000000</v>
      </c>
      <c r="N114">
        <v>-9.4371680999999992</v>
      </c>
      <c r="P114" s="2">
        <f t="shared" si="21"/>
        <v>7.54</v>
      </c>
      <c r="Q114" s="2">
        <f t="shared" si="22"/>
        <v>-9.1544694999999994</v>
      </c>
      <c r="R114" s="31">
        <f t="shared" si="23"/>
        <v>-9.8220091000000007</v>
      </c>
      <c r="S114" s="31">
        <f t="shared" si="24"/>
        <v>-10.369921</v>
      </c>
      <c r="T114" s="31">
        <f t="shared" si="25"/>
        <v>-11.916181</v>
      </c>
      <c r="U114" s="31">
        <f t="shared" si="26"/>
        <v>-23.430420000000002</v>
      </c>
      <c r="V114" s="31">
        <f t="shared" si="27"/>
        <v>0</v>
      </c>
    </row>
    <row r="115" spans="2:22" x14ac:dyDescent="0.25">
      <c r="B115">
        <v>7360000000</v>
      </c>
      <c r="C115">
        <v>-9.5459937999999998</v>
      </c>
      <c r="E115" s="2">
        <f t="shared" si="14"/>
        <v>7.6</v>
      </c>
      <c r="F115" s="2">
        <f t="shared" si="15"/>
        <v>-9.5268792999999992</v>
      </c>
      <c r="G115" s="31">
        <f t="shared" si="16"/>
        <v>-10.039667</v>
      </c>
      <c r="H115" s="31">
        <f t="shared" si="17"/>
        <v>-10.394329000000001</v>
      </c>
      <c r="I115" s="31">
        <f t="shared" si="18"/>
        <v>-11.609667</v>
      </c>
      <c r="J115" s="31">
        <f t="shared" si="19"/>
        <v>-22.796230000000001</v>
      </c>
      <c r="K115" s="31">
        <f t="shared" si="20"/>
        <v>0</v>
      </c>
      <c r="M115">
        <v>7360000000</v>
      </c>
      <c r="N115">
        <v>-9.3410624999999996</v>
      </c>
      <c r="P115" s="2">
        <f t="shared" si="21"/>
        <v>7.6</v>
      </c>
      <c r="Q115" s="2">
        <f t="shared" si="22"/>
        <v>-9.1335944999999992</v>
      </c>
      <c r="R115" s="31">
        <f t="shared" si="23"/>
        <v>-9.8143729999999998</v>
      </c>
      <c r="S115" s="31">
        <f t="shared" si="24"/>
        <v>-10.371722999999999</v>
      </c>
      <c r="T115" s="31">
        <f t="shared" si="25"/>
        <v>-11.887593000000001</v>
      </c>
      <c r="U115" s="31">
        <f t="shared" si="26"/>
        <v>-23.376539000000001</v>
      </c>
      <c r="V115" s="31">
        <f t="shared" si="27"/>
        <v>0</v>
      </c>
    </row>
    <row r="116" spans="2:22" x14ac:dyDescent="0.25">
      <c r="B116">
        <v>7420000000</v>
      </c>
      <c r="C116">
        <v>-9.5294447000000009</v>
      </c>
      <c r="E116" s="2">
        <f t="shared" si="14"/>
        <v>7.66</v>
      </c>
      <c r="F116" s="2">
        <f t="shared" si="15"/>
        <v>-9.5188036</v>
      </c>
      <c r="G116" s="31">
        <f t="shared" si="16"/>
        <v>-10.035778000000001</v>
      </c>
      <c r="H116" s="31">
        <f t="shared" si="17"/>
        <v>-10.395064</v>
      </c>
      <c r="I116" s="31">
        <f t="shared" si="18"/>
        <v>-11.582393</v>
      </c>
      <c r="J116" s="31">
        <f t="shared" si="19"/>
        <v>-22.677851</v>
      </c>
      <c r="K116" s="31">
        <f t="shared" si="20"/>
        <v>0</v>
      </c>
      <c r="M116">
        <v>7420000000</v>
      </c>
      <c r="N116">
        <v>-9.2482928999999992</v>
      </c>
      <c r="P116" s="2">
        <f t="shared" si="21"/>
        <v>7.66</v>
      </c>
      <c r="Q116" s="2">
        <f t="shared" si="22"/>
        <v>-9.1234845999999994</v>
      </c>
      <c r="R116" s="31">
        <f t="shared" si="23"/>
        <v>-9.8146485999999999</v>
      </c>
      <c r="S116" s="31">
        <f t="shared" si="24"/>
        <v>-10.372963</v>
      </c>
      <c r="T116" s="31">
        <f t="shared" si="25"/>
        <v>-11.847948000000001</v>
      </c>
      <c r="U116" s="31">
        <f t="shared" si="26"/>
        <v>-23.294008000000002</v>
      </c>
      <c r="V116" s="31">
        <f t="shared" si="27"/>
        <v>0</v>
      </c>
    </row>
    <row r="117" spans="2:22" x14ac:dyDescent="0.25">
      <c r="B117">
        <v>7480000000</v>
      </c>
      <c r="C117">
        <v>-9.5395860999999993</v>
      </c>
      <c r="E117" s="2">
        <f t="shared" si="14"/>
        <v>7.72</v>
      </c>
      <c r="F117" s="2">
        <f t="shared" si="15"/>
        <v>-9.5296078000000009</v>
      </c>
      <c r="G117" s="31">
        <f t="shared" si="16"/>
        <v>-10.055087</v>
      </c>
      <c r="H117" s="31">
        <f t="shared" si="17"/>
        <v>-10.434656</v>
      </c>
      <c r="I117" s="31">
        <f t="shared" si="18"/>
        <v>-11.637689999999999</v>
      </c>
      <c r="J117" s="31">
        <f t="shared" si="19"/>
        <v>-22.706364000000001</v>
      </c>
      <c r="K117" s="31">
        <f t="shared" si="20"/>
        <v>0</v>
      </c>
      <c r="M117">
        <v>7480000000</v>
      </c>
      <c r="N117">
        <v>-9.2002925999999992</v>
      </c>
      <c r="P117" s="2">
        <f t="shared" si="21"/>
        <v>7.72</v>
      </c>
      <c r="Q117" s="2">
        <f t="shared" si="22"/>
        <v>-9.1543054999999995</v>
      </c>
      <c r="R117" s="31">
        <f t="shared" si="23"/>
        <v>-9.8542480000000001</v>
      </c>
      <c r="S117" s="31">
        <f t="shared" si="24"/>
        <v>-10.421656</v>
      </c>
      <c r="T117" s="31">
        <f t="shared" si="25"/>
        <v>-11.900316999999999</v>
      </c>
      <c r="U117" s="31">
        <f t="shared" si="26"/>
        <v>-23.380445000000002</v>
      </c>
      <c r="V117" s="31">
        <f t="shared" si="27"/>
        <v>0</v>
      </c>
    </row>
    <row r="118" spans="2:22" x14ac:dyDescent="0.25">
      <c r="B118">
        <v>7540000000</v>
      </c>
      <c r="C118">
        <v>-9.5334357999999995</v>
      </c>
      <c r="E118" s="2">
        <f t="shared" si="14"/>
        <v>7.78</v>
      </c>
      <c r="F118" s="2">
        <f t="shared" si="15"/>
        <v>-9.5539904</v>
      </c>
      <c r="G118" s="31">
        <f t="shared" si="16"/>
        <v>-10.095108</v>
      </c>
      <c r="H118" s="31">
        <f t="shared" si="17"/>
        <v>-10.500624999999999</v>
      </c>
      <c r="I118" s="31">
        <f t="shared" si="18"/>
        <v>-11.743898</v>
      </c>
      <c r="J118" s="31">
        <f t="shared" si="19"/>
        <v>-22.781647</v>
      </c>
      <c r="K118" s="31">
        <f t="shared" si="20"/>
        <v>0</v>
      </c>
      <c r="M118">
        <v>7540000000</v>
      </c>
      <c r="N118">
        <v>-9.1544694999999994</v>
      </c>
      <c r="P118" s="2">
        <f t="shared" si="21"/>
        <v>7.78</v>
      </c>
      <c r="Q118" s="2">
        <f t="shared" si="22"/>
        <v>-9.1990680999999999</v>
      </c>
      <c r="R118" s="31">
        <f t="shared" si="23"/>
        <v>-9.8997297</v>
      </c>
      <c r="S118" s="31">
        <f t="shared" si="24"/>
        <v>-10.462052999999999</v>
      </c>
      <c r="T118" s="31">
        <f t="shared" si="25"/>
        <v>-11.933285</v>
      </c>
      <c r="U118" s="31">
        <f t="shared" si="26"/>
        <v>-23.416779999999999</v>
      </c>
      <c r="V118" s="31">
        <f t="shared" si="27"/>
        <v>0</v>
      </c>
    </row>
    <row r="119" spans="2:22" x14ac:dyDescent="0.25">
      <c r="B119">
        <v>7600000000</v>
      </c>
      <c r="C119">
        <v>-9.5268792999999992</v>
      </c>
      <c r="E119" s="2">
        <f t="shared" si="14"/>
        <v>7.84</v>
      </c>
      <c r="F119" s="2">
        <f t="shared" si="15"/>
        <v>-9.5803308000000005</v>
      </c>
      <c r="G119" s="31">
        <f t="shared" si="16"/>
        <v>-10.132125</v>
      </c>
      <c r="H119" s="31">
        <f t="shared" si="17"/>
        <v>-10.545268</v>
      </c>
      <c r="I119" s="31">
        <f t="shared" si="18"/>
        <v>-11.758134999999999</v>
      </c>
      <c r="J119" s="31">
        <f t="shared" si="19"/>
        <v>-22.74268</v>
      </c>
      <c r="K119" s="31">
        <f t="shared" si="20"/>
        <v>0</v>
      </c>
      <c r="M119">
        <v>7600000000</v>
      </c>
      <c r="N119">
        <v>-9.1335944999999992</v>
      </c>
      <c r="P119" s="2">
        <f t="shared" si="21"/>
        <v>7.84</v>
      </c>
      <c r="Q119" s="2">
        <f t="shared" si="22"/>
        <v>-9.2457895000000008</v>
      </c>
      <c r="R119" s="31">
        <f t="shared" si="23"/>
        <v>-9.9389848999999995</v>
      </c>
      <c r="S119" s="31">
        <f t="shared" si="24"/>
        <v>-10.473557</v>
      </c>
      <c r="T119" s="31">
        <f t="shared" si="25"/>
        <v>-11.880075</v>
      </c>
      <c r="U119" s="31">
        <f t="shared" si="26"/>
        <v>-23.354075999999999</v>
      </c>
      <c r="V119" s="31">
        <f t="shared" si="27"/>
        <v>0</v>
      </c>
    </row>
    <row r="120" spans="2:22" x14ac:dyDescent="0.25">
      <c r="B120">
        <v>7660000000</v>
      </c>
      <c r="C120">
        <v>-9.5188036</v>
      </c>
      <c r="E120" s="2">
        <f t="shared" si="14"/>
        <v>7.9</v>
      </c>
      <c r="F120" s="2">
        <f t="shared" si="15"/>
        <v>-9.5619964999999993</v>
      </c>
      <c r="G120" s="31">
        <f t="shared" si="16"/>
        <v>-10.128014</v>
      </c>
      <c r="H120" s="31">
        <f t="shared" si="17"/>
        <v>-10.550195</v>
      </c>
      <c r="I120" s="31">
        <f t="shared" si="18"/>
        <v>-11.736641000000001</v>
      </c>
      <c r="J120" s="31">
        <f t="shared" si="19"/>
        <v>-22.660875000000001</v>
      </c>
      <c r="K120" s="31">
        <f t="shared" si="20"/>
        <v>0</v>
      </c>
      <c r="M120">
        <v>7660000000</v>
      </c>
      <c r="N120">
        <v>-9.1234845999999994</v>
      </c>
      <c r="P120" s="2">
        <f t="shared" si="21"/>
        <v>7.9</v>
      </c>
      <c r="Q120" s="2">
        <f t="shared" si="22"/>
        <v>-9.2555093999999993</v>
      </c>
      <c r="R120" s="31">
        <f t="shared" si="23"/>
        <v>-9.9444827999999994</v>
      </c>
      <c r="S120" s="31">
        <f t="shared" si="24"/>
        <v>-10.466338</v>
      </c>
      <c r="T120" s="31">
        <f t="shared" si="25"/>
        <v>-11.86834</v>
      </c>
      <c r="U120" s="31">
        <f t="shared" si="26"/>
        <v>-23.327017000000001</v>
      </c>
      <c r="V120" s="31">
        <f t="shared" si="27"/>
        <v>0</v>
      </c>
    </row>
    <row r="121" spans="2:22" x14ac:dyDescent="0.25">
      <c r="B121">
        <v>7720000000</v>
      </c>
      <c r="C121">
        <v>-9.5296078000000009</v>
      </c>
      <c r="E121" s="2">
        <f t="shared" si="14"/>
        <v>7.96</v>
      </c>
      <c r="F121" s="2">
        <f t="shared" si="15"/>
        <v>-9.5343218000000007</v>
      </c>
      <c r="G121" s="31">
        <f t="shared" si="16"/>
        <v>-10.123919000000001</v>
      </c>
      <c r="H121" s="31">
        <f t="shared" si="17"/>
        <v>-10.583818000000001</v>
      </c>
      <c r="I121" s="31">
        <f t="shared" si="18"/>
        <v>-11.841208</v>
      </c>
      <c r="J121" s="31">
        <f t="shared" si="19"/>
        <v>-22.751315999999999</v>
      </c>
      <c r="K121" s="31">
        <f t="shared" si="20"/>
        <v>0</v>
      </c>
      <c r="M121">
        <v>7720000000</v>
      </c>
      <c r="N121">
        <v>-9.1543054999999995</v>
      </c>
      <c r="P121" s="2">
        <f t="shared" si="21"/>
        <v>7.96</v>
      </c>
      <c r="Q121" s="2">
        <f t="shared" si="22"/>
        <v>-9.2489424000000007</v>
      </c>
      <c r="R121" s="31">
        <f t="shared" si="23"/>
        <v>-9.9381675999999999</v>
      </c>
      <c r="S121" s="31">
        <f t="shared" si="24"/>
        <v>-10.467048</v>
      </c>
      <c r="T121" s="31">
        <f t="shared" si="25"/>
        <v>-11.960526</v>
      </c>
      <c r="U121" s="31">
        <f t="shared" si="26"/>
        <v>-23.449335000000001</v>
      </c>
      <c r="V121" s="31">
        <f t="shared" si="27"/>
        <v>0</v>
      </c>
    </row>
    <row r="122" spans="2:22" x14ac:dyDescent="0.25">
      <c r="B122">
        <v>7780000000</v>
      </c>
      <c r="C122">
        <v>-9.5539904</v>
      </c>
      <c r="E122" s="2">
        <f t="shared" si="14"/>
        <v>8.02</v>
      </c>
      <c r="F122" s="2">
        <f t="shared" si="15"/>
        <v>-9.5876207000000004</v>
      </c>
      <c r="G122" s="31">
        <f t="shared" si="16"/>
        <v>-10.205242999999999</v>
      </c>
      <c r="H122" s="31">
        <f t="shared" si="17"/>
        <v>-10.708735000000001</v>
      </c>
      <c r="I122" s="31">
        <f t="shared" si="18"/>
        <v>-12.070871</v>
      </c>
      <c r="J122" s="31">
        <f t="shared" si="19"/>
        <v>-22.978698999999999</v>
      </c>
      <c r="K122" s="31">
        <f t="shared" si="20"/>
        <v>0</v>
      </c>
      <c r="M122">
        <v>7780000000</v>
      </c>
      <c r="N122">
        <v>-9.1990680999999999</v>
      </c>
      <c r="P122" s="2">
        <f t="shared" si="21"/>
        <v>8.02</v>
      </c>
      <c r="Q122" s="2">
        <f t="shared" si="22"/>
        <v>-9.3240213000000001</v>
      </c>
      <c r="R122" s="31">
        <f t="shared" si="23"/>
        <v>-10.006636</v>
      </c>
      <c r="S122" s="31">
        <f t="shared" si="24"/>
        <v>-10.531898</v>
      </c>
      <c r="T122" s="31">
        <f t="shared" si="25"/>
        <v>-12.096962</v>
      </c>
      <c r="U122" s="31">
        <f t="shared" si="26"/>
        <v>-23.582868999999999</v>
      </c>
      <c r="V122" s="31">
        <f t="shared" si="27"/>
        <v>0</v>
      </c>
    </row>
    <row r="123" spans="2:22" x14ac:dyDescent="0.25">
      <c r="B123">
        <v>7840000000</v>
      </c>
      <c r="C123">
        <v>-9.5803308000000005</v>
      </c>
      <c r="E123" s="2">
        <f t="shared" si="14"/>
        <v>8.08</v>
      </c>
      <c r="F123" s="2">
        <f t="shared" si="15"/>
        <v>-9.5544948999999999</v>
      </c>
      <c r="G123" s="31">
        <f t="shared" si="16"/>
        <v>-10.191974999999999</v>
      </c>
      <c r="H123" s="31">
        <f t="shared" si="17"/>
        <v>-10.717019000000001</v>
      </c>
      <c r="I123" s="31">
        <f t="shared" si="18"/>
        <v>-12.119748</v>
      </c>
      <c r="J123" s="31">
        <f t="shared" si="19"/>
        <v>-23.007335999999999</v>
      </c>
      <c r="K123" s="31">
        <f t="shared" si="20"/>
        <v>0</v>
      </c>
      <c r="M123">
        <v>7840000000</v>
      </c>
      <c r="N123">
        <v>-9.2457895000000008</v>
      </c>
      <c r="P123" s="2">
        <f t="shared" si="21"/>
        <v>8.08</v>
      </c>
      <c r="Q123" s="2">
        <f t="shared" si="22"/>
        <v>-9.3110999999999997</v>
      </c>
      <c r="R123" s="31">
        <f t="shared" si="23"/>
        <v>-9.9793835000000009</v>
      </c>
      <c r="S123" s="31">
        <f t="shared" si="24"/>
        <v>-10.480885000000001</v>
      </c>
      <c r="T123" s="31">
        <f t="shared" si="25"/>
        <v>-12.038233999999999</v>
      </c>
      <c r="U123" s="31">
        <f t="shared" si="26"/>
        <v>-23.504819999999999</v>
      </c>
      <c r="V123" s="31">
        <f t="shared" si="27"/>
        <v>0</v>
      </c>
    </row>
    <row r="124" spans="2:22" x14ac:dyDescent="0.25">
      <c r="B124">
        <v>7900000000</v>
      </c>
      <c r="C124">
        <v>-9.5619964999999993</v>
      </c>
      <c r="E124" s="2">
        <f t="shared" si="14"/>
        <v>8.14</v>
      </c>
      <c r="F124" s="2">
        <f t="shared" si="15"/>
        <v>-9.5520400999999993</v>
      </c>
      <c r="G124" s="31">
        <f t="shared" si="16"/>
        <v>-10.206788</v>
      </c>
      <c r="H124" s="31">
        <f t="shared" si="17"/>
        <v>-10.745127</v>
      </c>
      <c r="I124" s="31">
        <f t="shared" si="18"/>
        <v>-12.146165</v>
      </c>
      <c r="J124" s="31">
        <f t="shared" si="19"/>
        <v>-22.997043999999999</v>
      </c>
      <c r="K124" s="31">
        <f t="shared" si="20"/>
        <v>0</v>
      </c>
      <c r="M124">
        <v>7900000000</v>
      </c>
      <c r="N124">
        <v>-9.2555093999999993</v>
      </c>
      <c r="P124" s="2">
        <f t="shared" si="21"/>
        <v>8.14</v>
      </c>
      <c r="Q124" s="2">
        <f t="shared" si="22"/>
        <v>-9.3198223000000002</v>
      </c>
      <c r="R124" s="31">
        <f t="shared" si="23"/>
        <v>-9.9762135000000001</v>
      </c>
      <c r="S124" s="31">
        <f t="shared" si="24"/>
        <v>-10.458007</v>
      </c>
      <c r="T124" s="31">
        <f t="shared" si="25"/>
        <v>-12.013363999999999</v>
      </c>
      <c r="U124" s="31">
        <f t="shared" si="26"/>
        <v>-23.445377000000001</v>
      </c>
      <c r="V124" s="31">
        <f t="shared" si="27"/>
        <v>0</v>
      </c>
    </row>
    <row r="125" spans="2:22" x14ac:dyDescent="0.25">
      <c r="B125">
        <v>7960000000</v>
      </c>
      <c r="C125">
        <v>-9.5343218000000007</v>
      </c>
      <c r="E125" s="2">
        <f t="shared" si="14"/>
        <v>8.1999999999999993</v>
      </c>
      <c r="F125" s="2">
        <f t="shared" si="15"/>
        <v>-9.5688410000000008</v>
      </c>
      <c r="G125" s="31">
        <f t="shared" si="16"/>
        <v>-10.245336</v>
      </c>
      <c r="H125" s="31">
        <f t="shared" si="17"/>
        <v>-10.801641999999999</v>
      </c>
      <c r="I125" s="31">
        <f t="shared" si="18"/>
        <v>-12.232182999999999</v>
      </c>
      <c r="J125" s="31">
        <f t="shared" si="19"/>
        <v>-23.063229</v>
      </c>
      <c r="K125" s="31">
        <f t="shared" si="20"/>
        <v>0</v>
      </c>
      <c r="M125">
        <v>7960000000</v>
      </c>
      <c r="N125">
        <v>-9.2489424000000007</v>
      </c>
      <c r="P125" s="2">
        <f t="shared" si="21"/>
        <v>8.1999999999999993</v>
      </c>
      <c r="Q125" s="2">
        <f t="shared" si="22"/>
        <v>-9.3508233999999995</v>
      </c>
      <c r="R125" s="31">
        <f t="shared" si="23"/>
        <v>-9.9993762999999998</v>
      </c>
      <c r="S125" s="31">
        <f t="shared" si="24"/>
        <v>-10.477096</v>
      </c>
      <c r="T125" s="31">
        <f t="shared" si="25"/>
        <v>-12.085215</v>
      </c>
      <c r="U125" s="31">
        <f t="shared" si="26"/>
        <v>-23.473904000000001</v>
      </c>
      <c r="V125" s="31">
        <f t="shared" si="27"/>
        <v>0</v>
      </c>
    </row>
    <row r="126" spans="2:22" x14ac:dyDescent="0.25">
      <c r="B126">
        <v>8020000000</v>
      </c>
      <c r="C126">
        <v>-9.5876207000000004</v>
      </c>
      <c r="E126" s="2">
        <f t="shared" si="14"/>
        <v>8.26</v>
      </c>
      <c r="F126" s="2">
        <f t="shared" si="15"/>
        <v>-9.6172875999999992</v>
      </c>
      <c r="G126" s="31">
        <f t="shared" si="16"/>
        <v>-10.318948000000001</v>
      </c>
      <c r="H126" s="31">
        <f t="shared" si="17"/>
        <v>-10.894990999999999</v>
      </c>
      <c r="I126" s="31">
        <f t="shared" si="18"/>
        <v>-12.370582000000001</v>
      </c>
      <c r="J126" s="31">
        <f t="shared" si="19"/>
        <v>-23.180695</v>
      </c>
      <c r="K126" s="31">
        <f t="shared" si="20"/>
        <v>0</v>
      </c>
      <c r="M126">
        <v>8020000000</v>
      </c>
      <c r="N126">
        <v>-9.3240213000000001</v>
      </c>
      <c r="P126" s="2">
        <f t="shared" si="21"/>
        <v>8.26</v>
      </c>
      <c r="Q126" s="2">
        <f t="shared" si="22"/>
        <v>-9.4037552000000009</v>
      </c>
      <c r="R126" s="31">
        <f t="shared" si="23"/>
        <v>-10.047537999999999</v>
      </c>
      <c r="S126" s="31">
        <f t="shared" si="24"/>
        <v>-10.527341</v>
      </c>
      <c r="T126" s="31">
        <f t="shared" si="25"/>
        <v>-12.200229</v>
      </c>
      <c r="U126" s="31">
        <f t="shared" si="26"/>
        <v>-23.534952000000001</v>
      </c>
      <c r="V126" s="31">
        <f t="shared" si="27"/>
        <v>0</v>
      </c>
    </row>
    <row r="127" spans="2:22" x14ac:dyDescent="0.25">
      <c r="B127">
        <v>8080000000</v>
      </c>
      <c r="C127">
        <v>-9.5544948999999999</v>
      </c>
      <c r="E127" s="2">
        <f t="shared" si="14"/>
        <v>8.32</v>
      </c>
      <c r="F127" s="2">
        <f t="shared" si="15"/>
        <v>-9.5809221000000004</v>
      </c>
      <c r="G127" s="31">
        <f t="shared" si="16"/>
        <v>-10.306359</v>
      </c>
      <c r="H127" s="31">
        <f t="shared" si="17"/>
        <v>-10.901032000000001</v>
      </c>
      <c r="I127" s="31">
        <f t="shared" si="18"/>
        <v>-12.416802000000001</v>
      </c>
      <c r="J127" s="31">
        <f t="shared" si="19"/>
        <v>-23.205013000000001</v>
      </c>
      <c r="K127" s="31">
        <f t="shared" si="20"/>
        <v>0</v>
      </c>
      <c r="M127">
        <v>8080000000</v>
      </c>
      <c r="N127">
        <v>-9.3110999999999997</v>
      </c>
      <c r="P127" s="2">
        <f t="shared" si="21"/>
        <v>8.32</v>
      </c>
      <c r="Q127" s="2">
        <f t="shared" si="22"/>
        <v>-9.3657187999999998</v>
      </c>
      <c r="R127" s="31">
        <f t="shared" si="23"/>
        <v>-10.010455</v>
      </c>
      <c r="S127" s="31">
        <f t="shared" si="24"/>
        <v>-10.499648000000001</v>
      </c>
      <c r="T127" s="31">
        <f t="shared" si="25"/>
        <v>-12.235965999999999</v>
      </c>
      <c r="U127" s="31">
        <f t="shared" si="26"/>
        <v>-23.504729999999999</v>
      </c>
      <c r="V127" s="31">
        <f t="shared" si="27"/>
        <v>0</v>
      </c>
    </row>
    <row r="128" spans="2:22" x14ac:dyDescent="0.25">
      <c r="B128">
        <v>8140000000</v>
      </c>
      <c r="C128">
        <v>-9.5520400999999993</v>
      </c>
      <c r="E128" s="2">
        <f t="shared" si="14"/>
        <v>8.3800000000000008</v>
      </c>
      <c r="F128" s="2">
        <f t="shared" si="15"/>
        <v>-9.5815239000000005</v>
      </c>
      <c r="G128" s="31">
        <f t="shared" si="16"/>
        <v>-10.331500999999999</v>
      </c>
      <c r="H128" s="31">
        <f t="shared" si="17"/>
        <v>-10.946479</v>
      </c>
      <c r="I128" s="31">
        <f t="shared" si="18"/>
        <v>-12.495953</v>
      </c>
      <c r="J128" s="31">
        <f t="shared" si="19"/>
        <v>-23.269207000000002</v>
      </c>
      <c r="K128" s="31">
        <f t="shared" si="20"/>
        <v>0</v>
      </c>
      <c r="M128">
        <v>8140000000</v>
      </c>
      <c r="N128">
        <v>-9.3198223000000002</v>
      </c>
      <c r="P128" s="2">
        <f t="shared" si="21"/>
        <v>8.3800000000000008</v>
      </c>
      <c r="Q128" s="2">
        <f t="shared" si="22"/>
        <v>-9.3581772000000001</v>
      </c>
      <c r="R128" s="31">
        <f t="shared" si="23"/>
        <v>-10.006703999999999</v>
      </c>
      <c r="S128" s="31">
        <f t="shared" si="24"/>
        <v>-10.508601000000001</v>
      </c>
      <c r="T128" s="31">
        <f t="shared" si="25"/>
        <v>-12.306445</v>
      </c>
      <c r="U128" s="31">
        <f t="shared" si="26"/>
        <v>-23.517239</v>
      </c>
      <c r="V128" s="31">
        <f t="shared" si="27"/>
        <v>0</v>
      </c>
    </row>
    <row r="129" spans="2:22" x14ac:dyDescent="0.25">
      <c r="B129">
        <v>8200000000</v>
      </c>
      <c r="C129">
        <v>-9.5688410000000008</v>
      </c>
      <c r="E129" s="2">
        <f t="shared" si="14"/>
        <v>8.44</v>
      </c>
      <c r="F129" s="2">
        <f t="shared" si="15"/>
        <v>-9.6122952000000002</v>
      </c>
      <c r="G129" s="31">
        <f t="shared" si="16"/>
        <v>-10.385941000000001</v>
      </c>
      <c r="H129" s="31">
        <f t="shared" si="17"/>
        <v>-11.018408000000001</v>
      </c>
      <c r="I129" s="31">
        <f t="shared" si="18"/>
        <v>-12.604468000000001</v>
      </c>
      <c r="J129" s="31">
        <f t="shared" si="19"/>
        <v>-23.376617</v>
      </c>
      <c r="K129" s="31">
        <f t="shared" si="20"/>
        <v>0</v>
      </c>
      <c r="M129">
        <v>8200000000</v>
      </c>
      <c r="N129">
        <v>-9.3508233999999995</v>
      </c>
      <c r="P129" s="2">
        <f t="shared" si="21"/>
        <v>8.44</v>
      </c>
      <c r="Q129" s="2">
        <f t="shared" si="22"/>
        <v>-9.3801097999999996</v>
      </c>
      <c r="R129" s="31">
        <f t="shared" si="23"/>
        <v>-10.036579</v>
      </c>
      <c r="S129" s="31">
        <f t="shared" si="24"/>
        <v>-10.559434</v>
      </c>
      <c r="T129" s="31">
        <f t="shared" si="25"/>
        <v>-12.423245</v>
      </c>
      <c r="U129" s="31">
        <f t="shared" si="26"/>
        <v>-23.580390999999999</v>
      </c>
      <c r="V129" s="31">
        <f t="shared" si="27"/>
        <v>0</v>
      </c>
    </row>
    <row r="130" spans="2:22" x14ac:dyDescent="0.25">
      <c r="B130">
        <v>8260000000</v>
      </c>
      <c r="C130">
        <v>-9.6172875999999992</v>
      </c>
      <c r="E130" s="2">
        <f t="shared" si="14"/>
        <v>8.5</v>
      </c>
      <c r="F130" s="2">
        <f t="shared" si="15"/>
        <v>-9.6224402999999992</v>
      </c>
      <c r="G130" s="31">
        <f t="shared" si="16"/>
        <v>-10.419819</v>
      </c>
      <c r="H130" s="31">
        <f t="shared" si="17"/>
        <v>-11.073057</v>
      </c>
      <c r="I130" s="31">
        <f t="shared" si="18"/>
        <v>-12.728820000000001</v>
      </c>
      <c r="J130" s="31">
        <f t="shared" si="19"/>
        <v>-23.486305000000002</v>
      </c>
      <c r="K130" s="31">
        <f t="shared" si="20"/>
        <v>0</v>
      </c>
      <c r="M130">
        <v>8260000000</v>
      </c>
      <c r="N130">
        <v>-9.4037552000000009</v>
      </c>
      <c r="P130" s="2">
        <f t="shared" si="21"/>
        <v>8.5</v>
      </c>
      <c r="Q130" s="2">
        <f t="shared" si="22"/>
        <v>-9.3651648000000005</v>
      </c>
      <c r="R130" s="31">
        <f t="shared" si="23"/>
        <v>-10.034473999999999</v>
      </c>
      <c r="S130" s="31">
        <f t="shared" si="24"/>
        <v>-10.589529000000001</v>
      </c>
      <c r="T130" s="31">
        <f t="shared" si="25"/>
        <v>-12.567034</v>
      </c>
      <c r="U130" s="31">
        <f t="shared" si="26"/>
        <v>-23.640768000000001</v>
      </c>
      <c r="V130" s="31">
        <f t="shared" si="27"/>
        <v>0</v>
      </c>
    </row>
    <row r="131" spans="2:22" x14ac:dyDescent="0.25">
      <c r="B131">
        <v>8320000000</v>
      </c>
      <c r="C131">
        <v>-9.5809221000000004</v>
      </c>
      <c r="E131" s="2">
        <f t="shared" si="14"/>
        <v>8.56</v>
      </c>
      <c r="F131" s="2">
        <f t="shared" si="15"/>
        <v>-9.6317616000000008</v>
      </c>
      <c r="G131" s="31">
        <f t="shared" si="16"/>
        <v>-10.449786</v>
      </c>
      <c r="H131" s="31">
        <f t="shared" si="17"/>
        <v>-11.124025</v>
      </c>
      <c r="I131" s="31">
        <f t="shared" si="18"/>
        <v>-12.884061000000001</v>
      </c>
      <c r="J131" s="31">
        <f t="shared" si="19"/>
        <v>-23.609501000000002</v>
      </c>
      <c r="K131" s="31">
        <f t="shared" si="20"/>
        <v>0</v>
      </c>
      <c r="M131">
        <v>8320000000</v>
      </c>
      <c r="N131">
        <v>-9.3657187999999998</v>
      </c>
      <c r="P131" s="2">
        <f t="shared" si="21"/>
        <v>8.56</v>
      </c>
      <c r="Q131" s="2">
        <f t="shared" si="22"/>
        <v>-9.3521576</v>
      </c>
      <c r="R131" s="31">
        <f t="shared" si="23"/>
        <v>-10.033094</v>
      </c>
      <c r="S131" s="31">
        <f t="shared" si="24"/>
        <v>-10.617639</v>
      </c>
      <c r="T131" s="31">
        <f t="shared" si="25"/>
        <v>-12.684782</v>
      </c>
      <c r="U131" s="31">
        <f t="shared" si="26"/>
        <v>-23.681979999999999</v>
      </c>
      <c r="V131" s="31">
        <f t="shared" si="27"/>
        <v>0</v>
      </c>
    </row>
    <row r="132" spans="2:22" x14ac:dyDescent="0.25">
      <c r="B132">
        <v>8380000000</v>
      </c>
      <c r="C132">
        <v>-9.5815239000000005</v>
      </c>
      <c r="E132" s="2">
        <f t="shared" si="14"/>
        <v>8.6199999999999992</v>
      </c>
      <c r="F132" s="2">
        <f t="shared" si="15"/>
        <v>-9.6469412000000005</v>
      </c>
      <c r="G132" s="31">
        <f t="shared" si="16"/>
        <v>-10.476336</v>
      </c>
      <c r="H132" s="31">
        <f t="shared" si="17"/>
        <v>-11.152604</v>
      </c>
      <c r="I132" s="31">
        <f t="shared" si="18"/>
        <v>-12.91708</v>
      </c>
      <c r="J132" s="31">
        <f t="shared" si="19"/>
        <v>-23.652640999999999</v>
      </c>
      <c r="K132" s="31">
        <f t="shared" si="20"/>
        <v>0</v>
      </c>
      <c r="M132">
        <v>8380000000</v>
      </c>
      <c r="N132">
        <v>-9.3581772000000001</v>
      </c>
      <c r="P132" s="2">
        <f t="shared" si="21"/>
        <v>8.6199999999999992</v>
      </c>
      <c r="Q132" s="2">
        <f t="shared" si="22"/>
        <v>-9.3330231000000001</v>
      </c>
      <c r="R132" s="31">
        <f t="shared" si="23"/>
        <v>-10.018924</v>
      </c>
      <c r="S132" s="31">
        <f t="shared" si="24"/>
        <v>-10.608357</v>
      </c>
      <c r="T132" s="31">
        <f t="shared" si="25"/>
        <v>-12.647043999999999</v>
      </c>
      <c r="U132" s="31">
        <f t="shared" si="26"/>
        <v>-23.629843000000001</v>
      </c>
      <c r="V132" s="31">
        <f t="shared" si="27"/>
        <v>0</v>
      </c>
    </row>
    <row r="133" spans="2:22" x14ac:dyDescent="0.25">
      <c r="B133">
        <v>8440000000</v>
      </c>
      <c r="C133">
        <v>-9.6122952000000002</v>
      </c>
      <c r="E133" s="2">
        <f t="shared" ref="E133:E196" si="28">B137/1000000000</f>
        <v>8.68</v>
      </c>
      <c r="F133" s="2">
        <f t="shared" ref="F133:F196" si="29">C137</f>
        <v>-9.7220134999999992</v>
      </c>
      <c r="G133" s="31">
        <f t="shared" ref="G133:G196" si="30">C343</f>
        <v>-10.555364000000001</v>
      </c>
      <c r="H133" s="31">
        <f t="shared" ref="H133:H196" si="31">C549</f>
        <v>-11.221925000000001</v>
      </c>
      <c r="I133" s="31">
        <f t="shared" ref="I133:I196" si="32">C755</f>
        <v>-12.941417</v>
      </c>
      <c r="J133" s="31">
        <f t="shared" ref="J133:J196" si="33">C961</f>
        <v>-23.690640999999999</v>
      </c>
      <c r="K133" s="31">
        <f t="shared" ref="K133:K196" si="34">C1167</f>
        <v>0</v>
      </c>
      <c r="M133">
        <v>8440000000</v>
      </c>
      <c r="N133">
        <v>-9.3801097999999996</v>
      </c>
      <c r="P133" s="2">
        <f t="shared" si="21"/>
        <v>8.68</v>
      </c>
      <c r="Q133" s="2">
        <f t="shared" si="22"/>
        <v>-9.3937653999999995</v>
      </c>
      <c r="R133" s="31">
        <f t="shared" si="23"/>
        <v>-10.087941000000001</v>
      </c>
      <c r="S133" s="31">
        <f t="shared" si="24"/>
        <v>-10.688064000000001</v>
      </c>
      <c r="T133" s="31">
        <f t="shared" si="25"/>
        <v>-12.722942</v>
      </c>
      <c r="U133" s="31">
        <f t="shared" si="26"/>
        <v>-23.665037000000002</v>
      </c>
      <c r="V133" s="31">
        <f t="shared" si="27"/>
        <v>0</v>
      </c>
    </row>
    <row r="134" spans="2:22" x14ac:dyDescent="0.25">
      <c r="B134">
        <v>8500000000</v>
      </c>
      <c r="C134">
        <v>-9.6224402999999992</v>
      </c>
      <c r="E134" s="2">
        <f t="shared" si="28"/>
        <v>8.74</v>
      </c>
      <c r="F134" s="2">
        <f t="shared" si="29"/>
        <v>-9.7546759000000005</v>
      </c>
      <c r="G134" s="31">
        <f t="shared" si="30"/>
        <v>-10.599772</v>
      </c>
      <c r="H134" s="31">
        <f t="shared" si="31"/>
        <v>-11.270844</v>
      </c>
      <c r="I134" s="31">
        <f t="shared" si="32"/>
        <v>-13.037305</v>
      </c>
      <c r="J134" s="31">
        <f t="shared" si="33"/>
        <v>-23.782837000000001</v>
      </c>
      <c r="K134" s="31">
        <f t="shared" si="34"/>
        <v>0</v>
      </c>
      <c r="M134">
        <v>8500000000</v>
      </c>
      <c r="N134">
        <v>-9.3651648000000005</v>
      </c>
      <c r="P134" s="2">
        <f t="shared" ref="P134:P197" si="35">M138/1000000000</f>
        <v>8.74</v>
      </c>
      <c r="Q134" s="2">
        <f t="shared" ref="Q134:Q197" si="36">N138</f>
        <v>-9.4031324000000005</v>
      </c>
      <c r="R134" s="31">
        <f t="shared" ref="R134:R197" si="37">N344</f>
        <v>-10.114601</v>
      </c>
      <c r="S134" s="31">
        <f t="shared" ref="S134:S197" si="38">N550</f>
        <v>-10.755803</v>
      </c>
      <c r="T134" s="31">
        <f t="shared" ref="T134:T197" si="39">N756</f>
        <v>-12.976418000000001</v>
      </c>
      <c r="U134" s="31">
        <f t="shared" ref="U134:U197" si="40">N962</f>
        <v>-23.804690999999998</v>
      </c>
      <c r="V134" s="31">
        <f t="shared" ref="V134:V197" si="41">N1168</f>
        <v>0</v>
      </c>
    </row>
    <row r="135" spans="2:22" x14ac:dyDescent="0.25">
      <c r="B135">
        <v>8560000000</v>
      </c>
      <c r="C135">
        <v>-9.6317616000000008</v>
      </c>
      <c r="E135" s="2">
        <f t="shared" si="28"/>
        <v>8.8000000000000007</v>
      </c>
      <c r="F135" s="2">
        <f t="shared" si="29"/>
        <v>-9.8207892999999995</v>
      </c>
      <c r="G135" s="31">
        <f t="shared" si="30"/>
        <v>-10.685378</v>
      </c>
      <c r="H135" s="31">
        <f t="shared" si="31"/>
        <v>-11.382225</v>
      </c>
      <c r="I135" s="31">
        <f t="shared" si="32"/>
        <v>-13.415139</v>
      </c>
      <c r="J135" s="31">
        <f t="shared" si="33"/>
        <v>-24.016110999999999</v>
      </c>
      <c r="K135" s="31">
        <f t="shared" si="34"/>
        <v>0</v>
      </c>
      <c r="M135">
        <v>8560000000</v>
      </c>
      <c r="N135">
        <v>-9.3521576</v>
      </c>
      <c r="P135" s="2">
        <f t="shared" si="35"/>
        <v>8.8000000000000007</v>
      </c>
      <c r="Q135" s="2">
        <f t="shared" si="36"/>
        <v>-9.4535379000000006</v>
      </c>
      <c r="R135" s="31">
        <f t="shared" si="37"/>
        <v>-10.18445</v>
      </c>
      <c r="S135" s="31">
        <f t="shared" si="38"/>
        <v>-10.878226</v>
      </c>
      <c r="T135" s="31">
        <f t="shared" si="39"/>
        <v>-13.395322999999999</v>
      </c>
      <c r="U135" s="31">
        <f t="shared" si="40"/>
        <v>-24.012115000000001</v>
      </c>
      <c r="V135" s="31">
        <f t="shared" si="41"/>
        <v>0</v>
      </c>
    </row>
    <row r="136" spans="2:22" x14ac:dyDescent="0.25">
      <c r="B136">
        <v>8620000000</v>
      </c>
      <c r="C136">
        <v>-9.6469412000000005</v>
      </c>
      <c r="E136" s="2">
        <f t="shared" si="28"/>
        <v>8.86</v>
      </c>
      <c r="F136" s="2">
        <f t="shared" si="29"/>
        <v>-9.8809108999999999</v>
      </c>
      <c r="G136" s="31">
        <f t="shared" si="30"/>
        <v>-10.754272</v>
      </c>
      <c r="H136" s="31">
        <f t="shared" si="31"/>
        <v>-11.459149</v>
      </c>
      <c r="I136" s="31">
        <f t="shared" si="32"/>
        <v>-13.638976</v>
      </c>
      <c r="J136" s="31">
        <f t="shared" si="33"/>
        <v>-24.171344999999999</v>
      </c>
      <c r="K136" s="31">
        <f t="shared" si="34"/>
        <v>0</v>
      </c>
      <c r="M136">
        <v>8620000000</v>
      </c>
      <c r="N136">
        <v>-9.3330231000000001</v>
      </c>
      <c r="P136" s="2">
        <f t="shared" si="35"/>
        <v>8.86</v>
      </c>
      <c r="Q136" s="2">
        <f t="shared" si="36"/>
        <v>-9.5085230000000003</v>
      </c>
      <c r="R136" s="31">
        <f t="shared" si="37"/>
        <v>-10.245198</v>
      </c>
      <c r="S136" s="31">
        <f t="shared" si="38"/>
        <v>-10.944594</v>
      </c>
      <c r="T136" s="31">
        <f t="shared" si="39"/>
        <v>-13.504837999999999</v>
      </c>
      <c r="U136" s="31">
        <f t="shared" si="40"/>
        <v>-24.084161999999999</v>
      </c>
      <c r="V136" s="31">
        <f t="shared" si="41"/>
        <v>0</v>
      </c>
    </row>
    <row r="137" spans="2:22" x14ac:dyDescent="0.25">
      <c r="B137">
        <v>8680000000</v>
      </c>
      <c r="C137">
        <v>-9.7220134999999992</v>
      </c>
      <c r="E137" s="2">
        <f t="shared" si="28"/>
        <v>8.92</v>
      </c>
      <c r="F137" s="2">
        <f t="shared" si="29"/>
        <v>-9.9475116999999997</v>
      </c>
      <c r="G137" s="31">
        <f t="shared" si="30"/>
        <v>-10.821429999999999</v>
      </c>
      <c r="H137" s="31">
        <f t="shared" si="31"/>
        <v>-11.517232</v>
      </c>
      <c r="I137" s="31">
        <f t="shared" si="32"/>
        <v>-13.683161999999999</v>
      </c>
      <c r="J137" s="31">
        <f t="shared" si="33"/>
        <v>-24.233103</v>
      </c>
      <c r="K137" s="31">
        <f t="shared" si="34"/>
        <v>0</v>
      </c>
      <c r="M137">
        <v>8680000000</v>
      </c>
      <c r="N137">
        <v>-9.3937653999999995</v>
      </c>
      <c r="P137" s="2">
        <f t="shared" si="35"/>
        <v>8.92</v>
      </c>
      <c r="Q137" s="2">
        <f t="shared" si="36"/>
        <v>-9.5854330000000001</v>
      </c>
      <c r="R137" s="31">
        <f t="shared" si="37"/>
        <v>-10.324501</v>
      </c>
      <c r="S137" s="31">
        <f t="shared" si="38"/>
        <v>-11.019346000000001</v>
      </c>
      <c r="T137" s="31">
        <f t="shared" si="39"/>
        <v>-13.571626</v>
      </c>
      <c r="U137" s="31">
        <f t="shared" si="40"/>
        <v>-24.132574000000002</v>
      </c>
      <c r="V137" s="31">
        <f t="shared" si="41"/>
        <v>0</v>
      </c>
    </row>
    <row r="138" spans="2:22" x14ac:dyDescent="0.25">
      <c r="B138">
        <v>8740000000</v>
      </c>
      <c r="C138">
        <v>-9.7546759000000005</v>
      </c>
      <c r="E138" s="2">
        <f t="shared" si="28"/>
        <v>8.98</v>
      </c>
      <c r="F138" s="2">
        <f t="shared" si="29"/>
        <v>-9.9884194999999991</v>
      </c>
      <c r="G138" s="31">
        <f t="shared" si="30"/>
        <v>-10.868594999999999</v>
      </c>
      <c r="H138" s="31">
        <f t="shared" si="31"/>
        <v>-11.568351</v>
      </c>
      <c r="I138" s="31">
        <f t="shared" si="32"/>
        <v>-13.808894</v>
      </c>
      <c r="J138" s="31">
        <f t="shared" si="33"/>
        <v>-24.358225000000001</v>
      </c>
      <c r="K138" s="31">
        <f t="shared" si="34"/>
        <v>0</v>
      </c>
      <c r="M138">
        <v>8740000000</v>
      </c>
      <c r="N138">
        <v>-9.4031324000000005</v>
      </c>
      <c r="P138" s="2">
        <f t="shared" si="35"/>
        <v>8.98</v>
      </c>
      <c r="Q138" s="2">
        <f t="shared" si="36"/>
        <v>-9.6441277999999997</v>
      </c>
      <c r="R138" s="31">
        <f t="shared" si="37"/>
        <v>-10.395015000000001</v>
      </c>
      <c r="S138" s="31">
        <f t="shared" si="38"/>
        <v>-11.114139</v>
      </c>
      <c r="T138" s="31">
        <f t="shared" si="39"/>
        <v>-13.811488000000001</v>
      </c>
      <c r="U138" s="31">
        <f t="shared" si="40"/>
        <v>-24.286639999999998</v>
      </c>
      <c r="V138" s="31">
        <f t="shared" si="41"/>
        <v>0</v>
      </c>
    </row>
    <row r="139" spans="2:22" x14ac:dyDescent="0.25">
      <c r="B139">
        <v>8800000000</v>
      </c>
      <c r="C139">
        <v>-9.8207892999999995</v>
      </c>
      <c r="E139" s="2">
        <f t="shared" si="28"/>
        <v>9.0399999999999991</v>
      </c>
      <c r="F139" s="2">
        <f t="shared" si="29"/>
        <v>-10.048412000000001</v>
      </c>
      <c r="G139" s="31">
        <f t="shared" si="30"/>
        <v>-10.934663</v>
      </c>
      <c r="H139" s="31">
        <f t="shared" si="31"/>
        <v>-11.649041</v>
      </c>
      <c r="I139" s="31">
        <f t="shared" si="32"/>
        <v>-14.055918999999999</v>
      </c>
      <c r="J139" s="31">
        <f t="shared" si="33"/>
        <v>-24.538269</v>
      </c>
      <c r="K139" s="31">
        <f t="shared" si="34"/>
        <v>0</v>
      </c>
      <c r="M139">
        <v>8800000000</v>
      </c>
      <c r="N139">
        <v>-9.4535379000000006</v>
      </c>
      <c r="P139" s="2">
        <f t="shared" si="35"/>
        <v>9.0399999999999991</v>
      </c>
      <c r="Q139" s="2">
        <f t="shared" si="36"/>
        <v>-9.7263012</v>
      </c>
      <c r="R139" s="31">
        <f t="shared" si="37"/>
        <v>-10.487133</v>
      </c>
      <c r="S139" s="31">
        <f t="shared" si="38"/>
        <v>-11.228178</v>
      </c>
      <c r="T139" s="31">
        <f t="shared" si="39"/>
        <v>-14.078405999999999</v>
      </c>
      <c r="U139" s="31">
        <f t="shared" si="40"/>
        <v>-24.424206000000002</v>
      </c>
      <c r="V139" s="31">
        <f t="shared" si="41"/>
        <v>0</v>
      </c>
    </row>
    <row r="140" spans="2:22" x14ac:dyDescent="0.25">
      <c r="B140">
        <v>8860000000</v>
      </c>
      <c r="C140">
        <v>-9.8809108999999999</v>
      </c>
      <c r="E140" s="2">
        <f t="shared" si="28"/>
        <v>9.1</v>
      </c>
      <c r="F140" s="2">
        <f t="shared" si="29"/>
        <v>-10.091863</v>
      </c>
      <c r="G140" s="31">
        <f t="shared" si="30"/>
        <v>-10.971761000000001</v>
      </c>
      <c r="H140" s="31">
        <f t="shared" si="31"/>
        <v>-11.682914999999999</v>
      </c>
      <c r="I140" s="31">
        <f t="shared" si="32"/>
        <v>-14.049678999999999</v>
      </c>
      <c r="J140" s="31">
        <f t="shared" si="33"/>
        <v>-24.579339999999998</v>
      </c>
      <c r="K140" s="31">
        <f t="shared" si="34"/>
        <v>0</v>
      </c>
      <c r="M140">
        <v>8860000000</v>
      </c>
      <c r="N140">
        <v>-9.5085230000000003</v>
      </c>
      <c r="P140" s="2">
        <f t="shared" si="35"/>
        <v>9.1</v>
      </c>
      <c r="Q140" s="2">
        <f t="shared" si="36"/>
        <v>-9.8150853999999992</v>
      </c>
      <c r="R140" s="31">
        <f t="shared" si="37"/>
        <v>-10.578518000000001</v>
      </c>
      <c r="S140" s="31">
        <f t="shared" si="38"/>
        <v>-11.311064999999999</v>
      </c>
      <c r="T140" s="31">
        <f t="shared" si="39"/>
        <v>-14.101870999999999</v>
      </c>
      <c r="U140" s="31">
        <f t="shared" si="40"/>
        <v>-24.453968</v>
      </c>
      <c r="V140" s="31">
        <f t="shared" si="41"/>
        <v>0</v>
      </c>
    </row>
    <row r="141" spans="2:22" x14ac:dyDescent="0.25">
      <c r="B141">
        <v>8920000000</v>
      </c>
      <c r="C141">
        <v>-9.9475116999999997</v>
      </c>
      <c r="E141" s="2">
        <f t="shared" si="28"/>
        <v>9.16</v>
      </c>
      <c r="F141" s="2">
        <f t="shared" si="29"/>
        <v>-10.133012000000001</v>
      </c>
      <c r="G141" s="31">
        <f t="shared" si="30"/>
        <v>-11.008215999999999</v>
      </c>
      <c r="H141" s="31">
        <f t="shared" si="31"/>
        <v>-11.718057</v>
      </c>
      <c r="I141" s="31">
        <f t="shared" si="32"/>
        <v>-14.069913</v>
      </c>
      <c r="J141" s="31">
        <f t="shared" si="33"/>
        <v>-24.609020000000001</v>
      </c>
      <c r="K141" s="31">
        <f t="shared" si="34"/>
        <v>0</v>
      </c>
      <c r="M141">
        <v>8920000000</v>
      </c>
      <c r="N141">
        <v>-9.5854330000000001</v>
      </c>
      <c r="P141" s="2">
        <f t="shared" si="35"/>
        <v>9.16</v>
      </c>
      <c r="Q141" s="2">
        <f t="shared" si="36"/>
        <v>-9.8986587999999998</v>
      </c>
      <c r="R141" s="31">
        <f t="shared" si="37"/>
        <v>-10.680120000000001</v>
      </c>
      <c r="S141" s="31">
        <f t="shared" si="38"/>
        <v>-11.453135</v>
      </c>
      <c r="T141" s="31">
        <f t="shared" si="39"/>
        <v>-14.425832</v>
      </c>
      <c r="U141" s="31">
        <f t="shared" si="40"/>
        <v>-24.594358</v>
      </c>
      <c r="V141" s="31">
        <f t="shared" si="41"/>
        <v>0</v>
      </c>
    </row>
    <row r="142" spans="2:22" x14ac:dyDescent="0.25">
      <c r="B142">
        <v>8980000000</v>
      </c>
      <c r="C142">
        <v>-9.9884194999999991</v>
      </c>
      <c r="E142" s="2">
        <f t="shared" si="28"/>
        <v>9.2200000000000006</v>
      </c>
      <c r="F142" s="2">
        <f t="shared" si="29"/>
        <v>-10.205641</v>
      </c>
      <c r="G142" s="31">
        <f t="shared" si="30"/>
        <v>-11.095910999999999</v>
      </c>
      <c r="H142" s="31">
        <f t="shared" si="31"/>
        <v>-11.859836</v>
      </c>
      <c r="I142" s="31">
        <f t="shared" si="32"/>
        <v>-14.606788999999999</v>
      </c>
      <c r="J142" s="31">
        <f t="shared" si="33"/>
        <v>-24.902626000000001</v>
      </c>
      <c r="K142" s="31">
        <f t="shared" si="34"/>
        <v>0</v>
      </c>
      <c r="M142">
        <v>8980000000</v>
      </c>
      <c r="N142">
        <v>-9.6441277999999997</v>
      </c>
      <c r="P142" s="2">
        <f t="shared" si="35"/>
        <v>9.2200000000000006</v>
      </c>
      <c r="Q142" s="2">
        <f t="shared" si="36"/>
        <v>-10.032203000000001</v>
      </c>
      <c r="R142" s="31">
        <f t="shared" si="37"/>
        <v>-10.851419999999999</v>
      </c>
      <c r="S142" s="31">
        <f t="shared" si="38"/>
        <v>-11.734726</v>
      </c>
      <c r="T142" s="31">
        <f t="shared" si="39"/>
        <v>-15.243311</v>
      </c>
      <c r="U142" s="31">
        <f t="shared" si="40"/>
        <v>-24.991206999999999</v>
      </c>
      <c r="V142" s="31">
        <f t="shared" si="41"/>
        <v>0</v>
      </c>
    </row>
    <row r="143" spans="2:22" x14ac:dyDescent="0.25">
      <c r="B143">
        <v>9040000000</v>
      </c>
      <c r="C143">
        <v>-10.048412000000001</v>
      </c>
      <c r="E143" s="2">
        <f t="shared" si="28"/>
        <v>9.2799999999999994</v>
      </c>
      <c r="F143" s="2">
        <f t="shared" si="29"/>
        <v>-10.246425</v>
      </c>
      <c r="G143" s="31">
        <f t="shared" si="30"/>
        <v>-11.156457</v>
      </c>
      <c r="H143" s="31">
        <f t="shared" si="31"/>
        <v>-11.998821</v>
      </c>
      <c r="I143" s="31">
        <f t="shared" si="32"/>
        <v>-15.295365</v>
      </c>
      <c r="J143" s="31">
        <f t="shared" si="33"/>
        <v>-25.218506000000001</v>
      </c>
      <c r="K143" s="31">
        <f t="shared" si="34"/>
        <v>0</v>
      </c>
      <c r="M143">
        <v>9040000000</v>
      </c>
      <c r="N143">
        <v>-9.7263012</v>
      </c>
      <c r="P143" s="2">
        <f t="shared" si="35"/>
        <v>9.2799999999999994</v>
      </c>
      <c r="Q143" s="2">
        <f t="shared" si="36"/>
        <v>-10.116015000000001</v>
      </c>
      <c r="R143" s="31">
        <f t="shared" si="37"/>
        <v>-10.965774</v>
      </c>
      <c r="S143" s="31">
        <f t="shared" si="38"/>
        <v>-11.940687</v>
      </c>
      <c r="T143" s="31">
        <f t="shared" si="39"/>
        <v>-15.868112</v>
      </c>
      <c r="U143" s="31">
        <f t="shared" si="40"/>
        <v>-25.252005</v>
      </c>
      <c r="V143" s="31">
        <f t="shared" si="41"/>
        <v>0</v>
      </c>
    </row>
    <row r="144" spans="2:22" x14ac:dyDescent="0.25">
      <c r="B144">
        <v>9100000000</v>
      </c>
      <c r="C144">
        <v>-10.091863</v>
      </c>
      <c r="E144" s="2">
        <f t="shared" si="28"/>
        <v>9.34</v>
      </c>
      <c r="F144" s="2">
        <f t="shared" si="29"/>
        <v>-10.295641</v>
      </c>
      <c r="G144" s="31">
        <f t="shared" si="30"/>
        <v>-11.211684999999999</v>
      </c>
      <c r="H144" s="31">
        <f t="shared" si="31"/>
        <v>-12.096287999999999</v>
      </c>
      <c r="I144" s="31">
        <f t="shared" si="32"/>
        <v>-15.635875</v>
      </c>
      <c r="J144" s="31">
        <f t="shared" si="33"/>
        <v>-25.389241999999999</v>
      </c>
      <c r="K144" s="31">
        <f t="shared" si="34"/>
        <v>0</v>
      </c>
      <c r="M144">
        <v>9100000000</v>
      </c>
      <c r="N144">
        <v>-9.8150853999999992</v>
      </c>
      <c r="P144" s="2">
        <f t="shared" si="35"/>
        <v>9.34</v>
      </c>
      <c r="Q144" s="2">
        <f t="shared" si="36"/>
        <v>-10.232735999999999</v>
      </c>
      <c r="R144" s="31">
        <f t="shared" si="37"/>
        <v>-11.097816</v>
      </c>
      <c r="S144" s="31">
        <f t="shared" si="38"/>
        <v>-12.100016999999999</v>
      </c>
      <c r="T144" s="31">
        <f t="shared" si="39"/>
        <v>-16.059588999999999</v>
      </c>
      <c r="U144" s="31">
        <f t="shared" si="40"/>
        <v>-25.341781999999998</v>
      </c>
      <c r="V144" s="31">
        <f t="shared" si="41"/>
        <v>0</v>
      </c>
    </row>
    <row r="145" spans="2:22" x14ac:dyDescent="0.25">
      <c r="B145">
        <v>9160000000</v>
      </c>
      <c r="C145">
        <v>-10.133012000000001</v>
      </c>
      <c r="E145" s="2">
        <f t="shared" si="28"/>
        <v>9.4</v>
      </c>
      <c r="F145" s="2">
        <f t="shared" si="29"/>
        <v>-10.335433999999999</v>
      </c>
      <c r="G145" s="31">
        <f t="shared" si="30"/>
        <v>-11.2483</v>
      </c>
      <c r="H145" s="31">
        <f t="shared" si="31"/>
        <v>-12.152763999999999</v>
      </c>
      <c r="I145" s="31">
        <f t="shared" si="32"/>
        <v>-15.746312</v>
      </c>
      <c r="J145" s="31">
        <f t="shared" si="33"/>
        <v>-25.457295999999999</v>
      </c>
      <c r="K145" s="31">
        <f t="shared" si="34"/>
        <v>0</v>
      </c>
      <c r="M145">
        <v>9160000000</v>
      </c>
      <c r="N145">
        <v>-9.8986587999999998</v>
      </c>
      <c r="P145" s="2">
        <f t="shared" si="35"/>
        <v>9.4</v>
      </c>
      <c r="Q145" s="2">
        <f t="shared" si="36"/>
        <v>-10.323017999999999</v>
      </c>
      <c r="R145" s="31">
        <f t="shared" si="37"/>
        <v>-11.202877000000001</v>
      </c>
      <c r="S145" s="31">
        <f t="shared" si="38"/>
        <v>-12.228736</v>
      </c>
      <c r="T145" s="31">
        <f t="shared" si="39"/>
        <v>-16.219742</v>
      </c>
      <c r="U145" s="31">
        <f t="shared" si="40"/>
        <v>-25.407952999999999</v>
      </c>
      <c r="V145" s="31">
        <f t="shared" si="41"/>
        <v>0</v>
      </c>
    </row>
    <row r="146" spans="2:22" x14ac:dyDescent="0.25">
      <c r="B146">
        <v>9220000000</v>
      </c>
      <c r="C146">
        <v>-10.205641</v>
      </c>
      <c r="E146" s="2">
        <f t="shared" si="28"/>
        <v>9.4600000000000009</v>
      </c>
      <c r="F146" s="2">
        <f t="shared" si="29"/>
        <v>-10.395066999999999</v>
      </c>
      <c r="G146" s="31">
        <f t="shared" si="30"/>
        <v>-11.313910999999999</v>
      </c>
      <c r="H146" s="31">
        <f t="shared" si="31"/>
        <v>-12.264866</v>
      </c>
      <c r="I146" s="31">
        <f t="shared" si="32"/>
        <v>-16.080769</v>
      </c>
      <c r="J146" s="31">
        <f t="shared" si="33"/>
        <v>-25.624399</v>
      </c>
      <c r="K146" s="31">
        <f t="shared" si="34"/>
        <v>0</v>
      </c>
      <c r="M146">
        <v>9220000000</v>
      </c>
      <c r="N146">
        <v>-10.032203000000001</v>
      </c>
      <c r="P146" s="2">
        <f t="shared" si="35"/>
        <v>9.4600000000000009</v>
      </c>
      <c r="Q146" s="2">
        <f t="shared" si="36"/>
        <v>-10.475218</v>
      </c>
      <c r="R146" s="31">
        <f t="shared" si="37"/>
        <v>-11.381219</v>
      </c>
      <c r="S146" s="31">
        <f t="shared" si="38"/>
        <v>-12.479373000000001</v>
      </c>
      <c r="T146" s="31">
        <f t="shared" si="39"/>
        <v>-16.689382999999999</v>
      </c>
      <c r="U146" s="31">
        <f t="shared" si="40"/>
        <v>-25.606857000000002</v>
      </c>
      <c r="V146" s="31">
        <f t="shared" si="41"/>
        <v>0</v>
      </c>
    </row>
    <row r="147" spans="2:22" x14ac:dyDescent="0.25">
      <c r="B147">
        <v>9280000000</v>
      </c>
      <c r="C147">
        <v>-10.246425</v>
      </c>
      <c r="E147" s="2">
        <f t="shared" si="28"/>
        <v>9.52</v>
      </c>
      <c r="F147" s="2">
        <f t="shared" si="29"/>
        <v>-10.4397</v>
      </c>
      <c r="G147" s="31">
        <f t="shared" si="30"/>
        <v>-11.373018</v>
      </c>
      <c r="H147" s="31">
        <f t="shared" si="31"/>
        <v>-12.388472999999999</v>
      </c>
      <c r="I147" s="31">
        <f t="shared" si="32"/>
        <v>-16.508929999999999</v>
      </c>
      <c r="J147" s="31">
        <f t="shared" si="33"/>
        <v>-25.789411999999999</v>
      </c>
      <c r="K147" s="31">
        <f t="shared" si="34"/>
        <v>0</v>
      </c>
      <c r="M147">
        <v>9280000000</v>
      </c>
      <c r="N147">
        <v>-10.116015000000001</v>
      </c>
      <c r="P147" s="2">
        <f t="shared" si="35"/>
        <v>9.52</v>
      </c>
      <c r="Q147" s="2">
        <f t="shared" si="36"/>
        <v>-10.583708</v>
      </c>
      <c r="R147" s="31">
        <f t="shared" si="37"/>
        <v>-11.513477</v>
      </c>
      <c r="S147" s="31">
        <f t="shared" si="38"/>
        <v>-12.695703999999999</v>
      </c>
      <c r="T147" s="31">
        <f t="shared" si="39"/>
        <v>-17.116046999999998</v>
      </c>
      <c r="U147" s="31">
        <f t="shared" si="40"/>
        <v>-25.770783999999999</v>
      </c>
      <c r="V147" s="31">
        <f t="shared" si="41"/>
        <v>0</v>
      </c>
    </row>
    <row r="148" spans="2:22" x14ac:dyDescent="0.25">
      <c r="B148">
        <v>9340000000</v>
      </c>
      <c r="C148">
        <v>-10.295641</v>
      </c>
      <c r="E148" s="2">
        <f t="shared" si="28"/>
        <v>9.58</v>
      </c>
      <c r="F148" s="2">
        <f t="shared" si="29"/>
        <v>-10.472439</v>
      </c>
      <c r="G148" s="31">
        <f t="shared" si="30"/>
        <v>-11.423265000000001</v>
      </c>
      <c r="H148" s="31">
        <f t="shared" si="31"/>
        <v>-12.505001</v>
      </c>
      <c r="I148" s="31">
        <f t="shared" si="32"/>
        <v>-16.855204000000001</v>
      </c>
      <c r="J148" s="31">
        <f t="shared" si="33"/>
        <v>-25.917615999999999</v>
      </c>
      <c r="K148" s="31">
        <f t="shared" si="34"/>
        <v>0</v>
      </c>
      <c r="M148">
        <v>9340000000</v>
      </c>
      <c r="N148">
        <v>-10.232735999999999</v>
      </c>
      <c r="P148" s="2">
        <f t="shared" si="35"/>
        <v>9.58</v>
      </c>
      <c r="Q148" s="2">
        <f t="shared" si="36"/>
        <v>-10.715627</v>
      </c>
      <c r="R148" s="31">
        <f t="shared" si="37"/>
        <v>-11.666207999999999</v>
      </c>
      <c r="S148" s="31">
        <f t="shared" si="38"/>
        <v>-12.926444999999999</v>
      </c>
      <c r="T148" s="31">
        <f t="shared" si="39"/>
        <v>-17.519043</v>
      </c>
      <c r="U148" s="31">
        <f t="shared" si="40"/>
        <v>-25.922809999999998</v>
      </c>
      <c r="V148" s="31">
        <f t="shared" si="41"/>
        <v>0</v>
      </c>
    </row>
    <row r="149" spans="2:22" x14ac:dyDescent="0.25">
      <c r="B149">
        <v>9400000000</v>
      </c>
      <c r="C149">
        <v>-10.335433999999999</v>
      </c>
      <c r="E149" s="2">
        <f t="shared" si="28"/>
        <v>9.64</v>
      </c>
      <c r="F149" s="2">
        <f t="shared" si="29"/>
        <v>-10.512684</v>
      </c>
      <c r="G149" s="31">
        <f t="shared" si="30"/>
        <v>-11.48798</v>
      </c>
      <c r="H149" s="31">
        <f t="shared" si="31"/>
        <v>-12.650707000000001</v>
      </c>
      <c r="I149" s="31">
        <f t="shared" si="32"/>
        <v>-17.356200999999999</v>
      </c>
      <c r="J149" s="31">
        <f t="shared" si="33"/>
        <v>-26.089396000000001</v>
      </c>
      <c r="K149" s="31">
        <f t="shared" si="34"/>
        <v>0</v>
      </c>
      <c r="M149">
        <v>9400000000</v>
      </c>
      <c r="N149">
        <v>-10.323017999999999</v>
      </c>
      <c r="P149" s="2">
        <f t="shared" si="35"/>
        <v>9.64</v>
      </c>
      <c r="Q149" s="2">
        <f t="shared" si="36"/>
        <v>-10.837342</v>
      </c>
      <c r="R149" s="31">
        <f t="shared" si="37"/>
        <v>-11.813021000000001</v>
      </c>
      <c r="S149" s="31">
        <f t="shared" si="38"/>
        <v>-13.175832</v>
      </c>
      <c r="T149" s="31">
        <f t="shared" si="39"/>
        <v>-18.083473000000001</v>
      </c>
      <c r="U149" s="31">
        <f t="shared" si="40"/>
        <v>-26.138321000000001</v>
      </c>
      <c r="V149" s="31">
        <f t="shared" si="41"/>
        <v>0</v>
      </c>
    </row>
    <row r="150" spans="2:22" x14ac:dyDescent="0.25">
      <c r="B150">
        <v>9460000000</v>
      </c>
      <c r="C150">
        <v>-10.395066999999999</v>
      </c>
      <c r="E150" s="2">
        <f t="shared" si="28"/>
        <v>9.6999999999999993</v>
      </c>
      <c r="F150" s="2">
        <f t="shared" si="29"/>
        <v>-10.546037999999999</v>
      </c>
      <c r="G150" s="31">
        <f t="shared" si="30"/>
        <v>-11.563136999999999</v>
      </c>
      <c r="H150" s="31">
        <f t="shared" si="31"/>
        <v>-12.832452</v>
      </c>
      <c r="I150" s="31">
        <f t="shared" si="32"/>
        <v>-18.058392000000001</v>
      </c>
      <c r="J150" s="31">
        <f t="shared" si="33"/>
        <v>-26.334038</v>
      </c>
      <c r="K150" s="31">
        <f t="shared" si="34"/>
        <v>0</v>
      </c>
      <c r="M150">
        <v>9460000000</v>
      </c>
      <c r="N150">
        <v>-10.475218</v>
      </c>
      <c r="P150" s="2">
        <f t="shared" si="35"/>
        <v>9.6999999999999993</v>
      </c>
      <c r="Q150" s="2">
        <f t="shared" si="36"/>
        <v>-10.961019</v>
      </c>
      <c r="R150" s="31">
        <f t="shared" si="37"/>
        <v>-11.964441000000001</v>
      </c>
      <c r="S150" s="31">
        <f t="shared" si="38"/>
        <v>-13.44866</v>
      </c>
      <c r="T150" s="31">
        <f t="shared" si="39"/>
        <v>-18.720303000000001</v>
      </c>
      <c r="U150" s="31">
        <f t="shared" si="40"/>
        <v>-26.383393999999999</v>
      </c>
      <c r="V150" s="31">
        <f t="shared" si="41"/>
        <v>0</v>
      </c>
    </row>
    <row r="151" spans="2:22" x14ac:dyDescent="0.25">
      <c r="B151">
        <v>9520000000</v>
      </c>
      <c r="C151">
        <v>-10.4397</v>
      </c>
      <c r="E151" s="2">
        <f t="shared" si="28"/>
        <v>9.76</v>
      </c>
      <c r="F151" s="2">
        <f t="shared" si="29"/>
        <v>-10.57443</v>
      </c>
      <c r="G151" s="31">
        <f t="shared" si="30"/>
        <v>-11.641203000000001</v>
      </c>
      <c r="H151" s="31">
        <f t="shared" si="31"/>
        <v>-13.039218999999999</v>
      </c>
      <c r="I151" s="31">
        <f t="shared" si="32"/>
        <v>-18.769189999999998</v>
      </c>
      <c r="J151" s="31">
        <f t="shared" si="33"/>
        <v>-26.563421000000002</v>
      </c>
      <c r="K151" s="31">
        <f t="shared" si="34"/>
        <v>0</v>
      </c>
      <c r="M151">
        <v>9520000000</v>
      </c>
      <c r="N151">
        <v>-10.583708</v>
      </c>
      <c r="P151" s="2">
        <f t="shared" si="35"/>
        <v>9.76</v>
      </c>
      <c r="Q151" s="2">
        <f t="shared" si="36"/>
        <v>-11.053974999999999</v>
      </c>
      <c r="R151" s="31">
        <f t="shared" si="37"/>
        <v>-12.077419000000001</v>
      </c>
      <c r="S151" s="31">
        <f t="shared" si="38"/>
        <v>-13.666466</v>
      </c>
      <c r="T151" s="31">
        <f t="shared" si="39"/>
        <v>-19.182299</v>
      </c>
      <c r="U151" s="31">
        <f t="shared" si="40"/>
        <v>-26.555596999999999</v>
      </c>
      <c r="V151" s="31">
        <f t="shared" si="41"/>
        <v>0</v>
      </c>
    </row>
    <row r="152" spans="2:22" x14ac:dyDescent="0.25">
      <c r="B152">
        <v>9580000000</v>
      </c>
      <c r="C152">
        <v>-10.472439</v>
      </c>
      <c r="E152" s="2">
        <f t="shared" si="28"/>
        <v>9.82</v>
      </c>
      <c r="F152" s="2">
        <f t="shared" si="29"/>
        <v>-10.575625</v>
      </c>
      <c r="G152" s="31">
        <f t="shared" si="30"/>
        <v>-11.682696999999999</v>
      </c>
      <c r="H152" s="31">
        <f t="shared" si="31"/>
        <v>-13.179427</v>
      </c>
      <c r="I152" s="31">
        <f t="shared" si="32"/>
        <v>-19.159113000000001</v>
      </c>
      <c r="J152" s="31">
        <f t="shared" si="33"/>
        <v>-26.683411</v>
      </c>
      <c r="K152" s="31">
        <f t="shared" si="34"/>
        <v>0</v>
      </c>
      <c r="M152">
        <v>9580000000</v>
      </c>
      <c r="N152">
        <v>-10.715627</v>
      </c>
      <c r="P152" s="2">
        <f t="shared" si="35"/>
        <v>9.82</v>
      </c>
      <c r="Q152" s="2">
        <f t="shared" si="36"/>
        <v>-11.129011999999999</v>
      </c>
      <c r="R152" s="31">
        <f t="shared" si="37"/>
        <v>-12.161987</v>
      </c>
      <c r="S152" s="31">
        <f t="shared" si="38"/>
        <v>-13.791145</v>
      </c>
      <c r="T152" s="31">
        <f t="shared" si="39"/>
        <v>-19.306286</v>
      </c>
      <c r="U152" s="31">
        <f t="shared" si="40"/>
        <v>-26.602156000000001</v>
      </c>
      <c r="V152" s="31">
        <f t="shared" si="41"/>
        <v>0</v>
      </c>
    </row>
    <row r="153" spans="2:22" x14ac:dyDescent="0.25">
      <c r="B153">
        <v>9640000000</v>
      </c>
      <c r="C153">
        <v>-10.512684</v>
      </c>
      <c r="E153" s="2">
        <f t="shared" si="28"/>
        <v>9.8800000000000008</v>
      </c>
      <c r="F153" s="2">
        <f t="shared" si="29"/>
        <v>-10.59956</v>
      </c>
      <c r="G153" s="31">
        <f t="shared" si="30"/>
        <v>-11.727067999999999</v>
      </c>
      <c r="H153" s="31">
        <f t="shared" si="31"/>
        <v>-13.252507</v>
      </c>
      <c r="I153" s="31">
        <f t="shared" si="32"/>
        <v>-19.247914999999999</v>
      </c>
      <c r="J153" s="31">
        <f t="shared" si="33"/>
        <v>-26.735132</v>
      </c>
      <c r="K153" s="31">
        <f t="shared" si="34"/>
        <v>0</v>
      </c>
      <c r="M153">
        <v>9640000000</v>
      </c>
      <c r="N153">
        <v>-10.837342</v>
      </c>
      <c r="P153" s="2">
        <f t="shared" si="35"/>
        <v>9.8800000000000008</v>
      </c>
      <c r="Q153" s="2">
        <f t="shared" si="36"/>
        <v>-11.204853</v>
      </c>
      <c r="R153" s="31">
        <f t="shared" si="37"/>
        <v>-12.235333000000001</v>
      </c>
      <c r="S153" s="31">
        <f t="shared" si="38"/>
        <v>-13.851849</v>
      </c>
      <c r="T153" s="31">
        <f t="shared" si="39"/>
        <v>-19.250478999999999</v>
      </c>
      <c r="U153" s="31">
        <f t="shared" si="40"/>
        <v>-26.608086</v>
      </c>
      <c r="V153" s="31">
        <f t="shared" si="41"/>
        <v>0</v>
      </c>
    </row>
    <row r="154" spans="2:22" x14ac:dyDescent="0.25">
      <c r="B154">
        <v>9700000000</v>
      </c>
      <c r="C154">
        <v>-10.546037999999999</v>
      </c>
      <c r="E154" s="2">
        <f t="shared" si="28"/>
        <v>9.94</v>
      </c>
      <c r="F154" s="2">
        <f t="shared" si="29"/>
        <v>-10.58286</v>
      </c>
      <c r="G154" s="31">
        <f t="shared" si="30"/>
        <v>-11.723084999999999</v>
      </c>
      <c r="H154" s="31">
        <f t="shared" si="31"/>
        <v>-13.263741</v>
      </c>
      <c r="I154" s="31">
        <f t="shared" si="32"/>
        <v>-19.187317</v>
      </c>
      <c r="J154" s="31">
        <f t="shared" si="33"/>
        <v>-26.719465</v>
      </c>
      <c r="K154" s="31">
        <f t="shared" si="34"/>
        <v>0</v>
      </c>
      <c r="M154">
        <v>9700000000</v>
      </c>
      <c r="N154">
        <v>-10.961019</v>
      </c>
      <c r="P154" s="2">
        <f t="shared" si="35"/>
        <v>9.94</v>
      </c>
      <c r="Q154" s="2">
        <f t="shared" si="36"/>
        <v>-11.258183000000001</v>
      </c>
      <c r="R154" s="31">
        <f t="shared" si="37"/>
        <v>-12.294117</v>
      </c>
      <c r="S154" s="31">
        <f t="shared" si="38"/>
        <v>-13.933166999999999</v>
      </c>
      <c r="T154" s="31">
        <f t="shared" si="39"/>
        <v>-19.316500000000001</v>
      </c>
      <c r="U154" s="31">
        <f t="shared" si="40"/>
        <v>-26.627464</v>
      </c>
      <c r="V154" s="31">
        <f t="shared" si="41"/>
        <v>0</v>
      </c>
    </row>
    <row r="155" spans="2:22" x14ac:dyDescent="0.25">
      <c r="B155">
        <v>9760000000</v>
      </c>
      <c r="C155">
        <v>-10.57443</v>
      </c>
      <c r="E155" s="2">
        <f t="shared" si="28"/>
        <v>10</v>
      </c>
      <c r="F155" s="2">
        <f t="shared" si="29"/>
        <v>-10.583143</v>
      </c>
      <c r="G155" s="31">
        <f t="shared" si="30"/>
        <v>-11.769178999999999</v>
      </c>
      <c r="H155" s="31">
        <f t="shared" si="31"/>
        <v>-13.425756</v>
      </c>
      <c r="I155" s="31">
        <f t="shared" si="32"/>
        <v>-19.529506999999999</v>
      </c>
      <c r="J155" s="31">
        <f t="shared" si="33"/>
        <v>-26.824611999999998</v>
      </c>
      <c r="K155" s="31">
        <f t="shared" si="34"/>
        <v>0</v>
      </c>
      <c r="M155">
        <v>9760000000</v>
      </c>
      <c r="N155">
        <v>-11.053974999999999</v>
      </c>
      <c r="P155" s="2">
        <f t="shared" si="35"/>
        <v>10</v>
      </c>
      <c r="Q155" s="2">
        <f t="shared" si="36"/>
        <v>-11.307299</v>
      </c>
      <c r="R155" s="31">
        <f t="shared" si="37"/>
        <v>-12.388522</v>
      </c>
      <c r="S155" s="31">
        <f t="shared" si="38"/>
        <v>-14.218719</v>
      </c>
      <c r="T155" s="31">
        <f t="shared" si="39"/>
        <v>-19.800101999999999</v>
      </c>
      <c r="U155" s="31">
        <f t="shared" si="40"/>
        <v>-26.792482</v>
      </c>
      <c r="V155" s="31">
        <f t="shared" si="41"/>
        <v>0</v>
      </c>
    </row>
    <row r="156" spans="2:22" x14ac:dyDescent="0.25">
      <c r="B156">
        <v>9820000000</v>
      </c>
      <c r="C156">
        <v>-10.575625</v>
      </c>
      <c r="E156" s="2">
        <f t="shared" si="28"/>
        <v>10.06</v>
      </c>
      <c r="F156" s="2">
        <f t="shared" si="29"/>
        <v>-10.638702</v>
      </c>
      <c r="G156" s="31">
        <f t="shared" si="30"/>
        <v>-11.912029</v>
      </c>
      <c r="H156" s="31">
        <f t="shared" si="31"/>
        <v>-13.899993</v>
      </c>
      <c r="I156" s="31">
        <f t="shared" si="32"/>
        <v>-20.107140000000001</v>
      </c>
      <c r="J156" s="31">
        <f t="shared" si="33"/>
        <v>-27.075935000000001</v>
      </c>
      <c r="K156" s="31">
        <f t="shared" si="34"/>
        <v>0</v>
      </c>
      <c r="M156">
        <v>9820000000</v>
      </c>
      <c r="N156">
        <v>-11.129011999999999</v>
      </c>
      <c r="P156" s="2">
        <f t="shared" si="35"/>
        <v>10.06</v>
      </c>
      <c r="Q156" s="2">
        <f t="shared" si="36"/>
        <v>-11.388029</v>
      </c>
      <c r="R156" s="31">
        <f t="shared" si="37"/>
        <v>-12.536365999999999</v>
      </c>
      <c r="S156" s="31">
        <f t="shared" si="38"/>
        <v>-14.638346</v>
      </c>
      <c r="T156" s="31">
        <f t="shared" si="39"/>
        <v>-20.352045</v>
      </c>
      <c r="U156" s="31">
        <f t="shared" si="40"/>
        <v>-27.027926999999998</v>
      </c>
      <c r="V156" s="31">
        <f t="shared" si="41"/>
        <v>0</v>
      </c>
    </row>
    <row r="157" spans="2:22" x14ac:dyDescent="0.25">
      <c r="B157">
        <v>9880000000</v>
      </c>
      <c r="C157">
        <v>-10.59956</v>
      </c>
      <c r="E157" s="2">
        <f t="shared" si="28"/>
        <v>10.119999999999999</v>
      </c>
      <c r="F157" s="2">
        <f t="shared" si="29"/>
        <v>-10.658129000000001</v>
      </c>
      <c r="G157" s="31">
        <f t="shared" si="30"/>
        <v>-12.002364999999999</v>
      </c>
      <c r="H157" s="31">
        <f t="shared" si="31"/>
        <v>-14.243577999999999</v>
      </c>
      <c r="I157" s="31">
        <f t="shared" si="32"/>
        <v>-20.562798999999998</v>
      </c>
      <c r="J157" s="31">
        <f t="shared" si="33"/>
        <v>-27.244160000000001</v>
      </c>
      <c r="K157" s="31">
        <f t="shared" si="34"/>
        <v>0</v>
      </c>
      <c r="M157">
        <v>9880000000</v>
      </c>
      <c r="N157">
        <v>-11.204853</v>
      </c>
      <c r="P157" s="2">
        <f t="shared" si="35"/>
        <v>10.119999999999999</v>
      </c>
      <c r="Q157" s="2">
        <f t="shared" si="36"/>
        <v>-11.428552</v>
      </c>
      <c r="R157" s="31">
        <f t="shared" si="37"/>
        <v>-12.602762999999999</v>
      </c>
      <c r="S157" s="31">
        <f t="shared" si="38"/>
        <v>-14.82084</v>
      </c>
      <c r="T157" s="31">
        <f t="shared" si="39"/>
        <v>-20.652978999999998</v>
      </c>
      <c r="U157" s="31">
        <f t="shared" si="40"/>
        <v>-27.124783000000001</v>
      </c>
      <c r="V157" s="31">
        <f t="shared" si="41"/>
        <v>0</v>
      </c>
    </row>
    <row r="158" spans="2:22" x14ac:dyDescent="0.25">
      <c r="B158">
        <v>9940000000</v>
      </c>
      <c r="C158">
        <v>-10.58286</v>
      </c>
      <c r="E158" s="2">
        <f t="shared" si="28"/>
        <v>10.18</v>
      </c>
      <c r="F158" s="2">
        <f t="shared" si="29"/>
        <v>-10.668568</v>
      </c>
      <c r="G158" s="31">
        <f t="shared" si="30"/>
        <v>-12.048026999999999</v>
      </c>
      <c r="H158" s="31">
        <f t="shared" si="31"/>
        <v>-14.37011</v>
      </c>
      <c r="I158" s="31">
        <f t="shared" si="32"/>
        <v>-20.781139</v>
      </c>
      <c r="J158" s="31">
        <f t="shared" si="33"/>
        <v>-27.313327999999998</v>
      </c>
      <c r="K158" s="31">
        <f t="shared" si="34"/>
        <v>0</v>
      </c>
      <c r="M158">
        <v>9940000000</v>
      </c>
      <c r="N158">
        <v>-11.258183000000001</v>
      </c>
      <c r="P158" s="2">
        <f t="shared" si="35"/>
        <v>10.18</v>
      </c>
      <c r="Q158" s="2">
        <f t="shared" si="36"/>
        <v>-11.442843</v>
      </c>
      <c r="R158" s="31">
        <f t="shared" si="37"/>
        <v>-12.623768999999999</v>
      </c>
      <c r="S158" s="31">
        <f t="shared" si="38"/>
        <v>-14.893545</v>
      </c>
      <c r="T158" s="31">
        <f t="shared" si="39"/>
        <v>-20.751771999999999</v>
      </c>
      <c r="U158" s="31">
        <f t="shared" si="40"/>
        <v>-27.160703999999999</v>
      </c>
      <c r="V158" s="31">
        <f t="shared" si="41"/>
        <v>0</v>
      </c>
    </row>
    <row r="159" spans="2:22" x14ac:dyDescent="0.25">
      <c r="B159">
        <v>10000000000</v>
      </c>
      <c r="C159">
        <v>-10.583143</v>
      </c>
      <c r="E159" s="2">
        <f t="shared" si="28"/>
        <v>10.24</v>
      </c>
      <c r="F159" s="2">
        <f t="shared" si="29"/>
        <v>-10.693491</v>
      </c>
      <c r="G159" s="31">
        <f t="shared" si="30"/>
        <v>-12.131156000000001</v>
      </c>
      <c r="H159" s="31">
        <f t="shared" si="31"/>
        <v>-14.586689</v>
      </c>
      <c r="I159" s="31">
        <f t="shared" si="32"/>
        <v>-21.232863999999999</v>
      </c>
      <c r="J159" s="31">
        <f t="shared" si="33"/>
        <v>-27.443004999999999</v>
      </c>
      <c r="K159" s="31">
        <f t="shared" si="34"/>
        <v>0</v>
      </c>
      <c r="M159">
        <v>10000000000</v>
      </c>
      <c r="N159">
        <v>-11.307299</v>
      </c>
      <c r="P159" s="2">
        <f t="shared" si="35"/>
        <v>10.24</v>
      </c>
      <c r="Q159" s="2">
        <f t="shared" si="36"/>
        <v>-11.490579</v>
      </c>
      <c r="R159" s="31">
        <f t="shared" si="37"/>
        <v>-12.708494999999999</v>
      </c>
      <c r="S159" s="31">
        <f t="shared" si="38"/>
        <v>-15.128985999999999</v>
      </c>
      <c r="T159" s="31">
        <f t="shared" si="39"/>
        <v>-21.151913</v>
      </c>
      <c r="U159" s="31">
        <f t="shared" si="40"/>
        <v>-27.295012</v>
      </c>
      <c r="V159" s="31">
        <f t="shared" si="41"/>
        <v>0</v>
      </c>
    </row>
    <row r="160" spans="2:22" x14ac:dyDescent="0.25">
      <c r="B160">
        <v>10060000000</v>
      </c>
      <c r="C160">
        <v>-10.638702</v>
      </c>
      <c r="E160" s="2">
        <f t="shared" si="28"/>
        <v>10.3</v>
      </c>
      <c r="F160" s="2">
        <f t="shared" si="29"/>
        <v>-10.735847</v>
      </c>
      <c r="G160" s="31">
        <f t="shared" si="30"/>
        <v>-12.249620999999999</v>
      </c>
      <c r="H160" s="31">
        <f t="shared" si="31"/>
        <v>-14.96524</v>
      </c>
      <c r="I160" s="31">
        <f t="shared" si="32"/>
        <v>-21.604825999999999</v>
      </c>
      <c r="J160" s="31">
        <f t="shared" si="33"/>
        <v>-27.593979000000001</v>
      </c>
      <c r="K160" s="31">
        <f t="shared" si="34"/>
        <v>0</v>
      </c>
      <c r="M160">
        <v>10060000000</v>
      </c>
      <c r="N160">
        <v>-11.388029</v>
      </c>
      <c r="P160" s="2">
        <f t="shared" si="35"/>
        <v>10.3</v>
      </c>
      <c r="Q160" s="2">
        <f t="shared" si="36"/>
        <v>-11.516344</v>
      </c>
      <c r="R160" s="31">
        <f t="shared" si="37"/>
        <v>-12.797000000000001</v>
      </c>
      <c r="S160" s="31">
        <f t="shared" si="38"/>
        <v>-15.371349</v>
      </c>
      <c r="T160" s="31">
        <f t="shared" si="39"/>
        <v>-21.360216000000001</v>
      </c>
      <c r="U160" s="31">
        <f t="shared" si="40"/>
        <v>-27.395620000000001</v>
      </c>
      <c r="V160" s="31">
        <f t="shared" si="41"/>
        <v>0</v>
      </c>
    </row>
    <row r="161" spans="2:22" x14ac:dyDescent="0.25">
      <c r="B161">
        <v>10120000000</v>
      </c>
      <c r="C161">
        <v>-10.658129000000001</v>
      </c>
      <c r="E161" s="2">
        <f t="shared" si="28"/>
        <v>10.36</v>
      </c>
      <c r="F161" s="2">
        <f t="shared" si="29"/>
        <v>-10.744997</v>
      </c>
      <c r="G161" s="31">
        <f t="shared" si="30"/>
        <v>-12.312953</v>
      </c>
      <c r="H161" s="31">
        <f t="shared" si="31"/>
        <v>-15.176441000000001</v>
      </c>
      <c r="I161" s="31">
        <f t="shared" si="32"/>
        <v>-21.670024999999999</v>
      </c>
      <c r="J161" s="31">
        <f t="shared" si="33"/>
        <v>-27.619323999999999</v>
      </c>
      <c r="K161" s="31">
        <f t="shared" si="34"/>
        <v>0</v>
      </c>
      <c r="M161">
        <v>10120000000</v>
      </c>
      <c r="N161">
        <v>-11.428552</v>
      </c>
      <c r="P161" s="2">
        <f t="shared" si="35"/>
        <v>10.36</v>
      </c>
      <c r="Q161" s="2">
        <f t="shared" si="36"/>
        <v>-11.518872</v>
      </c>
      <c r="R161" s="31">
        <f t="shared" si="37"/>
        <v>-12.840071999999999</v>
      </c>
      <c r="S161" s="31">
        <f t="shared" si="38"/>
        <v>-15.445399999999999</v>
      </c>
      <c r="T161" s="31">
        <f t="shared" si="39"/>
        <v>-21.374507999999999</v>
      </c>
      <c r="U161" s="31">
        <f t="shared" si="40"/>
        <v>-27.388114999999999</v>
      </c>
      <c r="V161" s="31">
        <f t="shared" si="41"/>
        <v>0</v>
      </c>
    </row>
    <row r="162" spans="2:22" x14ac:dyDescent="0.25">
      <c r="B162">
        <v>10180000000</v>
      </c>
      <c r="C162">
        <v>-10.668568</v>
      </c>
      <c r="E162" s="2">
        <f t="shared" si="28"/>
        <v>10.42</v>
      </c>
      <c r="F162" s="2">
        <f t="shared" si="29"/>
        <v>-10.796414</v>
      </c>
      <c r="G162" s="31">
        <f t="shared" si="30"/>
        <v>-12.433294999999999</v>
      </c>
      <c r="H162" s="31">
        <f t="shared" si="31"/>
        <v>-15.478477</v>
      </c>
      <c r="I162" s="31">
        <f t="shared" si="32"/>
        <v>-21.81249</v>
      </c>
      <c r="J162" s="31">
        <f t="shared" si="33"/>
        <v>-27.697422</v>
      </c>
      <c r="K162" s="31">
        <f t="shared" si="34"/>
        <v>0</v>
      </c>
      <c r="M162">
        <v>10180000000</v>
      </c>
      <c r="N162">
        <v>-11.442843</v>
      </c>
      <c r="P162" s="2">
        <f t="shared" si="35"/>
        <v>10.42</v>
      </c>
      <c r="Q162" s="2">
        <f t="shared" si="36"/>
        <v>-11.542973999999999</v>
      </c>
      <c r="R162" s="31">
        <f t="shared" si="37"/>
        <v>-12.939821999999999</v>
      </c>
      <c r="S162" s="31">
        <f t="shared" si="38"/>
        <v>-15.710452999999999</v>
      </c>
      <c r="T162" s="31">
        <f t="shared" si="39"/>
        <v>-21.654938000000001</v>
      </c>
      <c r="U162" s="31">
        <f t="shared" si="40"/>
        <v>-27.514084</v>
      </c>
      <c r="V162" s="31">
        <f t="shared" si="41"/>
        <v>0</v>
      </c>
    </row>
    <row r="163" spans="2:22" x14ac:dyDescent="0.25">
      <c r="B163">
        <v>10240000000</v>
      </c>
      <c r="C163">
        <v>-10.693491</v>
      </c>
      <c r="E163" s="2">
        <f t="shared" si="28"/>
        <v>10.48</v>
      </c>
      <c r="F163" s="2">
        <f t="shared" si="29"/>
        <v>-10.8726</v>
      </c>
      <c r="G163" s="31">
        <f t="shared" si="30"/>
        <v>-12.639525000000001</v>
      </c>
      <c r="H163" s="31">
        <f t="shared" si="31"/>
        <v>-16.129543000000002</v>
      </c>
      <c r="I163" s="31">
        <f t="shared" si="32"/>
        <v>-22.419193</v>
      </c>
      <c r="J163" s="31">
        <f t="shared" si="33"/>
        <v>-27.958500000000001</v>
      </c>
      <c r="K163" s="31">
        <f t="shared" si="34"/>
        <v>0</v>
      </c>
      <c r="M163">
        <v>10240000000</v>
      </c>
      <c r="N163">
        <v>-11.490579</v>
      </c>
      <c r="P163" s="2">
        <f t="shared" si="35"/>
        <v>10.48</v>
      </c>
      <c r="Q163" s="2">
        <f t="shared" si="36"/>
        <v>-11.588614</v>
      </c>
      <c r="R163" s="31">
        <f t="shared" si="37"/>
        <v>-13.108212</v>
      </c>
      <c r="S163" s="31">
        <f t="shared" si="38"/>
        <v>-16.178851999999999</v>
      </c>
      <c r="T163" s="31">
        <f t="shared" si="39"/>
        <v>-22.345533</v>
      </c>
      <c r="U163" s="31">
        <f t="shared" si="40"/>
        <v>-27.777329999999999</v>
      </c>
      <c r="V163" s="31">
        <f t="shared" si="41"/>
        <v>0</v>
      </c>
    </row>
    <row r="164" spans="2:22" x14ac:dyDescent="0.25">
      <c r="B164">
        <v>10300000000</v>
      </c>
      <c r="C164">
        <v>-10.735847</v>
      </c>
      <c r="E164" s="2">
        <f t="shared" si="28"/>
        <v>10.54</v>
      </c>
      <c r="F164" s="2">
        <f t="shared" si="29"/>
        <v>-10.915798000000001</v>
      </c>
      <c r="G164" s="31">
        <f t="shared" si="30"/>
        <v>-12.822480000000001</v>
      </c>
      <c r="H164" s="31">
        <f t="shared" si="31"/>
        <v>-16.772099000000001</v>
      </c>
      <c r="I164" s="31">
        <f t="shared" si="32"/>
        <v>-22.927406000000001</v>
      </c>
      <c r="J164" s="31">
        <f t="shared" si="33"/>
        <v>-28.182741</v>
      </c>
      <c r="K164" s="31">
        <f t="shared" si="34"/>
        <v>0</v>
      </c>
      <c r="M164">
        <v>10300000000</v>
      </c>
      <c r="N164">
        <v>-11.516344</v>
      </c>
      <c r="P164" s="2">
        <f t="shared" si="35"/>
        <v>10.54</v>
      </c>
      <c r="Q164" s="2">
        <f t="shared" si="36"/>
        <v>-11.554966</v>
      </c>
      <c r="R164" s="31">
        <f t="shared" si="37"/>
        <v>-13.176163000000001</v>
      </c>
      <c r="S164" s="31">
        <f t="shared" si="38"/>
        <v>-16.438593000000001</v>
      </c>
      <c r="T164" s="31">
        <f t="shared" si="39"/>
        <v>-22.621020999999999</v>
      </c>
      <c r="U164" s="31">
        <f t="shared" si="40"/>
        <v>-27.889063</v>
      </c>
      <c r="V164" s="31">
        <f t="shared" si="41"/>
        <v>0</v>
      </c>
    </row>
    <row r="165" spans="2:22" x14ac:dyDescent="0.25">
      <c r="B165">
        <v>10360000000</v>
      </c>
      <c r="C165">
        <v>-10.744997</v>
      </c>
      <c r="E165" s="2">
        <f t="shared" si="28"/>
        <v>10.6</v>
      </c>
      <c r="F165" s="2">
        <f t="shared" si="29"/>
        <v>-10.983154000000001</v>
      </c>
      <c r="G165" s="31">
        <f t="shared" si="30"/>
        <v>-12.973522000000001</v>
      </c>
      <c r="H165" s="31">
        <f t="shared" si="31"/>
        <v>-17.137588999999998</v>
      </c>
      <c r="I165" s="31">
        <f t="shared" si="32"/>
        <v>-23.091766</v>
      </c>
      <c r="J165" s="31">
        <f t="shared" si="33"/>
        <v>-28.283677999999998</v>
      </c>
      <c r="K165" s="31">
        <f t="shared" si="34"/>
        <v>0</v>
      </c>
      <c r="M165">
        <v>10360000000</v>
      </c>
      <c r="N165">
        <v>-11.518872</v>
      </c>
      <c r="P165" s="2">
        <f t="shared" si="35"/>
        <v>10.6</v>
      </c>
      <c r="Q165" s="2">
        <f t="shared" si="36"/>
        <v>-11.596755999999999</v>
      </c>
      <c r="R165" s="31">
        <f t="shared" si="37"/>
        <v>-13.258806999999999</v>
      </c>
      <c r="S165" s="31">
        <f t="shared" si="38"/>
        <v>-16.515305000000001</v>
      </c>
      <c r="T165" s="31">
        <f t="shared" si="39"/>
        <v>-22.645015999999998</v>
      </c>
      <c r="U165" s="31">
        <f t="shared" si="40"/>
        <v>-27.903074</v>
      </c>
      <c r="V165" s="31">
        <f t="shared" si="41"/>
        <v>0</v>
      </c>
    </row>
    <row r="166" spans="2:22" x14ac:dyDescent="0.25">
      <c r="B166">
        <v>10420000000</v>
      </c>
      <c r="C166">
        <v>-10.796414</v>
      </c>
      <c r="E166" s="2">
        <f t="shared" si="28"/>
        <v>10.66</v>
      </c>
      <c r="F166" s="2">
        <f t="shared" si="29"/>
        <v>-11.009809000000001</v>
      </c>
      <c r="G166" s="31">
        <f t="shared" si="30"/>
        <v>-13.07432</v>
      </c>
      <c r="H166" s="31">
        <f t="shared" si="31"/>
        <v>-17.353255999999998</v>
      </c>
      <c r="I166" s="31">
        <f t="shared" si="32"/>
        <v>-23.138961999999999</v>
      </c>
      <c r="J166" s="31">
        <f t="shared" si="33"/>
        <v>-28.301428000000001</v>
      </c>
      <c r="K166" s="31">
        <f t="shared" si="34"/>
        <v>0</v>
      </c>
      <c r="M166">
        <v>10420000000</v>
      </c>
      <c r="N166">
        <v>-11.542973999999999</v>
      </c>
      <c r="P166" s="2">
        <f t="shared" si="35"/>
        <v>10.66</v>
      </c>
      <c r="Q166" s="2">
        <f t="shared" si="36"/>
        <v>-11.575912000000001</v>
      </c>
      <c r="R166" s="31">
        <f t="shared" si="37"/>
        <v>-13.313758999999999</v>
      </c>
      <c r="S166" s="31">
        <f t="shared" si="38"/>
        <v>-16.637032999999999</v>
      </c>
      <c r="T166" s="31">
        <f t="shared" si="39"/>
        <v>-22.695847000000001</v>
      </c>
      <c r="U166" s="31">
        <f t="shared" si="40"/>
        <v>-27.928757000000001</v>
      </c>
      <c r="V166" s="31">
        <f t="shared" si="41"/>
        <v>0</v>
      </c>
    </row>
    <row r="167" spans="2:22" x14ac:dyDescent="0.25">
      <c r="B167">
        <v>10480000000</v>
      </c>
      <c r="C167">
        <v>-10.8726</v>
      </c>
      <c r="E167" s="2">
        <f t="shared" si="28"/>
        <v>10.72</v>
      </c>
      <c r="F167" s="2">
        <f t="shared" si="29"/>
        <v>-11.089793</v>
      </c>
      <c r="G167" s="31">
        <f t="shared" si="30"/>
        <v>-13.301299999999999</v>
      </c>
      <c r="H167" s="31">
        <f t="shared" si="31"/>
        <v>-17.911670999999998</v>
      </c>
      <c r="I167" s="31">
        <f t="shared" si="32"/>
        <v>-23.332564999999999</v>
      </c>
      <c r="J167" s="31">
        <f t="shared" si="33"/>
        <v>-28.438980000000001</v>
      </c>
      <c r="K167" s="31">
        <f t="shared" si="34"/>
        <v>0</v>
      </c>
      <c r="M167">
        <v>10480000000</v>
      </c>
      <c r="N167">
        <v>-11.588614</v>
      </c>
      <c r="P167" s="2">
        <f t="shared" si="35"/>
        <v>10.72</v>
      </c>
      <c r="Q167" s="2">
        <f t="shared" si="36"/>
        <v>-11.612781</v>
      </c>
      <c r="R167" s="31">
        <f t="shared" si="37"/>
        <v>-13.501117000000001</v>
      </c>
      <c r="S167" s="31">
        <f t="shared" si="38"/>
        <v>-17.061996000000001</v>
      </c>
      <c r="T167" s="31">
        <f t="shared" si="39"/>
        <v>-22.924191</v>
      </c>
      <c r="U167" s="31">
        <f t="shared" si="40"/>
        <v>-28.073433000000001</v>
      </c>
      <c r="V167" s="31">
        <f t="shared" si="41"/>
        <v>0</v>
      </c>
    </row>
    <row r="168" spans="2:22" x14ac:dyDescent="0.25">
      <c r="B168">
        <v>10540000000</v>
      </c>
      <c r="C168">
        <v>-10.915798000000001</v>
      </c>
      <c r="E168" s="2">
        <f t="shared" si="28"/>
        <v>10.78</v>
      </c>
      <c r="F168" s="2">
        <f t="shared" si="29"/>
        <v>-11.209956999999999</v>
      </c>
      <c r="G168" s="31">
        <f t="shared" si="30"/>
        <v>-13.640908</v>
      </c>
      <c r="H168" s="31">
        <f t="shared" si="31"/>
        <v>-18.637508</v>
      </c>
      <c r="I168" s="31">
        <f t="shared" si="32"/>
        <v>-23.583364</v>
      </c>
      <c r="J168" s="31">
        <f t="shared" si="33"/>
        <v>-28.624158999999999</v>
      </c>
      <c r="K168" s="31">
        <f t="shared" si="34"/>
        <v>0</v>
      </c>
      <c r="M168">
        <v>10540000000</v>
      </c>
      <c r="N168">
        <v>-11.554966</v>
      </c>
      <c r="P168" s="2">
        <f t="shared" si="35"/>
        <v>10.78</v>
      </c>
      <c r="Q168" s="2">
        <f t="shared" si="36"/>
        <v>-11.639063</v>
      </c>
      <c r="R168" s="31">
        <f t="shared" si="37"/>
        <v>-13.692862</v>
      </c>
      <c r="S168" s="31">
        <f t="shared" si="38"/>
        <v>-17.510611000000001</v>
      </c>
      <c r="T168" s="31">
        <f t="shared" si="39"/>
        <v>-23.143727999999999</v>
      </c>
      <c r="U168" s="31">
        <f t="shared" si="40"/>
        <v>-28.217293000000002</v>
      </c>
      <c r="V168" s="31">
        <f t="shared" si="41"/>
        <v>0</v>
      </c>
    </row>
    <row r="169" spans="2:22" x14ac:dyDescent="0.25">
      <c r="B169">
        <v>10600000000</v>
      </c>
      <c r="C169">
        <v>-10.983154000000001</v>
      </c>
      <c r="E169" s="2">
        <f t="shared" si="28"/>
        <v>10.84</v>
      </c>
      <c r="F169" s="2">
        <f t="shared" si="29"/>
        <v>-11.379854</v>
      </c>
      <c r="G169" s="31">
        <f t="shared" si="30"/>
        <v>-14.020687000000001</v>
      </c>
      <c r="H169" s="31">
        <f t="shared" si="31"/>
        <v>-19.349900999999999</v>
      </c>
      <c r="I169" s="31">
        <f t="shared" si="32"/>
        <v>-23.857754</v>
      </c>
      <c r="J169" s="31">
        <f t="shared" si="33"/>
        <v>-28.849844000000001</v>
      </c>
      <c r="K169" s="31">
        <f t="shared" si="34"/>
        <v>0</v>
      </c>
      <c r="M169">
        <v>10600000000</v>
      </c>
      <c r="N169">
        <v>-11.596755999999999</v>
      </c>
      <c r="P169" s="2">
        <f t="shared" si="35"/>
        <v>10.84</v>
      </c>
      <c r="Q169" s="2">
        <f t="shared" si="36"/>
        <v>-11.706808000000001</v>
      </c>
      <c r="R169" s="31">
        <f t="shared" si="37"/>
        <v>-13.888096000000001</v>
      </c>
      <c r="S169" s="31">
        <f t="shared" si="38"/>
        <v>-17.870470000000001</v>
      </c>
      <c r="T169" s="31">
        <f t="shared" si="39"/>
        <v>-23.343105000000001</v>
      </c>
      <c r="U169" s="31">
        <f t="shared" si="40"/>
        <v>-28.355426999999999</v>
      </c>
      <c r="V169" s="31">
        <f t="shared" si="41"/>
        <v>0</v>
      </c>
    </row>
    <row r="170" spans="2:22" x14ac:dyDescent="0.25">
      <c r="B170">
        <v>10660000000</v>
      </c>
      <c r="C170">
        <v>-11.009809000000001</v>
      </c>
      <c r="E170" s="2">
        <f t="shared" si="28"/>
        <v>10.9</v>
      </c>
      <c r="F170" s="2">
        <f t="shared" si="29"/>
        <v>-11.490959999999999</v>
      </c>
      <c r="G170" s="31">
        <f t="shared" si="30"/>
        <v>-14.304997</v>
      </c>
      <c r="H170" s="31">
        <f t="shared" si="31"/>
        <v>-19.919096</v>
      </c>
      <c r="I170" s="31">
        <f t="shared" si="32"/>
        <v>-24.047498999999998</v>
      </c>
      <c r="J170" s="31">
        <f t="shared" si="33"/>
        <v>-28.990373999999999</v>
      </c>
      <c r="K170" s="31">
        <f t="shared" si="34"/>
        <v>0</v>
      </c>
      <c r="M170">
        <v>10660000000</v>
      </c>
      <c r="N170">
        <v>-11.575912000000001</v>
      </c>
      <c r="P170" s="2">
        <f t="shared" si="35"/>
        <v>10.9</v>
      </c>
      <c r="Q170" s="2">
        <f t="shared" si="36"/>
        <v>-11.720145</v>
      </c>
      <c r="R170" s="31">
        <f t="shared" si="37"/>
        <v>-14.010020000000001</v>
      </c>
      <c r="S170" s="31">
        <f t="shared" si="38"/>
        <v>-18.104557</v>
      </c>
      <c r="T170" s="31">
        <f t="shared" si="39"/>
        <v>-23.462311</v>
      </c>
      <c r="U170" s="31">
        <f t="shared" si="40"/>
        <v>-28.422270000000001</v>
      </c>
      <c r="V170" s="31">
        <f t="shared" si="41"/>
        <v>0</v>
      </c>
    </row>
    <row r="171" spans="2:22" x14ac:dyDescent="0.25">
      <c r="B171">
        <v>10720000000</v>
      </c>
      <c r="C171">
        <v>-11.089793</v>
      </c>
      <c r="E171" s="2">
        <f t="shared" si="28"/>
        <v>10.96</v>
      </c>
      <c r="F171" s="2">
        <f t="shared" si="29"/>
        <v>-11.583588000000001</v>
      </c>
      <c r="G171" s="31">
        <f t="shared" si="30"/>
        <v>-14.565113</v>
      </c>
      <c r="H171" s="31">
        <f t="shared" si="31"/>
        <v>-20.422177999999999</v>
      </c>
      <c r="I171" s="31">
        <f t="shared" si="32"/>
        <v>-24.203575000000001</v>
      </c>
      <c r="J171" s="31">
        <f t="shared" si="33"/>
        <v>-29.112068000000001</v>
      </c>
      <c r="K171" s="31">
        <f t="shared" si="34"/>
        <v>0</v>
      </c>
      <c r="M171">
        <v>10720000000</v>
      </c>
      <c r="N171">
        <v>-11.612781</v>
      </c>
      <c r="P171" s="2">
        <f t="shared" si="35"/>
        <v>10.96</v>
      </c>
      <c r="Q171" s="2">
        <f t="shared" si="36"/>
        <v>-11.738118999999999</v>
      </c>
      <c r="R171" s="31">
        <f t="shared" si="37"/>
        <v>-14.130279</v>
      </c>
      <c r="S171" s="31">
        <f t="shared" si="38"/>
        <v>-18.337816</v>
      </c>
      <c r="T171" s="31">
        <f t="shared" si="39"/>
        <v>-23.54693</v>
      </c>
      <c r="U171" s="31">
        <f t="shared" si="40"/>
        <v>-28.475618000000001</v>
      </c>
      <c r="V171" s="31">
        <f t="shared" si="41"/>
        <v>0</v>
      </c>
    </row>
    <row r="172" spans="2:22" x14ac:dyDescent="0.25">
      <c r="B172">
        <v>10780000000</v>
      </c>
      <c r="C172">
        <v>-11.209956999999999</v>
      </c>
      <c r="E172" s="2">
        <f t="shared" si="28"/>
        <v>11.02</v>
      </c>
      <c r="F172" s="2">
        <f t="shared" si="29"/>
        <v>-11.773859</v>
      </c>
      <c r="G172" s="31">
        <f t="shared" si="30"/>
        <v>-14.994453</v>
      </c>
      <c r="H172" s="31">
        <f t="shared" si="31"/>
        <v>-20.930831999999999</v>
      </c>
      <c r="I172" s="31">
        <f t="shared" si="32"/>
        <v>-24.416405000000001</v>
      </c>
      <c r="J172" s="31">
        <f t="shared" si="33"/>
        <v>-29.287538999999999</v>
      </c>
      <c r="K172" s="31">
        <f t="shared" si="34"/>
        <v>0</v>
      </c>
      <c r="M172">
        <v>10780000000</v>
      </c>
      <c r="N172">
        <v>-11.639063</v>
      </c>
      <c r="P172" s="2">
        <f t="shared" si="35"/>
        <v>11.02</v>
      </c>
      <c r="Q172" s="2">
        <f t="shared" si="36"/>
        <v>-11.837756000000001</v>
      </c>
      <c r="R172" s="31">
        <f t="shared" si="37"/>
        <v>-14.333239000000001</v>
      </c>
      <c r="S172" s="31">
        <f t="shared" si="38"/>
        <v>-18.678677</v>
      </c>
      <c r="T172" s="31">
        <f t="shared" si="39"/>
        <v>-23.675659</v>
      </c>
      <c r="U172" s="31">
        <f t="shared" si="40"/>
        <v>-28.584866000000002</v>
      </c>
      <c r="V172" s="31">
        <f t="shared" si="41"/>
        <v>0</v>
      </c>
    </row>
    <row r="173" spans="2:22" x14ac:dyDescent="0.25">
      <c r="B173">
        <v>10840000000</v>
      </c>
      <c r="C173">
        <v>-11.379854</v>
      </c>
      <c r="E173" s="2">
        <f t="shared" si="28"/>
        <v>11.08</v>
      </c>
      <c r="F173" s="2">
        <f t="shared" si="29"/>
        <v>-12.017118999999999</v>
      </c>
      <c r="G173" s="31">
        <f t="shared" si="30"/>
        <v>-15.555804999999999</v>
      </c>
      <c r="H173" s="31">
        <f t="shared" si="31"/>
        <v>-21.363614999999999</v>
      </c>
      <c r="I173" s="31">
        <f t="shared" si="32"/>
        <v>-24.654302999999999</v>
      </c>
      <c r="J173" s="31">
        <f t="shared" si="33"/>
        <v>-29.485924000000001</v>
      </c>
      <c r="K173" s="31">
        <f t="shared" si="34"/>
        <v>0</v>
      </c>
      <c r="M173">
        <v>10840000000</v>
      </c>
      <c r="N173">
        <v>-11.706808000000001</v>
      </c>
      <c r="P173" s="2">
        <f t="shared" si="35"/>
        <v>11.08</v>
      </c>
      <c r="Q173" s="2">
        <f t="shared" si="36"/>
        <v>-11.965901000000001</v>
      </c>
      <c r="R173" s="31">
        <f t="shared" si="37"/>
        <v>-14.547148999999999</v>
      </c>
      <c r="S173" s="31">
        <f t="shared" si="38"/>
        <v>-19.026115000000001</v>
      </c>
      <c r="T173" s="31">
        <f t="shared" si="39"/>
        <v>-23.805513000000001</v>
      </c>
      <c r="U173" s="31">
        <f t="shared" si="40"/>
        <v>-28.704729</v>
      </c>
      <c r="V173" s="31">
        <f t="shared" si="41"/>
        <v>0</v>
      </c>
    </row>
    <row r="174" spans="2:22" x14ac:dyDescent="0.25">
      <c r="B174">
        <v>10900000000</v>
      </c>
      <c r="C174">
        <v>-11.490959999999999</v>
      </c>
      <c r="E174" s="2">
        <f t="shared" si="28"/>
        <v>11.14</v>
      </c>
      <c r="F174" s="2">
        <f t="shared" si="29"/>
        <v>-12.224978</v>
      </c>
      <c r="G174" s="31">
        <f t="shared" si="30"/>
        <v>-16.038032999999999</v>
      </c>
      <c r="H174" s="31">
        <f t="shared" si="31"/>
        <v>-21.725038999999999</v>
      </c>
      <c r="I174" s="31">
        <f t="shared" si="32"/>
        <v>-24.836321000000002</v>
      </c>
      <c r="J174" s="31">
        <f t="shared" si="33"/>
        <v>-29.63822</v>
      </c>
      <c r="K174" s="31">
        <f t="shared" si="34"/>
        <v>0</v>
      </c>
      <c r="M174">
        <v>10900000000</v>
      </c>
      <c r="N174">
        <v>-11.720145</v>
      </c>
      <c r="P174" s="2">
        <f t="shared" si="35"/>
        <v>11.14</v>
      </c>
      <c r="Q174" s="2">
        <f t="shared" si="36"/>
        <v>-12.044340999999999</v>
      </c>
      <c r="R174" s="31">
        <f t="shared" si="37"/>
        <v>-14.679395</v>
      </c>
      <c r="S174" s="31">
        <f t="shared" si="38"/>
        <v>-19.238861</v>
      </c>
      <c r="T174" s="31">
        <f t="shared" si="39"/>
        <v>-23.874756000000001</v>
      </c>
      <c r="U174" s="31">
        <f t="shared" si="40"/>
        <v>-28.762371000000002</v>
      </c>
      <c r="V174" s="31">
        <f t="shared" si="41"/>
        <v>0</v>
      </c>
    </row>
    <row r="175" spans="2:22" x14ac:dyDescent="0.25">
      <c r="B175">
        <v>10960000000</v>
      </c>
      <c r="C175">
        <v>-11.583588000000001</v>
      </c>
      <c r="E175" s="2">
        <f t="shared" si="28"/>
        <v>11.2</v>
      </c>
      <c r="F175" s="2">
        <f t="shared" si="29"/>
        <v>-12.431545</v>
      </c>
      <c r="G175" s="31">
        <f t="shared" si="30"/>
        <v>-16.480675000000002</v>
      </c>
      <c r="H175" s="31">
        <f t="shared" si="31"/>
        <v>-22.130548000000001</v>
      </c>
      <c r="I175" s="31">
        <f t="shared" si="32"/>
        <v>-25.035575999999999</v>
      </c>
      <c r="J175" s="31">
        <f t="shared" si="33"/>
        <v>-29.807634</v>
      </c>
      <c r="K175" s="31">
        <f t="shared" si="34"/>
        <v>0</v>
      </c>
      <c r="M175">
        <v>10960000000</v>
      </c>
      <c r="N175">
        <v>-11.738118999999999</v>
      </c>
      <c r="P175" s="2">
        <f t="shared" si="35"/>
        <v>11.2</v>
      </c>
      <c r="Q175" s="2">
        <f t="shared" si="36"/>
        <v>-12.152657</v>
      </c>
      <c r="R175" s="31">
        <f t="shared" si="37"/>
        <v>-14.838445999999999</v>
      </c>
      <c r="S175" s="31">
        <f t="shared" si="38"/>
        <v>-19.49025</v>
      </c>
      <c r="T175" s="31">
        <f t="shared" si="39"/>
        <v>-23.984622999999999</v>
      </c>
      <c r="U175" s="31">
        <f t="shared" si="40"/>
        <v>-28.854669999999999</v>
      </c>
      <c r="V175" s="31">
        <f t="shared" si="41"/>
        <v>0</v>
      </c>
    </row>
    <row r="176" spans="2:22" x14ac:dyDescent="0.25">
      <c r="B176">
        <v>11020000000</v>
      </c>
      <c r="C176">
        <v>-11.773859</v>
      </c>
      <c r="E176" s="2">
        <f t="shared" si="28"/>
        <v>11.26</v>
      </c>
      <c r="F176" s="2">
        <f t="shared" si="29"/>
        <v>-12.756247999999999</v>
      </c>
      <c r="G176" s="31">
        <f t="shared" si="30"/>
        <v>-17.139364</v>
      </c>
      <c r="H176" s="31">
        <f t="shared" si="31"/>
        <v>-22.642021</v>
      </c>
      <c r="I176" s="31">
        <f t="shared" si="32"/>
        <v>-25.330158000000001</v>
      </c>
      <c r="J176" s="31">
        <f t="shared" si="33"/>
        <v>-30.060252999999999</v>
      </c>
      <c r="K176" s="31">
        <f t="shared" si="34"/>
        <v>0</v>
      </c>
      <c r="M176">
        <v>11020000000</v>
      </c>
      <c r="N176">
        <v>-11.837756000000001</v>
      </c>
      <c r="P176" s="2">
        <f t="shared" si="35"/>
        <v>11.26</v>
      </c>
      <c r="Q176" s="2">
        <f t="shared" si="36"/>
        <v>-12.341006</v>
      </c>
      <c r="R176" s="31">
        <f t="shared" si="37"/>
        <v>-15.089174</v>
      </c>
      <c r="S176" s="31">
        <f t="shared" si="38"/>
        <v>-19.914503</v>
      </c>
      <c r="T176" s="31">
        <f t="shared" si="39"/>
        <v>-24.163563</v>
      </c>
      <c r="U176" s="31">
        <f t="shared" si="40"/>
        <v>-29.019234000000001</v>
      </c>
      <c r="V176" s="31">
        <f t="shared" si="41"/>
        <v>0</v>
      </c>
    </row>
    <row r="177" spans="2:22" x14ac:dyDescent="0.25">
      <c r="B177">
        <v>11080000000</v>
      </c>
      <c r="C177">
        <v>-12.017118999999999</v>
      </c>
      <c r="E177" s="2">
        <f t="shared" si="28"/>
        <v>11.32</v>
      </c>
      <c r="F177" s="2">
        <f t="shared" si="29"/>
        <v>-13.116384</v>
      </c>
      <c r="G177" s="31">
        <f t="shared" si="30"/>
        <v>-17.873905000000001</v>
      </c>
      <c r="H177" s="31">
        <f t="shared" si="31"/>
        <v>-22.993658</v>
      </c>
      <c r="I177" s="31">
        <f t="shared" si="32"/>
        <v>-25.604126000000001</v>
      </c>
      <c r="J177" s="31">
        <f t="shared" si="33"/>
        <v>-30.300356000000001</v>
      </c>
      <c r="K177" s="31">
        <f t="shared" si="34"/>
        <v>0</v>
      </c>
      <c r="M177">
        <v>11080000000</v>
      </c>
      <c r="N177">
        <v>-11.965901000000001</v>
      </c>
      <c r="P177" s="2">
        <f t="shared" si="35"/>
        <v>11.32</v>
      </c>
      <c r="Q177" s="2">
        <f t="shared" si="36"/>
        <v>-12.467992000000001</v>
      </c>
      <c r="R177" s="31">
        <f t="shared" si="37"/>
        <v>-15.244401999999999</v>
      </c>
      <c r="S177" s="31">
        <f t="shared" si="38"/>
        <v>-20.166343999999999</v>
      </c>
      <c r="T177" s="31">
        <f t="shared" si="39"/>
        <v>-24.265004999999999</v>
      </c>
      <c r="U177" s="31">
        <f t="shared" si="40"/>
        <v>-29.118501999999999</v>
      </c>
      <c r="V177" s="31">
        <f t="shared" si="41"/>
        <v>0</v>
      </c>
    </row>
    <row r="178" spans="2:22" x14ac:dyDescent="0.25">
      <c r="B178">
        <v>11140000000</v>
      </c>
      <c r="C178">
        <v>-12.224978</v>
      </c>
      <c r="E178" s="2">
        <f t="shared" si="28"/>
        <v>11.38</v>
      </c>
      <c r="F178" s="2">
        <f t="shared" si="29"/>
        <v>-13.415075999999999</v>
      </c>
      <c r="G178" s="31">
        <f t="shared" si="30"/>
        <v>-18.384440999999999</v>
      </c>
      <c r="H178" s="31">
        <f t="shared" si="31"/>
        <v>-23.188545000000001</v>
      </c>
      <c r="I178" s="31">
        <f t="shared" si="32"/>
        <v>-25.767948000000001</v>
      </c>
      <c r="J178" s="31">
        <f t="shared" si="33"/>
        <v>-30.443695000000002</v>
      </c>
      <c r="K178" s="31">
        <f t="shared" si="34"/>
        <v>0</v>
      </c>
      <c r="M178">
        <v>11140000000</v>
      </c>
      <c r="N178">
        <v>-12.044340999999999</v>
      </c>
      <c r="P178" s="2">
        <f t="shared" si="35"/>
        <v>11.38</v>
      </c>
      <c r="Q178" s="2">
        <f t="shared" si="36"/>
        <v>-12.543437000000001</v>
      </c>
      <c r="R178" s="31">
        <f t="shared" si="37"/>
        <v>-15.278370000000001</v>
      </c>
      <c r="S178" s="31">
        <f t="shared" si="38"/>
        <v>-20.152339999999999</v>
      </c>
      <c r="T178" s="31">
        <f t="shared" si="39"/>
        <v>-24.259664999999998</v>
      </c>
      <c r="U178" s="31">
        <f t="shared" si="40"/>
        <v>-29.111215999999999</v>
      </c>
      <c r="V178" s="31">
        <f t="shared" si="41"/>
        <v>0</v>
      </c>
    </row>
    <row r="179" spans="2:22" x14ac:dyDescent="0.25">
      <c r="B179">
        <v>11200000000</v>
      </c>
      <c r="C179">
        <v>-12.431545</v>
      </c>
      <c r="E179" s="2">
        <f t="shared" si="28"/>
        <v>11.44</v>
      </c>
      <c r="F179" s="2">
        <f t="shared" si="29"/>
        <v>-13.690889</v>
      </c>
      <c r="G179" s="31">
        <f t="shared" si="30"/>
        <v>-18.818843999999999</v>
      </c>
      <c r="H179" s="31">
        <f t="shared" si="31"/>
        <v>-23.383633</v>
      </c>
      <c r="I179" s="31">
        <f t="shared" si="32"/>
        <v>-25.937640999999999</v>
      </c>
      <c r="J179" s="31">
        <f t="shared" si="33"/>
        <v>-30.592396000000001</v>
      </c>
      <c r="K179" s="31">
        <f t="shared" si="34"/>
        <v>0</v>
      </c>
      <c r="M179">
        <v>11200000000</v>
      </c>
      <c r="N179">
        <v>-12.152657</v>
      </c>
      <c r="P179" s="2">
        <f t="shared" si="35"/>
        <v>11.44</v>
      </c>
      <c r="Q179" s="2">
        <f t="shared" si="36"/>
        <v>-12.670161999999999</v>
      </c>
      <c r="R179" s="31">
        <f t="shared" si="37"/>
        <v>-15.380959000000001</v>
      </c>
      <c r="S179" s="31">
        <f t="shared" si="38"/>
        <v>-20.249227999999999</v>
      </c>
      <c r="T179" s="31">
        <f t="shared" si="39"/>
        <v>-24.329920000000001</v>
      </c>
      <c r="U179" s="31">
        <f t="shared" si="40"/>
        <v>-29.174206000000002</v>
      </c>
      <c r="V179" s="31">
        <f t="shared" si="41"/>
        <v>0</v>
      </c>
    </row>
    <row r="180" spans="2:22" x14ac:dyDescent="0.25">
      <c r="B180">
        <v>11260000000</v>
      </c>
      <c r="C180">
        <v>-12.756247999999999</v>
      </c>
      <c r="E180" s="2">
        <f t="shared" si="28"/>
        <v>11.5</v>
      </c>
      <c r="F180" s="2">
        <f t="shared" si="29"/>
        <v>-14.06789</v>
      </c>
      <c r="G180" s="31">
        <f t="shared" si="30"/>
        <v>-19.483732</v>
      </c>
      <c r="H180" s="31">
        <f t="shared" si="31"/>
        <v>-23.677164000000001</v>
      </c>
      <c r="I180" s="31">
        <f t="shared" si="32"/>
        <v>-26.187830000000002</v>
      </c>
      <c r="J180" s="31">
        <f t="shared" si="33"/>
        <v>-30.808890999999999</v>
      </c>
      <c r="K180" s="31">
        <f t="shared" si="34"/>
        <v>0</v>
      </c>
      <c r="M180">
        <v>11260000000</v>
      </c>
      <c r="N180">
        <v>-12.341006</v>
      </c>
      <c r="P180" s="2">
        <f t="shared" si="35"/>
        <v>11.5</v>
      </c>
      <c r="Q180" s="2">
        <f t="shared" si="36"/>
        <v>-12.814137000000001</v>
      </c>
      <c r="R180" s="31">
        <f t="shared" si="37"/>
        <v>-15.55809</v>
      </c>
      <c r="S180" s="31">
        <f t="shared" si="38"/>
        <v>-20.599934000000001</v>
      </c>
      <c r="T180" s="31">
        <f t="shared" si="39"/>
        <v>-24.472963</v>
      </c>
      <c r="U180" s="31">
        <f t="shared" si="40"/>
        <v>-29.308657</v>
      </c>
      <c r="V180" s="31">
        <f t="shared" si="41"/>
        <v>0</v>
      </c>
    </row>
    <row r="181" spans="2:22" x14ac:dyDescent="0.25">
      <c r="B181">
        <v>11320000000</v>
      </c>
      <c r="C181">
        <v>-13.116384</v>
      </c>
      <c r="E181" s="2">
        <f t="shared" si="28"/>
        <v>11.56</v>
      </c>
      <c r="F181" s="2">
        <f t="shared" si="29"/>
        <v>-15.286047999999999</v>
      </c>
      <c r="G181" s="31">
        <f t="shared" si="30"/>
        <v>-20.237573999999999</v>
      </c>
      <c r="H181" s="31">
        <f t="shared" si="31"/>
        <v>-23.996638999999998</v>
      </c>
      <c r="I181" s="31">
        <f t="shared" si="32"/>
        <v>-26.496136</v>
      </c>
      <c r="J181" s="31">
        <f t="shared" si="33"/>
        <v>-31.080487999999999</v>
      </c>
      <c r="K181" s="31">
        <f t="shared" si="34"/>
        <v>0</v>
      </c>
      <c r="M181">
        <v>11320000000</v>
      </c>
      <c r="N181">
        <v>-12.467992000000001</v>
      </c>
      <c r="P181" s="2">
        <f t="shared" si="35"/>
        <v>11.56</v>
      </c>
      <c r="Q181" s="2">
        <f t="shared" si="36"/>
        <v>-13.263377</v>
      </c>
      <c r="R181" s="31">
        <f t="shared" si="37"/>
        <v>-15.724956000000001</v>
      </c>
      <c r="S181" s="31">
        <f t="shared" si="38"/>
        <v>-20.868198</v>
      </c>
      <c r="T181" s="31">
        <f t="shared" si="39"/>
        <v>-24.603795999999999</v>
      </c>
      <c r="U181" s="31">
        <f t="shared" si="40"/>
        <v>-29.431149000000001</v>
      </c>
      <c r="V181" s="31">
        <f t="shared" si="41"/>
        <v>0</v>
      </c>
    </row>
    <row r="182" spans="2:22" x14ac:dyDescent="0.25">
      <c r="B182">
        <v>11380000000</v>
      </c>
      <c r="C182">
        <v>-13.415075999999999</v>
      </c>
      <c r="E182" s="2">
        <f t="shared" si="28"/>
        <v>11.62</v>
      </c>
      <c r="F182" s="2">
        <f t="shared" si="29"/>
        <v>-16.206351999999999</v>
      </c>
      <c r="G182" s="31">
        <f t="shared" si="30"/>
        <v>-20.714286999999999</v>
      </c>
      <c r="H182" s="31">
        <f t="shared" si="31"/>
        <v>-24.219694</v>
      </c>
      <c r="I182" s="31">
        <f t="shared" si="32"/>
        <v>-26.713619000000001</v>
      </c>
      <c r="J182" s="31">
        <f t="shared" si="33"/>
        <v>-31.269289000000001</v>
      </c>
      <c r="K182" s="31">
        <f t="shared" si="34"/>
        <v>0</v>
      </c>
      <c r="M182">
        <v>11380000000</v>
      </c>
      <c r="N182">
        <v>-12.543437000000001</v>
      </c>
      <c r="P182" s="2">
        <f t="shared" si="35"/>
        <v>11.62</v>
      </c>
      <c r="Q182" s="2">
        <f t="shared" si="36"/>
        <v>-13.519302</v>
      </c>
      <c r="R182" s="31">
        <f t="shared" si="37"/>
        <v>-15.764301</v>
      </c>
      <c r="S182" s="31">
        <f t="shared" si="38"/>
        <v>-20.876545</v>
      </c>
      <c r="T182" s="31">
        <f t="shared" si="39"/>
        <v>-24.636892</v>
      </c>
      <c r="U182" s="31">
        <f t="shared" si="40"/>
        <v>-29.464914</v>
      </c>
      <c r="V182" s="31">
        <f t="shared" si="41"/>
        <v>0</v>
      </c>
    </row>
    <row r="183" spans="2:22" x14ac:dyDescent="0.25">
      <c r="B183">
        <v>11440000000</v>
      </c>
      <c r="C183">
        <v>-13.690889</v>
      </c>
      <c r="E183" s="2">
        <f t="shared" si="28"/>
        <v>11.68</v>
      </c>
      <c r="F183" s="2">
        <f t="shared" si="29"/>
        <v>-17.065992000000001</v>
      </c>
      <c r="G183" s="31">
        <f t="shared" si="30"/>
        <v>-21.113876000000001</v>
      </c>
      <c r="H183" s="31">
        <f t="shared" si="31"/>
        <v>-24.409773000000001</v>
      </c>
      <c r="I183" s="31">
        <f t="shared" si="32"/>
        <v>-26.902632000000001</v>
      </c>
      <c r="J183" s="31">
        <f t="shared" si="33"/>
        <v>-31.440268</v>
      </c>
      <c r="K183" s="31">
        <f t="shared" si="34"/>
        <v>0</v>
      </c>
      <c r="M183">
        <v>11440000000</v>
      </c>
      <c r="N183">
        <v>-12.670161999999999</v>
      </c>
      <c r="P183" s="2">
        <f t="shared" si="35"/>
        <v>11.68</v>
      </c>
      <c r="Q183" s="2">
        <f t="shared" si="36"/>
        <v>-13.804380999999999</v>
      </c>
      <c r="R183" s="31">
        <f t="shared" si="37"/>
        <v>-15.868760999999999</v>
      </c>
      <c r="S183" s="31">
        <f t="shared" si="38"/>
        <v>-21.015255</v>
      </c>
      <c r="T183" s="31">
        <f t="shared" si="39"/>
        <v>-24.723831000000001</v>
      </c>
      <c r="U183" s="31">
        <f t="shared" si="40"/>
        <v>-29.545331999999998</v>
      </c>
      <c r="V183" s="31">
        <f t="shared" si="41"/>
        <v>0</v>
      </c>
    </row>
    <row r="184" spans="2:22" x14ac:dyDescent="0.25">
      <c r="B184">
        <v>11500000000</v>
      </c>
      <c r="C184">
        <v>-14.06789</v>
      </c>
      <c r="E184" s="2">
        <f t="shared" si="28"/>
        <v>11.74</v>
      </c>
      <c r="F184" s="2">
        <f t="shared" si="29"/>
        <v>-17.623062000000001</v>
      </c>
      <c r="G184" s="31">
        <f t="shared" si="30"/>
        <v>-21.768014999999998</v>
      </c>
      <c r="H184" s="31">
        <f t="shared" si="31"/>
        <v>-24.721453</v>
      </c>
      <c r="I184" s="31">
        <f t="shared" si="32"/>
        <v>-27.207041</v>
      </c>
      <c r="J184" s="31">
        <f t="shared" si="33"/>
        <v>-31.710508000000001</v>
      </c>
      <c r="K184" s="31">
        <f t="shared" si="34"/>
        <v>0</v>
      </c>
      <c r="M184">
        <v>11500000000</v>
      </c>
      <c r="N184">
        <v>-12.814137000000001</v>
      </c>
      <c r="P184" s="2">
        <f t="shared" si="35"/>
        <v>11.74</v>
      </c>
      <c r="Q184" s="2">
        <f t="shared" si="36"/>
        <v>-13.947659</v>
      </c>
      <c r="R184" s="31">
        <f t="shared" si="37"/>
        <v>-16.092554</v>
      </c>
      <c r="S184" s="31">
        <f t="shared" si="38"/>
        <v>-21.449466999999999</v>
      </c>
      <c r="T184" s="31">
        <f t="shared" si="39"/>
        <v>-24.910982000000001</v>
      </c>
      <c r="U184" s="31">
        <f t="shared" si="40"/>
        <v>-29.727169</v>
      </c>
      <c r="V184" s="31">
        <f t="shared" si="41"/>
        <v>0</v>
      </c>
    </row>
    <row r="185" spans="2:22" x14ac:dyDescent="0.25">
      <c r="B185">
        <v>11560000000</v>
      </c>
      <c r="C185">
        <v>-15.286047999999999</v>
      </c>
      <c r="E185" s="2">
        <f t="shared" si="28"/>
        <v>11.8</v>
      </c>
      <c r="F185" s="2">
        <f t="shared" si="29"/>
        <v>-18.351671</v>
      </c>
      <c r="G185" s="31">
        <f t="shared" si="30"/>
        <v>-22.429760000000002</v>
      </c>
      <c r="H185" s="31">
        <f t="shared" si="31"/>
        <v>-25.116104</v>
      </c>
      <c r="I185" s="31">
        <f t="shared" si="32"/>
        <v>-27.588919000000001</v>
      </c>
      <c r="J185" s="31">
        <f t="shared" si="33"/>
        <v>-32.059638999999997</v>
      </c>
      <c r="K185" s="31">
        <f t="shared" si="34"/>
        <v>0</v>
      </c>
      <c r="M185">
        <v>11560000000</v>
      </c>
      <c r="N185">
        <v>-13.263377</v>
      </c>
      <c r="P185" s="2">
        <f t="shared" si="35"/>
        <v>11.8</v>
      </c>
      <c r="Q185" s="2">
        <f t="shared" si="36"/>
        <v>-14.107592</v>
      </c>
      <c r="R185" s="31">
        <f t="shared" si="37"/>
        <v>-16.327843000000001</v>
      </c>
      <c r="S185" s="31">
        <f t="shared" si="38"/>
        <v>-21.804583000000001</v>
      </c>
      <c r="T185" s="31">
        <f t="shared" si="39"/>
        <v>-25.101706</v>
      </c>
      <c r="U185" s="31">
        <f t="shared" si="40"/>
        <v>-29.905725</v>
      </c>
      <c r="V185" s="31">
        <f t="shared" si="41"/>
        <v>0</v>
      </c>
    </row>
    <row r="186" spans="2:22" x14ac:dyDescent="0.25">
      <c r="B186">
        <v>11620000000</v>
      </c>
      <c r="C186">
        <v>-16.206351999999999</v>
      </c>
      <c r="E186" s="2">
        <f t="shared" si="28"/>
        <v>11.86</v>
      </c>
      <c r="F186" s="2">
        <f t="shared" si="29"/>
        <v>-18.253440999999999</v>
      </c>
      <c r="G186" s="31">
        <f t="shared" si="30"/>
        <v>-22.838329000000002</v>
      </c>
      <c r="H186" s="31">
        <f t="shared" si="31"/>
        <v>-25.420473000000001</v>
      </c>
      <c r="I186" s="31">
        <f t="shared" si="32"/>
        <v>-27.879062999999999</v>
      </c>
      <c r="J186" s="31">
        <f t="shared" si="33"/>
        <v>-32.324741000000003</v>
      </c>
      <c r="K186" s="31">
        <f t="shared" si="34"/>
        <v>0</v>
      </c>
      <c r="M186">
        <v>11620000000</v>
      </c>
      <c r="N186">
        <v>-13.519302</v>
      </c>
      <c r="P186" s="2">
        <f t="shared" si="35"/>
        <v>11.86</v>
      </c>
      <c r="Q186" s="2">
        <f t="shared" si="36"/>
        <v>-13.883937</v>
      </c>
      <c r="R186" s="31">
        <f t="shared" si="37"/>
        <v>-16.420325999999999</v>
      </c>
      <c r="S186" s="31">
        <f t="shared" si="38"/>
        <v>-21.919504</v>
      </c>
      <c r="T186" s="31">
        <f t="shared" si="39"/>
        <v>-25.187891</v>
      </c>
      <c r="U186" s="31">
        <f t="shared" si="40"/>
        <v>-29.985669999999999</v>
      </c>
      <c r="V186" s="31">
        <f t="shared" si="41"/>
        <v>0</v>
      </c>
    </row>
    <row r="187" spans="2:22" x14ac:dyDescent="0.25">
      <c r="B187">
        <v>11680000000</v>
      </c>
      <c r="C187">
        <v>-17.065992000000001</v>
      </c>
      <c r="E187" s="2">
        <f t="shared" si="28"/>
        <v>11.92</v>
      </c>
      <c r="F187" s="2">
        <f t="shared" si="29"/>
        <v>-19.005659000000001</v>
      </c>
      <c r="G187" s="31">
        <f t="shared" si="30"/>
        <v>-23.198830000000001</v>
      </c>
      <c r="H187" s="31">
        <f t="shared" si="31"/>
        <v>-25.710003</v>
      </c>
      <c r="I187" s="31">
        <f t="shared" si="32"/>
        <v>-28.15823</v>
      </c>
      <c r="J187" s="31">
        <f t="shared" si="33"/>
        <v>-32.592376999999999</v>
      </c>
      <c r="K187" s="31">
        <f t="shared" si="34"/>
        <v>0</v>
      </c>
      <c r="M187">
        <v>11680000000</v>
      </c>
      <c r="N187">
        <v>-13.804380999999999</v>
      </c>
      <c r="P187" s="2">
        <f t="shared" si="35"/>
        <v>11.92</v>
      </c>
      <c r="Q187" s="2">
        <f t="shared" si="36"/>
        <v>-14.063667000000001</v>
      </c>
      <c r="R187" s="31">
        <f t="shared" si="37"/>
        <v>-16.566872</v>
      </c>
      <c r="S187" s="31">
        <f t="shared" si="38"/>
        <v>-22.149463999999998</v>
      </c>
      <c r="T187" s="31">
        <f t="shared" si="39"/>
        <v>-25.319974999999999</v>
      </c>
      <c r="U187" s="31">
        <f t="shared" si="40"/>
        <v>-30.111183</v>
      </c>
      <c r="V187" s="31">
        <f t="shared" si="41"/>
        <v>0</v>
      </c>
    </row>
    <row r="188" spans="2:22" x14ac:dyDescent="0.25">
      <c r="B188">
        <v>11740000000</v>
      </c>
      <c r="C188">
        <v>-17.623062000000001</v>
      </c>
      <c r="E188" s="2">
        <f t="shared" si="28"/>
        <v>11.98</v>
      </c>
      <c r="F188" s="2">
        <f t="shared" si="29"/>
        <v>-19.637944999999998</v>
      </c>
      <c r="G188" s="31">
        <f t="shared" si="30"/>
        <v>-23.660882999999998</v>
      </c>
      <c r="H188" s="31">
        <f t="shared" si="31"/>
        <v>-26.102049000000001</v>
      </c>
      <c r="I188" s="31">
        <f t="shared" si="32"/>
        <v>-28.531099000000001</v>
      </c>
      <c r="J188" s="31">
        <f t="shared" si="33"/>
        <v>-32.944729000000002</v>
      </c>
      <c r="K188" s="31">
        <f t="shared" si="34"/>
        <v>0</v>
      </c>
      <c r="M188">
        <v>11740000000</v>
      </c>
      <c r="N188">
        <v>-13.947659</v>
      </c>
      <c r="P188" s="2">
        <f t="shared" si="35"/>
        <v>11.98</v>
      </c>
      <c r="Q188" s="2">
        <f t="shared" si="36"/>
        <v>-14.191393</v>
      </c>
      <c r="R188" s="31">
        <f t="shared" si="37"/>
        <v>-16.861350999999999</v>
      </c>
      <c r="S188" s="31">
        <f t="shared" si="38"/>
        <v>-22.592625000000002</v>
      </c>
      <c r="T188" s="31">
        <f t="shared" si="39"/>
        <v>-25.558872000000001</v>
      </c>
      <c r="U188" s="31">
        <f t="shared" si="40"/>
        <v>-30.342082999999999</v>
      </c>
      <c r="V188" s="31">
        <f t="shared" si="41"/>
        <v>0</v>
      </c>
    </row>
    <row r="189" spans="2:22" x14ac:dyDescent="0.25">
      <c r="B189">
        <v>11800000000</v>
      </c>
      <c r="C189">
        <v>-18.351671</v>
      </c>
      <c r="E189" s="2">
        <f t="shared" si="28"/>
        <v>12.04</v>
      </c>
      <c r="F189" s="2">
        <f t="shared" si="29"/>
        <v>-21.02392</v>
      </c>
      <c r="G189" s="31">
        <f t="shared" si="30"/>
        <v>-24.122136999999999</v>
      </c>
      <c r="H189" s="31">
        <f t="shared" si="31"/>
        <v>-26.552641000000001</v>
      </c>
      <c r="I189" s="31">
        <f t="shared" si="32"/>
        <v>-28.957364999999999</v>
      </c>
      <c r="J189" s="31">
        <f t="shared" si="33"/>
        <v>-33.346477999999998</v>
      </c>
      <c r="K189" s="31">
        <f t="shared" si="34"/>
        <v>0</v>
      </c>
      <c r="M189">
        <v>11800000000</v>
      </c>
      <c r="N189">
        <v>-14.107592</v>
      </c>
      <c r="P189" s="2">
        <f t="shared" si="35"/>
        <v>12.04</v>
      </c>
      <c r="Q189" s="2">
        <f t="shared" si="36"/>
        <v>-14.889049</v>
      </c>
      <c r="R189" s="31">
        <f t="shared" si="37"/>
        <v>-17.255822999999999</v>
      </c>
      <c r="S189" s="31">
        <f t="shared" si="38"/>
        <v>-23.004667000000001</v>
      </c>
      <c r="T189" s="31">
        <f t="shared" si="39"/>
        <v>-25.821169000000001</v>
      </c>
      <c r="U189" s="31">
        <f t="shared" si="40"/>
        <v>-30.585781000000001</v>
      </c>
      <c r="V189" s="31">
        <f t="shared" si="41"/>
        <v>0</v>
      </c>
    </row>
    <row r="190" spans="2:22" x14ac:dyDescent="0.25">
      <c r="B190">
        <v>11860000000</v>
      </c>
      <c r="C190">
        <v>-18.253440999999999</v>
      </c>
      <c r="E190" s="2">
        <f t="shared" si="28"/>
        <v>12.1</v>
      </c>
      <c r="F190" s="2">
        <f t="shared" si="29"/>
        <v>-21.796620999999998</v>
      </c>
      <c r="G190" s="31">
        <f t="shared" si="30"/>
        <v>-24.535143000000001</v>
      </c>
      <c r="H190" s="31">
        <f t="shared" si="31"/>
        <v>-26.980554999999999</v>
      </c>
      <c r="I190" s="31">
        <f t="shared" si="32"/>
        <v>-29.364975000000001</v>
      </c>
      <c r="J190" s="31">
        <f t="shared" si="33"/>
        <v>-33.738585999999998</v>
      </c>
      <c r="K190" s="31">
        <f t="shared" si="34"/>
        <v>0</v>
      </c>
      <c r="M190">
        <v>11860000000</v>
      </c>
      <c r="N190">
        <v>-13.883937</v>
      </c>
      <c r="P190" s="2">
        <f t="shared" si="35"/>
        <v>12.1</v>
      </c>
      <c r="Q190" s="2">
        <f t="shared" si="36"/>
        <v>-15.062125</v>
      </c>
      <c r="R190" s="31">
        <f t="shared" si="37"/>
        <v>-17.614708</v>
      </c>
      <c r="S190" s="31">
        <f t="shared" si="38"/>
        <v>-23.329374000000001</v>
      </c>
      <c r="T190" s="31">
        <f t="shared" si="39"/>
        <v>-26.059104999999999</v>
      </c>
      <c r="U190" s="31">
        <f t="shared" si="40"/>
        <v>-30.812836000000001</v>
      </c>
      <c r="V190" s="31">
        <f t="shared" si="41"/>
        <v>0</v>
      </c>
    </row>
    <row r="191" spans="2:22" x14ac:dyDescent="0.25">
      <c r="B191">
        <v>11920000000</v>
      </c>
      <c r="C191">
        <v>-19.005659000000001</v>
      </c>
      <c r="E191" s="2">
        <f t="shared" si="28"/>
        <v>12.16</v>
      </c>
      <c r="F191" s="2">
        <f t="shared" si="29"/>
        <v>-22.413737999999999</v>
      </c>
      <c r="G191" s="31">
        <f t="shared" si="30"/>
        <v>-24.929262000000001</v>
      </c>
      <c r="H191" s="31">
        <f t="shared" si="31"/>
        <v>-27.400766000000001</v>
      </c>
      <c r="I191" s="31">
        <f t="shared" si="32"/>
        <v>-29.762713999999999</v>
      </c>
      <c r="J191" s="31">
        <f t="shared" si="33"/>
        <v>-34.123375000000003</v>
      </c>
      <c r="K191" s="31">
        <f t="shared" si="34"/>
        <v>0</v>
      </c>
      <c r="M191">
        <v>11920000000</v>
      </c>
      <c r="N191">
        <v>-14.063667000000001</v>
      </c>
      <c r="P191" s="2">
        <f t="shared" si="35"/>
        <v>12.16</v>
      </c>
      <c r="Q191" s="2">
        <f t="shared" si="36"/>
        <v>-15.271084999999999</v>
      </c>
      <c r="R191" s="31">
        <f t="shared" si="37"/>
        <v>-18.064857</v>
      </c>
      <c r="S191" s="31">
        <f t="shared" si="38"/>
        <v>-23.743565</v>
      </c>
      <c r="T191" s="31">
        <f t="shared" si="39"/>
        <v>-26.334793000000001</v>
      </c>
      <c r="U191" s="31">
        <f t="shared" si="40"/>
        <v>-31.069302</v>
      </c>
      <c r="V191" s="31">
        <f t="shared" si="41"/>
        <v>0</v>
      </c>
    </row>
    <row r="192" spans="2:22" x14ac:dyDescent="0.25">
      <c r="B192">
        <v>11980000000</v>
      </c>
      <c r="C192">
        <v>-19.637944999999998</v>
      </c>
      <c r="E192" s="2">
        <f t="shared" si="28"/>
        <v>12.22</v>
      </c>
      <c r="F192" s="2">
        <f t="shared" si="29"/>
        <v>-22.278566000000001</v>
      </c>
      <c r="G192" s="31">
        <f t="shared" si="30"/>
        <v>-25.320246000000001</v>
      </c>
      <c r="H192" s="31">
        <f t="shared" si="31"/>
        <v>-27.825609</v>
      </c>
      <c r="I192" s="31">
        <f t="shared" si="32"/>
        <v>-30.164494000000001</v>
      </c>
      <c r="J192" s="31">
        <f t="shared" si="33"/>
        <v>-34.502220000000001</v>
      </c>
      <c r="K192" s="31">
        <f t="shared" si="34"/>
        <v>0</v>
      </c>
      <c r="M192">
        <v>11980000000</v>
      </c>
      <c r="N192">
        <v>-14.191393</v>
      </c>
      <c r="P192" s="2">
        <f t="shared" si="35"/>
        <v>12.22</v>
      </c>
      <c r="Q192" s="2">
        <f t="shared" si="36"/>
        <v>-15.247120000000001</v>
      </c>
      <c r="R192" s="31">
        <f t="shared" si="37"/>
        <v>-18.618687000000001</v>
      </c>
      <c r="S192" s="31">
        <f t="shared" si="38"/>
        <v>-24.191078000000001</v>
      </c>
      <c r="T192" s="31">
        <f t="shared" si="39"/>
        <v>-26.649201999999999</v>
      </c>
      <c r="U192" s="31">
        <f t="shared" si="40"/>
        <v>-31.360831999999998</v>
      </c>
      <c r="V192" s="31">
        <f t="shared" si="41"/>
        <v>0</v>
      </c>
    </row>
    <row r="193" spans="2:22" x14ac:dyDescent="0.25">
      <c r="B193">
        <v>12040000000</v>
      </c>
      <c r="C193">
        <v>-21.02392</v>
      </c>
      <c r="E193" s="2">
        <f t="shared" si="28"/>
        <v>12.28</v>
      </c>
      <c r="F193" s="2">
        <f t="shared" si="29"/>
        <v>-22.610711999999999</v>
      </c>
      <c r="G193" s="31">
        <f t="shared" si="30"/>
        <v>-25.743490000000001</v>
      </c>
      <c r="H193" s="31">
        <f t="shared" si="31"/>
        <v>-28.275364</v>
      </c>
      <c r="I193" s="31">
        <f t="shared" si="32"/>
        <v>-30.599212999999999</v>
      </c>
      <c r="J193" s="31">
        <f t="shared" si="33"/>
        <v>-34.915840000000003</v>
      </c>
      <c r="K193" s="31">
        <f t="shared" si="34"/>
        <v>0</v>
      </c>
      <c r="M193">
        <v>12040000000</v>
      </c>
      <c r="N193">
        <v>-14.889049</v>
      </c>
      <c r="P193" s="2">
        <f t="shared" si="35"/>
        <v>12.28</v>
      </c>
      <c r="Q193" s="2">
        <f t="shared" si="36"/>
        <v>-15.377606999999999</v>
      </c>
      <c r="R193" s="31">
        <f t="shared" si="37"/>
        <v>-19.304086999999999</v>
      </c>
      <c r="S193" s="31">
        <f t="shared" si="38"/>
        <v>-24.599823000000001</v>
      </c>
      <c r="T193" s="31">
        <f t="shared" si="39"/>
        <v>-27.001038000000001</v>
      </c>
      <c r="U193" s="31">
        <f t="shared" si="40"/>
        <v>-31.684284000000002</v>
      </c>
      <c r="V193" s="31">
        <f t="shared" si="41"/>
        <v>0</v>
      </c>
    </row>
    <row r="194" spans="2:22" x14ac:dyDescent="0.25">
      <c r="B194">
        <v>12100000000</v>
      </c>
      <c r="C194">
        <v>-21.796620999999998</v>
      </c>
      <c r="E194" s="2">
        <f t="shared" si="28"/>
        <v>12.34</v>
      </c>
      <c r="F194" s="2">
        <f t="shared" si="29"/>
        <v>-22.074356000000002</v>
      </c>
      <c r="G194" s="31">
        <f t="shared" si="30"/>
        <v>-26.013641</v>
      </c>
      <c r="H194" s="31">
        <f t="shared" si="31"/>
        <v>-28.580169999999999</v>
      </c>
      <c r="I194" s="31">
        <f t="shared" si="32"/>
        <v>-30.901986999999998</v>
      </c>
      <c r="J194" s="31">
        <f t="shared" si="33"/>
        <v>-35.213303000000003</v>
      </c>
      <c r="K194" s="31">
        <f t="shared" si="34"/>
        <v>0</v>
      </c>
      <c r="M194">
        <v>12100000000</v>
      </c>
      <c r="N194">
        <v>-15.062125</v>
      </c>
      <c r="P194" s="2">
        <f t="shared" si="35"/>
        <v>12.34</v>
      </c>
      <c r="Q194" s="2">
        <f t="shared" si="36"/>
        <v>-15.085137</v>
      </c>
      <c r="R194" s="31">
        <f t="shared" si="37"/>
        <v>-19.830521000000001</v>
      </c>
      <c r="S194" s="31">
        <f t="shared" si="38"/>
        <v>-24.879694000000001</v>
      </c>
      <c r="T194" s="31">
        <f t="shared" si="39"/>
        <v>-27.271616000000002</v>
      </c>
      <c r="U194" s="31">
        <f t="shared" si="40"/>
        <v>-31.933022000000001</v>
      </c>
      <c r="V194" s="31">
        <f t="shared" si="41"/>
        <v>0</v>
      </c>
    </row>
    <row r="195" spans="2:22" x14ac:dyDescent="0.25">
      <c r="B195">
        <v>12160000000</v>
      </c>
      <c r="C195">
        <v>-22.413737999999999</v>
      </c>
      <c r="E195" s="2">
        <f t="shared" si="28"/>
        <v>12.4</v>
      </c>
      <c r="F195" s="2">
        <f t="shared" si="29"/>
        <v>-21.535885</v>
      </c>
      <c r="G195" s="31">
        <f t="shared" si="30"/>
        <v>-26.080338999999999</v>
      </c>
      <c r="H195" s="31">
        <f t="shared" si="31"/>
        <v>-28.716621</v>
      </c>
      <c r="I195" s="31">
        <f t="shared" si="32"/>
        <v>-31.050936</v>
      </c>
      <c r="J195" s="31">
        <f t="shared" si="33"/>
        <v>-35.371631999999998</v>
      </c>
      <c r="K195" s="31">
        <f t="shared" si="34"/>
        <v>0</v>
      </c>
      <c r="M195">
        <v>12160000000</v>
      </c>
      <c r="N195">
        <v>-15.271084999999999</v>
      </c>
      <c r="P195" s="2">
        <f t="shared" si="35"/>
        <v>12.4</v>
      </c>
      <c r="Q195" s="2">
        <f t="shared" si="36"/>
        <v>-15.256705</v>
      </c>
      <c r="R195" s="31">
        <f t="shared" si="37"/>
        <v>-20.270325</v>
      </c>
      <c r="S195" s="31">
        <f t="shared" si="38"/>
        <v>-25.126377000000002</v>
      </c>
      <c r="T195" s="31">
        <f t="shared" si="39"/>
        <v>-27.511009000000001</v>
      </c>
      <c r="U195" s="31">
        <f t="shared" si="40"/>
        <v>-32.152732999999998</v>
      </c>
      <c r="V195" s="31">
        <f t="shared" si="41"/>
        <v>0</v>
      </c>
    </row>
    <row r="196" spans="2:22" x14ac:dyDescent="0.25">
      <c r="B196">
        <v>12220000000</v>
      </c>
      <c r="C196">
        <v>-22.278566000000001</v>
      </c>
      <c r="E196" s="2">
        <f t="shared" si="28"/>
        <v>12.46</v>
      </c>
      <c r="F196" s="2">
        <f t="shared" si="29"/>
        <v>-20.771353000000001</v>
      </c>
      <c r="G196" s="31">
        <f t="shared" si="30"/>
        <v>-25.993931</v>
      </c>
      <c r="H196" s="31">
        <f t="shared" si="31"/>
        <v>-28.746725000000001</v>
      </c>
      <c r="I196" s="31">
        <f t="shared" si="32"/>
        <v>-31.115110000000001</v>
      </c>
      <c r="J196" s="31">
        <f t="shared" si="33"/>
        <v>-35.456592999999998</v>
      </c>
      <c r="K196" s="31">
        <f t="shared" si="34"/>
        <v>0</v>
      </c>
      <c r="M196">
        <v>12220000000</v>
      </c>
      <c r="N196">
        <v>-15.247120000000001</v>
      </c>
      <c r="P196" s="2">
        <f t="shared" si="35"/>
        <v>12.46</v>
      </c>
      <c r="Q196" s="2">
        <f t="shared" si="36"/>
        <v>-15.521941</v>
      </c>
      <c r="R196" s="31">
        <f t="shared" si="37"/>
        <v>-20.892354999999998</v>
      </c>
      <c r="S196" s="31">
        <f t="shared" si="38"/>
        <v>-25.432943000000002</v>
      </c>
      <c r="T196" s="31">
        <f t="shared" si="39"/>
        <v>-27.835999999999999</v>
      </c>
      <c r="U196" s="31">
        <f t="shared" si="40"/>
        <v>-32.456561999999998</v>
      </c>
      <c r="V196" s="31">
        <f t="shared" si="41"/>
        <v>0</v>
      </c>
    </row>
    <row r="197" spans="2:22" x14ac:dyDescent="0.25">
      <c r="B197">
        <v>12280000000</v>
      </c>
      <c r="C197">
        <v>-22.610711999999999</v>
      </c>
      <c r="E197" s="2">
        <f t="shared" ref="E197:E205" si="42">B201/1000000000</f>
        <v>12.52</v>
      </c>
      <c r="F197" s="2">
        <f t="shared" ref="F197:F205" si="43">C201</f>
        <v>-19.958901999999998</v>
      </c>
      <c r="G197" s="31">
        <f t="shared" ref="G197:G205" si="44">C407</f>
        <v>-25.820889999999999</v>
      </c>
      <c r="H197" s="31">
        <f t="shared" ref="H197:H205" si="45">C613</f>
        <v>-28.710079</v>
      </c>
      <c r="I197" s="31">
        <f t="shared" ref="I197:I205" si="46">C819</f>
        <v>-31.116827000000001</v>
      </c>
      <c r="J197" s="31">
        <f t="shared" ref="J197:J205" si="47">C1025</f>
        <v>-35.486004000000001</v>
      </c>
      <c r="K197" s="31">
        <f t="shared" ref="K197:K205" si="48">C1231</f>
        <v>0</v>
      </c>
      <c r="M197">
        <v>12280000000</v>
      </c>
      <c r="N197">
        <v>-15.377606999999999</v>
      </c>
      <c r="P197" s="2">
        <f t="shared" si="35"/>
        <v>12.52</v>
      </c>
      <c r="Q197" s="2">
        <f t="shared" si="36"/>
        <v>-15.968737000000001</v>
      </c>
      <c r="R197" s="31">
        <f t="shared" si="37"/>
        <v>-21.789487999999999</v>
      </c>
      <c r="S197" s="31">
        <f t="shared" si="38"/>
        <v>-25.840689000000001</v>
      </c>
      <c r="T197" s="31">
        <f t="shared" si="39"/>
        <v>-28.270814999999999</v>
      </c>
      <c r="U197" s="31">
        <f t="shared" si="40"/>
        <v>-32.840851000000001</v>
      </c>
      <c r="V197" s="31">
        <f t="shared" si="41"/>
        <v>0</v>
      </c>
    </row>
    <row r="198" spans="2:22" x14ac:dyDescent="0.25">
      <c r="B198">
        <v>12340000000</v>
      </c>
      <c r="C198">
        <v>-22.074356000000002</v>
      </c>
      <c r="E198" s="2">
        <f t="shared" si="42"/>
        <v>12.58</v>
      </c>
      <c r="F198" s="2">
        <f t="shared" si="43"/>
        <v>-18.635811</v>
      </c>
      <c r="G198" s="31">
        <f t="shared" si="44"/>
        <v>-25.336815000000001</v>
      </c>
      <c r="H198" s="31">
        <f t="shared" si="45"/>
        <v>-28.465337999999999</v>
      </c>
      <c r="I198" s="31">
        <f t="shared" si="46"/>
        <v>-30.919938999999999</v>
      </c>
      <c r="J198" s="31">
        <f t="shared" si="47"/>
        <v>-35.335194000000001</v>
      </c>
      <c r="K198" s="31">
        <f t="shared" si="48"/>
        <v>0</v>
      </c>
      <c r="M198">
        <v>12340000000</v>
      </c>
      <c r="N198">
        <v>-15.085137</v>
      </c>
      <c r="P198" s="2">
        <f t="shared" ref="P198:P205" si="49">M202/1000000000</f>
        <v>12.58</v>
      </c>
      <c r="Q198" s="2">
        <f t="shared" ref="Q198:Q205" si="50">N202</f>
        <v>-16.383709</v>
      </c>
      <c r="R198" s="31">
        <f t="shared" ref="R198:R205" si="51">N408</f>
        <v>-22.501211000000001</v>
      </c>
      <c r="S198" s="31">
        <f t="shared" ref="S198:S205" si="52">N614</f>
        <v>-26.192383</v>
      </c>
      <c r="T198" s="31">
        <f t="shared" ref="T198:T205" si="53">N820</f>
        <v>-28.649892999999999</v>
      </c>
      <c r="U198" s="31">
        <f t="shared" ref="U198:U205" si="54">N1026</f>
        <v>-33.176495000000003</v>
      </c>
      <c r="V198" s="31">
        <f t="shared" ref="V198:V205" si="55">N1232</f>
        <v>0</v>
      </c>
    </row>
    <row r="199" spans="2:22" x14ac:dyDescent="0.25">
      <c r="B199">
        <v>12400000000</v>
      </c>
      <c r="C199">
        <v>-21.535885</v>
      </c>
      <c r="E199" s="2">
        <f t="shared" si="42"/>
        <v>12.64</v>
      </c>
      <c r="F199" s="2">
        <f t="shared" si="43"/>
        <v>-17.558544000000001</v>
      </c>
      <c r="G199" s="31">
        <f t="shared" si="44"/>
        <v>-24.230930000000001</v>
      </c>
      <c r="H199" s="31">
        <f t="shared" si="45"/>
        <v>-27.980457000000001</v>
      </c>
      <c r="I199" s="31">
        <f t="shared" si="46"/>
        <v>-30.511828999999999</v>
      </c>
      <c r="J199" s="31">
        <f t="shared" si="47"/>
        <v>-34.994106000000002</v>
      </c>
      <c r="K199" s="31">
        <f t="shared" si="48"/>
        <v>0</v>
      </c>
      <c r="M199">
        <v>12400000000</v>
      </c>
      <c r="N199">
        <v>-15.256705</v>
      </c>
      <c r="P199" s="2">
        <f t="shared" si="49"/>
        <v>12.64</v>
      </c>
      <c r="Q199" s="2">
        <f t="shared" si="50"/>
        <v>-16.698035999999998</v>
      </c>
      <c r="R199" s="31">
        <f t="shared" si="51"/>
        <v>-23.027985000000001</v>
      </c>
      <c r="S199" s="31">
        <f t="shared" si="52"/>
        <v>-26.474706999999999</v>
      </c>
      <c r="T199" s="31">
        <f t="shared" si="53"/>
        <v>-28.961752000000001</v>
      </c>
      <c r="U199" s="31">
        <f t="shared" si="54"/>
        <v>-33.466662999999997</v>
      </c>
      <c r="V199" s="31">
        <f t="shared" si="55"/>
        <v>0</v>
      </c>
    </row>
    <row r="200" spans="2:22" x14ac:dyDescent="0.25">
      <c r="B200">
        <v>12460000000</v>
      </c>
      <c r="C200">
        <v>-20.771353000000001</v>
      </c>
      <c r="E200" s="2">
        <f t="shared" si="42"/>
        <v>12.7</v>
      </c>
      <c r="F200" s="2">
        <f t="shared" si="43"/>
        <v>-16.707352</v>
      </c>
      <c r="G200" s="31">
        <f t="shared" si="44"/>
        <v>-22.667337</v>
      </c>
      <c r="H200" s="31">
        <f t="shared" si="45"/>
        <v>-27.185279999999999</v>
      </c>
      <c r="I200" s="31">
        <f t="shared" si="46"/>
        <v>-29.903582</v>
      </c>
      <c r="J200" s="31">
        <f t="shared" si="47"/>
        <v>-34.470168999999999</v>
      </c>
      <c r="K200" s="31">
        <f t="shared" si="48"/>
        <v>0</v>
      </c>
      <c r="M200">
        <v>12460000000</v>
      </c>
      <c r="N200">
        <v>-15.521941</v>
      </c>
      <c r="P200" s="2">
        <f t="shared" si="49"/>
        <v>12.7</v>
      </c>
      <c r="Q200" s="2">
        <f t="shared" si="50"/>
        <v>-16.999227999999999</v>
      </c>
      <c r="R200" s="31">
        <f t="shared" si="51"/>
        <v>-23.500540000000001</v>
      </c>
      <c r="S200" s="31">
        <f t="shared" si="52"/>
        <v>-26.733941999999999</v>
      </c>
      <c r="T200" s="31">
        <f t="shared" si="53"/>
        <v>-29.257717</v>
      </c>
      <c r="U200" s="31">
        <f t="shared" si="54"/>
        <v>-33.748291000000002</v>
      </c>
      <c r="V200" s="31">
        <f t="shared" si="55"/>
        <v>0</v>
      </c>
    </row>
    <row r="201" spans="2:22" x14ac:dyDescent="0.25">
      <c r="B201">
        <v>12520000000</v>
      </c>
      <c r="C201">
        <v>-19.958901999999998</v>
      </c>
      <c r="E201" s="2">
        <f t="shared" si="42"/>
        <v>12.76</v>
      </c>
      <c r="F201" s="2">
        <f t="shared" si="43"/>
        <v>-16.116899</v>
      </c>
      <c r="G201" s="31">
        <f t="shared" si="44"/>
        <v>-21.087630999999998</v>
      </c>
      <c r="H201" s="31">
        <f t="shared" si="45"/>
        <v>-26.185431999999999</v>
      </c>
      <c r="I201" s="31">
        <f t="shared" si="46"/>
        <v>-29.219418000000001</v>
      </c>
      <c r="J201" s="31">
        <f t="shared" si="47"/>
        <v>-33.878242</v>
      </c>
      <c r="K201" s="31">
        <f t="shared" si="48"/>
        <v>0</v>
      </c>
      <c r="M201">
        <v>12520000000</v>
      </c>
      <c r="N201">
        <v>-15.968737000000001</v>
      </c>
      <c r="P201" s="2">
        <f t="shared" si="49"/>
        <v>12.76</v>
      </c>
      <c r="Q201" s="2">
        <f t="shared" si="50"/>
        <v>-17.438559999999999</v>
      </c>
      <c r="R201" s="31">
        <f t="shared" si="51"/>
        <v>-24.044432</v>
      </c>
      <c r="S201" s="31">
        <f t="shared" si="52"/>
        <v>-27.082726999999998</v>
      </c>
      <c r="T201" s="31">
        <f t="shared" si="53"/>
        <v>-29.627489000000001</v>
      </c>
      <c r="U201" s="31">
        <f t="shared" si="54"/>
        <v>-34.093735000000002</v>
      </c>
      <c r="V201" s="31">
        <f t="shared" si="55"/>
        <v>0</v>
      </c>
    </row>
    <row r="202" spans="2:22" x14ac:dyDescent="0.25">
      <c r="B202">
        <v>12580000000</v>
      </c>
      <c r="C202">
        <v>-18.635811</v>
      </c>
      <c r="E202" s="2">
        <f t="shared" si="42"/>
        <v>12.82</v>
      </c>
      <c r="F202" s="2">
        <f t="shared" si="43"/>
        <v>-15.550288999999999</v>
      </c>
      <c r="G202" s="31">
        <f t="shared" si="44"/>
        <v>-19.427057000000001</v>
      </c>
      <c r="H202" s="31">
        <f t="shared" si="45"/>
        <v>-24.828780999999999</v>
      </c>
      <c r="I202" s="31">
        <f t="shared" si="46"/>
        <v>-28.375456</v>
      </c>
      <c r="J202" s="31">
        <f t="shared" si="47"/>
        <v>-33.151694999999997</v>
      </c>
      <c r="K202" s="31">
        <f t="shared" si="48"/>
        <v>0</v>
      </c>
      <c r="M202">
        <v>12580000000</v>
      </c>
      <c r="N202">
        <v>-16.383709</v>
      </c>
      <c r="P202" s="2">
        <f t="shared" si="49"/>
        <v>12.82</v>
      </c>
      <c r="Q202" s="2">
        <f t="shared" si="50"/>
        <v>-17.803818</v>
      </c>
      <c r="R202" s="31">
        <f t="shared" si="51"/>
        <v>-24.299696000000001</v>
      </c>
      <c r="S202" s="31">
        <f t="shared" si="52"/>
        <v>-27.347702000000002</v>
      </c>
      <c r="T202" s="31">
        <f t="shared" si="53"/>
        <v>-29.900351000000001</v>
      </c>
      <c r="U202" s="31">
        <f t="shared" si="54"/>
        <v>-34.365085999999998</v>
      </c>
      <c r="V202" s="31">
        <f t="shared" si="55"/>
        <v>0</v>
      </c>
    </row>
    <row r="203" spans="2:22" x14ac:dyDescent="0.25">
      <c r="B203">
        <v>12640000000</v>
      </c>
      <c r="C203">
        <v>-17.558544000000001</v>
      </c>
      <c r="E203" s="2">
        <f t="shared" si="42"/>
        <v>12.88</v>
      </c>
      <c r="F203" s="2">
        <f t="shared" si="43"/>
        <v>-15.092345999999999</v>
      </c>
      <c r="G203" s="31">
        <f t="shared" si="44"/>
        <v>-17.813499</v>
      </c>
      <c r="H203" s="31">
        <f t="shared" si="45"/>
        <v>-23.078029999999998</v>
      </c>
      <c r="I203" s="31">
        <f t="shared" si="46"/>
        <v>-27.372799000000001</v>
      </c>
      <c r="J203" s="31">
        <f t="shared" si="47"/>
        <v>-32.297969999999999</v>
      </c>
      <c r="K203" s="31">
        <f t="shared" si="48"/>
        <v>0</v>
      </c>
      <c r="M203">
        <v>12640000000</v>
      </c>
      <c r="N203">
        <v>-16.698035999999998</v>
      </c>
      <c r="P203" s="2">
        <f t="shared" si="49"/>
        <v>12.88</v>
      </c>
      <c r="Q203" s="2">
        <f t="shared" si="50"/>
        <v>-18.081045</v>
      </c>
      <c r="R203" s="31">
        <f t="shared" si="51"/>
        <v>-24.427793999999999</v>
      </c>
      <c r="S203" s="31">
        <f t="shared" si="52"/>
        <v>-27.539321999999999</v>
      </c>
      <c r="T203" s="31">
        <f t="shared" si="53"/>
        <v>-30.105367999999999</v>
      </c>
      <c r="U203" s="31">
        <f t="shared" si="54"/>
        <v>-34.584026000000001</v>
      </c>
      <c r="V203" s="31">
        <f t="shared" si="55"/>
        <v>0</v>
      </c>
    </row>
    <row r="204" spans="2:22" x14ac:dyDescent="0.25">
      <c r="B204">
        <v>12700000000</v>
      </c>
      <c r="C204">
        <v>-16.707352</v>
      </c>
      <c r="E204" s="2">
        <f t="shared" si="42"/>
        <v>12.94</v>
      </c>
      <c r="F204" s="2">
        <f t="shared" si="43"/>
        <v>-14.844525000000001</v>
      </c>
      <c r="G204" s="31">
        <f t="shared" si="44"/>
        <v>-16.840492000000001</v>
      </c>
      <c r="H204" s="31">
        <f t="shared" si="45"/>
        <v>-21.568798000000001</v>
      </c>
      <c r="I204" s="31">
        <f t="shared" si="46"/>
        <v>-26.577826999999999</v>
      </c>
      <c r="J204" s="31">
        <f t="shared" si="47"/>
        <v>-31.626591000000001</v>
      </c>
      <c r="K204" s="31">
        <f t="shared" si="48"/>
        <v>0</v>
      </c>
      <c r="M204">
        <v>12700000000</v>
      </c>
      <c r="N204">
        <v>-16.999227999999999</v>
      </c>
      <c r="P204" s="2">
        <f t="shared" si="49"/>
        <v>12.94</v>
      </c>
      <c r="Q204" s="2">
        <f t="shared" si="50"/>
        <v>-18.450265999999999</v>
      </c>
      <c r="R204" s="31">
        <f t="shared" si="51"/>
        <v>-24.713961000000001</v>
      </c>
      <c r="S204" s="31">
        <f t="shared" si="52"/>
        <v>-27.782426999999998</v>
      </c>
      <c r="T204" s="31">
        <f t="shared" si="53"/>
        <v>-30.357825999999999</v>
      </c>
      <c r="U204" s="31">
        <f t="shared" si="54"/>
        <v>-34.834099000000002</v>
      </c>
      <c r="V204" s="31">
        <f t="shared" si="55"/>
        <v>0</v>
      </c>
    </row>
    <row r="205" spans="2:22" x14ac:dyDescent="0.25">
      <c r="B205">
        <v>12760000000</v>
      </c>
      <c r="C205">
        <v>-16.116899</v>
      </c>
      <c r="E205" s="2">
        <f t="shared" si="42"/>
        <v>13</v>
      </c>
      <c r="F205" s="2">
        <f t="shared" si="43"/>
        <v>-14.729333</v>
      </c>
      <c r="G205" s="31">
        <f t="shared" si="44"/>
        <v>-16.42454</v>
      </c>
      <c r="H205" s="31">
        <f t="shared" si="45"/>
        <v>-20.432393999999999</v>
      </c>
      <c r="I205" s="31">
        <f t="shared" si="46"/>
        <v>-26.034621999999999</v>
      </c>
      <c r="J205" s="31">
        <f t="shared" si="47"/>
        <v>-31.175837999999999</v>
      </c>
      <c r="K205" s="31">
        <f t="shared" si="48"/>
        <v>0</v>
      </c>
      <c r="M205">
        <v>12760000000</v>
      </c>
      <c r="N205">
        <v>-17.438559999999999</v>
      </c>
      <c r="P205" s="2">
        <f t="shared" si="49"/>
        <v>13</v>
      </c>
      <c r="Q205" s="2">
        <f t="shared" si="50"/>
        <v>-18.832663</v>
      </c>
      <c r="R205" s="31">
        <f t="shared" si="51"/>
        <v>-25.07762</v>
      </c>
      <c r="S205" s="31">
        <f t="shared" si="52"/>
        <v>-28.031542000000002</v>
      </c>
      <c r="T205" s="31">
        <f t="shared" si="53"/>
        <v>-30.610403000000002</v>
      </c>
      <c r="U205" s="31">
        <f t="shared" si="54"/>
        <v>-35.076400999999997</v>
      </c>
      <c r="V205" s="31">
        <f t="shared" si="55"/>
        <v>0</v>
      </c>
    </row>
    <row r="206" spans="2:22" x14ac:dyDescent="0.25">
      <c r="B206">
        <v>12820000000</v>
      </c>
      <c r="C206">
        <v>-15.550288999999999</v>
      </c>
      <c r="M206">
        <v>12820000000</v>
      </c>
      <c r="N206">
        <v>-17.803818</v>
      </c>
    </row>
    <row r="207" spans="2:22" x14ac:dyDescent="0.25">
      <c r="B207">
        <v>12880000000</v>
      </c>
      <c r="C207">
        <v>-15.092345999999999</v>
      </c>
      <c r="M207">
        <v>12880000000</v>
      </c>
      <c r="N207">
        <v>-18.081045</v>
      </c>
    </row>
    <row r="208" spans="2:22" x14ac:dyDescent="0.25">
      <c r="B208">
        <v>12940000000</v>
      </c>
      <c r="C208">
        <v>-14.844525000000001</v>
      </c>
      <c r="M208">
        <v>12940000000</v>
      </c>
      <c r="N208">
        <v>-18.450265999999999</v>
      </c>
    </row>
    <row r="209" spans="2:14" x14ac:dyDescent="0.25">
      <c r="B209">
        <v>13000000000</v>
      </c>
      <c r="C209">
        <v>-14.729333</v>
      </c>
      <c r="M209">
        <v>13000000000</v>
      </c>
      <c r="N209">
        <v>-18.832663</v>
      </c>
    </row>
    <row r="210" spans="2:14" x14ac:dyDescent="0.25">
      <c r="B210" t="s">
        <v>21</v>
      </c>
      <c r="M210" t="s">
        <v>21</v>
      </c>
    </row>
    <row r="213" spans="2:14" x14ac:dyDescent="0.25">
      <c r="B213" t="s">
        <v>24</v>
      </c>
      <c r="M213" t="s">
        <v>24</v>
      </c>
    </row>
    <row r="214" spans="2:14" x14ac:dyDescent="0.25">
      <c r="B214" t="s">
        <v>19</v>
      </c>
      <c r="C214" t="s">
        <v>238</v>
      </c>
      <c r="M214" t="s">
        <v>19</v>
      </c>
      <c r="N214" t="s">
        <v>238</v>
      </c>
    </row>
    <row r="215" spans="2:14" x14ac:dyDescent="0.25">
      <c r="B215">
        <v>1000000000</v>
      </c>
      <c r="C215">
        <v>-13.301233999999999</v>
      </c>
      <c r="M215">
        <v>1000000000</v>
      </c>
      <c r="N215">
        <v>-15.365708</v>
      </c>
    </row>
    <row r="216" spans="2:14" x14ac:dyDescent="0.25">
      <c r="B216">
        <v>1060000000</v>
      </c>
      <c r="C216">
        <v>-13.164804</v>
      </c>
      <c r="M216">
        <v>1060000000</v>
      </c>
      <c r="N216">
        <v>-15.151683999999999</v>
      </c>
    </row>
    <row r="217" spans="2:14" x14ac:dyDescent="0.25">
      <c r="B217">
        <v>1120000000</v>
      </c>
      <c r="C217">
        <v>-13.021070999999999</v>
      </c>
      <c r="M217">
        <v>1120000000</v>
      </c>
      <c r="N217">
        <v>-14.894882000000001</v>
      </c>
    </row>
    <row r="218" spans="2:14" x14ac:dyDescent="0.25">
      <c r="B218">
        <v>1180000000</v>
      </c>
      <c r="C218">
        <v>-12.789361</v>
      </c>
      <c r="M218">
        <v>1180000000</v>
      </c>
      <c r="N218">
        <v>-14.515737</v>
      </c>
    </row>
    <row r="219" spans="2:14" x14ac:dyDescent="0.25">
      <c r="B219">
        <v>1240000000</v>
      </c>
      <c r="C219">
        <v>-12.557619000000001</v>
      </c>
      <c r="M219">
        <v>1240000000</v>
      </c>
      <c r="N219">
        <v>-14.141697000000001</v>
      </c>
    </row>
    <row r="220" spans="2:14" x14ac:dyDescent="0.25">
      <c r="B220">
        <v>1300000000</v>
      </c>
      <c r="C220">
        <v>-12.370855000000001</v>
      </c>
      <c r="M220">
        <v>1300000000</v>
      </c>
      <c r="N220">
        <v>-13.854905</v>
      </c>
    </row>
    <row r="221" spans="2:14" x14ac:dyDescent="0.25">
      <c r="B221">
        <v>1360000000</v>
      </c>
      <c r="C221">
        <v>-12.106633</v>
      </c>
      <c r="M221">
        <v>1360000000</v>
      </c>
      <c r="N221">
        <v>-13.485526</v>
      </c>
    </row>
    <row r="222" spans="2:14" x14ac:dyDescent="0.25">
      <c r="B222">
        <v>1420000000</v>
      </c>
      <c r="C222">
        <v>-11.844891000000001</v>
      </c>
      <c r="M222">
        <v>1420000000</v>
      </c>
      <c r="N222">
        <v>-13.174318</v>
      </c>
    </row>
    <row r="223" spans="2:14" x14ac:dyDescent="0.25">
      <c r="B223">
        <v>1480000000</v>
      </c>
      <c r="C223">
        <v>-11.593946000000001</v>
      </c>
      <c r="M223">
        <v>1480000000</v>
      </c>
      <c r="N223">
        <v>-12.893655000000001</v>
      </c>
    </row>
    <row r="224" spans="2:14" x14ac:dyDescent="0.25">
      <c r="B224">
        <v>1540000000</v>
      </c>
      <c r="C224">
        <v>-11.325222999999999</v>
      </c>
      <c r="M224">
        <v>1540000000</v>
      </c>
      <c r="N224">
        <v>-12.611408000000001</v>
      </c>
    </row>
    <row r="225" spans="2:14" x14ac:dyDescent="0.25">
      <c r="B225">
        <v>1600000000</v>
      </c>
      <c r="C225">
        <v>-11.047865</v>
      </c>
      <c r="M225">
        <v>1600000000</v>
      </c>
      <c r="N225">
        <v>-12.345459999999999</v>
      </c>
    </row>
    <row r="226" spans="2:14" x14ac:dyDescent="0.25">
      <c r="B226">
        <v>1660000000</v>
      </c>
      <c r="C226">
        <v>-10.847495</v>
      </c>
      <c r="M226">
        <v>1660000000</v>
      </c>
      <c r="N226">
        <v>-12.141075000000001</v>
      </c>
    </row>
    <row r="227" spans="2:14" x14ac:dyDescent="0.25">
      <c r="B227">
        <v>1720000000</v>
      </c>
      <c r="C227">
        <v>-10.624539</v>
      </c>
      <c r="M227">
        <v>1720000000</v>
      </c>
      <c r="N227">
        <v>-11.907776999999999</v>
      </c>
    </row>
    <row r="228" spans="2:14" x14ac:dyDescent="0.25">
      <c r="B228">
        <v>1780000000</v>
      </c>
      <c r="C228">
        <v>-10.455658</v>
      </c>
      <c r="M228">
        <v>1780000000</v>
      </c>
      <c r="N228">
        <v>-11.702978999999999</v>
      </c>
    </row>
    <row r="229" spans="2:14" x14ac:dyDescent="0.25">
      <c r="B229">
        <v>1840000000</v>
      </c>
      <c r="C229">
        <v>-10.308524</v>
      </c>
      <c r="M229">
        <v>1840000000</v>
      </c>
      <c r="N229">
        <v>-11.507263999999999</v>
      </c>
    </row>
    <row r="230" spans="2:14" x14ac:dyDescent="0.25">
      <c r="B230">
        <v>1900000000</v>
      </c>
      <c r="C230">
        <v>-10.202393000000001</v>
      </c>
      <c r="M230">
        <v>1900000000</v>
      </c>
      <c r="N230">
        <v>-11.336577999999999</v>
      </c>
    </row>
    <row r="231" spans="2:14" x14ac:dyDescent="0.25">
      <c r="B231">
        <v>1960000000</v>
      </c>
      <c r="C231">
        <v>-10.145932999999999</v>
      </c>
      <c r="M231">
        <v>1960000000</v>
      </c>
      <c r="N231">
        <v>-11.187669</v>
      </c>
    </row>
    <row r="232" spans="2:14" x14ac:dyDescent="0.25">
      <c r="B232">
        <v>2020000000</v>
      </c>
      <c r="C232">
        <v>-10.114508000000001</v>
      </c>
      <c r="M232">
        <v>2020000000</v>
      </c>
      <c r="N232">
        <v>-11.053722</v>
      </c>
    </row>
    <row r="233" spans="2:14" x14ac:dyDescent="0.25">
      <c r="B233">
        <v>2080000000</v>
      </c>
      <c r="C233">
        <v>-10.16076</v>
      </c>
      <c r="M233">
        <v>2080000000</v>
      </c>
      <c r="N233">
        <v>-10.975826</v>
      </c>
    </row>
    <row r="234" spans="2:14" x14ac:dyDescent="0.25">
      <c r="B234">
        <v>2140000000</v>
      </c>
      <c r="C234">
        <v>-10.182027</v>
      </c>
      <c r="M234">
        <v>2140000000</v>
      </c>
      <c r="N234">
        <v>-10.864841</v>
      </c>
    </row>
    <row r="235" spans="2:14" x14ac:dyDescent="0.25">
      <c r="B235">
        <v>2200000000</v>
      </c>
      <c r="C235">
        <v>-10.22546</v>
      </c>
      <c r="M235">
        <v>2200000000</v>
      </c>
      <c r="N235">
        <v>-10.762352</v>
      </c>
    </row>
    <row r="236" spans="2:14" x14ac:dyDescent="0.25">
      <c r="B236">
        <v>2260000000</v>
      </c>
      <c r="C236">
        <v>-10.279658</v>
      </c>
      <c r="M236">
        <v>2260000000</v>
      </c>
      <c r="N236">
        <v>-10.687794</v>
      </c>
    </row>
    <row r="237" spans="2:14" x14ac:dyDescent="0.25">
      <c r="B237">
        <v>2320000000</v>
      </c>
      <c r="C237">
        <v>-10.313477000000001</v>
      </c>
      <c r="M237">
        <v>2320000000</v>
      </c>
      <c r="N237">
        <v>-10.584909</v>
      </c>
    </row>
    <row r="238" spans="2:14" x14ac:dyDescent="0.25">
      <c r="B238">
        <v>2380000000</v>
      </c>
      <c r="C238">
        <v>-10.327006000000001</v>
      </c>
      <c r="M238">
        <v>2380000000</v>
      </c>
      <c r="N238">
        <v>-10.487007999999999</v>
      </c>
    </row>
    <row r="239" spans="2:14" x14ac:dyDescent="0.25">
      <c r="B239">
        <v>2440000000</v>
      </c>
      <c r="C239">
        <v>-10.336449999999999</v>
      </c>
      <c r="M239">
        <v>2440000000</v>
      </c>
      <c r="N239">
        <v>-10.401687000000001</v>
      </c>
    </row>
    <row r="240" spans="2:14" x14ac:dyDescent="0.25">
      <c r="B240">
        <v>2500000000</v>
      </c>
      <c r="C240">
        <v>-10.357303</v>
      </c>
      <c r="M240">
        <v>2500000000</v>
      </c>
      <c r="N240">
        <v>-10.334434999999999</v>
      </c>
    </row>
    <row r="241" spans="2:14" x14ac:dyDescent="0.25">
      <c r="B241">
        <v>2560000000</v>
      </c>
      <c r="C241">
        <v>-10.349545000000001</v>
      </c>
      <c r="M241">
        <v>2560000000</v>
      </c>
      <c r="N241">
        <v>-10.274165999999999</v>
      </c>
    </row>
    <row r="242" spans="2:14" x14ac:dyDescent="0.25">
      <c r="B242">
        <v>2620000000</v>
      </c>
      <c r="C242">
        <v>-10.338264000000001</v>
      </c>
      <c r="M242">
        <v>2620000000</v>
      </c>
      <c r="N242">
        <v>-10.207262999999999</v>
      </c>
    </row>
    <row r="243" spans="2:14" x14ac:dyDescent="0.25">
      <c r="B243">
        <v>2680000000</v>
      </c>
      <c r="C243">
        <v>-10.298913000000001</v>
      </c>
      <c r="M243">
        <v>2680000000</v>
      </c>
      <c r="N243">
        <v>-10.158958999999999</v>
      </c>
    </row>
    <row r="244" spans="2:14" x14ac:dyDescent="0.25">
      <c r="B244">
        <v>2740000000</v>
      </c>
      <c r="C244">
        <v>-10.314457000000001</v>
      </c>
      <c r="M244">
        <v>2740000000</v>
      </c>
      <c r="N244">
        <v>-10.143772</v>
      </c>
    </row>
    <row r="245" spans="2:14" x14ac:dyDescent="0.25">
      <c r="B245">
        <v>2800000000</v>
      </c>
      <c r="C245">
        <v>-10.287436</v>
      </c>
      <c r="M245">
        <v>2800000000</v>
      </c>
      <c r="N245">
        <v>-10.114659</v>
      </c>
    </row>
    <row r="246" spans="2:14" x14ac:dyDescent="0.25">
      <c r="B246">
        <v>2860000000</v>
      </c>
      <c r="C246">
        <v>-10.271305</v>
      </c>
      <c r="M246">
        <v>2860000000</v>
      </c>
      <c r="N246">
        <v>-10.083474000000001</v>
      </c>
    </row>
    <row r="247" spans="2:14" x14ac:dyDescent="0.25">
      <c r="B247">
        <v>2920000000</v>
      </c>
      <c r="C247">
        <v>-10.30611</v>
      </c>
      <c r="M247">
        <v>2920000000</v>
      </c>
      <c r="N247">
        <v>-10.081203</v>
      </c>
    </row>
    <row r="248" spans="2:14" x14ac:dyDescent="0.25">
      <c r="B248">
        <v>2980000000</v>
      </c>
      <c r="C248">
        <v>-10.323831999999999</v>
      </c>
      <c r="M248">
        <v>2980000000</v>
      </c>
      <c r="N248">
        <v>-10.041878000000001</v>
      </c>
    </row>
    <row r="249" spans="2:14" x14ac:dyDescent="0.25">
      <c r="B249">
        <v>3040000000</v>
      </c>
      <c r="C249">
        <v>-10.374053</v>
      </c>
      <c r="M249">
        <v>3040000000</v>
      </c>
      <c r="N249">
        <v>-10.010303</v>
      </c>
    </row>
    <row r="250" spans="2:14" x14ac:dyDescent="0.25">
      <c r="B250">
        <v>3100000000</v>
      </c>
      <c r="C250">
        <v>-10.404037000000001</v>
      </c>
      <c r="M250">
        <v>3100000000</v>
      </c>
      <c r="N250">
        <v>-9.9591761000000005</v>
      </c>
    </row>
    <row r="251" spans="2:14" x14ac:dyDescent="0.25">
      <c r="B251">
        <v>3160000000</v>
      </c>
      <c r="C251">
        <v>-10.46271</v>
      </c>
      <c r="M251">
        <v>3160000000</v>
      </c>
      <c r="N251">
        <v>-9.9200467999999997</v>
      </c>
    </row>
    <row r="252" spans="2:14" x14ac:dyDescent="0.25">
      <c r="B252">
        <v>3220000000</v>
      </c>
      <c r="C252">
        <v>-10.503634</v>
      </c>
      <c r="M252">
        <v>3220000000</v>
      </c>
      <c r="N252">
        <v>-9.8885097999999996</v>
      </c>
    </row>
    <row r="253" spans="2:14" x14ac:dyDescent="0.25">
      <c r="B253">
        <v>3280000000</v>
      </c>
      <c r="C253">
        <v>-10.54645</v>
      </c>
      <c r="M253">
        <v>3280000000</v>
      </c>
      <c r="N253">
        <v>-9.8751888000000001</v>
      </c>
    </row>
    <row r="254" spans="2:14" x14ac:dyDescent="0.25">
      <c r="B254">
        <v>3340000000</v>
      </c>
      <c r="C254">
        <v>-10.590864</v>
      </c>
      <c r="M254">
        <v>3340000000</v>
      </c>
      <c r="N254">
        <v>-9.8910321999999997</v>
      </c>
    </row>
    <row r="255" spans="2:14" x14ac:dyDescent="0.25">
      <c r="B255">
        <v>3400000000</v>
      </c>
      <c r="C255">
        <v>-10.650496</v>
      </c>
      <c r="M255">
        <v>3400000000</v>
      </c>
      <c r="N255">
        <v>-9.9264621999999996</v>
      </c>
    </row>
    <row r="256" spans="2:14" x14ac:dyDescent="0.25">
      <c r="B256">
        <v>3460000000</v>
      </c>
      <c r="C256">
        <v>-10.687913999999999</v>
      </c>
      <c r="M256">
        <v>3460000000</v>
      </c>
      <c r="N256">
        <v>-9.9728870000000001</v>
      </c>
    </row>
    <row r="257" spans="2:14" x14ac:dyDescent="0.25">
      <c r="B257">
        <v>3520000000</v>
      </c>
      <c r="C257">
        <v>-10.737674999999999</v>
      </c>
      <c r="M257">
        <v>3520000000</v>
      </c>
      <c r="N257">
        <v>-10.026731</v>
      </c>
    </row>
    <row r="258" spans="2:14" x14ac:dyDescent="0.25">
      <c r="B258">
        <v>3580000000</v>
      </c>
      <c r="C258">
        <v>-10.793054</v>
      </c>
      <c r="M258">
        <v>3580000000</v>
      </c>
      <c r="N258">
        <v>-10.090904</v>
      </c>
    </row>
    <row r="259" spans="2:14" x14ac:dyDescent="0.25">
      <c r="B259">
        <v>3640000000</v>
      </c>
      <c r="C259">
        <v>-10.822545</v>
      </c>
      <c r="M259">
        <v>3640000000</v>
      </c>
      <c r="N259">
        <v>-10.136488999999999</v>
      </c>
    </row>
    <row r="260" spans="2:14" x14ac:dyDescent="0.25">
      <c r="B260">
        <v>3700000000</v>
      </c>
      <c r="C260">
        <v>-10.841314000000001</v>
      </c>
      <c r="M260">
        <v>3700000000</v>
      </c>
      <c r="N260">
        <v>-10.169744</v>
      </c>
    </row>
    <row r="261" spans="2:14" x14ac:dyDescent="0.25">
      <c r="B261">
        <v>3760000000</v>
      </c>
      <c r="C261">
        <v>-10.823827</v>
      </c>
      <c r="M261">
        <v>3760000000</v>
      </c>
      <c r="N261">
        <v>-10.170653</v>
      </c>
    </row>
    <row r="262" spans="2:14" x14ac:dyDescent="0.25">
      <c r="B262">
        <v>3820000000</v>
      </c>
      <c r="C262">
        <v>-10.829133000000001</v>
      </c>
      <c r="M262">
        <v>3820000000</v>
      </c>
      <c r="N262">
        <v>-10.188859000000001</v>
      </c>
    </row>
    <row r="263" spans="2:14" x14ac:dyDescent="0.25">
      <c r="B263">
        <v>3880000000</v>
      </c>
      <c r="C263">
        <v>-10.801988</v>
      </c>
      <c r="M263">
        <v>3880000000</v>
      </c>
      <c r="N263">
        <v>-10.163316999999999</v>
      </c>
    </row>
    <row r="264" spans="2:14" x14ac:dyDescent="0.25">
      <c r="B264">
        <v>3940000000</v>
      </c>
      <c r="C264">
        <v>-10.762646999999999</v>
      </c>
      <c r="M264">
        <v>3940000000</v>
      </c>
      <c r="N264">
        <v>-10.152041000000001</v>
      </c>
    </row>
    <row r="265" spans="2:14" x14ac:dyDescent="0.25">
      <c r="B265">
        <v>4000000000</v>
      </c>
      <c r="C265">
        <v>-10.728809999999999</v>
      </c>
      <c r="M265">
        <v>4000000000</v>
      </c>
      <c r="N265">
        <v>-10.126223</v>
      </c>
    </row>
    <row r="266" spans="2:14" x14ac:dyDescent="0.25">
      <c r="B266">
        <v>4060000000</v>
      </c>
      <c r="C266">
        <v>-10.742092</v>
      </c>
      <c r="M266">
        <v>4060000000</v>
      </c>
      <c r="N266">
        <v>-10.150251000000001</v>
      </c>
    </row>
    <row r="267" spans="2:14" x14ac:dyDescent="0.25">
      <c r="B267">
        <v>4120000000</v>
      </c>
      <c r="C267">
        <v>-10.718209</v>
      </c>
      <c r="M267">
        <v>4120000000</v>
      </c>
      <c r="N267">
        <v>-10.153155</v>
      </c>
    </row>
    <row r="268" spans="2:14" x14ac:dyDescent="0.25">
      <c r="B268">
        <v>4180000000</v>
      </c>
      <c r="C268">
        <v>-10.732742999999999</v>
      </c>
      <c r="M268">
        <v>4180000000</v>
      </c>
      <c r="N268">
        <v>-10.175454</v>
      </c>
    </row>
    <row r="269" spans="2:14" x14ac:dyDescent="0.25">
      <c r="B269">
        <v>4240000000</v>
      </c>
      <c r="C269">
        <v>-10.718678000000001</v>
      </c>
      <c r="M269">
        <v>4240000000</v>
      </c>
      <c r="N269">
        <v>-10.170267000000001</v>
      </c>
    </row>
    <row r="270" spans="2:14" x14ac:dyDescent="0.25">
      <c r="B270">
        <v>4300000000</v>
      </c>
      <c r="C270">
        <v>-10.725742</v>
      </c>
      <c r="M270">
        <v>4300000000</v>
      </c>
      <c r="N270">
        <v>-10.21016</v>
      </c>
    </row>
    <row r="271" spans="2:14" x14ac:dyDescent="0.25">
      <c r="B271">
        <v>4360000000</v>
      </c>
      <c r="C271">
        <v>-10.712222000000001</v>
      </c>
      <c r="M271">
        <v>4360000000</v>
      </c>
      <c r="N271">
        <v>-10.217646</v>
      </c>
    </row>
    <row r="272" spans="2:14" x14ac:dyDescent="0.25">
      <c r="B272">
        <v>4420000000</v>
      </c>
      <c r="C272">
        <v>-10.687189</v>
      </c>
      <c r="M272">
        <v>4420000000</v>
      </c>
      <c r="N272">
        <v>-10.240624</v>
      </c>
    </row>
    <row r="273" spans="2:14" x14ac:dyDescent="0.25">
      <c r="B273">
        <v>4480000000</v>
      </c>
      <c r="C273">
        <v>-10.684445</v>
      </c>
      <c r="M273">
        <v>4480000000</v>
      </c>
      <c r="N273">
        <v>-10.278574000000001</v>
      </c>
    </row>
    <row r="274" spans="2:14" x14ac:dyDescent="0.25">
      <c r="B274">
        <v>4540000000</v>
      </c>
      <c r="C274">
        <v>-10.671068999999999</v>
      </c>
      <c r="M274">
        <v>4540000000</v>
      </c>
      <c r="N274">
        <v>-10.307027</v>
      </c>
    </row>
    <row r="275" spans="2:14" x14ac:dyDescent="0.25">
      <c r="B275">
        <v>4600000000</v>
      </c>
      <c r="C275">
        <v>-10.658087</v>
      </c>
      <c r="M275">
        <v>4600000000</v>
      </c>
      <c r="N275">
        <v>-10.342107</v>
      </c>
    </row>
    <row r="276" spans="2:14" x14ac:dyDescent="0.25">
      <c r="B276">
        <v>4660000000</v>
      </c>
      <c r="C276">
        <v>-10.630362999999999</v>
      </c>
      <c r="M276">
        <v>4660000000</v>
      </c>
      <c r="N276">
        <v>-10.340942999999999</v>
      </c>
    </row>
    <row r="277" spans="2:14" x14ac:dyDescent="0.25">
      <c r="B277">
        <v>4720000000</v>
      </c>
      <c r="C277">
        <v>-10.608898999999999</v>
      </c>
      <c r="M277">
        <v>4720000000</v>
      </c>
      <c r="N277">
        <v>-10.330603999999999</v>
      </c>
    </row>
    <row r="278" spans="2:14" x14ac:dyDescent="0.25">
      <c r="B278">
        <v>4780000000</v>
      </c>
      <c r="C278">
        <v>-10.609413</v>
      </c>
      <c r="M278">
        <v>4780000000</v>
      </c>
      <c r="N278">
        <v>-10.362830000000001</v>
      </c>
    </row>
    <row r="279" spans="2:14" x14ac:dyDescent="0.25">
      <c r="B279">
        <v>4840000000</v>
      </c>
      <c r="C279">
        <v>-10.627727999999999</v>
      </c>
      <c r="M279">
        <v>4840000000</v>
      </c>
      <c r="N279">
        <v>-10.373532000000001</v>
      </c>
    </row>
    <row r="280" spans="2:14" x14ac:dyDescent="0.25">
      <c r="B280">
        <v>4900000000</v>
      </c>
      <c r="C280">
        <v>-10.627954000000001</v>
      </c>
      <c r="M280">
        <v>4900000000</v>
      </c>
      <c r="N280">
        <v>-10.362856000000001</v>
      </c>
    </row>
    <row r="281" spans="2:14" x14ac:dyDescent="0.25">
      <c r="B281">
        <v>4960000000</v>
      </c>
      <c r="C281">
        <v>-10.648047999999999</v>
      </c>
      <c r="M281">
        <v>4960000000</v>
      </c>
      <c r="N281">
        <v>-10.386602</v>
      </c>
    </row>
    <row r="282" spans="2:14" x14ac:dyDescent="0.25">
      <c r="B282">
        <v>5020000000</v>
      </c>
      <c r="C282">
        <v>-10.675027</v>
      </c>
      <c r="M282">
        <v>5020000000</v>
      </c>
      <c r="N282">
        <v>-10.404405000000001</v>
      </c>
    </row>
    <row r="283" spans="2:14" x14ac:dyDescent="0.25">
      <c r="B283">
        <v>5080000000</v>
      </c>
      <c r="C283">
        <v>-10.661128</v>
      </c>
      <c r="M283">
        <v>5080000000</v>
      </c>
      <c r="N283">
        <v>-10.390139</v>
      </c>
    </row>
    <row r="284" spans="2:14" x14ac:dyDescent="0.25">
      <c r="B284">
        <v>5140000000</v>
      </c>
      <c r="C284">
        <v>-10.637108</v>
      </c>
      <c r="M284">
        <v>5140000000</v>
      </c>
      <c r="N284">
        <v>-10.376405999999999</v>
      </c>
    </row>
    <row r="285" spans="2:14" x14ac:dyDescent="0.25">
      <c r="B285">
        <v>5200000000</v>
      </c>
      <c r="C285">
        <v>-10.635396</v>
      </c>
      <c r="M285">
        <v>5200000000</v>
      </c>
      <c r="N285">
        <v>-10.401114</v>
      </c>
    </row>
    <row r="286" spans="2:14" x14ac:dyDescent="0.25">
      <c r="B286">
        <v>5260000000</v>
      </c>
      <c r="C286">
        <v>-10.649894</v>
      </c>
      <c r="M286">
        <v>5260000000</v>
      </c>
      <c r="N286">
        <v>-10.433636</v>
      </c>
    </row>
    <row r="287" spans="2:14" x14ac:dyDescent="0.25">
      <c r="B287">
        <v>5320000000</v>
      </c>
      <c r="C287">
        <v>-10.599316999999999</v>
      </c>
      <c r="M287">
        <v>5320000000</v>
      </c>
      <c r="N287">
        <v>-10.423629999999999</v>
      </c>
    </row>
    <row r="288" spans="2:14" x14ac:dyDescent="0.25">
      <c r="B288">
        <v>5380000000</v>
      </c>
      <c r="C288">
        <v>-10.562609999999999</v>
      </c>
      <c r="M288">
        <v>5380000000</v>
      </c>
      <c r="N288">
        <v>-10.423674999999999</v>
      </c>
    </row>
    <row r="289" spans="2:14" x14ac:dyDescent="0.25">
      <c r="B289">
        <v>5440000000</v>
      </c>
      <c r="C289">
        <v>-10.566426</v>
      </c>
      <c r="M289">
        <v>5440000000</v>
      </c>
      <c r="N289">
        <v>-10.467579000000001</v>
      </c>
    </row>
    <row r="290" spans="2:14" x14ac:dyDescent="0.25">
      <c r="B290">
        <v>5500000000</v>
      </c>
      <c r="C290">
        <v>-10.523792</v>
      </c>
      <c r="M290">
        <v>5500000000</v>
      </c>
      <c r="N290">
        <v>-10.452366</v>
      </c>
    </row>
    <row r="291" spans="2:14" x14ac:dyDescent="0.25">
      <c r="B291">
        <v>5560000000</v>
      </c>
      <c r="C291">
        <v>-10.46555</v>
      </c>
      <c r="M291">
        <v>5560000000</v>
      </c>
      <c r="N291">
        <v>-10.436887</v>
      </c>
    </row>
    <row r="292" spans="2:14" x14ac:dyDescent="0.25">
      <c r="B292">
        <v>5620000000</v>
      </c>
      <c r="C292">
        <v>-10.447873</v>
      </c>
      <c r="M292">
        <v>5620000000</v>
      </c>
      <c r="N292">
        <v>-10.441262999999999</v>
      </c>
    </row>
    <row r="293" spans="2:14" x14ac:dyDescent="0.25">
      <c r="B293">
        <v>5680000000</v>
      </c>
      <c r="C293">
        <v>-10.409521</v>
      </c>
      <c r="M293">
        <v>5680000000</v>
      </c>
      <c r="N293">
        <v>-10.442785000000001</v>
      </c>
    </row>
    <row r="294" spans="2:14" x14ac:dyDescent="0.25">
      <c r="B294">
        <v>5740000000</v>
      </c>
      <c r="C294">
        <v>-10.363028999999999</v>
      </c>
      <c r="M294">
        <v>5740000000</v>
      </c>
      <c r="N294">
        <v>-10.415865</v>
      </c>
    </row>
    <row r="295" spans="2:14" x14ac:dyDescent="0.25">
      <c r="B295">
        <v>5800000000</v>
      </c>
      <c r="C295">
        <v>-10.302865000000001</v>
      </c>
      <c r="M295">
        <v>5800000000</v>
      </c>
      <c r="N295">
        <v>-10.383273000000001</v>
      </c>
    </row>
    <row r="296" spans="2:14" x14ac:dyDescent="0.25">
      <c r="B296">
        <v>5860000000</v>
      </c>
      <c r="C296">
        <v>-10.269228999999999</v>
      </c>
      <c r="M296">
        <v>5860000000</v>
      </c>
      <c r="N296">
        <v>-10.366403999999999</v>
      </c>
    </row>
    <row r="297" spans="2:14" x14ac:dyDescent="0.25">
      <c r="B297">
        <v>5920000000</v>
      </c>
      <c r="C297">
        <v>-10.247030000000001</v>
      </c>
      <c r="M297">
        <v>5920000000</v>
      </c>
      <c r="N297">
        <v>-10.356668000000001</v>
      </c>
    </row>
    <row r="298" spans="2:14" x14ac:dyDescent="0.25">
      <c r="B298">
        <v>5980000000</v>
      </c>
      <c r="C298">
        <v>-10.217854000000001</v>
      </c>
      <c r="M298">
        <v>5980000000</v>
      </c>
      <c r="N298">
        <v>-10.322540999999999</v>
      </c>
    </row>
    <row r="299" spans="2:14" x14ac:dyDescent="0.25">
      <c r="B299">
        <v>6040000000</v>
      </c>
      <c r="C299">
        <v>-10.202832000000001</v>
      </c>
      <c r="M299">
        <v>6040000000</v>
      </c>
      <c r="N299">
        <v>-10.308177000000001</v>
      </c>
    </row>
    <row r="300" spans="2:14" x14ac:dyDescent="0.25">
      <c r="B300">
        <v>6100000000</v>
      </c>
      <c r="C300">
        <v>-10.203291999999999</v>
      </c>
      <c r="M300">
        <v>6100000000</v>
      </c>
      <c r="N300">
        <v>-10.292991000000001</v>
      </c>
    </row>
    <row r="301" spans="2:14" x14ac:dyDescent="0.25">
      <c r="B301">
        <v>6160000000</v>
      </c>
      <c r="C301">
        <v>-10.193871</v>
      </c>
      <c r="M301">
        <v>6160000000</v>
      </c>
      <c r="N301">
        <v>-10.276586999999999</v>
      </c>
    </row>
    <row r="302" spans="2:14" x14ac:dyDescent="0.25">
      <c r="B302">
        <v>6220000000</v>
      </c>
      <c r="C302">
        <v>-10.202569</v>
      </c>
      <c r="M302">
        <v>6220000000</v>
      </c>
      <c r="N302">
        <v>-10.266823</v>
      </c>
    </row>
    <row r="303" spans="2:14" x14ac:dyDescent="0.25">
      <c r="B303">
        <v>6280000000</v>
      </c>
      <c r="C303">
        <v>-10.223852000000001</v>
      </c>
      <c r="M303">
        <v>6280000000</v>
      </c>
      <c r="N303">
        <v>-10.265192000000001</v>
      </c>
    </row>
    <row r="304" spans="2:14" x14ac:dyDescent="0.25">
      <c r="B304">
        <v>6340000000</v>
      </c>
      <c r="C304">
        <v>-10.210905</v>
      </c>
      <c r="M304">
        <v>6340000000</v>
      </c>
      <c r="N304">
        <v>-10.247983</v>
      </c>
    </row>
    <row r="305" spans="2:14" x14ac:dyDescent="0.25">
      <c r="B305">
        <v>6400000000</v>
      </c>
      <c r="C305">
        <v>-10.225797</v>
      </c>
      <c r="M305">
        <v>6400000000</v>
      </c>
      <c r="N305">
        <v>-10.245956</v>
      </c>
    </row>
    <row r="306" spans="2:14" x14ac:dyDescent="0.25">
      <c r="B306">
        <v>6460000000</v>
      </c>
      <c r="C306">
        <v>-10.227395</v>
      </c>
      <c r="M306">
        <v>6460000000</v>
      </c>
      <c r="N306">
        <v>-10.241218</v>
      </c>
    </row>
    <row r="307" spans="2:14" x14ac:dyDescent="0.25">
      <c r="B307">
        <v>6520000000</v>
      </c>
      <c r="C307">
        <v>-10.230902</v>
      </c>
      <c r="M307">
        <v>6520000000</v>
      </c>
      <c r="N307">
        <v>-10.235545999999999</v>
      </c>
    </row>
    <row r="308" spans="2:14" x14ac:dyDescent="0.25">
      <c r="B308">
        <v>6580000000</v>
      </c>
      <c r="C308">
        <v>-10.207077999999999</v>
      </c>
      <c r="M308">
        <v>6580000000</v>
      </c>
      <c r="N308">
        <v>-10.223471</v>
      </c>
    </row>
    <row r="309" spans="2:14" x14ac:dyDescent="0.25">
      <c r="B309">
        <v>6640000000</v>
      </c>
      <c r="C309">
        <v>-10.221273</v>
      </c>
      <c r="M309">
        <v>6640000000</v>
      </c>
      <c r="N309">
        <v>-10.241892</v>
      </c>
    </row>
    <row r="310" spans="2:14" x14ac:dyDescent="0.25">
      <c r="B310">
        <v>6700000000</v>
      </c>
      <c r="C310">
        <v>-10.209172000000001</v>
      </c>
      <c r="M310">
        <v>6700000000</v>
      </c>
      <c r="N310">
        <v>-10.246413</v>
      </c>
    </row>
    <row r="311" spans="2:14" x14ac:dyDescent="0.25">
      <c r="B311">
        <v>6760000000</v>
      </c>
      <c r="C311">
        <v>-10.182472000000001</v>
      </c>
      <c r="M311">
        <v>6760000000</v>
      </c>
      <c r="N311">
        <v>-10.223978000000001</v>
      </c>
    </row>
    <row r="312" spans="2:14" x14ac:dyDescent="0.25">
      <c r="B312">
        <v>6820000000</v>
      </c>
      <c r="C312">
        <v>-10.150592</v>
      </c>
      <c r="M312">
        <v>6820000000</v>
      </c>
      <c r="N312">
        <v>-10.219644000000001</v>
      </c>
    </row>
    <row r="313" spans="2:14" x14ac:dyDescent="0.25">
      <c r="B313">
        <v>6880000000</v>
      </c>
      <c r="C313">
        <v>-10.139139</v>
      </c>
      <c r="M313">
        <v>6880000000</v>
      </c>
      <c r="N313">
        <v>-10.212823</v>
      </c>
    </row>
    <row r="314" spans="2:14" x14ac:dyDescent="0.25">
      <c r="B314">
        <v>6940000000</v>
      </c>
      <c r="C314">
        <v>-10.114312999999999</v>
      </c>
      <c r="M314">
        <v>6940000000</v>
      </c>
      <c r="N314">
        <v>-10.196631999999999</v>
      </c>
    </row>
    <row r="315" spans="2:14" x14ac:dyDescent="0.25">
      <c r="B315">
        <v>7000000000</v>
      </c>
      <c r="C315">
        <v>-10.100447000000001</v>
      </c>
      <c r="M315">
        <v>7000000000</v>
      </c>
      <c r="N315">
        <v>-10.181068</v>
      </c>
    </row>
    <row r="316" spans="2:14" x14ac:dyDescent="0.25">
      <c r="B316">
        <v>7060000000</v>
      </c>
      <c r="C316">
        <v>-10.123908999999999</v>
      </c>
      <c r="M316">
        <v>7060000000</v>
      </c>
      <c r="N316">
        <v>-10.194553000000001</v>
      </c>
    </row>
    <row r="317" spans="2:14" x14ac:dyDescent="0.25">
      <c r="B317">
        <v>7120000000</v>
      </c>
      <c r="C317">
        <v>-10.111575</v>
      </c>
      <c r="M317">
        <v>7120000000</v>
      </c>
      <c r="N317">
        <v>-10.156568</v>
      </c>
    </row>
    <row r="318" spans="2:14" x14ac:dyDescent="0.25">
      <c r="B318">
        <v>7180000000</v>
      </c>
      <c r="C318">
        <v>-10.098468</v>
      </c>
      <c r="M318">
        <v>7180000000</v>
      </c>
      <c r="N318">
        <v>-10.108288999999999</v>
      </c>
    </row>
    <row r="319" spans="2:14" x14ac:dyDescent="0.25">
      <c r="B319">
        <v>7240000000</v>
      </c>
      <c r="C319">
        <v>-10.071274000000001</v>
      </c>
      <c r="M319">
        <v>7240000000</v>
      </c>
      <c r="N319">
        <v>-10.042083999999999</v>
      </c>
    </row>
    <row r="320" spans="2:14" x14ac:dyDescent="0.25">
      <c r="B320">
        <v>7300000000</v>
      </c>
      <c r="C320">
        <v>-10.084783</v>
      </c>
      <c r="M320">
        <v>7300000000</v>
      </c>
      <c r="N320">
        <v>-10.004576</v>
      </c>
    </row>
    <row r="321" spans="2:14" x14ac:dyDescent="0.25">
      <c r="B321">
        <v>7360000000</v>
      </c>
      <c r="C321">
        <v>-10.058275999999999</v>
      </c>
      <c r="M321">
        <v>7360000000</v>
      </c>
      <c r="N321">
        <v>-9.9263487000000001</v>
      </c>
    </row>
    <row r="322" spans="2:14" x14ac:dyDescent="0.25">
      <c r="B322">
        <v>7420000000</v>
      </c>
      <c r="C322">
        <v>-10.034345999999999</v>
      </c>
      <c r="M322">
        <v>7420000000</v>
      </c>
      <c r="N322">
        <v>-9.8552151000000006</v>
      </c>
    </row>
    <row r="323" spans="2:14" x14ac:dyDescent="0.25">
      <c r="B323">
        <v>7480000000</v>
      </c>
      <c r="C323">
        <v>-10.04134</v>
      </c>
      <c r="M323">
        <v>7480000000</v>
      </c>
      <c r="N323">
        <v>-9.8399772999999993</v>
      </c>
    </row>
    <row r="324" spans="2:14" x14ac:dyDescent="0.25">
      <c r="B324">
        <v>7540000000</v>
      </c>
      <c r="C324">
        <v>-10.042354</v>
      </c>
      <c r="M324">
        <v>7540000000</v>
      </c>
      <c r="N324">
        <v>-9.8220091000000007</v>
      </c>
    </row>
    <row r="325" spans="2:14" x14ac:dyDescent="0.25">
      <c r="B325">
        <v>7600000000</v>
      </c>
      <c r="C325">
        <v>-10.039667</v>
      </c>
      <c r="M325">
        <v>7600000000</v>
      </c>
      <c r="N325">
        <v>-9.8143729999999998</v>
      </c>
    </row>
    <row r="326" spans="2:14" x14ac:dyDescent="0.25">
      <c r="B326">
        <v>7660000000</v>
      </c>
      <c r="C326">
        <v>-10.035778000000001</v>
      </c>
      <c r="M326">
        <v>7660000000</v>
      </c>
      <c r="N326">
        <v>-9.8146485999999999</v>
      </c>
    </row>
    <row r="327" spans="2:14" x14ac:dyDescent="0.25">
      <c r="B327">
        <v>7720000000</v>
      </c>
      <c r="C327">
        <v>-10.055087</v>
      </c>
      <c r="M327">
        <v>7720000000</v>
      </c>
      <c r="N327">
        <v>-9.8542480000000001</v>
      </c>
    </row>
    <row r="328" spans="2:14" x14ac:dyDescent="0.25">
      <c r="B328">
        <v>7780000000</v>
      </c>
      <c r="C328">
        <v>-10.095108</v>
      </c>
      <c r="M328">
        <v>7780000000</v>
      </c>
      <c r="N328">
        <v>-9.8997297</v>
      </c>
    </row>
    <row r="329" spans="2:14" x14ac:dyDescent="0.25">
      <c r="B329">
        <v>7840000000</v>
      </c>
      <c r="C329">
        <v>-10.132125</v>
      </c>
      <c r="M329">
        <v>7840000000</v>
      </c>
      <c r="N329">
        <v>-9.9389848999999995</v>
      </c>
    </row>
    <row r="330" spans="2:14" x14ac:dyDescent="0.25">
      <c r="B330">
        <v>7900000000</v>
      </c>
      <c r="C330">
        <v>-10.128014</v>
      </c>
      <c r="M330">
        <v>7900000000</v>
      </c>
      <c r="N330">
        <v>-9.9444827999999994</v>
      </c>
    </row>
    <row r="331" spans="2:14" x14ac:dyDescent="0.25">
      <c r="B331">
        <v>7960000000</v>
      </c>
      <c r="C331">
        <v>-10.123919000000001</v>
      </c>
      <c r="M331">
        <v>7960000000</v>
      </c>
      <c r="N331">
        <v>-9.9381675999999999</v>
      </c>
    </row>
    <row r="332" spans="2:14" x14ac:dyDescent="0.25">
      <c r="B332">
        <v>8020000000</v>
      </c>
      <c r="C332">
        <v>-10.205242999999999</v>
      </c>
      <c r="M332">
        <v>8020000000</v>
      </c>
      <c r="N332">
        <v>-10.006636</v>
      </c>
    </row>
    <row r="333" spans="2:14" x14ac:dyDescent="0.25">
      <c r="B333">
        <v>8080000000</v>
      </c>
      <c r="C333">
        <v>-10.191974999999999</v>
      </c>
      <c r="M333">
        <v>8080000000</v>
      </c>
      <c r="N333">
        <v>-9.9793835000000009</v>
      </c>
    </row>
    <row r="334" spans="2:14" x14ac:dyDescent="0.25">
      <c r="B334">
        <v>8140000000</v>
      </c>
      <c r="C334">
        <v>-10.206788</v>
      </c>
      <c r="M334">
        <v>8140000000</v>
      </c>
      <c r="N334">
        <v>-9.9762135000000001</v>
      </c>
    </row>
    <row r="335" spans="2:14" x14ac:dyDescent="0.25">
      <c r="B335">
        <v>8200000000</v>
      </c>
      <c r="C335">
        <v>-10.245336</v>
      </c>
      <c r="M335">
        <v>8200000000</v>
      </c>
      <c r="N335">
        <v>-9.9993762999999998</v>
      </c>
    </row>
    <row r="336" spans="2:14" x14ac:dyDescent="0.25">
      <c r="B336">
        <v>8260000000</v>
      </c>
      <c r="C336">
        <v>-10.318948000000001</v>
      </c>
      <c r="M336">
        <v>8260000000</v>
      </c>
      <c r="N336">
        <v>-10.047537999999999</v>
      </c>
    </row>
    <row r="337" spans="2:14" x14ac:dyDescent="0.25">
      <c r="B337">
        <v>8320000000</v>
      </c>
      <c r="C337">
        <v>-10.306359</v>
      </c>
      <c r="M337">
        <v>8320000000</v>
      </c>
      <c r="N337">
        <v>-10.010455</v>
      </c>
    </row>
    <row r="338" spans="2:14" x14ac:dyDescent="0.25">
      <c r="B338">
        <v>8380000000</v>
      </c>
      <c r="C338">
        <v>-10.331500999999999</v>
      </c>
      <c r="M338">
        <v>8380000000</v>
      </c>
      <c r="N338">
        <v>-10.006703999999999</v>
      </c>
    </row>
    <row r="339" spans="2:14" x14ac:dyDescent="0.25">
      <c r="B339">
        <v>8440000000</v>
      </c>
      <c r="C339">
        <v>-10.385941000000001</v>
      </c>
      <c r="M339">
        <v>8440000000</v>
      </c>
      <c r="N339">
        <v>-10.036579</v>
      </c>
    </row>
    <row r="340" spans="2:14" x14ac:dyDescent="0.25">
      <c r="B340">
        <v>8500000000</v>
      </c>
      <c r="C340">
        <v>-10.419819</v>
      </c>
      <c r="M340">
        <v>8500000000</v>
      </c>
      <c r="N340">
        <v>-10.034473999999999</v>
      </c>
    </row>
    <row r="341" spans="2:14" x14ac:dyDescent="0.25">
      <c r="B341">
        <v>8560000000</v>
      </c>
      <c r="C341">
        <v>-10.449786</v>
      </c>
      <c r="M341">
        <v>8560000000</v>
      </c>
      <c r="N341">
        <v>-10.033094</v>
      </c>
    </row>
    <row r="342" spans="2:14" x14ac:dyDescent="0.25">
      <c r="B342">
        <v>8620000000</v>
      </c>
      <c r="C342">
        <v>-10.476336</v>
      </c>
      <c r="M342">
        <v>8620000000</v>
      </c>
      <c r="N342">
        <v>-10.018924</v>
      </c>
    </row>
    <row r="343" spans="2:14" x14ac:dyDescent="0.25">
      <c r="B343">
        <v>8680000000</v>
      </c>
      <c r="C343">
        <v>-10.555364000000001</v>
      </c>
      <c r="M343">
        <v>8680000000</v>
      </c>
      <c r="N343">
        <v>-10.087941000000001</v>
      </c>
    </row>
    <row r="344" spans="2:14" x14ac:dyDescent="0.25">
      <c r="B344">
        <v>8740000000</v>
      </c>
      <c r="C344">
        <v>-10.599772</v>
      </c>
      <c r="M344">
        <v>8740000000</v>
      </c>
      <c r="N344">
        <v>-10.114601</v>
      </c>
    </row>
    <row r="345" spans="2:14" x14ac:dyDescent="0.25">
      <c r="B345">
        <v>8800000000</v>
      </c>
      <c r="C345">
        <v>-10.685378</v>
      </c>
      <c r="M345">
        <v>8800000000</v>
      </c>
      <c r="N345">
        <v>-10.18445</v>
      </c>
    </row>
    <row r="346" spans="2:14" x14ac:dyDescent="0.25">
      <c r="B346">
        <v>8860000000</v>
      </c>
      <c r="C346">
        <v>-10.754272</v>
      </c>
      <c r="M346">
        <v>8860000000</v>
      </c>
      <c r="N346">
        <v>-10.245198</v>
      </c>
    </row>
    <row r="347" spans="2:14" x14ac:dyDescent="0.25">
      <c r="B347">
        <v>8920000000</v>
      </c>
      <c r="C347">
        <v>-10.821429999999999</v>
      </c>
      <c r="M347">
        <v>8920000000</v>
      </c>
      <c r="N347">
        <v>-10.324501</v>
      </c>
    </row>
    <row r="348" spans="2:14" x14ac:dyDescent="0.25">
      <c r="B348">
        <v>8980000000</v>
      </c>
      <c r="C348">
        <v>-10.868594999999999</v>
      </c>
      <c r="M348">
        <v>8980000000</v>
      </c>
      <c r="N348">
        <v>-10.395015000000001</v>
      </c>
    </row>
    <row r="349" spans="2:14" x14ac:dyDescent="0.25">
      <c r="B349">
        <v>9040000000</v>
      </c>
      <c r="C349">
        <v>-10.934663</v>
      </c>
      <c r="M349">
        <v>9040000000</v>
      </c>
      <c r="N349">
        <v>-10.487133</v>
      </c>
    </row>
    <row r="350" spans="2:14" x14ac:dyDescent="0.25">
      <c r="B350">
        <v>9100000000</v>
      </c>
      <c r="C350">
        <v>-10.971761000000001</v>
      </c>
      <c r="M350">
        <v>9100000000</v>
      </c>
      <c r="N350">
        <v>-10.578518000000001</v>
      </c>
    </row>
    <row r="351" spans="2:14" x14ac:dyDescent="0.25">
      <c r="B351">
        <v>9160000000</v>
      </c>
      <c r="C351">
        <v>-11.008215999999999</v>
      </c>
      <c r="M351">
        <v>9160000000</v>
      </c>
      <c r="N351">
        <v>-10.680120000000001</v>
      </c>
    </row>
    <row r="352" spans="2:14" x14ac:dyDescent="0.25">
      <c r="B352">
        <v>9220000000</v>
      </c>
      <c r="C352">
        <v>-11.095910999999999</v>
      </c>
      <c r="M352">
        <v>9220000000</v>
      </c>
      <c r="N352">
        <v>-10.851419999999999</v>
      </c>
    </row>
    <row r="353" spans="2:14" x14ac:dyDescent="0.25">
      <c r="B353">
        <v>9280000000</v>
      </c>
      <c r="C353">
        <v>-11.156457</v>
      </c>
      <c r="M353">
        <v>9280000000</v>
      </c>
      <c r="N353">
        <v>-10.965774</v>
      </c>
    </row>
    <row r="354" spans="2:14" x14ac:dyDescent="0.25">
      <c r="B354">
        <v>9340000000</v>
      </c>
      <c r="C354">
        <v>-11.211684999999999</v>
      </c>
      <c r="M354">
        <v>9340000000</v>
      </c>
      <c r="N354">
        <v>-11.097816</v>
      </c>
    </row>
    <row r="355" spans="2:14" x14ac:dyDescent="0.25">
      <c r="B355">
        <v>9400000000</v>
      </c>
      <c r="C355">
        <v>-11.2483</v>
      </c>
      <c r="M355">
        <v>9400000000</v>
      </c>
      <c r="N355">
        <v>-11.202877000000001</v>
      </c>
    </row>
    <row r="356" spans="2:14" x14ac:dyDescent="0.25">
      <c r="B356">
        <v>9460000000</v>
      </c>
      <c r="C356">
        <v>-11.313910999999999</v>
      </c>
      <c r="M356">
        <v>9460000000</v>
      </c>
      <c r="N356">
        <v>-11.381219</v>
      </c>
    </row>
    <row r="357" spans="2:14" x14ac:dyDescent="0.25">
      <c r="B357">
        <v>9520000000</v>
      </c>
      <c r="C357">
        <v>-11.373018</v>
      </c>
      <c r="M357">
        <v>9520000000</v>
      </c>
      <c r="N357">
        <v>-11.513477</v>
      </c>
    </row>
    <row r="358" spans="2:14" x14ac:dyDescent="0.25">
      <c r="B358">
        <v>9580000000</v>
      </c>
      <c r="C358">
        <v>-11.423265000000001</v>
      </c>
      <c r="M358">
        <v>9580000000</v>
      </c>
      <c r="N358">
        <v>-11.666207999999999</v>
      </c>
    </row>
    <row r="359" spans="2:14" x14ac:dyDescent="0.25">
      <c r="B359">
        <v>9640000000</v>
      </c>
      <c r="C359">
        <v>-11.48798</v>
      </c>
      <c r="M359">
        <v>9640000000</v>
      </c>
      <c r="N359">
        <v>-11.813021000000001</v>
      </c>
    </row>
    <row r="360" spans="2:14" x14ac:dyDescent="0.25">
      <c r="B360">
        <v>9700000000</v>
      </c>
      <c r="C360">
        <v>-11.563136999999999</v>
      </c>
      <c r="M360">
        <v>9700000000</v>
      </c>
      <c r="N360">
        <v>-11.964441000000001</v>
      </c>
    </row>
    <row r="361" spans="2:14" x14ac:dyDescent="0.25">
      <c r="B361">
        <v>9760000000</v>
      </c>
      <c r="C361">
        <v>-11.641203000000001</v>
      </c>
      <c r="M361">
        <v>9760000000</v>
      </c>
      <c r="N361">
        <v>-12.077419000000001</v>
      </c>
    </row>
    <row r="362" spans="2:14" x14ac:dyDescent="0.25">
      <c r="B362">
        <v>9820000000</v>
      </c>
      <c r="C362">
        <v>-11.682696999999999</v>
      </c>
      <c r="M362">
        <v>9820000000</v>
      </c>
      <c r="N362">
        <v>-12.161987</v>
      </c>
    </row>
    <row r="363" spans="2:14" x14ac:dyDescent="0.25">
      <c r="B363">
        <v>9880000000</v>
      </c>
      <c r="C363">
        <v>-11.727067999999999</v>
      </c>
      <c r="M363">
        <v>9880000000</v>
      </c>
      <c r="N363">
        <v>-12.235333000000001</v>
      </c>
    </row>
    <row r="364" spans="2:14" x14ac:dyDescent="0.25">
      <c r="B364">
        <v>9940000000</v>
      </c>
      <c r="C364">
        <v>-11.723084999999999</v>
      </c>
      <c r="M364">
        <v>9940000000</v>
      </c>
      <c r="N364">
        <v>-12.294117</v>
      </c>
    </row>
    <row r="365" spans="2:14" x14ac:dyDescent="0.25">
      <c r="B365">
        <v>10000000000</v>
      </c>
      <c r="C365">
        <v>-11.769178999999999</v>
      </c>
      <c r="M365">
        <v>10000000000</v>
      </c>
      <c r="N365">
        <v>-12.388522</v>
      </c>
    </row>
    <row r="366" spans="2:14" x14ac:dyDescent="0.25">
      <c r="B366">
        <v>10060000000</v>
      </c>
      <c r="C366">
        <v>-11.912029</v>
      </c>
      <c r="M366">
        <v>10060000000</v>
      </c>
      <c r="N366">
        <v>-12.536365999999999</v>
      </c>
    </row>
    <row r="367" spans="2:14" x14ac:dyDescent="0.25">
      <c r="B367">
        <v>10120000000</v>
      </c>
      <c r="C367">
        <v>-12.002364999999999</v>
      </c>
      <c r="M367">
        <v>10120000000</v>
      </c>
      <c r="N367">
        <v>-12.602762999999999</v>
      </c>
    </row>
    <row r="368" spans="2:14" x14ac:dyDescent="0.25">
      <c r="B368">
        <v>10180000000</v>
      </c>
      <c r="C368">
        <v>-12.048026999999999</v>
      </c>
      <c r="M368">
        <v>10180000000</v>
      </c>
      <c r="N368">
        <v>-12.623768999999999</v>
      </c>
    </row>
    <row r="369" spans="2:14" x14ac:dyDescent="0.25">
      <c r="B369">
        <v>10240000000</v>
      </c>
      <c r="C369">
        <v>-12.131156000000001</v>
      </c>
      <c r="M369">
        <v>10240000000</v>
      </c>
      <c r="N369">
        <v>-12.708494999999999</v>
      </c>
    </row>
    <row r="370" spans="2:14" x14ac:dyDescent="0.25">
      <c r="B370">
        <v>10300000000</v>
      </c>
      <c r="C370">
        <v>-12.249620999999999</v>
      </c>
      <c r="M370">
        <v>10300000000</v>
      </c>
      <c r="N370">
        <v>-12.797000000000001</v>
      </c>
    </row>
    <row r="371" spans="2:14" x14ac:dyDescent="0.25">
      <c r="B371">
        <v>10360000000</v>
      </c>
      <c r="C371">
        <v>-12.312953</v>
      </c>
      <c r="M371">
        <v>10360000000</v>
      </c>
      <c r="N371">
        <v>-12.840071999999999</v>
      </c>
    </row>
    <row r="372" spans="2:14" x14ac:dyDescent="0.25">
      <c r="B372">
        <v>10420000000</v>
      </c>
      <c r="C372">
        <v>-12.433294999999999</v>
      </c>
      <c r="M372">
        <v>10420000000</v>
      </c>
      <c r="N372">
        <v>-12.939821999999999</v>
      </c>
    </row>
    <row r="373" spans="2:14" x14ac:dyDescent="0.25">
      <c r="B373">
        <v>10480000000</v>
      </c>
      <c r="C373">
        <v>-12.639525000000001</v>
      </c>
      <c r="M373">
        <v>10480000000</v>
      </c>
      <c r="N373">
        <v>-13.108212</v>
      </c>
    </row>
    <row r="374" spans="2:14" x14ac:dyDescent="0.25">
      <c r="B374">
        <v>10540000000</v>
      </c>
      <c r="C374">
        <v>-12.822480000000001</v>
      </c>
      <c r="M374">
        <v>10540000000</v>
      </c>
      <c r="N374">
        <v>-13.176163000000001</v>
      </c>
    </row>
    <row r="375" spans="2:14" x14ac:dyDescent="0.25">
      <c r="B375">
        <v>10600000000</v>
      </c>
      <c r="C375">
        <v>-12.973522000000001</v>
      </c>
      <c r="M375">
        <v>10600000000</v>
      </c>
      <c r="N375">
        <v>-13.258806999999999</v>
      </c>
    </row>
    <row r="376" spans="2:14" x14ac:dyDescent="0.25">
      <c r="B376">
        <v>10660000000</v>
      </c>
      <c r="C376">
        <v>-13.07432</v>
      </c>
      <c r="M376">
        <v>10660000000</v>
      </c>
      <c r="N376">
        <v>-13.313758999999999</v>
      </c>
    </row>
    <row r="377" spans="2:14" x14ac:dyDescent="0.25">
      <c r="B377">
        <v>10720000000</v>
      </c>
      <c r="C377">
        <v>-13.301299999999999</v>
      </c>
      <c r="M377">
        <v>10720000000</v>
      </c>
      <c r="N377">
        <v>-13.501117000000001</v>
      </c>
    </row>
    <row r="378" spans="2:14" x14ac:dyDescent="0.25">
      <c r="B378">
        <v>10780000000</v>
      </c>
      <c r="C378">
        <v>-13.640908</v>
      </c>
      <c r="M378">
        <v>10780000000</v>
      </c>
      <c r="N378">
        <v>-13.692862</v>
      </c>
    </row>
    <row r="379" spans="2:14" x14ac:dyDescent="0.25">
      <c r="B379">
        <v>10840000000</v>
      </c>
      <c r="C379">
        <v>-14.020687000000001</v>
      </c>
      <c r="M379">
        <v>10840000000</v>
      </c>
      <c r="N379">
        <v>-13.888096000000001</v>
      </c>
    </row>
    <row r="380" spans="2:14" x14ac:dyDescent="0.25">
      <c r="B380">
        <v>10900000000</v>
      </c>
      <c r="C380">
        <v>-14.304997</v>
      </c>
      <c r="M380">
        <v>10900000000</v>
      </c>
      <c r="N380">
        <v>-14.010020000000001</v>
      </c>
    </row>
    <row r="381" spans="2:14" x14ac:dyDescent="0.25">
      <c r="B381">
        <v>10960000000</v>
      </c>
      <c r="C381">
        <v>-14.565113</v>
      </c>
      <c r="M381">
        <v>10960000000</v>
      </c>
      <c r="N381">
        <v>-14.130279</v>
      </c>
    </row>
    <row r="382" spans="2:14" x14ac:dyDescent="0.25">
      <c r="B382">
        <v>11020000000</v>
      </c>
      <c r="C382">
        <v>-14.994453</v>
      </c>
      <c r="M382">
        <v>11020000000</v>
      </c>
      <c r="N382">
        <v>-14.333239000000001</v>
      </c>
    </row>
    <row r="383" spans="2:14" x14ac:dyDescent="0.25">
      <c r="B383">
        <v>11080000000</v>
      </c>
      <c r="C383">
        <v>-15.555804999999999</v>
      </c>
      <c r="M383">
        <v>11080000000</v>
      </c>
      <c r="N383">
        <v>-14.547148999999999</v>
      </c>
    </row>
    <row r="384" spans="2:14" x14ac:dyDescent="0.25">
      <c r="B384">
        <v>11140000000</v>
      </c>
      <c r="C384">
        <v>-16.038032999999999</v>
      </c>
      <c r="M384">
        <v>11140000000</v>
      </c>
      <c r="N384">
        <v>-14.679395</v>
      </c>
    </row>
    <row r="385" spans="2:14" x14ac:dyDescent="0.25">
      <c r="B385">
        <v>11200000000</v>
      </c>
      <c r="C385">
        <v>-16.480675000000002</v>
      </c>
      <c r="M385">
        <v>11200000000</v>
      </c>
      <c r="N385">
        <v>-14.838445999999999</v>
      </c>
    </row>
    <row r="386" spans="2:14" x14ac:dyDescent="0.25">
      <c r="B386">
        <v>11260000000</v>
      </c>
      <c r="C386">
        <v>-17.139364</v>
      </c>
      <c r="M386">
        <v>11260000000</v>
      </c>
      <c r="N386">
        <v>-15.089174</v>
      </c>
    </row>
    <row r="387" spans="2:14" x14ac:dyDescent="0.25">
      <c r="B387">
        <v>11320000000</v>
      </c>
      <c r="C387">
        <v>-17.873905000000001</v>
      </c>
      <c r="M387">
        <v>11320000000</v>
      </c>
      <c r="N387">
        <v>-15.244401999999999</v>
      </c>
    </row>
    <row r="388" spans="2:14" x14ac:dyDescent="0.25">
      <c r="B388">
        <v>11380000000</v>
      </c>
      <c r="C388">
        <v>-18.384440999999999</v>
      </c>
      <c r="M388">
        <v>11380000000</v>
      </c>
      <c r="N388">
        <v>-15.278370000000001</v>
      </c>
    </row>
    <row r="389" spans="2:14" x14ac:dyDescent="0.25">
      <c r="B389">
        <v>11440000000</v>
      </c>
      <c r="C389">
        <v>-18.818843999999999</v>
      </c>
      <c r="M389">
        <v>11440000000</v>
      </c>
      <c r="N389">
        <v>-15.380959000000001</v>
      </c>
    </row>
    <row r="390" spans="2:14" x14ac:dyDescent="0.25">
      <c r="B390">
        <v>11500000000</v>
      </c>
      <c r="C390">
        <v>-19.483732</v>
      </c>
      <c r="M390">
        <v>11500000000</v>
      </c>
      <c r="N390">
        <v>-15.55809</v>
      </c>
    </row>
    <row r="391" spans="2:14" x14ac:dyDescent="0.25">
      <c r="B391">
        <v>11560000000</v>
      </c>
      <c r="C391">
        <v>-20.237573999999999</v>
      </c>
      <c r="M391">
        <v>11560000000</v>
      </c>
      <c r="N391">
        <v>-15.724956000000001</v>
      </c>
    </row>
    <row r="392" spans="2:14" x14ac:dyDescent="0.25">
      <c r="B392">
        <v>11620000000</v>
      </c>
      <c r="C392">
        <v>-20.714286999999999</v>
      </c>
      <c r="M392">
        <v>11620000000</v>
      </c>
      <c r="N392">
        <v>-15.764301</v>
      </c>
    </row>
    <row r="393" spans="2:14" x14ac:dyDescent="0.25">
      <c r="B393">
        <v>11680000000</v>
      </c>
      <c r="C393">
        <v>-21.113876000000001</v>
      </c>
      <c r="M393">
        <v>11680000000</v>
      </c>
      <c r="N393">
        <v>-15.868760999999999</v>
      </c>
    </row>
    <row r="394" spans="2:14" x14ac:dyDescent="0.25">
      <c r="B394">
        <v>11740000000</v>
      </c>
      <c r="C394">
        <v>-21.768014999999998</v>
      </c>
      <c r="M394">
        <v>11740000000</v>
      </c>
      <c r="N394">
        <v>-16.092554</v>
      </c>
    </row>
    <row r="395" spans="2:14" x14ac:dyDescent="0.25">
      <c r="B395">
        <v>11800000000</v>
      </c>
      <c r="C395">
        <v>-22.429760000000002</v>
      </c>
      <c r="M395">
        <v>11800000000</v>
      </c>
      <c r="N395">
        <v>-16.327843000000001</v>
      </c>
    </row>
    <row r="396" spans="2:14" x14ac:dyDescent="0.25">
      <c r="B396">
        <v>11860000000</v>
      </c>
      <c r="C396">
        <v>-22.838329000000002</v>
      </c>
      <c r="M396">
        <v>11860000000</v>
      </c>
      <c r="N396">
        <v>-16.420325999999999</v>
      </c>
    </row>
    <row r="397" spans="2:14" x14ac:dyDescent="0.25">
      <c r="B397">
        <v>11920000000</v>
      </c>
      <c r="C397">
        <v>-23.198830000000001</v>
      </c>
      <c r="M397">
        <v>11920000000</v>
      </c>
      <c r="N397">
        <v>-16.566872</v>
      </c>
    </row>
    <row r="398" spans="2:14" x14ac:dyDescent="0.25">
      <c r="B398">
        <v>11980000000</v>
      </c>
      <c r="C398">
        <v>-23.660882999999998</v>
      </c>
      <c r="M398">
        <v>11980000000</v>
      </c>
      <c r="N398">
        <v>-16.861350999999999</v>
      </c>
    </row>
    <row r="399" spans="2:14" x14ac:dyDescent="0.25">
      <c r="B399">
        <v>12040000000</v>
      </c>
      <c r="C399">
        <v>-24.122136999999999</v>
      </c>
      <c r="M399">
        <v>12040000000</v>
      </c>
      <c r="N399">
        <v>-17.255822999999999</v>
      </c>
    </row>
    <row r="400" spans="2:14" x14ac:dyDescent="0.25">
      <c r="B400">
        <v>12100000000</v>
      </c>
      <c r="C400">
        <v>-24.535143000000001</v>
      </c>
      <c r="M400">
        <v>12100000000</v>
      </c>
      <c r="N400">
        <v>-17.614708</v>
      </c>
    </row>
    <row r="401" spans="2:14" x14ac:dyDescent="0.25">
      <c r="B401">
        <v>12160000000</v>
      </c>
      <c r="C401">
        <v>-24.929262000000001</v>
      </c>
      <c r="M401">
        <v>12160000000</v>
      </c>
      <c r="N401">
        <v>-18.064857</v>
      </c>
    </row>
    <row r="402" spans="2:14" x14ac:dyDescent="0.25">
      <c r="B402">
        <v>12220000000</v>
      </c>
      <c r="C402">
        <v>-25.320246000000001</v>
      </c>
      <c r="M402">
        <v>12220000000</v>
      </c>
      <c r="N402">
        <v>-18.618687000000001</v>
      </c>
    </row>
    <row r="403" spans="2:14" x14ac:dyDescent="0.25">
      <c r="B403">
        <v>12280000000</v>
      </c>
      <c r="C403">
        <v>-25.743490000000001</v>
      </c>
      <c r="M403">
        <v>12280000000</v>
      </c>
      <c r="N403">
        <v>-19.304086999999999</v>
      </c>
    </row>
    <row r="404" spans="2:14" x14ac:dyDescent="0.25">
      <c r="B404">
        <v>12340000000</v>
      </c>
      <c r="C404">
        <v>-26.013641</v>
      </c>
      <c r="M404">
        <v>12340000000</v>
      </c>
      <c r="N404">
        <v>-19.830521000000001</v>
      </c>
    </row>
    <row r="405" spans="2:14" x14ac:dyDescent="0.25">
      <c r="B405">
        <v>12400000000</v>
      </c>
      <c r="C405">
        <v>-26.080338999999999</v>
      </c>
      <c r="M405">
        <v>12400000000</v>
      </c>
      <c r="N405">
        <v>-20.270325</v>
      </c>
    </row>
    <row r="406" spans="2:14" x14ac:dyDescent="0.25">
      <c r="B406">
        <v>12460000000</v>
      </c>
      <c r="C406">
        <v>-25.993931</v>
      </c>
      <c r="M406">
        <v>12460000000</v>
      </c>
      <c r="N406">
        <v>-20.892354999999998</v>
      </c>
    </row>
    <row r="407" spans="2:14" x14ac:dyDescent="0.25">
      <c r="B407">
        <v>12520000000</v>
      </c>
      <c r="C407">
        <v>-25.820889999999999</v>
      </c>
      <c r="M407">
        <v>12520000000</v>
      </c>
      <c r="N407">
        <v>-21.789487999999999</v>
      </c>
    </row>
    <row r="408" spans="2:14" x14ac:dyDescent="0.25">
      <c r="B408">
        <v>12580000000</v>
      </c>
      <c r="C408">
        <v>-25.336815000000001</v>
      </c>
      <c r="M408">
        <v>12580000000</v>
      </c>
      <c r="N408">
        <v>-22.501211000000001</v>
      </c>
    </row>
    <row r="409" spans="2:14" x14ac:dyDescent="0.25">
      <c r="B409">
        <v>12640000000</v>
      </c>
      <c r="C409">
        <v>-24.230930000000001</v>
      </c>
      <c r="M409">
        <v>12640000000</v>
      </c>
      <c r="N409">
        <v>-23.027985000000001</v>
      </c>
    </row>
    <row r="410" spans="2:14" x14ac:dyDescent="0.25">
      <c r="B410">
        <v>12700000000</v>
      </c>
      <c r="C410">
        <v>-22.667337</v>
      </c>
      <c r="M410">
        <v>12700000000</v>
      </c>
      <c r="N410">
        <v>-23.500540000000001</v>
      </c>
    </row>
    <row r="411" spans="2:14" x14ac:dyDescent="0.25">
      <c r="B411">
        <v>12760000000</v>
      </c>
      <c r="C411">
        <v>-21.087630999999998</v>
      </c>
      <c r="M411">
        <v>12760000000</v>
      </c>
      <c r="N411">
        <v>-24.044432</v>
      </c>
    </row>
    <row r="412" spans="2:14" x14ac:dyDescent="0.25">
      <c r="B412">
        <v>12820000000</v>
      </c>
      <c r="C412">
        <v>-19.427057000000001</v>
      </c>
      <c r="M412">
        <v>12820000000</v>
      </c>
      <c r="N412">
        <v>-24.299696000000001</v>
      </c>
    </row>
    <row r="413" spans="2:14" x14ac:dyDescent="0.25">
      <c r="B413">
        <v>12880000000</v>
      </c>
      <c r="C413">
        <v>-17.813499</v>
      </c>
      <c r="M413">
        <v>12880000000</v>
      </c>
      <c r="N413">
        <v>-24.427793999999999</v>
      </c>
    </row>
    <row r="414" spans="2:14" x14ac:dyDescent="0.25">
      <c r="B414">
        <v>12940000000</v>
      </c>
      <c r="C414">
        <v>-16.840492000000001</v>
      </c>
      <c r="M414">
        <v>12940000000</v>
      </c>
      <c r="N414">
        <v>-24.713961000000001</v>
      </c>
    </row>
    <row r="415" spans="2:14" x14ac:dyDescent="0.25">
      <c r="B415">
        <v>13000000000</v>
      </c>
      <c r="C415">
        <v>-16.42454</v>
      </c>
      <c r="M415">
        <v>13000000000</v>
      </c>
      <c r="N415">
        <v>-25.07762</v>
      </c>
    </row>
    <row r="416" spans="2:14" x14ac:dyDescent="0.25">
      <c r="B416" t="s">
        <v>21</v>
      </c>
      <c r="M416" t="s">
        <v>21</v>
      </c>
    </row>
    <row r="419" spans="2:14" x14ac:dyDescent="0.25">
      <c r="B419" t="s">
        <v>25</v>
      </c>
      <c r="M419" t="s">
        <v>25</v>
      </c>
    </row>
    <row r="420" spans="2:14" x14ac:dyDescent="0.25">
      <c r="B420" t="s">
        <v>19</v>
      </c>
      <c r="C420" t="s">
        <v>239</v>
      </c>
      <c r="M420" t="s">
        <v>19</v>
      </c>
      <c r="N420" t="s">
        <v>239</v>
      </c>
    </row>
    <row r="421" spans="2:14" x14ac:dyDescent="0.25">
      <c r="B421">
        <v>1000000000</v>
      </c>
      <c r="C421">
        <v>-13.964708</v>
      </c>
      <c r="M421">
        <v>1000000000</v>
      </c>
      <c r="N421">
        <v>-15.940075</v>
      </c>
    </row>
    <row r="422" spans="2:14" x14ac:dyDescent="0.25">
      <c r="B422">
        <v>1060000000</v>
      </c>
      <c r="C422">
        <v>-13.803827999999999</v>
      </c>
      <c r="M422">
        <v>1060000000</v>
      </c>
      <c r="N422">
        <v>-15.722132999999999</v>
      </c>
    </row>
    <row r="423" spans="2:14" x14ac:dyDescent="0.25">
      <c r="B423">
        <v>1120000000</v>
      </c>
      <c r="C423">
        <v>-13.635192999999999</v>
      </c>
      <c r="M423">
        <v>1120000000</v>
      </c>
      <c r="N423">
        <v>-15.470427000000001</v>
      </c>
    </row>
    <row r="424" spans="2:14" x14ac:dyDescent="0.25">
      <c r="B424">
        <v>1180000000</v>
      </c>
      <c r="C424">
        <v>-13.371696999999999</v>
      </c>
      <c r="M424">
        <v>1180000000</v>
      </c>
      <c r="N424">
        <v>-15.094612</v>
      </c>
    </row>
    <row r="425" spans="2:14" x14ac:dyDescent="0.25">
      <c r="B425">
        <v>1240000000</v>
      </c>
      <c r="C425">
        <v>-13.098966000000001</v>
      </c>
      <c r="M425">
        <v>1240000000</v>
      </c>
      <c r="N425">
        <v>-14.718188</v>
      </c>
    </row>
    <row r="426" spans="2:14" x14ac:dyDescent="0.25">
      <c r="B426">
        <v>1300000000</v>
      </c>
      <c r="C426">
        <v>-12.87912</v>
      </c>
      <c r="M426">
        <v>1300000000</v>
      </c>
      <c r="N426">
        <v>-14.431285000000001</v>
      </c>
    </row>
    <row r="427" spans="2:14" x14ac:dyDescent="0.25">
      <c r="B427">
        <v>1360000000</v>
      </c>
      <c r="C427">
        <v>-12.589150999999999</v>
      </c>
      <c r="M427">
        <v>1360000000</v>
      </c>
      <c r="N427">
        <v>-14.048019999999999</v>
      </c>
    </row>
    <row r="428" spans="2:14" x14ac:dyDescent="0.25">
      <c r="B428">
        <v>1420000000</v>
      </c>
      <c r="C428">
        <v>-12.298002</v>
      </c>
      <c r="M428">
        <v>1420000000</v>
      </c>
      <c r="N428">
        <v>-13.712344999999999</v>
      </c>
    </row>
    <row r="429" spans="2:14" x14ac:dyDescent="0.25">
      <c r="B429">
        <v>1480000000</v>
      </c>
      <c r="C429">
        <v>-12.026399</v>
      </c>
      <c r="M429">
        <v>1480000000</v>
      </c>
      <c r="N429">
        <v>-13.406307</v>
      </c>
    </row>
    <row r="430" spans="2:14" x14ac:dyDescent="0.25">
      <c r="B430">
        <v>1540000000</v>
      </c>
      <c r="C430">
        <v>-11.742504</v>
      </c>
      <c r="M430">
        <v>1540000000</v>
      </c>
      <c r="N430">
        <v>-13.097234</v>
      </c>
    </row>
    <row r="431" spans="2:14" x14ac:dyDescent="0.25">
      <c r="B431">
        <v>1600000000</v>
      </c>
      <c r="C431">
        <v>-11.44333</v>
      </c>
      <c r="M431">
        <v>1600000000</v>
      </c>
      <c r="N431">
        <v>-12.802068</v>
      </c>
    </row>
    <row r="432" spans="2:14" x14ac:dyDescent="0.25">
      <c r="B432">
        <v>1660000000</v>
      </c>
      <c r="C432">
        <v>-11.229832999999999</v>
      </c>
      <c r="M432">
        <v>1660000000</v>
      </c>
      <c r="N432">
        <v>-12.576851</v>
      </c>
    </row>
    <row r="433" spans="2:14" x14ac:dyDescent="0.25">
      <c r="B433">
        <v>1720000000</v>
      </c>
      <c r="C433">
        <v>-10.996928</v>
      </c>
      <c r="M433">
        <v>1720000000</v>
      </c>
      <c r="N433">
        <v>-12.324688</v>
      </c>
    </row>
    <row r="434" spans="2:14" x14ac:dyDescent="0.25">
      <c r="B434">
        <v>1780000000</v>
      </c>
      <c r="C434">
        <v>-10.821564</v>
      </c>
      <c r="M434">
        <v>1780000000</v>
      </c>
      <c r="N434">
        <v>-12.102962</v>
      </c>
    </row>
    <row r="435" spans="2:14" x14ac:dyDescent="0.25">
      <c r="B435">
        <v>1840000000</v>
      </c>
      <c r="C435">
        <v>-10.667090999999999</v>
      </c>
      <c r="M435">
        <v>1840000000</v>
      </c>
      <c r="N435">
        <v>-11.893725</v>
      </c>
    </row>
    <row r="436" spans="2:14" x14ac:dyDescent="0.25">
      <c r="B436">
        <v>1900000000</v>
      </c>
      <c r="C436">
        <v>-10.567679</v>
      </c>
      <c r="M436">
        <v>1900000000</v>
      </c>
      <c r="N436">
        <v>-11.712524</v>
      </c>
    </row>
    <row r="437" spans="2:14" x14ac:dyDescent="0.25">
      <c r="B437">
        <v>1960000000</v>
      </c>
      <c r="C437">
        <v>-10.533573000000001</v>
      </c>
      <c r="M437">
        <v>1960000000</v>
      </c>
      <c r="N437">
        <v>-11.56165</v>
      </c>
    </row>
    <row r="438" spans="2:14" x14ac:dyDescent="0.25">
      <c r="B438">
        <v>2020000000</v>
      </c>
      <c r="C438">
        <v>-10.521255</v>
      </c>
      <c r="M438">
        <v>2020000000</v>
      </c>
      <c r="N438">
        <v>-11.421794</v>
      </c>
    </row>
    <row r="439" spans="2:14" x14ac:dyDescent="0.25">
      <c r="B439">
        <v>2080000000</v>
      </c>
      <c r="C439">
        <v>-10.583603999999999</v>
      </c>
      <c r="M439">
        <v>2080000000</v>
      </c>
      <c r="N439">
        <v>-11.337517</v>
      </c>
    </row>
    <row r="440" spans="2:14" x14ac:dyDescent="0.25">
      <c r="B440">
        <v>2140000000</v>
      </c>
      <c r="C440">
        <v>-10.620112000000001</v>
      </c>
      <c r="M440">
        <v>2140000000</v>
      </c>
      <c r="N440">
        <v>-11.217942000000001</v>
      </c>
    </row>
    <row r="441" spans="2:14" x14ac:dyDescent="0.25">
      <c r="B441">
        <v>2200000000</v>
      </c>
      <c r="C441">
        <v>-10.665910999999999</v>
      </c>
      <c r="M441">
        <v>2200000000</v>
      </c>
      <c r="N441">
        <v>-11.105523</v>
      </c>
    </row>
    <row r="442" spans="2:14" x14ac:dyDescent="0.25">
      <c r="B442">
        <v>2260000000</v>
      </c>
      <c r="C442">
        <v>-10.705962</v>
      </c>
      <c r="M442">
        <v>2260000000</v>
      </c>
      <c r="N442">
        <v>-11.021971000000001</v>
      </c>
    </row>
    <row r="443" spans="2:14" x14ac:dyDescent="0.25">
      <c r="B443">
        <v>2320000000</v>
      </c>
      <c r="C443">
        <v>-10.727525</v>
      </c>
      <c r="M443">
        <v>2320000000</v>
      </c>
      <c r="N443">
        <v>-10.915578999999999</v>
      </c>
    </row>
    <row r="444" spans="2:14" x14ac:dyDescent="0.25">
      <c r="B444">
        <v>2380000000</v>
      </c>
      <c r="C444">
        <v>-10.722294</v>
      </c>
      <c r="M444">
        <v>2380000000</v>
      </c>
      <c r="N444">
        <v>-10.818265</v>
      </c>
    </row>
    <row r="445" spans="2:14" x14ac:dyDescent="0.25">
      <c r="B445">
        <v>2440000000</v>
      </c>
      <c r="C445">
        <v>-10.718359</v>
      </c>
      <c r="M445">
        <v>2440000000</v>
      </c>
      <c r="N445">
        <v>-10.73504</v>
      </c>
    </row>
    <row r="446" spans="2:14" x14ac:dyDescent="0.25">
      <c r="B446">
        <v>2500000000</v>
      </c>
      <c r="C446">
        <v>-10.729388999999999</v>
      </c>
      <c r="M446">
        <v>2500000000</v>
      </c>
      <c r="N446">
        <v>-10.67235</v>
      </c>
    </row>
    <row r="447" spans="2:14" x14ac:dyDescent="0.25">
      <c r="B447">
        <v>2560000000</v>
      </c>
      <c r="C447">
        <v>-10.717795000000001</v>
      </c>
      <c r="M447">
        <v>2560000000</v>
      </c>
      <c r="N447">
        <v>-10.617001</v>
      </c>
    </row>
    <row r="448" spans="2:14" x14ac:dyDescent="0.25">
      <c r="B448">
        <v>2620000000</v>
      </c>
      <c r="C448">
        <v>-10.697263</v>
      </c>
      <c r="M448">
        <v>2620000000</v>
      </c>
      <c r="N448">
        <v>-10.541779999999999</v>
      </c>
    </row>
    <row r="449" spans="2:14" x14ac:dyDescent="0.25">
      <c r="B449">
        <v>2680000000</v>
      </c>
      <c r="C449">
        <v>-10.653907</v>
      </c>
      <c r="M449">
        <v>2680000000</v>
      </c>
      <c r="N449">
        <v>-10.483784999999999</v>
      </c>
    </row>
    <row r="450" spans="2:14" x14ac:dyDescent="0.25">
      <c r="B450">
        <v>2740000000</v>
      </c>
      <c r="C450">
        <v>-10.67065</v>
      </c>
      <c r="M450">
        <v>2740000000</v>
      </c>
      <c r="N450">
        <v>-10.459858000000001</v>
      </c>
    </row>
    <row r="451" spans="2:14" x14ac:dyDescent="0.25">
      <c r="B451">
        <v>2800000000</v>
      </c>
      <c r="C451">
        <v>-10.649024000000001</v>
      </c>
      <c r="M451">
        <v>2800000000</v>
      </c>
      <c r="N451">
        <v>-10.416430999999999</v>
      </c>
    </row>
    <row r="452" spans="2:14" x14ac:dyDescent="0.25">
      <c r="B452">
        <v>2860000000</v>
      </c>
      <c r="C452">
        <v>-10.6267</v>
      </c>
      <c r="M452">
        <v>2860000000</v>
      </c>
      <c r="N452">
        <v>-10.366035999999999</v>
      </c>
    </row>
    <row r="453" spans="2:14" x14ac:dyDescent="0.25">
      <c r="B453">
        <v>2920000000</v>
      </c>
      <c r="C453">
        <v>-10.659052000000001</v>
      </c>
      <c r="M453">
        <v>2920000000</v>
      </c>
      <c r="N453">
        <v>-10.355314</v>
      </c>
    </row>
    <row r="454" spans="2:14" x14ac:dyDescent="0.25">
      <c r="B454">
        <v>2980000000</v>
      </c>
      <c r="C454">
        <v>-10.671014</v>
      </c>
      <c r="M454">
        <v>2980000000</v>
      </c>
      <c r="N454">
        <v>-10.309070999999999</v>
      </c>
    </row>
    <row r="455" spans="2:14" x14ac:dyDescent="0.25">
      <c r="B455">
        <v>3040000000</v>
      </c>
      <c r="C455">
        <v>-10.705987</v>
      </c>
      <c r="M455">
        <v>3040000000</v>
      </c>
      <c r="N455">
        <v>-10.277771</v>
      </c>
    </row>
    <row r="456" spans="2:14" x14ac:dyDescent="0.25">
      <c r="B456">
        <v>3100000000</v>
      </c>
      <c r="C456">
        <v>-10.71814</v>
      </c>
      <c r="M456">
        <v>3100000000</v>
      </c>
      <c r="N456">
        <v>-10.233627</v>
      </c>
    </row>
    <row r="457" spans="2:14" x14ac:dyDescent="0.25">
      <c r="B457">
        <v>3160000000</v>
      </c>
      <c r="C457">
        <v>-10.762798</v>
      </c>
      <c r="M457">
        <v>3160000000</v>
      </c>
      <c r="N457">
        <v>-10.208786</v>
      </c>
    </row>
    <row r="458" spans="2:14" x14ac:dyDescent="0.25">
      <c r="B458">
        <v>3220000000</v>
      </c>
      <c r="C458">
        <v>-10.794701999999999</v>
      </c>
      <c r="M458">
        <v>3220000000</v>
      </c>
      <c r="N458">
        <v>-10.197953999999999</v>
      </c>
    </row>
    <row r="459" spans="2:14" x14ac:dyDescent="0.25">
      <c r="B459">
        <v>3280000000</v>
      </c>
      <c r="C459">
        <v>-10.821758000000001</v>
      </c>
      <c r="M459">
        <v>3280000000</v>
      </c>
      <c r="N459">
        <v>-10.200362999999999</v>
      </c>
    </row>
    <row r="460" spans="2:14" x14ac:dyDescent="0.25">
      <c r="B460">
        <v>3340000000</v>
      </c>
      <c r="C460">
        <v>-10.850885999999999</v>
      </c>
      <c r="M460">
        <v>3340000000</v>
      </c>
      <c r="N460">
        <v>-10.232642</v>
      </c>
    </row>
    <row r="461" spans="2:14" x14ac:dyDescent="0.25">
      <c r="B461">
        <v>3400000000</v>
      </c>
      <c r="C461">
        <v>-10.896053</v>
      </c>
      <c r="M461">
        <v>3400000000</v>
      </c>
      <c r="N461">
        <v>-10.282943</v>
      </c>
    </row>
    <row r="462" spans="2:14" x14ac:dyDescent="0.25">
      <c r="B462">
        <v>3460000000</v>
      </c>
      <c r="C462">
        <v>-10.919532999999999</v>
      </c>
      <c r="M462">
        <v>3460000000</v>
      </c>
      <c r="N462">
        <v>-10.338768999999999</v>
      </c>
    </row>
    <row r="463" spans="2:14" x14ac:dyDescent="0.25">
      <c r="B463">
        <v>3520000000</v>
      </c>
      <c r="C463">
        <v>-10.962515</v>
      </c>
      <c r="M463">
        <v>3520000000</v>
      </c>
      <c r="N463">
        <v>-10.396734</v>
      </c>
    </row>
    <row r="464" spans="2:14" x14ac:dyDescent="0.25">
      <c r="B464">
        <v>3580000000</v>
      </c>
      <c r="C464">
        <v>-11.016933999999999</v>
      </c>
      <c r="M464">
        <v>3580000000</v>
      </c>
      <c r="N464">
        <v>-10.458902</v>
      </c>
    </row>
    <row r="465" spans="2:14" x14ac:dyDescent="0.25">
      <c r="B465">
        <v>3640000000</v>
      </c>
      <c r="C465">
        <v>-11.051565</v>
      </c>
      <c r="M465">
        <v>3640000000</v>
      </c>
      <c r="N465">
        <v>-10.49381</v>
      </c>
    </row>
    <row r="466" spans="2:14" x14ac:dyDescent="0.25">
      <c r="B466">
        <v>3700000000</v>
      </c>
      <c r="C466">
        <v>-11.083525</v>
      </c>
      <c r="M466">
        <v>3700000000</v>
      </c>
      <c r="N466">
        <v>-10.517469</v>
      </c>
    </row>
    <row r="467" spans="2:14" x14ac:dyDescent="0.25">
      <c r="B467">
        <v>3760000000</v>
      </c>
      <c r="C467">
        <v>-11.08459</v>
      </c>
      <c r="M467">
        <v>3760000000</v>
      </c>
      <c r="N467">
        <v>-10.510477</v>
      </c>
    </row>
    <row r="468" spans="2:14" x14ac:dyDescent="0.25">
      <c r="B468">
        <v>3820000000</v>
      </c>
      <c r="C468">
        <v>-11.111458000000001</v>
      </c>
      <c r="M468">
        <v>3820000000</v>
      </c>
      <c r="N468">
        <v>-10.526467999999999</v>
      </c>
    </row>
    <row r="469" spans="2:14" x14ac:dyDescent="0.25">
      <c r="B469">
        <v>3880000000</v>
      </c>
      <c r="C469">
        <v>-11.11054</v>
      </c>
      <c r="M469">
        <v>3880000000</v>
      </c>
      <c r="N469">
        <v>-10.50177</v>
      </c>
    </row>
    <row r="470" spans="2:14" x14ac:dyDescent="0.25">
      <c r="B470">
        <v>3940000000</v>
      </c>
      <c r="C470">
        <v>-11.096151000000001</v>
      </c>
      <c r="M470">
        <v>3940000000</v>
      </c>
      <c r="N470">
        <v>-10.496686</v>
      </c>
    </row>
    <row r="471" spans="2:14" x14ac:dyDescent="0.25">
      <c r="B471">
        <v>4000000000</v>
      </c>
      <c r="C471">
        <v>-11.08573</v>
      </c>
      <c r="M471">
        <v>4000000000</v>
      </c>
      <c r="N471">
        <v>-10.473945000000001</v>
      </c>
    </row>
    <row r="472" spans="2:14" x14ac:dyDescent="0.25">
      <c r="B472">
        <v>4060000000</v>
      </c>
      <c r="C472">
        <v>-11.119258</v>
      </c>
      <c r="M472">
        <v>4060000000</v>
      </c>
      <c r="N472">
        <v>-10.501094999999999</v>
      </c>
    </row>
    <row r="473" spans="2:14" x14ac:dyDescent="0.25">
      <c r="B473">
        <v>4120000000</v>
      </c>
      <c r="C473">
        <v>-11.10638</v>
      </c>
      <c r="M473">
        <v>4120000000</v>
      </c>
      <c r="N473">
        <v>-10.503332</v>
      </c>
    </row>
    <row r="474" spans="2:14" x14ac:dyDescent="0.25">
      <c r="B474">
        <v>4180000000</v>
      </c>
      <c r="C474">
        <v>-11.135790999999999</v>
      </c>
      <c r="M474">
        <v>4180000000</v>
      </c>
      <c r="N474">
        <v>-10.532133</v>
      </c>
    </row>
    <row r="475" spans="2:14" x14ac:dyDescent="0.25">
      <c r="B475">
        <v>4240000000</v>
      </c>
      <c r="C475">
        <v>-11.134167</v>
      </c>
      <c r="M475">
        <v>4240000000</v>
      </c>
      <c r="N475">
        <v>-10.527355</v>
      </c>
    </row>
    <row r="476" spans="2:14" x14ac:dyDescent="0.25">
      <c r="B476">
        <v>4300000000</v>
      </c>
      <c r="C476">
        <v>-11.145638</v>
      </c>
      <c r="M476">
        <v>4300000000</v>
      </c>
      <c r="N476">
        <v>-10.565505999999999</v>
      </c>
    </row>
    <row r="477" spans="2:14" x14ac:dyDescent="0.25">
      <c r="B477">
        <v>4360000000</v>
      </c>
      <c r="C477">
        <v>-11.132885999999999</v>
      </c>
      <c r="M477">
        <v>4360000000</v>
      </c>
      <c r="N477">
        <v>-10.569096999999999</v>
      </c>
    </row>
    <row r="478" spans="2:14" x14ac:dyDescent="0.25">
      <c r="B478">
        <v>4420000000</v>
      </c>
      <c r="C478">
        <v>-11.104533</v>
      </c>
      <c r="M478">
        <v>4420000000</v>
      </c>
      <c r="N478">
        <v>-10.582703</v>
      </c>
    </row>
    <row r="479" spans="2:14" x14ac:dyDescent="0.25">
      <c r="B479">
        <v>4480000000</v>
      </c>
      <c r="C479">
        <v>-11.095898999999999</v>
      </c>
      <c r="M479">
        <v>4480000000</v>
      </c>
      <c r="N479">
        <v>-10.611147000000001</v>
      </c>
    </row>
    <row r="480" spans="2:14" x14ac:dyDescent="0.25">
      <c r="B480">
        <v>4540000000</v>
      </c>
      <c r="C480">
        <v>-11.070978</v>
      </c>
      <c r="M480">
        <v>4540000000</v>
      </c>
      <c r="N480">
        <v>-10.625228</v>
      </c>
    </row>
    <row r="481" spans="2:14" x14ac:dyDescent="0.25">
      <c r="B481">
        <v>4600000000</v>
      </c>
      <c r="C481">
        <v>-11.047406000000001</v>
      </c>
      <c r="M481">
        <v>4600000000</v>
      </c>
      <c r="N481">
        <v>-10.647281</v>
      </c>
    </row>
    <row r="482" spans="2:14" x14ac:dyDescent="0.25">
      <c r="B482">
        <v>4660000000</v>
      </c>
      <c r="C482">
        <v>-11.011397000000001</v>
      </c>
      <c r="M482">
        <v>4660000000</v>
      </c>
      <c r="N482">
        <v>-10.634776</v>
      </c>
    </row>
    <row r="483" spans="2:14" x14ac:dyDescent="0.25">
      <c r="B483">
        <v>4720000000</v>
      </c>
      <c r="C483">
        <v>-10.984757</v>
      </c>
      <c r="M483">
        <v>4720000000</v>
      </c>
      <c r="N483">
        <v>-10.616652999999999</v>
      </c>
    </row>
    <row r="484" spans="2:14" x14ac:dyDescent="0.25">
      <c r="B484">
        <v>4780000000</v>
      </c>
      <c r="C484">
        <v>-10.976146</v>
      </c>
      <c r="M484">
        <v>4780000000</v>
      </c>
      <c r="N484">
        <v>-10.639407</v>
      </c>
    </row>
    <row r="485" spans="2:14" x14ac:dyDescent="0.25">
      <c r="B485">
        <v>4840000000</v>
      </c>
      <c r="C485">
        <v>-10.988367</v>
      </c>
      <c r="M485">
        <v>4840000000</v>
      </c>
      <c r="N485">
        <v>-10.647373999999999</v>
      </c>
    </row>
    <row r="486" spans="2:14" x14ac:dyDescent="0.25">
      <c r="B486">
        <v>4900000000</v>
      </c>
      <c r="C486">
        <v>-10.97997</v>
      </c>
      <c r="M486">
        <v>4900000000</v>
      </c>
      <c r="N486">
        <v>-10.638442</v>
      </c>
    </row>
    <row r="487" spans="2:14" x14ac:dyDescent="0.25">
      <c r="B487">
        <v>4960000000</v>
      </c>
      <c r="C487">
        <v>-10.994609000000001</v>
      </c>
      <c r="M487">
        <v>4960000000</v>
      </c>
      <c r="N487">
        <v>-10.669161000000001</v>
      </c>
    </row>
    <row r="488" spans="2:14" x14ac:dyDescent="0.25">
      <c r="B488">
        <v>5020000000</v>
      </c>
      <c r="C488">
        <v>-11.016261</v>
      </c>
      <c r="M488">
        <v>5020000000</v>
      </c>
      <c r="N488">
        <v>-10.698096</v>
      </c>
    </row>
    <row r="489" spans="2:14" x14ac:dyDescent="0.25">
      <c r="B489">
        <v>5080000000</v>
      </c>
      <c r="C489">
        <v>-11.000712</v>
      </c>
      <c r="M489">
        <v>5080000000</v>
      </c>
      <c r="N489">
        <v>-10.69502</v>
      </c>
    </row>
    <row r="490" spans="2:14" x14ac:dyDescent="0.25">
      <c r="B490">
        <v>5140000000</v>
      </c>
      <c r="C490">
        <v>-10.969640999999999</v>
      </c>
      <c r="M490">
        <v>5140000000</v>
      </c>
      <c r="N490">
        <v>-10.691943999999999</v>
      </c>
    </row>
    <row r="491" spans="2:14" x14ac:dyDescent="0.25">
      <c r="B491">
        <v>5200000000</v>
      </c>
      <c r="C491">
        <v>-10.964454</v>
      </c>
      <c r="M491">
        <v>5200000000</v>
      </c>
      <c r="N491">
        <v>-10.725958</v>
      </c>
    </row>
    <row r="492" spans="2:14" x14ac:dyDescent="0.25">
      <c r="B492">
        <v>5260000000</v>
      </c>
      <c r="C492">
        <v>-10.978600999999999</v>
      </c>
      <c r="M492">
        <v>5260000000</v>
      </c>
      <c r="N492">
        <v>-10.767348999999999</v>
      </c>
    </row>
    <row r="493" spans="2:14" x14ac:dyDescent="0.25">
      <c r="B493">
        <v>5320000000</v>
      </c>
      <c r="C493">
        <v>-10.920673000000001</v>
      </c>
      <c r="M493">
        <v>5320000000</v>
      </c>
      <c r="N493">
        <v>-10.751563000000001</v>
      </c>
    </row>
    <row r="494" spans="2:14" x14ac:dyDescent="0.25">
      <c r="B494">
        <v>5380000000</v>
      </c>
      <c r="C494">
        <v>-10.873816</v>
      </c>
      <c r="M494">
        <v>5380000000</v>
      </c>
      <c r="N494">
        <v>-10.744725000000001</v>
      </c>
    </row>
    <row r="495" spans="2:14" x14ac:dyDescent="0.25">
      <c r="B495">
        <v>5440000000</v>
      </c>
      <c r="C495">
        <v>-10.875572</v>
      </c>
      <c r="M495">
        <v>5440000000</v>
      </c>
      <c r="N495">
        <v>-10.782640000000001</v>
      </c>
    </row>
    <row r="496" spans="2:14" x14ac:dyDescent="0.25">
      <c r="B496">
        <v>5500000000</v>
      </c>
      <c r="C496">
        <v>-10.835481</v>
      </c>
      <c r="M496">
        <v>5500000000</v>
      </c>
      <c r="N496">
        <v>-10.756575</v>
      </c>
    </row>
    <row r="497" spans="2:14" x14ac:dyDescent="0.25">
      <c r="B497">
        <v>5560000000</v>
      </c>
      <c r="C497">
        <v>-10.774421999999999</v>
      </c>
      <c r="M497">
        <v>5560000000</v>
      </c>
      <c r="N497">
        <v>-10.720940000000001</v>
      </c>
    </row>
    <row r="498" spans="2:14" x14ac:dyDescent="0.25">
      <c r="B498">
        <v>5620000000</v>
      </c>
      <c r="C498">
        <v>-10.755673</v>
      </c>
      <c r="M498">
        <v>5620000000</v>
      </c>
      <c r="N498">
        <v>-10.709082</v>
      </c>
    </row>
    <row r="499" spans="2:14" x14ac:dyDescent="0.25">
      <c r="B499">
        <v>5680000000</v>
      </c>
      <c r="C499">
        <v>-10.718607</v>
      </c>
      <c r="M499">
        <v>5680000000</v>
      </c>
      <c r="N499">
        <v>-10.693759</v>
      </c>
    </row>
    <row r="500" spans="2:14" x14ac:dyDescent="0.25">
      <c r="B500">
        <v>5740000000</v>
      </c>
      <c r="C500">
        <v>-10.683771999999999</v>
      </c>
      <c r="M500">
        <v>5740000000</v>
      </c>
      <c r="N500">
        <v>-10.660378</v>
      </c>
    </row>
    <row r="501" spans="2:14" x14ac:dyDescent="0.25">
      <c r="B501">
        <v>5800000000</v>
      </c>
      <c r="C501">
        <v>-10.627057000000001</v>
      </c>
      <c r="M501">
        <v>5800000000</v>
      </c>
      <c r="N501">
        <v>-10.618038</v>
      </c>
    </row>
    <row r="502" spans="2:14" x14ac:dyDescent="0.25">
      <c r="B502">
        <v>5860000000</v>
      </c>
      <c r="C502">
        <v>-10.590920000000001</v>
      </c>
      <c r="M502">
        <v>5860000000</v>
      </c>
      <c r="N502">
        <v>-10.591825</v>
      </c>
    </row>
    <row r="503" spans="2:14" x14ac:dyDescent="0.25">
      <c r="B503">
        <v>5920000000</v>
      </c>
      <c r="C503">
        <v>-10.569699999999999</v>
      </c>
      <c r="M503">
        <v>5920000000</v>
      </c>
      <c r="N503">
        <v>-10.583537</v>
      </c>
    </row>
    <row r="504" spans="2:14" x14ac:dyDescent="0.25">
      <c r="B504">
        <v>5980000000</v>
      </c>
      <c r="C504">
        <v>-10.551154</v>
      </c>
      <c r="M504">
        <v>5980000000</v>
      </c>
      <c r="N504">
        <v>-10.56282</v>
      </c>
    </row>
    <row r="505" spans="2:14" x14ac:dyDescent="0.25">
      <c r="B505">
        <v>6040000000</v>
      </c>
      <c r="C505">
        <v>-10.543445</v>
      </c>
      <c r="M505">
        <v>6040000000</v>
      </c>
      <c r="N505">
        <v>-10.555870000000001</v>
      </c>
    </row>
    <row r="506" spans="2:14" x14ac:dyDescent="0.25">
      <c r="B506">
        <v>6100000000</v>
      </c>
      <c r="C506">
        <v>-10.547862</v>
      </c>
      <c r="M506">
        <v>6100000000</v>
      </c>
      <c r="N506">
        <v>-10.540141</v>
      </c>
    </row>
    <row r="507" spans="2:14" x14ac:dyDescent="0.25">
      <c r="B507">
        <v>6160000000</v>
      </c>
      <c r="C507">
        <v>-10.539896000000001</v>
      </c>
      <c r="M507">
        <v>6160000000</v>
      </c>
      <c r="N507">
        <v>-10.524746</v>
      </c>
    </row>
    <row r="508" spans="2:14" x14ac:dyDescent="0.25">
      <c r="B508">
        <v>6220000000</v>
      </c>
      <c r="C508">
        <v>-10.562301</v>
      </c>
      <c r="M508">
        <v>6220000000</v>
      </c>
      <c r="N508">
        <v>-10.52599</v>
      </c>
    </row>
    <row r="509" spans="2:14" x14ac:dyDescent="0.25">
      <c r="B509">
        <v>6280000000</v>
      </c>
      <c r="C509">
        <v>-10.600471000000001</v>
      </c>
      <c r="M509">
        <v>6280000000</v>
      </c>
      <c r="N509">
        <v>-10.530735999999999</v>
      </c>
    </row>
    <row r="510" spans="2:14" x14ac:dyDescent="0.25">
      <c r="B510">
        <v>6340000000</v>
      </c>
      <c r="C510">
        <v>-10.585262999999999</v>
      </c>
      <c r="M510">
        <v>6340000000</v>
      </c>
      <c r="N510">
        <v>-10.504168</v>
      </c>
    </row>
    <row r="511" spans="2:14" x14ac:dyDescent="0.25">
      <c r="B511">
        <v>6400000000</v>
      </c>
      <c r="C511">
        <v>-10.598613</v>
      </c>
      <c r="M511">
        <v>6400000000</v>
      </c>
      <c r="N511">
        <v>-10.499606</v>
      </c>
    </row>
    <row r="512" spans="2:14" x14ac:dyDescent="0.25">
      <c r="B512">
        <v>6460000000</v>
      </c>
      <c r="C512">
        <v>-10.604507</v>
      </c>
      <c r="M512">
        <v>6460000000</v>
      </c>
      <c r="N512">
        <v>-10.502632999999999</v>
      </c>
    </row>
    <row r="513" spans="2:14" x14ac:dyDescent="0.25">
      <c r="B513">
        <v>6520000000</v>
      </c>
      <c r="C513">
        <v>-10.614357</v>
      </c>
      <c r="M513">
        <v>6520000000</v>
      </c>
      <c r="N513">
        <v>-10.498098000000001</v>
      </c>
    </row>
    <row r="514" spans="2:14" x14ac:dyDescent="0.25">
      <c r="B514">
        <v>6580000000</v>
      </c>
      <c r="C514">
        <v>-10.578918</v>
      </c>
      <c r="M514">
        <v>6580000000</v>
      </c>
      <c r="N514">
        <v>-10.472322999999999</v>
      </c>
    </row>
    <row r="515" spans="2:14" x14ac:dyDescent="0.25">
      <c r="B515">
        <v>6640000000</v>
      </c>
      <c r="C515">
        <v>-10.581547</v>
      </c>
      <c r="M515">
        <v>6640000000</v>
      </c>
      <c r="N515">
        <v>-10.48503</v>
      </c>
    </row>
    <row r="516" spans="2:14" x14ac:dyDescent="0.25">
      <c r="B516">
        <v>6700000000</v>
      </c>
      <c r="C516">
        <v>-10.569447</v>
      </c>
      <c r="M516">
        <v>6700000000</v>
      </c>
      <c r="N516">
        <v>-10.500819999999999</v>
      </c>
    </row>
    <row r="517" spans="2:14" x14ac:dyDescent="0.25">
      <c r="B517">
        <v>6760000000</v>
      </c>
      <c r="C517">
        <v>-10.553100000000001</v>
      </c>
      <c r="M517">
        <v>6760000000</v>
      </c>
      <c r="N517">
        <v>-10.488647</v>
      </c>
    </row>
    <row r="518" spans="2:14" x14ac:dyDescent="0.25">
      <c r="B518">
        <v>6820000000</v>
      </c>
      <c r="C518">
        <v>-10.511018999999999</v>
      </c>
      <c r="M518">
        <v>6820000000</v>
      </c>
      <c r="N518">
        <v>-10.480041</v>
      </c>
    </row>
    <row r="519" spans="2:14" x14ac:dyDescent="0.25">
      <c r="B519">
        <v>6880000000</v>
      </c>
      <c r="C519">
        <v>-10.490294</v>
      </c>
      <c r="M519">
        <v>6880000000</v>
      </c>
      <c r="N519">
        <v>-10.478681999999999</v>
      </c>
    </row>
    <row r="520" spans="2:14" x14ac:dyDescent="0.25">
      <c r="B520">
        <v>6940000000</v>
      </c>
      <c r="C520">
        <v>-10.467936999999999</v>
      </c>
      <c r="M520">
        <v>6940000000</v>
      </c>
      <c r="N520">
        <v>-10.481647000000001</v>
      </c>
    </row>
    <row r="521" spans="2:14" x14ac:dyDescent="0.25">
      <c r="B521">
        <v>7000000000</v>
      </c>
      <c r="C521">
        <v>-10.464979</v>
      </c>
      <c r="M521">
        <v>7000000000</v>
      </c>
      <c r="N521">
        <v>-10.488553</v>
      </c>
    </row>
    <row r="522" spans="2:14" x14ac:dyDescent="0.25">
      <c r="B522">
        <v>7060000000</v>
      </c>
      <c r="C522">
        <v>-10.492407</v>
      </c>
      <c r="M522">
        <v>7060000000</v>
      </c>
      <c r="N522">
        <v>-10.514415</v>
      </c>
    </row>
    <row r="523" spans="2:14" x14ac:dyDescent="0.25">
      <c r="B523">
        <v>7120000000</v>
      </c>
      <c r="C523">
        <v>-10.475293000000001</v>
      </c>
      <c r="M523">
        <v>7120000000</v>
      </c>
      <c r="N523">
        <v>-10.487012999999999</v>
      </c>
    </row>
    <row r="524" spans="2:14" x14ac:dyDescent="0.25">
      <c r="B524">
        <v>7180000000</v>
      </c>
      <c r="C524">
        <v>-10.450714</v>
      </c>
      <c r="M524">
        <v>7180000000</v>
      </c>
      <c r="N524">
        <v>-10.451592</v>
      </c>
    </row>
    <row r="525" spans="2:14" x14ac:dyDescent="0.25">
      <c r="B525">
        <v>7240000000</v>
      </c>
      <c r="C525">
        <v>-10.417759999999999</v>
      </c>
      <c r="M525">
        <v>7240000000</v>
      </c>
      <c r="N525">
        <v>-10.411618000000001</v>
      </c>
    </row>
    <row r="526" spans="2:14" x14ac:dyDescent="0.25">
      <c r="B526">
        <v>7300000000</v>
      </c>
      <c r="C526">
        <v>-10.424215999999999</v>
      </c>
      <c r="M526">
        <v>7300000000</v>
      </c>
      <c r="N526">
        <v>-10.401814999999999</v>
      </c>
    </row>
    <row r="527" spans="2:14" x14ac:dyDescent="0.25">
      <c r="B527">
        <v>7360000000</v>
      </c>
      <c r="C527">
        <v>-10.379905000000001</v>
      </c>
      <c r="M527">
        <v>7360000000</v>
      </c>
      <c r="N527">
        <v>-10.345917999999999</v>
      </c>
    </row>
    <row r="528" spans="2:14" x14ac:dyDescent="0.25">
      <c r="B528">
        <v>7420000000</v>
      </c>
      <c r="C528">
        <v>-10.33981</v>
      </c>
      <c r="M528">
        <v>7420000000</v>
      </c>
      <c r="N528">
        <v>-10.304987000000001</v>
      </c>
    </row>
    <row r="529" spans="2:14" x14ac:dyDescent="0.25">
      <c r="B529">
        <v>7480000000</v>
      </c>
      <c r="C529">
        <v>-10.356187</v>
      </c>
      <c r="M529">
        <v>7480000000</v>
      </c>
      <c r="N529">
        <v>-10.342295999999999</v>
      </c>
    </row>
    <row r="530" spans="2:14" x14ac:dyDescent="0.25">
      <c r="B530">
        <v>7540000000</v>
      </c>
      <c r="C530">
        <v>-10.383265</v>
      </c>
      <c r="M530">
        <v>7540000000</v>
      </c>
      <c r="N530">
        <v>-10.369921</v>
      </c>
    </row>
    <row r="531" spans="2:14" x14ac:dyDescent="0.25">
      <c r="B531">
        <v>7600000000</v>
      </c>
      <c r="C531">
        <v>-10.394329000000001</v>
      </c>
      <c r="M531">
        <v>7600000000</v>
      </c>
      <c r="N531">
        <v>-10.371722999999999</v>
      </c>
    </row>
    <row r="532" spans="2:14" x14ac:dyDescent="0.25">
      <c r="B532">
        <v>7660000000</v>
      </c>
      <c r="C532">
        <v>-10.395064</v>
      </c>
      <c r="M532">
        <v>7660000000</v>
      </c>
      <c r="N532">
        <v>-10.372963</v>
      </c>
    </row>
    <row r="533" spans="2:14" x14ac:dyDescent="0.25">
      <c r="B533">
        <v>7720000000</v>
      </c>
      <c r="C533">
        <v>-10.434656</v>
      </c>
      <c r="M533">
        <v>7720000000</v>
      </c>
      <c r="N533">
        <v>-10.421656</v>
      </c>
    </row>
    <row r="534" spans="2:14" x14ac:dyDescent="0.25">
      <c r="B534">
        <v>7780000000</v>
      </c>
      <c r="C534">
        <v>-10.500624999999999</v>
      </c>
      <c r="M534">
        <v>7780000000</v>
      </c>
      <c r="N534">
        <v>-10.462052999999999</v>
      </c>
    </row>
    <row r="535" spans="2:14" x14ac:dyDescent="0.25">
      <c r="B535">
        <v>7840000000</v>
      </c>
      <c r="C535">
        <v>-10.545268</v>
      </c>
      <c r="M535">
        <v>7840000000</v>
      </c>
      <c r="N535">
        <v>-10.473557</v>
      </c>
    </row>
    <row r="536" spans="2:14" x14ac:dyDescent="0.25">
      <c r="B536">
        <v>7900000000</v>
      </c>
      <c r="C536">
        <v>-10.550195</v>
      </c>
      <c r="M536">
        <v>7900000000</v>
      </c>
      <c r="N536">
        <v>-10.466338</v>
      </c>
    </row>
    <row r="537" spans="2:14" x14ac:dyDescent="0.25">
      <c r="B537">
        <v>7960000000</v>
      </c>
      <c r="C537">
        <v>-10.583818000000001</v>
      </c>
      <c r="M537">
        <v>7960000000</v>
      </c>
      <c r="N537">
        <v>-10.467048</v>
      </c>
    </row>
    <row r="538" spans="2:14" x14ac:dyDescent="0.25">
      <c r="B538">
        <v>8020000000</v>
      </c>
      <c r="C538">
        <v>-10.708735000000001</v>
      </c>
      <c r="M538">
        <v>8020000000</v>
      </c>
      <c r="N538">
        <v>-10.531898</v>
      </c>
    </row>
    <row r="539" spans="2:14" x14ac:dyDescent="0.25">
      <c r="B539">
        <v>8080000000</v>
      </c>
      <c r="C539">
        <v>-10.717019000000001</v>
      </c>
      <c r="M539">
        <v>8080000000</v>
      </c>
      <c r="N539">
        <v>-10.480885000000001</v>
      </c>
    </row>
    <row r="540" spans="2:14" x14ac:dyDescent="0.25">
      <c r="B540">
        <v>8140000000</v>
      </c>
      <c r="C540">
        <v>-10.745127</v>
      </c>
      <c r="M540">
        <v>8140000000</v>
      </c>
      <c r="N540">
        <v>-10.458007</v>
      </c>
    </row>
    <row r="541" spans="2:14" x14ac:dyDescent="0.25">
      <c r="B541">
        <v>8200000000</v>
      </c>
      <c r="C541">
        <v>-10.801641999999999</v>
      </c>
      <c r="M541">
        <v>8200000000</v>
      </c>
      <c r="N541">
        <v>-10.477096</v>
      </c>
    </row>
    <row r="542" spans="2:14" x14ac:dyDescent="0.25">
      <c r="B542">
        <v>8260000000</v>
      </c>
      <c r="C542">
        <v>-10.894990999999999</v>
      </c>
      <c r="M542">
        <v>8260000000</v>
      </c>
      <c r="N542">
        <v>-10.527341</v>
      </c>
    </row>
    <row r="543" spans="2:14" x14ac:dyDescent="0.25">
      <c r="B543">
        <v>8320000000</v>
      </c>
      <c r="C543">
        <v>-10.901032000000001</v>
      </c>
      <c r="M543">
        <v>8320000000</v>
      </c>
      <c r="N543">
        <v>-10.499648000000001</v>
      </c>
    </row>
    <row r="544" spans="2:14" x14ac:dyDescent="0.25">
      <c r="B544">
        <v>8380000000</v>
      </c>
      <c r="C544">
        <v>-10.946479</v>
      </c>
      <c r="M544">
        <v>8380000000</v>
      </c>
      <c r="N544">
        <v>-10.508601000000001</v>
      </c>
    </row>
    <row r="545" spans="2:14" x14ac:dyDescent="0.25">
      <c r="B545">
        <v>8440000000</v>
      </c>
      <c r="C545">
        <v>-11.018408000000001</v>
      </c>
      <c r="M545">
        <v>8440000000</v>
      </c>
      <c r="N545">
        <v>-10.559434</v>
      </c>
    </row>
    <row r="546" spans="2:14" x14ac:dyDescent="0.25">
      <c r="B546">
        <v>8500000000</v>
      </c>
      <c r="C546">
        <v>-11.073057</v>
      </c>
      <c r="M546">
        <v>8500000000</v>
      </c>
      <c r="N546">
        <v>-10.589529000000001</v>
      </c>
    </row>
    <row r="547" spans="2:14" x14ac:dyDescent="0.25">
      <c r="B547">
        <v>8560000000</v>
      </c>
      <c r="C547">
        <v>-11.124025</v>
      </c>
      <c r="M547">
        <v>8560000000</v>
      </c>
      <c r="N547">
        <v>-10.617639</v>
      </c>
    </row>
    <row r="548" spans="2:14" x14ac:dyDescent="0.25">
      <c r="B548">
        <v>8620000000</v>
      </c>
      <c r="C548">
        <v>-11.152604</v>
      </c>
      <c r="M548">
        <v>8620000000</v>
      </c>
      <c r="N548">
        <v>-10.608357</v>
      </c>
    </row>
    <row r="549" spans="2:14" x14ac:dyDescent="0.25">
      <c r="B549">
        <v>8680000000</v>
      </c>
      <c r="C549">
        <v>-11.221925000000001</v>
      </c>
      <c r="M549">
        <v>8680000000</v>
      </c>
      <c r="N549">
        <v>-10.688064000000001</v>
      </c>
    </row>
    <row r="550" spans="2:14" x14ac:dyDescent="0.25">
      <c r="B550">
        <v>8740000000</v>
      </c>
      <c r="C550">
        <v>-11.270844</v>
      </c>
      <c r="M550">
        <v>8740000000</v>
      </c>
      <c r="N550">
        <v>-10.755803</v>
      </c>
    </row>
    <row r="551" spans="2:14" x14ac:dyDescent="0.25">
      <c r="B551">
        <v>8800000000</v>
      </c>
      <c r="C551">
        <v>-11.382225</v>
      </c>
      <c r="M551">
        <v>8800000000</v>
      </c>
      <c r="N551">
        <v>-10.878226</v>
      </c>
    </row>
    <row r="552" spans="2:14" x14ac:dyDescent="0.25">
      <c r="B552">
        <v>8860000000</v>
      </c>
      <c r="C552">
        <v>-11.459149</v>
      </c>
      <c r="M552">
        <v>8860000000</v>
      </c>
      <c r="N552">
        <v>-10.944594</v>
      </c>
    </row>
    <row r="553" spans="2:14" x14ac:dyDescent="0.25">
      <c r="B553">
        <v>8920000000</v>
      </c>
      <c r="C553">
        <v>-11.517232</v>
      </c>
      <c r="M553">
        <v>8920000000</v>
      </c>
      <c r="N553">
        <v>-11.019346000000001</v>
      </c>
    </row>
    <row r="554" spans="2:14" x14ac:dyDescent="0.25">
      <c r="B554">
        <v>8980000000</v>
      </c>
      <c r="C554">
        <v>-11.568351</v>
      </c>
      <c r="M554">
        <v>8980000000</v>
      </c>
      <c r="N554">
        <v>-11.114139</v>
      </c>
    </row>
    <row r="555" spans="2:14" x14ac:dyDescent="0.25">
      <c r="B555">
        <v>9040000000</v>
      </c>
      <c r="C555">
        <v>-11.649041</v>
      </c>
      <c r="M555">
        <v>9040000000</v>
      </c>
      <c r="N555">
        <v>-11.228178</v>
      </c>
    </row>
    <row r="556" spans="2:14" x14ac:dyDescent="0.25">
      <c r="B556">
        <v>9100000000</v>
      </c>
      <c r="C556">
        <v>-11.682914999999999</v>
      </c>
      <c r="M556">
        <v>9100000000</v>
      </c>
      <c r="N556">
        <v>-11.311064999999999</v>
      </c>
    </row>
    <row r="557" spans="2:14" x14ac:dyDescent="0.25">
      <c r="B557">
        <v>9160000000</v>
      </c>
      <c r="C557">
        <v>-11.718057</v>
      </c>
      <c r="M557">
        <v>9160000000</v>
      </c>
      <c r="N557">
        <v>-11.453135</v>
      </c>
    </row>
    <row r="558" spans="2:14" x14ac:dyDescent="0.25">
      <c r="B558">
        <v>9220000000</v>
      </c>
      <c r="C558">
        <v>-11.859836</v>
      </c>
      <c r="M558">
        <v>9220000000</v>
      </c>
      <c r="N558">
        <v>-11.734726</v>
      </c>
    </row>
    <row r="559" spans="2:14" x14ac:dyDescent="0.25">
      <c r="B559">
        <v>9280000000</v>
      </c>
      <c r="C559">
        <v>-11.998821</v>
      </c>
      <c r="M559">
        <v>9280000000</v>
      </c>
      <c r="N559">
        <v>-11.940687</v>
      </c>
    </row>
    <row r="560" spans="2:14" x14ac:dyDescent="0.25">
      <c r="B560">
        <v>9340000000</v>
      </c>
      <c r="C560">
        <v>-12.096287999999999</v>
      </c>
      <c r="M560">
        <v>9340000000</v>
      </c>
      <c r="N560">
        <v>-12.100016999999999</v>
      </c>
    </row>
    <row r="561" spans="2:14" x14ac:dyDescent="0.25">
      <c r="B561">
        <v>9400000000</v>
      </c>
      <c r="C561">
        <v>-12.152763999999999</v>
      </c>
      <c r="M561">
        <v>9400000000</v>
      </c>
      <c r="N561">
        <v>-12.228736</v>
      </c>
    </row>
    <row r="562" spans="2:14" x14ac:dyDescent="0.25">
      <c r="B562">
        <v>9460000000</v>
      </c>
      <c r="C562">
        <v>-12.264866</v>
      </c>
      <c r="M562">
        <v>9460000000</v>
      </c>
      <c r="N562">
        <v>-12.479373000000001</v>
      </c>
    </row>
    <row r="563" spans="2:14" x14ac:dyDescent="0.25">
      <c r="B563">
        <v>9520000000</v>
      </c>
      <c r="C563">
        <v>-12.388472999999999</v>
      </c>
      <c r="M563">
        <v>9520000000</v>
      </c>
      <c r="N563">
        <v>-12.695703999999999</v>
      </c>
    </row>
    <row r="564" spans="2:14" x14ac:dyDescent="0.25">
      <c r="B564">
        <v>9580000000</v>
      </c>
      <c r="C564">
        <v>-12.505001</v>
      </c>
      <c r="M564">
        <v>9580000000</v>
      </c>
      <c r="N564">
        <v>-12.926444999999999</v>
      </c>
    </row>
    <row r="565" spans="2:14" x14ac:dyDescent="0.25">
      <c r="B565">
        <v>9640000000</v>
      </c>
      <c r="C565">
        <v>-12.650707000000001</v>
      </c>
      <c r="M565">
        <v>9640000000</v>
      </c>
      <c r="N565">
        <v>-13.175832</v>
      </c>
    </row>
    <row r="566" spans="2:14" x14ac:dyDescent="0.25">
      <c r="B566">
        <v>9700000000</v>
      </c>
      <c r="C566">
        <v>-12.832452</v>
      </c>
      <c r="M566">
        <v>9700000000</v>
      </c>
      <c r="N566">
        <v>-13.44866</v>
      </c>
    </row>
    <row r="567" spans="2:14" x14ac:dyDescent="0.25">
      <c r="B567">
        <v>9760000000</v>
      </c>
      <c r="C567">
        <v>-13.039218999999999</v>
      </c>
      <c r="M567">
        <v>9760000000</v>
      </c>
      <c r="N567">
        <v>-13.666466</v>
      </c>
    </row>
    <row r="568" spans="2:14" x14ac:dyDescent="0.25">
      <c r="B568">
        <v>9820000000</v>
      </c>
      <c r="C568">
        <v>-13.179427</v>
      </c>
      <c r="M568">
        <v>9820000000</v>
      </c>
      <c r="N568">
        <v>-13.791145</v>
      </c>
    </row>
    <row r="569" spans="2:14" x14ac:dyDescent="0.25">
      <c r="B569">
        <v>9880000000</v>
      </c>
      <c r="C569">
        <v>-13.252507</v>
      </c>
      <c r="M569">
        <v>9880000000</v>
      </c>
      <c r="N569">
        <v>-13.851849</v>
      </c>
    </row>
    <row r="570" spans="2:14" x14ac:dyDescent="0.25">
      <c r="B570">
        <v>9940000000</v>
      </c>
      <c r="C570">
        <v>-13.263741</v>
      </c>
      <c r="M570">
        <v>9940000000</v>
      </c>
      <c r="N570">
        <v>-13.933166999999999</v>
      </c>
    </row>
    <row r="571" spans="2:14" x14ac:dyDescent="0.25">
      <c r="B571">
        <v>10000000000</v>
      </c>
      <c r="C571">
        <v>-13.425756</v>
      </c>
      <c r="M571">
        <v>10000000000</v>
      </c>
      <c r="N571">
        <v>-14.218719</v>
      </c>
    </row>
    <row r="572" spans="2:14" x14ac:dyDescent="0.25">
      <c r="B572">
        <v>10060000000</v>
      </c>
      <c r="C572">
        <v>-13.899993</v>
      </c>
      <c r="M572">
        <v>10060000000</v>
      </c>
      <c r="N572">
        <v>-14.638346</v>
      </c>
    </row>
    <row r="573" spans="2:14" x14ac:dyDescent="0.25">
      <c r="B573">
        <v>10120000000</v>
      </c>
      <c r="C573">
        <v>-14.243577999999999</v>
      </c>
      <c r="M573">
        <v>10120000000</v>
      </c>
      <c r="N573">
        <v>-14.82084</v>
      </c>
    </row>
    <row r="574" spans="2:14" x14ac:dyDescent="0.25">
      <c r="B574">
        <v>10180000000</v>
      </c>
      <c r="C574">
        <v>-14.37011</v>
      </c>
      <c r="M574">
        <v>10180000000</v>
      </c>
      <c r="N574">
        <v>-14.893545</v>
      </c>
    </row>
    <row r="575" spans="2:14" x14ac:dyDescent="0.25">
      <c r="B575">
        <v>10240000000</v>
      </c>
      <c r="C575">
        <v>-14.586689</v>
      </c>
      <c r="M575">
        <v>10240000000</v>
      </c>
      <c r="N575">
        <v>-15.128985999999999</v>
      </c>
    </row>
    <row r="576" spans="2:14" x14ac:dyDescent="0.25">
      <c r="B576">
        <v>10300000000</v>
      </c>
      <c r="C576">
        <v>-14.96524</v>
      </c>
      <c r="M576">
        <v>10300000000</v>
      </c>
      <c r="N576">
        <v>-15.371349</v>
      </c>
    </row>
    <row r="577" spans="2:14" x14ac:dyDescent="0.25">
      <c r="B577">
        <v>10360000000</v>
      </c>
      <c r="C577">
        <v>-15.176441000000001</v>
      </c>
      <c r="M577">
        <v>10360000000</v>
      </c>
      <c r="N577">
        <v>-15.445399999999999</v>
      </c>
    </row>
    <row r="578" spans="2:14" x14ac:dyDescent="0.25">
      <c r="B578">
        <v>10420000000</v>
      </c>
      <c r="C578">
        <v>-15.478477</v>
      </c>
      <c r="M578">
        <v>10420000000</v>
      </c>
      <c r="N578">
        <v>-15.710452999999999</v>
      </c>
    </row>
    <row r="579" spans="2:14" x14ac:dyDescent="0.25">
      <c r="B579">
        <v>10480000000</v>
      </c>
      <c r="C579">
        <v>-16.129543000000002</v>
      </c>
      <c r="M579">
        <v>10480000000</v>
      </c>
      <c r="N579">
        <v>-16.178851999999999</v>
      </c>
    </row>
    <row r="580" spans="2:14" x14ac:dyDescent="0.25">
      <c r="B580">
        <v>10540000000</v>
      </c>
      <c r="C580">
        <v>-16.772099000000001</v>
      </c>
      <c r="M580">
        <v>10540000000</v>
      </c>
      <c r="N580">
        <v>-16.438593000000001</v>
      </c>
    </row>
    <row r="581" spans="2:14" x14ac:dyDescent="0.25">
      <c r="B581">
        <v>10600000000</v>
      </c>
      <c r="C581">
        <v>-17.137588999999998</v>
      </c>
      <c r="M581">
        <v>10600000000</v>
      </c>
      <c r="N581">
        <v>-16.515305000000001</v>
      </c>
    </row>
    <row r="582" spans="2:14" x14ac:dyDescent="0.25">
      <c r="B582">
        <v>10660000000</v>
      </c>
      <c r="C582">
        <v>-17.353255999999998</v>
      </c>
      <c r="M582">
        <v>10660000000</v>
      </c>
      <c r="N582">
        <v>-16.637032999999999</v>
      </c>
    </row>
    <row r="583" spans="2:14" x14ac:dyDescent="0.25">
      <c r="B583">
        <v>10720000000</v>
      </c>
      <c r="C583">
        <v>-17.911670999999998</v>
      </c>
      <c r="M583">
        <v>10720000000</v>
      </c>
      <c r="N583">
        <v>-17.061996000000001</v>
      </c>
    </row>
    <row r="584" spans="2:14" x14ac:dyDescent="0.25">
      <c r="B584">
        <v>10780000000</v>
      </c>
      <c r="C584">
        <v>-18.637508</v>
      </c>
      <c r="M584">
        <v>10780000000</v>
      </c>
      <c r="N584">
        <v>-17.510611000000001</v>
      </c>
    </row>
    <row r="585" spans="2:14" x14ac:dyDescent="0.25">
      <c r="B585">
        <v>10840000000</v>
      </c>
      <c r="C585">
        <v>-19.349900999999999</v>
      </c>
      <c r="M585">
        <v>10840000000</v>
      </c>
      <c r="N585">
        <v>-17.870470000000001</v>
      </c>
    </row>
    <row r="586" spans="2:14" x14ac:dyDescent="0.25">
      <c r="B586">
        <v>10900000000</v>
      </c>
      <c r="C586">
        <v>-19.919096</v>
      </c>
      <c r="M586">
        <v>10900000000</v>
      </c>
      <c r="N586">
        <v>-18.104557</v>
      </c>
    </row>
    <row r="587" spans="2:14" x14ac:dyDescent="0.25">
      <c r="B587">
        <v>10960000000</v>
      </c>
      <c r="C587">
        <v>-20.422177999999999</v>
      </c>
      <c r="M587">
        <v>10960000000</v>
      </c>
      <c r="N587">
        <v>-18.337816</v>
      </c>
    </row>
    <row r="588" spans="2:14" x14ac:dyDescent="0.25">
      <c r="B588">
        <v>11020000000</v>
      </c>
      <c r="C588">
        <v>-20.930831999999999</v>
      </c>
      <c r="M588">
        <v>11020000000</v>
      </c>
      <c r="N588">
        <v>-18.678677</v>
      </c>
    </row>
    <row r="589" spans="2:14" x14ac:dyDescent="0.25">
      <c r="B589">
        <v>11080000000</v>
      </c>
      <c r="C589">
        <v>-21.363614999999999</v>
      </c>
      <c r="M589">
        <v>11080000000</v>
      </c>
      <c r="N589">
        <v>-19.026115000000001</v>
      </c>
    </row>
    <row r="590" spans="2:14" x14ac:dyDescent="0.25">
      <c r="B590">
        <v>11140000000</v>
      </c>
      <c r="C590">
        <v>-21.725038999999999</v>
      </c>
      <c r="M590">
        <v>11140000000</v>
      </c>
      <c r="N590">
        <v>-19.238861</v>
      </c>
    </row>
    <row r="591" spans="2:14" x14ac:dyDescent="0.25">
      <c r="B591">
        <v>11200000000</v>
      </c>
      <c r="C591">
        <v>-22.130548000000001</v>
      </c>
      <c r="M591">
        <v>11200000000</v>
      </c>
      <c r="N591">
        <v>-19.49025</v>
      </c>
    </row>
    <row r="592" spans="2:14" x14ac:dyDescent="0.25">
      <c r="B592">
        <v>11260000000</v>
      </c>
      <c r="C592">
        <v>-22.642021</v>
      </c>
      <c r="M592">
        <v>11260000000</v>
      </c>
      <c r="N592">
        <v>-19.914503</v>
      </c>
    </row>
    <row r="593" spans="2:14" x14ac:dyDescent="0.25">
      <c r="B593">
        <v>11320000000</v>
      </c>
      <c r="C593">
        <v>-22.993658</v>
      </c>
      <c r="M593">
        <v>11320000000</v>
      </c>
      <c r="N593">
        <v>-20.166343999999999</v>
      </c>
    </row>
    <row r="594" spans="2:14" x14ac:dyDescent="0.25">
      <c r="B594">
        <v>11380000000</v>
      </c>
      <c r="C594">
        <v>-23.188545000000001</v>
      </c>
      <c r="M594">
        <v>11380000000</v>
      </c>
      <c r="N594">
        <v>-20.152339999999999</v>
      </c>
    </row>
    <row r="595" spans="2:14" x14ac:dyDescent="0.25">
      <c r="B595">
        <v>11440000000</v>
      </c>
      <c r="C595">
        <v>-23.383633</v>
      </c>
      <c r="M595">
        <v>11440000000</v>
      </c>
      <c r="N595">
        <v>-20.249227999999999</v>
      </c>
    </row>
    <row r="596" spans="2:14" x14ac:dyDescent="0.25">
      <c r="B596">
        <v>11500000000</v>
      </c>
      <c r="C596">
        <v>-23.677164000000001</v>
      </c>
      <c r="M596">
        <v>11500000000</v>
      </c>
      <c r="N596">
        <v>-20.599934000000001</v>
      </c>
    </row>
    <row r="597" spans="2:14" x14ac:dyDescent="0.25">
      <c r="B597">
        <v>11560000000</v>
      </c>
      <c r="C597">
        <v>-23.996638999999998</v>
      </c>
      <c r="M597">
        <v>11560000000</v>
      </c>
      <c r="N597">
        <v>-20.868198</v>
      </c>
    </row>
    <row r="598" spans="2:14" x14ac:dyDescent="0.25">
      <c r="B598">
        <v>11620000000</v>
      </c>
      <c r="C598">
        <v>-24.219694</v>
      </c>
      <c r="M598">
        <v>11620000000</v>
      </c>
      <c r="N598">
        <v>-20.876545</v>
      </c>
    </row>
    <row r="599" spans="2:14" x14ac:dyDescent="0.25">
      <c r="B599">
        <v>11680000000</v>
      </c>
      <c r="C599">
        <v>-24.409773000000001</v>
      </c>
      <c r="M599">
        <v>11680000000</v>
      </c>
      <c r="N599">
        <v>-21.015255</v>
      </c>
    </row>
    <row r="600" spans="2:14" x14ac:dyDescent="0.25">
      <c r="B600">
        <v>11740000000</v>
      </c>
      <c r="C600">
        <v>-24.721453</v>
      </c>
      <c r="M600">
        <v>11740000000</v>
      </c>
      <c r="N600">
        <v>-21.449466999999999</v>
      </c>
    </row>
    <row r="601" spans="2:14" x14ac:dyDescent="0.25">
      <c r="B601">
        <v>11800000000</v>
      </c>
      <c r="C601">
        <v>-25.116104</v>
      </c>
      <c r="M601">
        <v>11800000000</v>
      </c>
      <c r="N601">
        <v>-21.804583000000001</v>
      </c>
    </row>
    <row r="602" spans="2:14" x14ac:dyDescent="0.25">
      <c r="B602">
        <v>11860000000</v>
      </c>
      <c r="C602">
        <v>-25.420473000000001</v>
      </c>
      <c r="M602">
        <v>11860000000</v>
      </c>
      <c r="N602">
        <v>-21.919504</v>
      </c>
    </row>
    <row r="603" spans="2:14" x14ac:dyDescent="0.25">
      <c r="B603">
        <v>11920000000</v>
      </c>
      <c r="C603">
        <v>-25.710003</v>
      </c>
      <c r="M603">
        <v>11920000000</v>
      </c>
      <c r="N603">
        <v>-22.149463999999998</v>
      </c>
    </row>
    <row r="604" spans="2:14" x14ac:dyDescent="0.25">
      <c r="B604">
        <v>11980000000</v>
      </c>
      <c r="C604">
        <v>-26.102049000000001</v>
      </c>
      <c r="M604">
        <v>11980000000</v>
      </c>
      <c r="N604">
        <v>-22.592625000000002</v>
      </c>
    </row>
    <row r="605" spans="2:14" x14ac:dyDescent="0.25">
      <c r="B605">
        <v>12040000000</v>
      </c>
      <c r="C605">
        <v>-26.552641000000001</v>
      </c>
      <c r="M605">
        <v>12040000000</v>
      </c>
      <c r="N605">
        <v>-23.004667000000001</v>
      </c>
    </row>
    <row r="606" spans="2:14" x14ac:dyDescent="0.25">
      <c r="B606">
        <v>12100000000</v>
      </c>
      <c r="C606">
        <v>-26.980554999999999</v>
      </c>
      <c r="M606">
        <v>12100000000</v>
      </c>
      <c r="N606">
        <v>-23.329374000000001</v>
      </c>
    </row>
    <row r="607" spans="2:14" x14ac:dyDescent="0.25">
      <c r="B607">
        <v>12160000000</v>
      </c>
      <c r="C607">
        <v>-27.400766000000001</v>
      </c>
      <c r="M607">
        <v>12160000000</v>
      </c>
      <c r="N607">
        <v>-23.743565</v>
      </c>
    </row>
    <row r="608" spans="2:14" x14ac:dyDescent="0.25">
      <c r="B608">
        <v>12220000000</v>
      </c>
      <c r="C608">
        <v>-27.825609</v>
      </c>
      <c r="M608">
        <v>12220000000</v>
      </c>
      <c r="N608">
        <v>-24.191078000000001</v>
      </c>
    </row>
    <row r="609" spans="2:14" x14ac:dyDescent="0.25">
      <c r="B609">
        <v>12280000000</v>
      </c>
      <c r="C609">
        <v>-28.275364</v>
      </c>
      <c r="M609">
        <v>12280000000</v>
      </c>
      <c r="N609">
        <v>-24.599823000000001</v>
      </c>
    </row>
    <row r="610" spans="2:14" x14ac:dyDescent="0.25">
      <c r="B610">
        <v>12340000000</v>
      </c>
      <c r="C610">
        <v>-28.580169999999999</v>
      </c>
      <c r="M610">
        <v>12340000000</v>
      </c>
      <c r="N610">
        <v>-24.879694000000001</v>
      </c>
    </row>
    <row r="611" spans="2:14" x14ac:dyDescent="0.25">
      <c r="B611">
        <v>12400000000</v>
      </c>
      <c r="C611">
        <v>-28.716621</v>
      </c>
      <c r="M611">
        <v>12400000000</v>
      </c>
      <c r="N611">
        <v>-25.126377000000002</v>
      </c>
    </row>
    <row r="612" spans="2:14" x14ac:dyDescent="0.25">
      <c r="B612">
        <v>12460000000</v>
      </c>
      <c r="C612">
        <v>-28.746725000000001</v>
      </c>
      <c r="M612">
        <v>12460000000</v>
      </c>
      <c r="N612">
        <v>-25.432943000000002</v>
      </c>
    </row>
    <row r="613" spans="2:14" x14ac:dyDescent="0.25">
      <c r="B613">
        <v>12520000000</v>
      </c>
      <c r="C613">
        <v>-28.710079</v>
      </c>
      <c r="M613">
        <v>12520000000</v>
      </c>
      <c r="N613">
        <v>-25.840689000000001</v>
      </c>
    </row>
    <row r="614" spans="2:14" x14ac:dyDescent="0.25">
      <c r="B614">
        <v>12580000000</v>
      </c>
      <c r="C614">
        <v>-28.465337999999999</v>
      </c>
      <c r="M614">
        <v>12580000000</v>
      </c>
      <c r="N614">
        <v>-26.192383</v>
      </c>
    </row>
    <row r="615" spans="2:14" x14ac:dyDescent="0.25">
      <c r="B615">
        <v>12640000000</v>
      </c>
      <c r="C615">
        <v>-27.980457000000001</v>
      </c>
      <c r="M615">
        <v>12640000000</v>
      </c>
      <c r="N615">
        <v>-26.474706999999999</v>
      </c>
    </row>
    <row r="616" spans="2:14" x14ac:dyDescent="0.25">
      <c r="B616">
        <v>12700000000</v>
      </c>
      <c r="C616">
        <v>-27.185279999999999</v>
      </c>
      <c r="M616">
        <v>12700000000</v>
      </c>
      <c r="N616">
        <v>-26.733941999999999</v>
      </c>
    </row>
    <row r="617" spans="2:14" x14ac:dyDescent="0.25">
      <c r="B617">
        <v>12760000000</v>
      </c>
      <c r="C617">
        <v>-26.185431999999999</v>
      </c>
      <c r="M617">
        <v>12760000000</v>
      </c>
      <c r="N617">
        <v>-27.082726999999998</v>
      </c>
    </row>
    <row r="618" spans="2:14" x14ac:dyDescent="0.25">
      <c r="B618">
        <v>12820000000</v>
      </c>
      <c r="C618">
        <v>-24.828780999999999</v>
      </c>
      <c r="M618">
        <v>12820000000</v>
      </c>
      <c r="N618">
        <v>-27.347702000000002</v>
      </c>
    </row>
    <row r="619" spans="2:14" x14ac:dyDescent="0.25">
      <c r="B619">
        <v>12880000000</v>
      </c>
      <c r="C619">
        <v>-23.078029999999998</v>
      </c>
      <c r="M619">
        <v>12880000000</v>
      </c>
      <c r="N619">
        <v>-27.539321999999999</v>
      </c>
    </row>
    <row r="620" spans="2:14" x14ac:dyDescent="0.25">
      <c r="B620">
        <v>12940000000</v>
      </c>
      <c r="C620">
        <v>-21.568798000000001</v>
      </c>
      <c r="M620">
        <v>12940000000</v>
      </c>
      <c r="N620">
        <v>-27.782426999999998</v>
      </c>
    </row>
    <row r="621" spans="2:14" x14ac:dyDescent="0.25">
      <c r="B621">
        <v>13000000000</v>
      </c>
      <c r="C621">
        <v>-20.432393999999999</v>
      </c>
      <c r="M621">
        <v>13000000000</v>
      </c>
      <c r="N621">
        <v>-28.031542000000002</v>
      </c>
    </row>
    <row r="622" spans="2:14" x14ac:dyDescent="0.25">
      <c r="B622" t="s">
        <v>21</v>
      </c>
      <c r="M622" t="s">
        <v>21</v>
      </c>
    </row>
    <row r="625" spans="2:14" x14ac:dyDescent="0.25">
      <c r="B625" t="s">
        <v>36</v>
      </c>
      <c r="M625" t="s">
        <v>36</v>
      </c>
    </row>
    <row r="626" spans="2:14" x14ac:dyDescent="0.25">
      <c r="B626" t="s">
        <v>19</v>
      </c>
      <c r="C626" t="s">
        <v>240</v>
      </c>
      <c r="M626" t="s">
        <v>19</v>
      </c>
      <c r="N626" t="s">
        <v>240</v>
      </c>
    </row>
    <row r="627" spans="2:14" x14ac:dyDescent="0.25">
      <c r="B627">
        <v>1000000000</v>
      </c>
      <c r="C627">
        <v>-14.833382</v>
      </c>
      <c r="M627">
        <v>1000000000</v>
      </c>
      <c r="N627">
        <v>-16.795331999999998</v>
      </c>
    </row>
    <row r="628" spans="2:14" x14ac:dyDescent="0.25">
      <c r="B628">
        <v>1060000000</v>
      </c>
      <c r="C628">
        <v>-14.640416</v>
      </c>
      <c r="M628">
        <v>1060000000</v>
      </c>
      <c r="N628">
        <v>-16.571553999999999</v>
      </c>
    </row>
    <row r="629" spans="2:14" x14ac:dyDescent="0.25">
      <c r="B629">
        <v>1120000000</v>
      </c>
      <c r="C629">
        <v>-14.445404</v>
      </c>
      <c r="M629">
        <v>1120000000</v>
      </c>
      <c r="N629">
        <v>-16.316832999999999</v>
      </c>
    </row>
    <row r="630" spans="2:14" x14ac:dyDescent="0.25">
      <c r="B630">
        <v>1180000000</v>
      </c>
      <c r="C630">
        <v>-14.15333</v>
      </c>
      <c r="M630">
        <v>1180000000</v>
      </c>
      <c r="N630">
        <v>-15.937544000000001</v>
      </c>
    </row>
    <row r="631" spans="2:14" x14ac:dyDescent="0.25">
      <c r="B631">
        <v>1240000000</v>
      </c>
      <c r="C631">
        <v>-13.854652</v>
      </c>
      <c r="M631">
        <v>1240000000</v>
      </c>
      <c r="N631">
        <v>-15.549943000000001</v>
      </c>
    </row>
    <row r="632" spans="2:14" x14ac:dyDescent="0.25">
      <c r="B632">
        <v>1300000000</v>
      </c>
      <c r="C632">
        <v>-13.611269</v>
      </c>
      <c r="M632">
        <v>1300000000</v>
      </c>
      <c r="N632">
        <v>-15.241372999999999</v>
      </c>
    </row>
    <row r="633" spans="2:14" x14ac:dyDescent="0.25">
      <c r="B633">
        <v>1360000000</v>
      </c>
      <c r="C633">
        <v>-13.304926999999999</v>
      </c>
      <c r="M633">
        <v>1360000000</v>
      </c>
      <c r="N633">
        <v>-14.827124</v>
      </c>
    </row>
    <row r="634" spans="2:14" x14ac:dyDescent="0.25">
      <c r="B634">
        <v>1420000000</v>
      </c>
      <c r="C634">
        <v>-12.987593</v>
      </c>
      <c r="M634">
        <v>1420000000</v>
      </c>
      <c r="N634">
        <v>-14.452852</v>
      </c>
    </row>
    <row r="635" spans="2:14" x14ac:dyDescent="0.25">
      <c r="B635">
        <v>1480000000</v>
      </c>
      <c r="C635">
        <v>-12.705544</v>
      </c>
      <c r="M635">
        <v>1480000000</v>
      </c>
      <c r="N635">
        <v>-14.113595</v>
      </c>
    </row>
    <row r="636" spans="2:14" x14ac:dyDescent="0.25">
      <c r="B636">
        <v>1540000000</v>
      </c>
      <c r="C636">
        <v>-12.419829999999999</v>
      </c>
      <c r="M636">
        <v>1540000000</v>
      </c>
      <c r="N636">
        <v>-13.777412999999999</v>
      </c>
    </row>
    <row r="637" spans="2:14" x14ac:dyDescent="0.25">
      <c r="B637">
        <v>1600000000</v>
      </c>
      <c r="C637">
        <v>-12.112800999999999</v>
      </c>
      <c r="M637">
        <v>1600000000</v>
      </c>
      <c r="N637">
        <v>-13.452505</v>
      </c>
    </row>
    <row r="638" spans="2:14" x14ac:dyDescent="0.25">
      <c r="B638">
        <v>1660000000</v>
      </c>
      <c r="C638">
        <v>-11.892009</v>
      </c>
      <c r="M638">
        <v>1660000000</v>
      </c>
      <c r="N638">
        <v>-13.205458999999999</v>
      </c>
    </row>
    <row r="639" spans="2:14" x14ac:dyDescent="0.25">
      <c r="B639">
        <v>1720000000</v>
      </c>
      <c r="C639">
        <v>-11.658607999999999</v>
      </c>
      <c r="M639">
        <v>1720000000</v>
      </c>
      <c r="N639">
        <v>-12.934417</v>
      </c>
    </row>
    <row r="640" spans="2:14" x14ac:dyDescent="0.25">
      <c r="B640">
        <v>1780000000</v>
      </c>
      <c r="C640">
        <v>-11.471913000000001</v>
      </c>
      <c r="M640">
        <v>1780000000</v>
      </c>
      <c r="N640">
        <v>-12.689284000000001</v>
      </c>
    </row>
    <row r="641" spans="2:14" x14ac:dyDescent="0.25">
      <c r="B641">
        <v>1840000000</v>
      </c>
      <c r="C641">
        <v>-11.301895</v>
      </c>
      <c r="M641">
        <v>1840000000</v>
      </c>
      <c r="N641">
        <v>-12.455773000000001</v>
      </c>
    </row>
    <row r="642" spans="2:14" x14ac:dyDescent="0.25">
      <c r="B642">
        <v>1900000000</v>
      </c>
      <c r="C642">
        <v>-11.194205</v>
      </c>
      <c r="M642">
        <v>1900000000</v>
      </c>
      <c r="N642">
        <v>-12.261589000000001</v>
      </c>
    </row>
    <row r="643" spans="2:14" x14ac:dyDescent="0.25">
      <c r="B643">
        <v>1960000000</v>
      </c>
      <c r="C643">
        <v>-11.1739</v>
      </c>
      <c r="M643">
        <v>1960000000</v>
      </c>
      <c r="N643">
        <v>-12.109411</v>
      </c>
    </row>
    <row r="644" spans="2:14" x14ac:dyDescent="0.25">
      <c r="B644">
        <v>2020000000</v>
      </c>
      <c r="C644">
        <v>-11.171651000000001</v>
      </c>
      <c r="M644">
        <v>2020000000</v>
      </c>
      <c r="N644">
        <v>-11.970745000000001</v>
      </c>
    </row>
    <row r="645" spans="2:14" x14ac:dyDescent="0.25">
      <c r="B645">
        <v>2080000000</v>
      </c>
      <c r="C645">
        <v>-11.233499999999999</v>
      </c>
      <c r="M645">
        <v>2080000000</v>
      </c>
      <c r="N645">
        <v>-11.88757</v>
      </c>
    </row>
    <row r="646" spans="2:14" x14ac:dyDescent="0.25">
      <c r="B646">
        <v>2140000000</v>
      </c>
      <c r="C646">
        <v>-11.269353000000001</v>
      </c>
      <c r="M646">
        <v>2140000000</v>
      </c>
      <c r="N646">
        <v>-11.770922000000001</v>
      </c>
    </row>
    <row r="647" spans="2:14" x14ac:dyDescent="0.25">
      <c r="B647">
        <v>2200000000</v>
      </c>
      <c r="C647">
        <v>-11.302953</v>
      </c>
      <c r="M647">
        <v>2200000000</v>
      </c>
      <c r="N647">
        <v>-11.655427</v>
      </c>
    </row>
    <row r="648" spans="2:14" x14ac:dyDescent="0.25">
      <c r="B648">
        <v>2260000000</v>
      </c>
      <c r="C648">
        <v>-11.314863000000001</v>
      </c>
      <c r="M648">
        <v>2260000000</v>
      </c>
      <c r="N648">
        <v>-11.565606000000001</v>
      </c>
    </row>
    <row r="649" spans="2:14" x14ac:dyDescent="0.25">
      <c r="B649">
        <v>2320000000</v>
      </c>
      <c r="C649">
        <v>-11.312036000000001</v>
      </c>
      <c r="M649">
        <v>2320000000</v>
      </c>
      <c r="N649">
        <v>-11.460269</v>
      </c>
    </row>
    <row r="650" spans="2:14" x14ac:dyDescent="0.25">
      <c r="B650">
        <v>2380000000</v>
      </c>
      <c r="C650">
        <v>-11.292585000000001</v>
      </c>
      <c r="M650">
        <v>2380000000</v>
      </c>
      <c r="N650">
        <v>-11.363358</v>
      </c>
    </row>
    <row r="651" spans="2:14" x14ac:dyDescent="0.25">
      <c r="B651">
        <v>2440000000</v>
      </c>
      <c r="C651">
        <v>-11.278392</v>
      </c>
      <c r="M651">
        <v>2440000000</v>
      </c>
      <c r="N651">
        <v>-11.283051</v>
      </c>
    </row>
    <row r="652" spans="2:14" x14ac:dyDescent="0.25">
      <c r="B652">
        <v>2500000000</v>
      </c>
      <c r="C652">
        <v>-11.296901</v>
      </c>
      <c r="M652">
        <v>2500000000</v>
      </c>
      <c r="N652">
        <v>-11.229623999999999</v>
      </c>
    </row>
    <row r="653" spans="2:14" x14ac:dyDescent="0.25">
      <c r="B653">
        <v>2560000000</v>
      </c>
      <c r="C653">
        <v>-11.296476</v>
      </c>
      <c r="M653">
        <v>2560000000</v>
      </c>
      <c r="N653">
        <v>-11.178127999999999</v>
      </c>
    </row>
    <row r="654" spans="2:14" x14ac:dyDescent="0.25">
      <c r="B654">
        <v>2620000000</v>
      </c>
      <c r="C654">
        <v>-11.269733</v>
      </c>
      <c r="M654">
        <v>2620000000</v>
      </c>
      <c r="N654">
        <v>-11.082166000000001</v>
      </c>
    </row>
    <row r="655" spans="2:14" x14ac:dyDescent="0.25">
      <c r="B655">
        <v>2680000000</v>
      </c>
      <c r="C655">
        <v>-11.217658</v>
      </c>
      <c r="M655">
        <v>2680000000</v>
      </c>
      <c r="N655">
        <v>-11.002723</v>
      </c>
    </row>
    <row r="656" spans="2:14" x14ac:dyDescent="0.25">
      <c r="B656">
        <v>2740000000</v>
      </c>
      <c r="C656">
        <v>-11.244472999999999</v>
      </c>
      <c r="M656">
        <v>2740000000</v>
      </c>
      <c r="N656">
        <v>-10.965617</v>
      </c>
    </row>
    <row r="657" spans="2:14" x14ac:dyDescent="0.25">
      <c r="B657">
        <v>2800000000</v>
      </c>
      <c r="C657">
        <v>-11.230566</v>
      </c>
      <c r="M657">
        <v>2800000000</v>
      </c>
      <c r="N657">
        <v>-10.898384</v>
      </c>
    </row>
    <row r="658" spans="2:14" x14ac:dyDescent="0.25">
      <c r="B658">
        <v>2860000000</v>
      </c>
      <c r="C658">
        <v>-11.199748</v>
      </c>
      <c r="M658">
        <v>2860000000</v>
      </c>
      <c r="N658">
        <v>-10.821344</v>
      </c>
    </row>
    <row r="659" spans="2:14" x14ac:dyDescent="0.25">
      <c r="B659">
        <v>2920000000</v>
      </c>
      <c r="C659">
        <v>-11.229263</v>
      </c>
      <c r="M659">
        <v>2920000000</v>
      </c>
      <c r="N659">
        <v>-10.801256</v>
      </c>
    </row>
    <row r="660" spans="2:14" x14ac:dyDescent="0.25">
      <c r="B660">
        <v>2980000000</v>
      </c>
      <c r="C660">
        <v>-11.238239</v>
      </c>
      <c r="M660">
        <v>2980000000</v>
      </c>
      <c r="N660">
        <v>-10.759698</v>
      </c>
    </row>
    <row r="661" spans="2:14" x14ac:dyDescent="0.25">
      <c r="B661">
        <v>3040000000</v>
      </c>
      <c r="C661">
        <v>-11.251809</v>
      </c>
      <c r="M661">
        <v>3040000000</v>
      </c>
      <c r="N661">
        <v>-10.732846</v>
      </c>
    </row>
    <row r="662" spans="2:14" x14ac:dyDescent="0.25">
      <c r="B662">
        <v>3100000000</v>
      </c>
      <c r="C662">
        <v>-11.235325</v>
      </c>
      <c r="M662">
        <v>3100000000</v>
      </c>
      <c r="N662">
        <v>-10.706619999999999</v>
      </c>
    </row>
    <row r="663" spans="2:14" x14ac:dyDescent="0.25">
      <c r="B663">
        <v>3160000000</v>
      </c>
      <c r="C663">
        <v>-11.265059000000001</v>
      </c>
      <c r="M663">
        <v>3160000000</v>
      </c>
      <c r="N663">
        <v>-10.710711999999999</v>
      </c>
    </row>
    <row r="664" spans="2:14" x14ac:dyDescent="0.25">
      <c r="B664">
        <v>3220000000</v>
      </c>
      <c r="C664">
        <v>-11.292083999999999</v>
      </c>
      <c r="M664">
        <v>3220000000</v>
      </c>
      <c r="N664">
        <v>-10.730556</v>
      </c>
    </row>
    <row r="665" spans="2:14" x14ac:dyDescent="0.25">
      <c r="B665">
        <v>3280000000</v>
      </c>
      <c r="C665">
        <v>-11.302521</v>
      </c>
      <c r="M665">
        <v>3280000000</v>
      </c>
      <c r="N665">
        <v>-10.744249999999999</v>
      </c>
    </row>
    <row r="666" spans="2:14" x14ac:dyDescent="0.25">
      <c r="B666">
        <v>3340000000</v>
      </c>
      <c r="C666">
        <v>-11.310169999999999</v>
      </c>
      <c r="M666">
        <v>3340000000</v>
      </c>
      <c r="N666">
        <v>-10.778756</v>
      </c>
    </row>
    <row r="667" spans="2:14" x14ac:dyDescent="0.25">
      <c r="B667">
        <v>3400000000</v>
      </c>
      <c r="C667">
        <v>-11.342560000000001</v>
      </c>
      <c r="M667">
        <v>3400000000</v>
      </c>
      <c r="N667">
        <v>-10.824813000000001</v>
      </c>
    </row>
    <row r="668" spans="2:14" x14ac:dyDescent="0.25">
      <c r="B668">
        <v>3460000000</v>
      </c>
      <c r="C668">
        <v>-11.361419</v>
      </c>
      <c r="M668">
        <v>3460000000</v>
      </c>
      <c r="N668">
        <v>-10.870412</v>
      </c>
    </row>
    <row r="669" spans="2:14" x14ac:dyDescent="0.25">
      <c r="B669">
        <v>3520000000</v>
      </c>
      <c r="C669">
        <v>-11.412133000000001</v>
      </c>
      <c r="M669">
        <v>3520000000</v>
      </c>
      <c r="N669">
        <v>-10.920323</v>
      </c>
    </row>
    <row r="670" spans="2:14" x14ac:dyDescent="0.25">
      <c r="B670">
        <v>3580000000</v>
      </c>
      <c r="C670">
        <v>-11.481560999999999</v>
      </c>
      <c r="M670">
        <v>3580000000</v>
      </c>
      <c r="N670">
        <v>-10.971431000000001</v>
      </c>
    </row>
    <row r="671" spans="2:14" x14ac:dyDescent="0.25">
      <c r="B671">
        <v>3640000000</v>
      </c>
      <c r="C671">
        <v>-11.532206</v>
      </c>
      <c r="M671">
        <v>3640000000</v>
      </c>
      <c r="N671">
        <v>-10.994757</v>
      </c>
    </row>
    <row r="672" spans="2:14" x14ac:dyDescent="0.25">
      <c r="B672">
        <v>3700000000</v>
      </c>
      <c r="C672">
        <v>-11.584123</v>
      </c>
      <c r="M672">
        <v>3700000000</v>
      </c>
      <c r="N672">
        <v>-11.013094000000001</v>
      </c>
    </row>
    <row r="673" spans="2:14" x14ac:dyDescent="0.25">
      <c r="B673">
        <v>3760000000</v>
      </c>
      <c r="C673">
        <v>-11.609645</v>
      </c>
      <c r="M673">
        <v>3760000000</v>
      </c>
      <c r="N673">
        <v>-11.007042</v>
      </c>
    </row>
    <row r="674" spans="2:14" x14ac:dyDescent="0.25">
      <c r="B674">
        <v>3820000000</v>
      </c>
      <c r="C674">
        <v>-11.655725</v>
      </c>
      <c r="M674">
        <v>3820000000</v>
      </c>
      <c r="N674">
        <v>-11.021773</v>
      </c>
    </row>
    <row r="675" spans="2:14" x14ac:dyDescent="0.25">
      <c r="B675">
        <v>3880000000</v>
      </c>
      <c r="C675">
        <v>-11.678779</v>
      </c>
      <c r="M675">
        <v>3880000000</v>
      </c>
      <c r="N675">
        <v>-10.998891</v>
      </c>
    </row>
    <row r="676" spans="2:14" x14ac:dyDescent="0.25">
      <c r="B676">
        <v>3940000000</v>
      </c>
      <c r="C676">
        <v>-11.690825999999999</v>
      </c>
      <c r="M676">
        <v>3940000000</v>
      </c>
      <c r="N676">
        <v>-11.000287</v>
      </c>
    </row>
    <row r="677" spans="2:14" x14ac:dyDescent="0.25">
      <c r="B677">
        <v>4000000000</v>
      </c>
      <c r="C677">
        <v>-11.703799999999999</v>
      </c>
      <c r="M677">
        <v>4000000000</v>
      </c>
      <c r="N677">
        <v>-10.979545999999999</v>
      </c>
    </row>
    <row r="678" spans="2:14" x14ac:dyDescent="0.25">
      <c r="B678">
        <v>4060000000</v>
      </c>
      <c r="C678">
        <v>-11.749345</v>
      </c>
      <c r="M678">
        <v>4060000000</v>
      </c>
      <c r="N678">
        <v>-11.000928999999999</v>
      </c>
    </row>
    <row r="679" spans="2:14" x14ac:dyDescent="0.25">
      <c r="B679">
        <v>4120000000</v>
      </c>
      <c r="C679">
        <v>-11.741123999999999</v>
      </c>
      <c r="M679">
        <v>4120000000</v>
      </c>
      <c r="N679">
        <v>-10.998638</v>
      </c>
    </row>
    <row r="680" spans="2:14" x14ac:dyDescent="0.25">
      <c r="B680">
        <v>4180000000</v>
      </c>
      <c r="C680">
        <v>-11.781271</v>
      </c>
      <c r="M680">
        <v>4180000000</v>
      </c>
      <c r="N680">
        <v>-11.038866000000001</v>
      </c>
    </row>
    <row r="681" spans="2:14" x14ac:dyDescent="0.25">
      <c r="B681">
        <v>4240000000</v>
      </c>
      <c r="C681">
        <v>-11.793751</v>
      </c>
      <c r="M681">
        <v>4240000000</v>
      </c>
      <c r="N681">
        <v>-11.040743000000001</v>
      </c>
    </row>
    <row r="682" spans="2:14" x14ac:dyDescent="0.25">
      <c r="B682">
        <v>4300000000</v>
      </c>
      <c r="C682">
        <v>-11.808247</v>
      </c>
      <c r="M682">
        <v>4300000000</v>
      </c>
      <c r="N682">
        <v>-11.080712999999999</v>
      </c>
    </row>
    <row r="683" spans="2:14" x14ac:dyDescent="0.25">
      <c r="B683">
        <v>4360000000</v>
      </c>
      <c r="C683">
        <v>-11.789561000000001</v>
      </c>
      <c r="M683">
        <v>4360000000</v>
      </c>
      <c r="N683">
        <v>-11.086224</v>
      </c>
    </row>
    <row r="684" spans="2:14" x14ac:dyDescent="0.25">
      <c r="B684">
        <v>4420000000</v>
      </c>
      <c r="C684">
        <v>-11.754142</v>
      </c>
      <c r="M684">
        <v>4420000000</v>
      </c>
      <c r="N684">
        <v>-11.097904</v>
      </c>
    </row>
    <row r="685" spans="2:14" x14ac:dyDescent="0.25">
      <c r="B685">
        <v>4480000000</v>
      </c>
      <c r="C685">
        <v>-11.739013</v>
      </c>
      <c r="M685">
        <v>4480000000</v>
      </c>
      <c r="N685">
        <v>-11.123862000000001</v>
      </c>
    </row>
    <row r="686" spans="2:14" x14ac:dyDescent="0.25">
      <c r="B686">
        <v>4540000000</v>
      </c>
      <c r="C686">
        <v>-11.70013</v>
      </c>
      <c r="M686">
        <v>4540000000</v>
      </c>
      <c r="N686">
        <v>-11.129286</v>
      </c>
    </row>
    <row r="687" spans="2:14" x14ac:dyDescent="0.25">
      <c r="B687">
        <v>4600000000</v>
      </c>
      <c r="C687">
        <v>-11.660906000000001</v>
      </c>
      <c r="M687">
        <v>4600000000</v>
      </c>
      <c r="N687">
        <v>-11.141939000000001</v>
      </c>
    </row>
    <row r="688" spans="2:14" x14ac:dyDescent="0.25">
      <c r="B688">
        <v>4660000000</v>
      </c>
      <c r="C688">
        <v>-11.619781</v>
      </c>
      <c r="M688">
        <v>4660000000</v>
      </c>
      <c r="N688">
        <v>-11.130896</v>
      </c>
    </row>
    <row r="689" spans="2:14" x14ac:dyDescent="0.25">
      <c r="B689">
        <v>4720000000</v>
      </c>
      <c r="C689">
        <v>-11.595148999999999</v>
      </c>
      <c r="M689">
        <v>4720000000</v>
      </c>
      <c r="N689">
        <v>-11.125144000000001</v>
      </c>
    </row>
    <row r="690" spans="2:14" x14ac:dyDescent="0.25">
      <c r="B690">
        <v>4780000000</v>
      </c>
      <c r="C690">
        <v>-11.582038000000001</v>
      </c>
      <c r="M690">
        <v>4780000000</v>
      </c>
      <c r="N690">
        <v>-11.149447</v>
      </c>
    </row>
    <row r="691" spans="2:14" x14ac:dyDescent="0.25">
      <c r="B691">
        <v>4840000000</v>
      </c>
      <c r="C691">
        <v>-11.585556</v>
      </c>
      <c r="M691">
        <v>4840000000</v>
      </c>
      <c r="N691">
        <v>-11.163206000000001</v>
      </c>
    </row>
    <row r="692" spans="2:14" x14ac:dyDescent="0.25">
      <c r="B692">
        <v>4900000000</v>
      </c>
      <c r="C692">
        <v>-11.567902</v>
      </c>
      <c r="M692">
        <v>4900000000</v>
      </c>
      <c r="N692">
        <v>-11.168108999999999</v>
      </c>
    </row>
    <row r="693" spans="2:14" x14ac:dyDescent="0.25">
      <c r="B693">
        <v>4960000000</v>
      </c>
      <c r="C693">
        <v>-11.579357999999999</v>
      </c>
      <c r="M693">
        <v>4960000000</v>
      </c>
      <c r="N693">
        <v>-11.223036</v>
      </c>
    </row>
    <row r="694" spans="2:14" x14ac:dyDescent="0.25">
      <c r="B694">
        <v>5020000000</v>
      </c>
      <c r="C694">
        <v>-11.604386</v>
      </c>
      <c r="M694">
        <v>5020000000</v>
      </c>
      <c r="N694">
        <v>-11.281862</v>
      </c>
    </row>
    <row r="695" spans="2:14" x14ac:dyDescent="0.25">
      <c r="B695">
        <v>5080000000</v>
      </c>
      <c r="C695">
        <v>-11.587674</v>
      </c>
      <c r="M695">
        <v>5080000000</v>
      </c>
      <c r="N695">
        <v>-11.301696</v>
      </c>
    </row>
    <row r="696" spans="2:14" x14ac:dyDescent="0.25">
      <c r="B696">
        <v>5140000000</v>
      </c>
      <c r="C696">
        <v>-11.556984999999999</v>
      </c>
      <c r="M696">
        <v>5140000000</v>
      </c>
      <c r="N696">
        <v>-11.317444999999999</v>
      </c>
    </row>
    <row r="697" spans="2:14" x14ac:dyDescent="0.25">
      <c r="B697">
        <v>5200000000</v>
      </c>
      <c r="C697">
        <v>-11.561769</v>
      </c>
      <c r="M697">
        <v>5200000000</v>
      </c>
      <c r="N697">
        <v>-11.379038</v>
      </c>
    </row>
    <row r="698" spans="2:14" x14ac:dyDescent="0.25">
      <c r="B698">
        <v>5260000000</v>
      </c>
      <c r="C698">
        <v>-11.595238</v>
      </c>
      <c r="M698">
        <v>5260000000</v>
      </c>
      <c r="N698">
        <v>-11.447506000000001</v>
      </c>
    </row>
    <row r="699" spans="2:14" x14ac:dyDescent="0.25">
      <c r="B699">
        <v>5320000000</v>
      </c>
      <c r="C699">
        <v>-11.541218000000001</v>
      </c>
      <c r="M699">
        <v>5320000000</v>
      </c>
      <c r="N699">
        <v>-11.424524999999999</v>
      </c>
    </row>
    <row r="700" spans="2:14" x14ac:dyDescent="0.25">
      <c r="B700">
        <v>5380000000</v>
      </c>
      <c r="C700">
        <v>-11.491612999999999</v>
      </c>
      <c r="M700">
        <v>5380000000</v>
      </c>
      <c r="N700">
        <v>-11.414424</v>
      </c>
    </row>
    <row r="701" spans="2:14" x14ac:dyDescent="0.25">
      <c r="B701">
        <v>5440000000</v>
      </c>
      <c r="C701">
        <v>-11.511224</v>
      </c>
      <c r="M701">
        <v>5440000000</v>
      </c>
      <c r="N701">
        <v>-11.478016</v>
      </c>
    </row>
    <row r="702" spans="2:14" x14ac:dyDescent="0.25">
      <c r="B702">
        <v>5500000000</v>
      </c>
      <c r="C702">
        <v>-11.518786</v>
      </c>
      <c r="M702">
        <v>5500000000</v>
      </c>
      <c r="N702">
        <v>-11.494213999999999</v>
      </c>
    </row>
    <row r="703" spans="2:14" x14ac:dyDescent="0.25">
      <c r="B703">
        <v>5560000000</v>
      </c>
      <c r="C703">
        <v>-11.488731</v>
      </c>
      <c r="M703">
        <v>5560000000</v>
      </c>
      <c r="N703">
        <v>-11.465763000000001</v>
      </c>
    </row>
    <row r="704" spans="2:14" x14ac:dyDescent="0.25">
      <c r="B704">
        <v>5620000000</v>
      </c>
      <c r="C704">
        <v>-11.497112</v>
      </c>
      <c r="M704">
        <v>5620000000</v>
      </c>
      <c r="N704">
        <v>-11.468228</v>
      </c>
    </row>
    <row r="705" spans="2:14" x14ac:dyDescent="0.25">
      <c r="B705">
        <v>5680000000</v>
      </c>
      <c r="C705">
        <v>-11.505514</v>
      </c>
      <c r="M705">
        <v>5680000000</v>
      </c>
      <c r="N705">
        <v>-11.490422000000001</v>
      </c>
    </row>
    <row r="706" spans="2:14" x14ac:dyDescent="0.25">
      <c r="B706">
        <v>5740000000</v>
      </c>
      <c r="C706">
        <v>-11.549047</v>
      </c>
      <c r="M706">
        <v>5740000000</v>
      </c>
      <c r="N706">
        <v>-11.52045</v>
      </c>
    </row>
    <row r="707" spans="2:14" x14ac:dyDescent="0.25">
      <c r="B707">
        <v>5800000000</v>
      </c>
      <c r="C707">
        <v>-11.548830000000001</v>
      </c>
      <c r="M707">
        <v>5800000000</v>
      </c>
      <c r="N707">
        <v>-11.497586</v>
      </c>
    </row>
    <row r="708" spans="2:14" x14ac:dyDescent="0.25">
      <c r="B708">
        <v>5860000000</v>
      </c>
      <c r="C708">
        <v>-11.540895000000001</v>
      </c>
      <c r="M708">
        <v>5860000000</v>
      </c>
      <c r="N708">
        <v>-11.48272</v>
      </c>
    </row>
    <row r="709" spans="2:14" x14ac:dyDescent="0.25">
      <c r="B709">
        <v>5920000000</v>
      </c>
      <c r="C709">
        <v>-11.557663</v>
      </c>
      <c r="M709">
        <v>5920000000</v>
      </c>
      <c r="N709">
        <v>-11.519742000000001</v>
      </c>
    </row>
    <row r="710" spans="2:14" x14ac:dyDescent="0.25">
      <c r="B710">
        <v>5980000000</v>
      </c>
      <c r="C710">
        <v>-11.626485000000001</v>
      </c>
      <c r="M710">
        <v>5980000000</v>
      </c>
      <c r="N710">
        <v>-11.590033999999999</v>
      </c>
    </row>
    <row r="711" spans="2:14" x14ac:dyDescent="0.25">
      <c r="B711">
        <v>6040000000</v>
      </c>
      <c r="C711">
        <v>-11.710416</v>
      </c>
      <c r="M711">
        <v>6040000000</v>
      </c>
      <c r="N711">
        <v>-11.64176</v>
      </c>
    </row>
    <row r="712" spans="2:14" x14ac:dyDescent="0.25">
      <c r="B712">
        <v>6100000000</v>
      </c>
      <c r="C712">
        <v>-11.755890000000001</v>
      </c>
      <c r="M712">
        <v>6100000000</v>
      </c>
      <c r="N712">
        <v>-11.644137000000001</v>
      </c>
    </row>
    <row r="713" spans="2:14" x14ac:dyDescent="0.25">
      <c r="B713">
        <v>6160000000</v>
      </c>
      <c r="C713">
        <v>-11.761246999999999</v>
      </c>
      <c r="M713">
        <v>6160000000</v>
      </c>
      <c r="N713">
        <v>-11.644864</v>
      </c>
    </row>
    <row r="714" spans="2:14" x14ac:dyDescent="0.25">
      <c r="B714">
        <v>6220000000</v>
      </c>
      <c r="C714">
        <v>-11.834607999999999</v>
      </c>
      <c r="M714">
        <v>6220000000</v>
      </c>
      <c r="N714">
        <v>-11.697473</v>
      </c>
    </row>
    <row r="715" spans="2:14" x14ac:dyDescent="0.25">
      <c r="B715">
        <v>6280000000</v>
      </c>
      <c r="C715">
        <v>-11.94295</v>
      </c>
      <c r="M715">
        <v>6280000000</v>
      </c>
      <c r="N715">
        <v>-11.732856</v>
      </c>
    </row>
    <row r="716" spans="2:14" x14ac:dyDescent="0.25">
      <c r="B716">
        <v>6340000000</v>
      </c>
      <c r="C716">
        <v>-11.912763999999999</v>
      </c>
      <c r="M716">
        <v>6340000000</v>
      </c>
      <c r="N716">
        <v>-11.665766</v>
      </c>
    </row>
    <row r="717" spans="2:14" x14ac:dyDescent="0.25">
      <c r="B717">
        <v>6400000000</v>
      </c>
      <c r="C717">
        <v>-11.895016999999999</v>
      </c>
      <c r="M717">
        <v>6400000000</v>
      </c>
      <c r="N717">
        <v>-11.639348999999999</v>
      </c>
    </row>
    <row r="718" spans="2:14" x14ac:dyDescent="0.25">
      <c r="B718">
        <v>6460000000</v>
      </c>
      <c r="C718">
        <v>-11.93821</v>
      </c>
      <c r="M718">
        <v>6460000000</v>
      </c>
      <c r="N718">
        <v>-11.682370000000001</v>
      </c>
    </row>
    <row r="719" spans="2:14" x14ac:dyDescent="0.25">
      <c r="B719">
        <v>6520000000</v>
      </c>
      <c r="C719">
        <v>-11.994825000000001</v>
      </c>
      <c r="M719">
        <v>6520000000</v>
      </c>
      <c r="N719">
        <v>-11.701869</v>
      </c>
    </row>
    <row r="720" spans="2:14" x14ac:dyDescent="0.25">
      <c r="B720">
        <v>6580000000</v>
      </c>
      <c r="C720">
        <v>-11.921084</v>
      </c>
      <c r="M720">
        <v>6580000000</v>
      </c>
      <c r="N720">
        <v>-11.630063</v>
      </c>
    </row>
    <row r="721" spans="2:14" x14ac:dyDescent="0.25">
      <c r="B721">
        <v>6640000000</v>
      </c>
      <c r="C721">
        <v>-11.882064</v>
      </c>
      <c r="M721">
        <v>6640000000</v>
      </c>
      <c r="N721">
        <v>-11.631309</v>
      </c>
    </row>
    <row r="722" spans="2:14" x14ac:dyDescent="0.25">
      <c r="B722">
        <v>6700000000</v>
      </c>
      <c r="C722">
        <v>-11.896058</v>
      </c>
      <c r="M722">
        <v>6700000000</v>
      </c>
      <c r="N722">
        <v>-11.690340000000001</v>
      </c>
    </row>
    <row r="723" spans="2:14" x14ac:dyDescent="0.25">
      <c r="B723">
        <v>6760000000</v>
      </c>
      <c r="C723">
        <v>-11.919236</v>
      </c>
      <c r="M723">
        <v>6760000000</v>
      </c>
      <c r="N723">
        <v>-11.703548</v>
      </c>
    </row>
    <row r="724" spans="2:14" x14ac:dyDescent="0.25">
      <c r="B724">
        <v>6820000000</v>
      </c>
      <c r="C724">
        <v>-11.838339</v>
      </c>
      <c r="M724">
        <v>6820000000</v>
      </c>
      <c r="N724">
        <v>-11.650888</v>
      </c>
    </row>
    <row r="725" spans="2:14" x14ac:dyDescent="0.25">
      <c r="B725">
        <v>6880000000</v>
      </c>
      <c r="C725">
        <v>-11.759219999999999</v>
      </c>
      <c r="M725">
        <v>6880000000</v>
      </c>
      <c r="N725">
        <v>-11.624245</v>
      </c>
    </row>
    <row r="726" spans="2:14" x14ac:dyDescent="0.25">
      <c r="B726">
        <v>6940000000</v>
      </c>
      <c r="C726">
        <v>-11.729862000000001</v>
      </c>
      <c r="M726">
        <v>6940000000</v>
      </c>
      <c r="N726">
        <v>-11.656444</v>
      </c>
    </row>
    <row r="727" spans="2:14" x14ac:dyDescent="0.25">
      <c r="B727">
        <v>7000000000</v>
      </c>
      <c r="C727">
        <v>-11.756042000000001</v>
      </c>
      <c r="M727">
        <v>7000000000</v>
      </c>
      <c r="N727">
        <v>-11.717079</v>
      </c>
    </row>
    <row r="728" spans="2:14" x14ac:dyDescent="0.25">
      <c r="B728">
        <v>7060000000</v>
      </c>
      <c r="C728">
        <v>-11.798914999999999</v>
      </c>
      <c r="M728">
        <v>7060000000</v>
      </c>
      <c r="N728">
        <v>-11.774133000000001</v>
      </c>
    </row>
    <row r="729" spans="2:14" x14ac:dyDescent="0.25">
      <c r="B729">
        <v>7120000000</v>
      </c>
      <c r="C729">
        <v>-11.772928</v>
      </c>
      <c r="M729">
        <v>7120000000</v>
      </c>
      <c r="N729">
        <v>-11.761664</v>
      </c>
    </row>
    <row r="730" spans="2:14" x14ac:dyDescent="0.25">
      <c r="B730">
        <v>7180000000</v>
      </c>
      <c r="C730">
        <v>-11.72897</v>
      </c>
      <c r="M730">
        <v>7180000000</v>
      </c>
      <c r="N730">
        <v>-11.748735999999999</v>
      </c>
    </row>
    <row r="731" spans="2:14" x14ac:dyDescent="0.25">
      <c r="B731">
        <v>7240000000</v>
      </c>
      <c r="C731">
        <v>-11.694898999999999</v>
      </c>
      <c r="M731">
        <v>7240000000</v>
      </c>
      <c r="N731">
        <v>-11.761032</v>
      </c>
    </row>
    <row r="732" spans="2:14" x14ac:dyDescent="0.25">
      <c r="B732">
        <v>7300000000</v>
      </c>
      <c r="C732">
        <v>-11.6905</v>
      </c>
      <c r="M732">
        <v>7300000000</v>
      </c>
      <c r="N732">
        <v>-11.787566999999999</v>
      </c>
    </row>
    <row r="733" spans="2:14" x14ac:dyDescent="0.25">
      <c r="B733">
        <v>7360000000</v>
      </c>
      <c r="C733">
        <v>-11.582706999999999</v>
      </c>
      <c r="M733">
        <v>7360000000</v>
      </c>
      <c r="N733">
        <v>-11.725903000000001</v>
      </c>
    </row>
    <row r="734" spans="2:14" x14ac:dyDescent="0.25">
      <c r="B734">
        <v>7420000000</v>
      </c>
      <c r="C734">
        <v>-11.484586999999999</v>
      </c>
      <c r="M734">
        <v>7420000000</v>
      </c>
      <c r="N734">
        <v>-11.704720999999999</v>
      </c>
    </row>
    <row r="735" spans="2:14" x14ac:dyDescent="0.25">
      <c r="B735">
        <v>7480000000</v>
      </c>
      <c r="C735">
        <v>-11.503928999999999</v>
      </c>
      <c r="M735">
        <v>7480000000</v>
      </c>
      <c r="N735">
        <v>-11.821148000000001</v>
      </c>
    </row>
    <row r="736" spans="2:14" x14ac:dyDescent="0.25">
      <c r="B736">
        <v>7540000000</v>
      </c>
      <c r="C736">
        <v>-11.591543</v>
      </c>
      <c r="M736">
        <v>7540000000</v>
      </c>
      <c r="N736">
        <v>-11.916181</v>
      </c>
    </row>
    <row r="737" spans="2:14" x14ac:dyDescent="0.25">
      <c r="B737">
        <v>7600000000</v>
      </c>
      <c r="C737">
        <v>-11.609667</v>
      </c>
      <c r="M737">
        <v>7600000000</v>
      </c>
      <c r="N737">
        <v>-11.887593000000001</v>
      </c>
    </row>
    <row r="738" spans="2:14" x14ac:dyDescent="0.25">
      <c r="B738">
        <v>7660000000</v>
      </c>
      <c r="C738">
        <v>-11.582393</v>
      </c>
      <c r="M738">
        <v>7660000000</v>
      </c>
      <c r="N738">
        <v>-11.847948000000001</v>
      </c>
    </row>
    <row r="739" spans="2:14" x14ac:dyDescent="0.25">
      <c r="B739">
        <v>7720000000</v>
      </c>
      <c r="C739">
        <v>-11.637689999999999</v>
      </c>
      <c r="M739">
        <v>7720000000</v>
      </c>
      <c r="N739">
        <v>-11.900316999999999</v>
      </c>
    </row>
    <row r="740" spans="2:14" x14ac:dyDescent="0.25">
      <c r="B740">
        <v>7780000000</v>
      </c>
      <c r="C740">
        <v>-11.743898</v>
      </c>
      <c r="M740">
        <v>7780000000</v>
      </c>
      <c r="N740">
        <v>-11.933285</v>
      </c>
    </row>
    <row r="741" spans="2:14" x14ac:dyDescent="0.25">
      <c r="B741">
        <v>7840000000</v>
      </c>
      <c r="C741">
        <v>-11.758134999999999</v>
      </c>
      <c r="M741">
        <v>7840000000</v>
      </c>
      <c r="N741">
        <v>-11.880075</v>
      </c>
    </row>
    <row r="742" spans="2:14" x14ac:dyDescent="0.25">
      <c r="B742">
        <v>7900000000</v>
      </c>
      <c r="C742">
        <v>-11.736641000000001</v>
      </c>
      <c r="M742">
        <v>7900000000</v>
      </c>
      <c r="N742">
        <v>-11.86834</v>
      </c>
    </row>
    <row r="743" spans="2:14" x14ac:dyDescent="0.25">
      <c r="B743">
        <v>7960000000</v>
      </c>
      <c r="C743">
        <v>-11.841208</v>
      </c>
      <c r="M743">
        <v>7960000000</v>
      </c>
      <c r="N743">
        <v>-11.960526</v>
      </c>
    </row>
    <row r="744" spans="2:14" x14ac:dyDescent="0.25">
      <c r="B744">
        <v>8020000000</v>
      </c>
      <c r="C744">
        <v>-12.070871</v>
      </c>
      <c r="M744">
        <v>8020000000</v>
      </c>
      <c r="N744">
        <v>-12.096962</v>
      </c>
    </row>
    <row r="745" spans="2:14" x14ac:dyDescent="0.25">
      <c r="B745">
        <v>8080000000</v>
      </c>
      <c r="C745">
        <v>-12.119748</v>
      </c>
      <c r="M745">
        <v>8080000000</v>
      </c>
      <c r="N745">
        <v>-12.038233999999999</v>
      </c>
    </row>
    <row r="746" spans="2:14" x14ac:dyDescent="0.25">
      <c r="B746">
        <v>8140000000</v>
      </c>
      <c r="C746">
        <v>-12.146165</v>
      </c>
      <c r="M746">
        <v>8140000000</v>
      </c>
      <c r="N746">
        <v>-12.013363999999999</v>
      </c>
    </row>
    <row r="747" spans="2:14" x14ac:dyDescent="0.25">
      <c r="B747">
        <v>8200000000</v>
      </c>
      <c r="C747">
        <v>-12.232182999999999</v>
      </c>
      <c r="M747">
        <v>8200000000</v>
      </c>
      <c r="N747">
        <v>-12.085215</v>
      </c>
    </row>
    <row r="748" spans="2:14" x14ac:dyDescent="0.25">
      <c r="B748">
        <v>8260000000</v>
      </c>
      <c r="C748">
        <v>-12.370582000000001</v>
      </c>
      <c r="M748">
        <v>8260000000</v>
      </c>
      <c r="N748">
        <v>-12.200229</v>
      </c>
    </row>
    <row r="749" spans="2:14" x14ac:dyDescent="0.25">
      <c r="B749">
        <v>8320000000</v>
      </c>
      <c r="C749">
        <v>-12.416802000000001</v>
      </c>
      <c r="M749">
        <v>8320000000</v>
      </c>
      <c r="N749">
        <v>-12.235965999999999</v>
      </c>
    </row>
    <row r="750" spans="2:14" x14ac:dyDescent="0.25">
      <c r="B750">
        <v>8380000000</v>
      </c>
      <c r="C750">
        <v>-12.495953</v>
      </c>
      <c r="M750">
        <v>8380000000</v>
      </c>
      <c r="N750">
        <v>-12.306445</v>
      </c>
    </row>
    <row r="751" spans="2:14" x14ac:dyDescent="0.25">
      <c r="B751">
        <v>8440000000</v>
      </c>
      <c r="C751">
        <v>-12.604468000000001</v>
      </c>
      <c r="M751">
        <v>8440000000</v>
      </c>
      <c r="N751">
        <v>-12.423245</v>
      </c>
    </row>
    <row r="752" spans="2:14" x14ac:dyDescent="0.25">
      <c r="B752">
        <v>8500000000</v>
      </c>
      <c r="C752">
        <v>-12.728820000000001</v>
      </c>
      <c r="M752">
        <v>8500000000</v>
      </c>
      <c r="N752">
        <v>-12.567034</v>
      </c>
    </row>
    <row r="753" spans="2:14" x14ac:dyDescent="0.25">
      <c r="B753">
        <v>8560000000</v>
      </c>
      <c r="C753">
        <v>-12.884061000000001</v>
      </c>
      <c r="M753">
        <v>8560000000</v>
      </c>
      <c r="N753">
        <v>-12.684782</v>
      </c>
    </row>
    <row r="754" spans="2:14" x14ac:dyDescent="0.25">
      <c r="B754">
        <v>8620000000</v>
      </c>
      <c r="C754">
        <v>-12.91708</v>
      </c>
      <c r="M754">
        <v>8620000000</v>
      </c>
      <c r="N754">
        <v>-12.647043999999999</v>
      </c>
    </row>
    <row r="755" spans="2:14" x14ac:dyDescent="0.25">
      <c r="B755">
        <v>8680000000</v>
      </c>
      <c r="C755">
        <v>-12.941417</v>
      </c>
      <c r="M755">
        <v>8680000000</v>
      </c>
      <c r="N755">
        <v>-12.722942</v>
      </c>
    </row>
    <row r="756" spans="2:14" x14ac:dyDescent="0.25">
      <c r="B756">
        <v>8740000000</v>
      </c>
      <c r="C756">
        <v>-13.037305</v>
      </c>
      <c r="M756">
        <v>8740000000</v>
      </c>
      <c r="N756">
        <v>-12.976418000000001</v>
      </c>
    </row>
    <row r="757" spans="2:14" x14ac:dyDescent="0.25">
      <c r="B757">
        <v>8800000000</v>
      </c>
      <c r="C757">
        <v>-13.415139</v>
      </c>
      <c r="M757">
        <v>8800000000</v>
      </c>
      <c r="N757">
        <v>-13.395322999999999</v>
      </c>
    </row>
    <row r="758" spans="2:14" x14ac:dyDescent="0.25">
      <c r="B758">
        <v>8860000000</v>
      </c>
      <c r="C758">
        <v>-13.638976</v>
      </c>
      <c r="M758">
        <v>8860000000</v>
      </c>
      <c r="N758">
        <v>-13.504837999999999</v>
      </c>
    </row>
    <row r="759" spans="2:14" x14ac:dyDescent="0.25">
      <c r="B759">
        <v>8920000000</v>
      </c>
      <c r="C759">
        <v>-13.683161999999999</v>
      </c>
      <c r="M759">
        <v>8920000000</v>
      </c>
      <c r="N759">
        <v>-13.571626</v>
      </c>
    </row>
    <row r="760" spans="2:14" x14ac:dyDescent="0.25">
      <c r="B760">
        <v>8980000000</v>
      </c>
      <c r="C760">
        <v>-13.808894</v>
      </c>
      <c r="M760">
        <v>8980000000</v>
      </c>
      <c r="N760">
        <v>-13.811488000000001</v>
      </c>
    </row>
    <row r="761" spans="2:14" x14ac:dyDescent="0.25">
      <c r="B761">
        <v>9040000000</v>
      </c>
      <c r="C761">
        <v>-14.055918999999999</v>
      </c>
      <c r="M761">
        <v>9040000000</v>
      </c>
      <c r="N761">
        <v>-14.078405999999999</v>
      </c>
    </row>
    <row r="762" spans="2:14" x14ac:dyDescent="0.25">
      <c r="B762">
        <v>9100000000</v>
      </c>
      <c r="C762">
        <v>-14.049678999999999</v>
      </c>
      <c r="M762">
        <v>9100000000</v>
      </c>
      <c r="N762">
        <v>-14.101870999999999</v>
      </c>
    </row>
    <row r="763" spans="2:14" x14ac:dyDescent="0.25">
      <c r="B763">
        <v>9160000000</v>
      </c>
      <c r="C763">
        <v>-14.069913</v>
      </c>
      <c r="M763">
        <v>9160000000</v>
      </c>
      <c r="N763">
        <v>-14.425832</v>
      </c>
    </row>
    <row r="764" spans="2:14" x14ac:dyDescent="0.25">
      <c r="B764">
        <v>9220000000</v>
      </c>
      <c r="C764">
        <v>-14.606788999999999</v>
      </c>
      <c r="M764">
        <v>9220000000</v>
      </c>
      <c r="N764">
        <v>-15.243311</v>
      </c>
    </row>
    <row r="765" spans="2:14" x14ac:dyDescent="0.25">
      <c r="B765">
        <v>9280000000</v>
      </c>
      <c r="C765">
        <v>-15.295365</v>
      </c>
      <c r="M765">
        <v>9280000000</v>
      </c>
      <c r="N765">
        <v>-15.868112</v>
      </c>
    </row>
    <row r="766" spans="2:14" x14ac:dyDescent="0.25">
      <c r="B766">
        <v>9340000000</v>
      </c>
      <c r="C766">
        <v>-15.635875</v>
      </c>
      <c r="M766">
        <v>9340000000</v>
      </c>
      <c r="N766">
        <v>-16.059588999999999</v>
      </c>
    </row>
    <row r="767" spans="2:14" x14ac:dyDescent="0.25">
      <c r="B767">
        <v>9400000000</v>
      </c>
      <c r="C767">
        <v>-15.746312</v>
      </c>
      <c r="M767">
        <v>9400000000</v>
      </c>
      <c r="N767">
        <v>-16.219742</v>
      </c>
    </row>
    <row r="768" spans="2:14" x14ac:dyDescent="0.25">
      <c r="B768">
        <v>9460000000</v>
      </c>
      <c r="C768">
        <v>-16.080769</v>
      </c>
      <c r="M768">
        <v>9460000000</v>
      </c>
      <c r="N768">
        <v>-16.689382999999999</v>
      </c>
    </row>
    <row r="769" spans="2:14" x14ac:dyDescent="0.25">
      <c r="B769">
        <v>9520000000</v>
      </c>
      <c r="C769">
        <v>-16.508929999999999</v>
      </c>
      <c r="M769">
        <v>9520000000</v>
      </c>
      <c r="N769">
        <v>-17.116046999999998</v>
      </c>
    </row>
    <row r="770" spans="2:14" x14ac:dyDescent="0.25">
      <c r="B770">
        <v>9580000000</v>
      </c>
      <c r="C770">
        <v>-16.855204000000001</v>
      </c>
      <c r="M770">
        <v>9580000000</v>
      </c>
      <c r="N770">
        <v>-17.519043</v>
      </c>
    </row>
    <row r="771" spans="2:14" x14ac:dyDescent="0.25">
      <c r="B771">
        <v>9640000000</v>
      </c>
      <c r="C771">
        <v>-17.356200999999999</v>
      </c>
      <c r="M771">
        <v>9640000000</v>
      </c>
      <c r="N771">
        <v>-18.083473000000001</v>
      </c>
    </row>
    <row r="772" spans="2:14" x14ac:dyDescent="0.25">
      <c r="B772">
        <v>9700000000</v>
      </c>
      <c r="C772">
        <v>-18.058392000000001</v>
      </c>
      <c r="M772">
        <v>9700000000</v>
      </c>
      <c r="N772">
        <v>-18.720303000000001</v>
      </c>
    </row>
    <row r="773" spans="2:14" x14ac:dyDescent="0.25">
      <c r="B773">
        <v>9760000000</v>
      </c>
      <c r="C773">
        <v>-18.769189999999998</v>
      </c>
      <c r="M773">
        <v>9760000000</v>
      </c>
      <c r="N773">
        <v>-19.182299</v>
      </c>
    </row>
    <row r="774" spans="2:14" x14ac:dyDescent="0.25">
      <c r="B774">
        <v>9820000000</v>
      </c>
      <c r="C774">
        <v>-19.159113000000001</v>
      </c>
      <c r="M774">
        <v>9820000000</v>
      </c>
      <c r="N774">
        <v>-19.306286</v>
      </c>
    </row>
    <row r="775" spans="2:14" x14ac:dyDescent="0.25">
      <c r="B775">
        <v>9880000000</v>
      </c>
      <c r="C775">
        <v>-19.247914999999999</v>
      </c>
      <c r="M775">
        <v>9880000000</v>
      </c>
      <c r="N775">
        <v>-19.250478999999999</v>
      </c>
    </row>
    <row r="776" spans="2:14" x14ac:dyDescent="0.25">
      <c r="B776">
        <v>9940000000</v>
      </c>
      <c r="C776">
        <v>-19.187317</v>
      </c>
      <c r="M776">
        <v>9940000000</v>
      </c>
      <c r="N776">
        <v>-19.316500000000001</v>
      </c>
    </row>
    <row r="777" spans="2:14" x14ac:dyDescent="0.25">
      <c r="B777">
        <v>10000000000</v>
      </c>
      <c r="C777">
        <v>-19.529506999999999</v>
      </c>
      <c r="M777">
        <v>10000000000</v>
      </c>
      <c r="N777">
        <v>-19.800101999999999</v>
      </c>
    </row>
    <row r="778" spans="2:14" x14ac:dyDescent="0.25">
      <c r="B778">
        <v>10060000000</v>
      </c>
      <c r="C778">
        <v>-20.107140000000001</v>
      </c>
      <c r="M778">
        <v>10060000000</v>
      </c>
      <c r="N778">
        <v>-20.352045</v>
      </c>
    </row>
    <row r="779" spans="2:14" x14ac:dyDescent="0.25">
      <c r="B779">
        <v>10120000000</v>
      </c>
      <c r="C779">
        <v>-20.562798999999998</v>
      </c>
      <c r="M779">
        <v>10120000000</v>
      </c>
      <c r="N779">
        <v>-20.652978999999998</v>
      </c>
    </row>
    <row r="780" spans="2:14" x14ac:dyDescent="0.25">
      <c r="B780">
        <v>10180000000</v>
      </c>
      <c r="C780">
        <v>-20.781139</v>
      </c>
      <c r="M780">
        <v>10180000000</v>
      </c>
      <c r="N780">
        <v>-20.751771999999999</v>
      </c>
    </row>
    <row r="781" spans="2:14" x14ac:dyDescent="0.25">
      <c r="B781">
        <v>10240000000</v>
      </c>
      <c r="C781">
        <v>-21.232863999999999</v>
      </c>
      <c r="M781">
        <v>10240000000</v>
      </c>
      <c r="N781">
        <v>-21.151913</v>
      </c>
    </row>
    <row r="782" spans="2:14" x14ac:dyDescent="0.25">
      <c r="B782">
        <v>10300000000</v>
      </c>
      <c r="C782">
        <v>-21.604825999999999</v>
      </c>
      <c r="M782">
        <v>10300000000</v>
      </c>
      <c r="N782">
        <v>-21.360216000000001</v>
      </c>
    </row>
    <row r="783" spans="2:14" x14ac:dyDescent="0.25">
      <c r="B783">
        <v>10360000000</v>
      </c>
      <c r="C783">
        <v>-21.670024999999999</v>
      </c>
      <c r="M783">
        <v>10360000000</v>
      </c>
      <c r="N783">
        <v>-21.374507999999999</v>
      </c>
    </row>
    <row r="784" spans="2:14" x14ac:dyDescent="0.25">
      <c r="B784">
        <v>10420000000</v>
      </c>
      <c r="C784">
        <v>-21.81249</v>
      </c>
      <c r="M784">
        <v>10420000000</v>
      </c>
      <c r="N784">
        <v>-21.654938000000001</v>
      </c>
    </row>
    <row r="785" spans="2:14" x14ac:dyDescent="0.25">
      <c r="B785">
        <v>10480000000</v>
      </c>
      <c r="C785">
        <v>-22.419193</v>
      </c>
      <c r="M785">
        <v>10480000000</v>
      </c>
      <c r="N785">
        <v>-22.345533</v>
      </c>
    </row>
    <row r="786" spans="2:14" x14ac:dyDescent="0.25">
      <c r="B786">
        <v>10540000000</v>
      </c>
      <c r="C786">
        <v>-22.927406000000001</v>
      </c>
      <c r="M786">
        <v>10540000000</v>
      </c>
      <c r="N786">
        <v>-22.621020999999999</v>
      </c>
    </row>
    <row r="787" spans="2:14" x14ac:dyDescent="0.25">
      <c r="B787">
        <v>10600000000</v>
      </c>
      <c r="C787">
        <v>-23.091766</v>
      </c>
      <c r="M787">
        <v>10600000000</v>
      </c>
      <c r="N787">
        <v>-22.645015999999998</v>
      </c>
    </row>
    <row r="788" spans="2:14" x14ac:dyDescent="0.25">
      <c r="B788">
        <v>10660000000</v>
      </c>
      <c r="C788">
        <v>-23.138961999999999</v>
      </c>
      <c r="M788">
        <v>10660000000</v>
      </c>
      <c r="N788">
        <v>-22.695847000000001</v>
      </c>
    </row>
    <row r="789" spans="2:14" x14ac:dyDescent="0.25">
      <c r="B789">
        <v>10720000000</v>
      </c>
      <c r="C789">
        <v>-23.332564999999999</v>
      </c>
      <c r="M789">
        <v>10720000000</v>
      </c>
      <c r="N789">
        <v>-22.924191</v>
      </c>
    </row>
    <row r="790" spans="2:14" x14ac:dyDescent="0.25">
      <c r="B790">
        <v>10780000000</v>
      </c>
      <c r="C790">
        <v>-23.583364</v>
      </c>
      <c r="M790">
        <v>10780000000</v>
      </c>
      <c r="N790">
        <v>-23.143727999999999</v>
      </c>
    </row>
    <row r="791" spans="2:14" x14ac:dyDescent="0.25">
      <c r="B791">
        <v>10840000000</v>
      </c>
      <c r="C791">
        <v>-23.857754</v>
      </c>
      <c r="M791">
        <v>10840000000</v>
      </c>
      <c r="N791">
        <v>-23.343105000000001</v>
      </c>
    </row>
    <row r="792" spans="2:14" x14ac:dyDescent="0.25">
      <c r="B792">
        <v>10900000000</v>
      </c>
      <c r="C792">
        <v>-24.047498999999998</v>
      </c>
      <c r="M792">
        <v>10900000000</v>
      </c>
      <c r="N792">
        <v>-23.462311</v>
      </c>
    </row>
    <row r="793" spans="2:14" x14ac:dyDescent="0.25">
      <c r="B793">
        <v>10960000000</v>
      </c>
      <c r="C793">
        <v>-24.203575000000001</v>
      </c>
      <c r="M793">
        <v>10960000000</v>
      </c>
      <c r="N793">
        <v>-23.54693</v>
      </c>
    </row>
    <row r="794" spans="2:14" x14ac:dyDescent="0.25">
      <c r="B794">
        <v>11020000000</v>
      </c>
      <c r="C794">
        <v>-24.416405000000001</v>
      </c>
      <c r="M794">
        <v>11020000000</v>
      </c>
      <c r="N794">
        <v>-23.675659</v>
      </c>
    </row>
    <row r="795" spans="2:14" x14ac:dyDescent="0.25">
      <c r="B795">
        <v>11080000000</v>
      </c>
      <c r="C795">
        <v>-24.654302999999999</v>
      </c>
      <c r="M795">
        <v>11080000000</v>
      </c>
      <c r="N795">
        <v>-23.805513000000001</v>
      </c>
    </row>
    <row r="796" spans="2:14" x14ac:dyDescent="0.25">
      <c r="B796">
        <v>11140000000</v>
      </c>
      <c r="C796">
        <v>-24.836321000000002</v>
      </c>
      <c r="M796">
        <v>11140000000</v>
      </c>
      <c r="N796">
        <v>-23.874756000000001</v>
      </c>
    </row>
    <row r="797" spans="2:14" x14ac:dyDescent="0.25">
      <c r="B797">
        <v>11200000000</v>
      </c>
      <c r="C797">
        <v>-25.035575999999999</v>
      </c>
      <c r="M797">
        <v>11200000000</v>
      </c>
      <c r="N797">
        <v>-23.984622999999999</v>
      </c>
    </row>
    <row r="798" spans="2:14" x14ac:dyDescent="0.25">
      <c r="B798">
        <v>11260000000</v>
      </c>
      <c r="C798">
        <v>-25.330158000000001</v>
      </c>
      <c r="M798">
        <v>11260000000</v>
      </c>
      <c r="N798">
        <v>-24.163563</v>
      </c>
    </row>
    <row r="799" spans="2:14" x14ac:dyDescent="0.25">
      <c r="B799">
        <v>11320000000</v>
      </c>
      <c r="C799">
        <v>-25.604126000000001</v>
      </c>
      <c r="M799">
        <v>11320000000</v>
      </c>
      <c r="N799">
        <v>-24.265004999999999</v>
      </c>
    </row>
    <row r="800" spans="2:14" x14ac:dyDescent="0.25">
      <c r="B800">
        <v>11380000000</v>
      </c>
      <c r="C800">
        <v>-25.767948000000001</v>
      </c>
      <c r="M800">
        <v>11380000000</v>
      </c>
      <c r="N800">
        <v>-24.259664999999998</v>
      </c>
    </row>
    <row r="801" spans="2:14" x14ac:dyDescent="0.25">
      <c r="B801">
        <v>11440000000</v>
      </c>
      <c r="C801">
        <v>-25.937640999999999</v>
      </c>
      <c r="M801">
        <v>11440000000</v>
      </c>
      <c r="N801">
        <v>-24.329920000000001</v>
      </c>
    </row>
    <row r="802" spans="2:14" x14ac:dyDescent="0.25">
      <c r="B802">
        <v>11500000000</v>
      </c>
      <c r="C802">
        <v>-26.187830000000002</v>
      </c>
      <c r="M802">
        <v>11500000000</v>
      </c>
      <c r="N802">
        <v>-24.472963</v>
      </c>
    </row>
    <row r="803" spans="2:14" x14ac:dyDescent="0.25">
      <c r="B803">
        <v>11560000000</v>
      </c>
      <c r="C803">
        <v>-26.496136</v>
      </c>
      <c r="M803">
        <v>11560000000</v>
      </c>
      <c r="N803">
        <v>-24.603795999999999</v>
      </c>
    </row>
    <row r="804" spans="2:14" x14ac:dyDescent="0.25">
      <c r="B804">
        <v>11620000000</v>
      </c>
      <c r="C804">
        <v>-26.713619000000001</v>
      </c>
      <c r="M804">
        <v>11620000000</v>
      </c>
      <c r="N804">
        <v>-24.636892</v>
      </c>
    </row>
    <row r="805" spans="2:14" x14ac:dyDescent="0.25">
      <c r="B805">
        <v>11680000000</v>
      </c>
      <c r="C805">
        <v>-26.902632000000001</v>
      </c>
      <c r="M805">
        <v>11680000000</v>
      </c>
      <c r="N805">
        <v>-24.723831000000001</v>
      </c>
    </row>
    <row r="806" spans="2:14" x14ac:dyDescent="0.25">
      <c r="B806">
        <v>11740000000</v>
      </c>
      <c r="C806">
        <v>-27.207041</v>
      </c>
      <c r="M806">
        <v>11740000000</v>
      </c>
      <c r="N806">
        <v>-24.910982000000001</v>
      </c>
    </row>
    <row r="807" spans="2:14" x14ac:dyDescent="0.25">
      <c r="B807">
        <v>11800000000</v>
      </c>
      <c r="C807">
        <v>-27.588919000000001</v>
      </c>
      <c r="M807">
        <v>11800000000</v>
      </c>
      <c r="N807">
        <v>-25.101706</v>
      </c>
    </row>
    <row r="808" spans="2:14" x14ac:dyDescent="0.25">
      <c r="B808">
        <v>11860000000</v>
      </c>
      <c r="C808">
        <v>-27.879062999999999</v>
      </c>
      <c r="M808">
        <v>11860000000</v>
      </c>
      <c r="N808">
        <v>-25.187891</v>
      </c>
    </row>
    <row r="809" spans="2:14" x14ac:dyDescent="0.25">
      <c r="B809">
        <v>11920000000</v>
      </c>
      <c r="C809">
        <v>-28.15823</v>
      </c>
      <c r="M809">
        <v>11920000000</v>
      </c>
      <c r="N809">
        <v>-25.319974999999999</v>
      </c>
    </row>
    <row r="810" spans="2:14" x14ac:dyDescent="0.25">
      <c r="B810">
        <v>11980000000</v>
      </c>
      <c r="C810">
        <v>-28.531099000000001</v>
      </c>
      <c r="M810">
        <v>11980000000</v>
      </c>
      <c r="N810">
        <v>-25.558872000000001</v>
      </c>
    </row>
    <row r="811" spans="2:14" x14ac:dyDescent="0.25">
      <c r="B811">
        <v>12040000000</v>
      </c>
      <c r="C811">
        <v>-28.957364999999999</v>
      </c>
      <c r="M811">
        <v>12040000000</v>
      </c>
      <c r="N811">
        <v>-25.821169000000001</v>
      </c>
    </row>
    <row r="812" spans="2:14" x14ac:dyDescent="0.25">
      <c r="B812">
        <v>12100000000</v>
      </c>
      <c r="C812">
        <v>-29.364975000000001</v>
      </c>
      <c r="M812">
        <v>12100000000</v>
      </c>
      <c r="N812">
        <v>-26.059104999999999</v>
      </c>
    </row>
    <row r="813" spans="2:14" x14ac:dyDescent="0.25">
      <c r="B813">
        <v>12160000000</v>
      </c>
      <c r="C813">
        <v>-29.762713999999999</v>
      </c>
      <c r="M813">
        <v>12160000000</v>
      </c>
      <c r="N813">
        <v>-26.334793000000001</v>
      </c>
    </row>
    <row r="814" spans="2:14" x14ac:dyDescent="0.25">
      <c r="B814">
        <v>12220000000</v>
      </c>
      <c r="C814">
        <v>-30.164494000000001</v>
      </c>
      <c r="M814">
        <v>12220000000</v>
      </c>
      <c r="N814">
        <v>-26.649201999999999</v>
      </c>
    </row>
    <row r="815" spans="2:14" x14ac:dyDescent="0.25">
      <c r="B815">
        <v>12280000000</v>
      </c>
      <c r="C815">
        <v>-30.599212999999999</v>
      </c>
      <c r="M815">
        <v>12280000000</v>
      </c>
      <c r="N815">
        <v>-27.001038000000001</v>
      </c>
    </row>
    <row r="816" spans="2:14" x14ac:dyDescent="0.25">
      <c r="B816">
        <v>12340000000</v>
      </c>
      <c r="C816">
        <v>-30.901986999999998</v>
      </c>
      <c r="M816">
        <v>12340000000</v>
      </c>
      <c r="N816">
        <v>-27.271616000000002</v>
      </c>
    </row>
    <row r="817" spans="2:14" x14ac:dyDescent="0.25">
      <c r="B817">
        <v>12400000000</v>
      </c>
      <c r="C817">
        <v>-31.050936</v>
      </c>
      <c r="M817">
        <v>12400000000</v>
      </c>
      <c r="N817">
        <v>-27.511009000000001</v>
      </c>
    </row>
    <row r="818" spans="2:14" x14ac:dyDescent="0.25">
      <c r="B818">
        <v>12460000000</v>
      </c>
      <c r="C818">
        <v>-31.115110000000001</v>
      </c>
      <c r="M818">
        <v>12460000000</v>
      </c>
      <c r="N818">
        <v>-27.835999999999999</v>
      </c>
    </row>
    <row r="819" spans="2:14" x14ac:dyDescent="0.25">
      <c r="B819">
        <v>12520000000</v>
      </c>
      <c r="C819">
        <v>-31.116827000000001</v>
      </c>
      <c r="M819">
        <v>12520000000</v>
      </c>
      <c r="N819">
        <v>-28.270814999999999</v>
      </c>
    </row>
    <row r="820" spans="2:14" x14ac:dyDescent="0.25">
      <c r="B820">
        <v>12580000000</v>
      </c>
      <c r="C820">
        <v>-30.919938999999999</v>
      </c>
      <c r="M820">
        <v>12580000000</v>
      </c>
      <c r="N820">
        <v>-28.649892999999999</v>
      </c>
    </row>
    <row r="821" spans="2:14" x14ac:dyDescent="0.25">
      <c r="B821">
        <v>12640000000</v>
      </c>
      <c r="C821">
        <v>-30.511828999999999</v>
      </c>
      <c r="M821">
        <v>12640000000</v>
      </c>
      <c r="N821">
        <v>-28.961752000000001</v>
      </c>
    </row>
    <row r="822" spans="2:14" x14ac:dyDescent="0.25">
      <c r="B822">
        <v>12700000000</v>
      </c>
      <c r="C822">
        <v>-29.903582</v>
      </c>
      <c r="M822">
        <v>12700000000</v>
      </c>
      <c r="N822">
        <v>-29.257717</v>
      </c>
    </row>
    <row r="823" spans="2:14" x14ac:dyDescent="0.25">
      <c r="B823">
        <v>12760000000</v>
      </c>
      <c r="C823">
        <v>-29.219418000000001</v>
      </c>
      <c r="M823">
        <v>12760000000</v>
      </c>
      <c r="N823">
        <v>-29.627489000000001</v>
      </c>
    </row>
    <row r="824" spans="2:14" x14ac:dyDescent="0.25">
      <c r="B824">
        <v>12820000000</v>
      </c>
      <c r="C824">
        <v>-28.375456</v>
      </c>
      <c r="M824">
        <v>12820000000</v>
      </c>
      <c r="N824">
        <v>-29.900351000000001</v>
      </c>
    </row>
    <row r="825" spans="2:14" x14ac:dyDescent="0.25">
      <c r="B825">
        <v>12880000000</v>
      </c>
      <c r="C825">
        <v>-27.372799000000001</v>
      </c>
      <c r="M825">
        <v>12880000000</v>
      </c>
      <c r="N825">
        <v>-30.105367999999999</v>
      </c>
    </row>
    <row r="826" spans="2:14" x14ac:dyDescent="0.25">
      <c r="B826">
        <v>12940000000</v>
      </c>
      <c r="C826">
        <v>-26.577826999999999</v>
      </c>
      <c r="M826">
        <v>12940000000</v>
      </c>
      <c r="N826">
        <v>-30.357825999999999</v>
      </c>
    </row>
    <row r="827" spans="2:14" x14ac:dyDescent="0.25">
      <c r="B827">
        <v>13000000000</v>
      </c>
      <c r="C827">
        <v>-26.034621999999999</v>
      </c>
      <c r="M827">
        <v>13000000000</v>
      </c>
      <c r="N827">
        <v>-30.610403000000002</v>
      </c>
    </row>
    <row r="828" spans="2:14" x14ac:dyDescent="0.25">
      <c r="B828" t="s">
        <v>21</v>
      </c>
      <c r="M828" t="s">
        <v>21</v>
      </c>
    </row>
    <row r="831" spans="2:14" x14ac:dyDescent="0.25">
      <c r="B831" t="s">
        <v>38</v>
      </c>
      <c r="M831" t="s">
        <v>38</v>
      </c>
    </row>
    <row r="832" spans="2:14" x14ac:dyDescent="0.25">
      <c r="B832" t="s">
        <v>19</v>
      </c>
      <c r="C832" t="s">
        <v>241</v>
      </c>
      <c r="M832" t="s">
        <v>19</v>
      </c>
      <c r="N832" t="s">
        <v>241</v>
      </c>
    </row>
    <row r="833" spans="2:14" x14ac:dyDescent="0.25">
      <c r="B833">
        <v>1000000000</v>
      </c>
      <c r="C833">
        <v>-19.634627999999999</v>
      </c>
      <c r="M833">
        <v>1000000000</v>
      </c>
      <c r="N833">
        <v>-20.676956000000001</v>
      </c>
    </row>
    <row r="834" spans="2:14" x14ac:dyDescent="0.25">
      <c r="B834">
        <v>1060000000</v>
      </c>
      <c r="C834">
        <v>-19.325790000000001</v>
      </c>
      <c r="M834">
        <v>1060000000</v>
      </c>
      <c r="N834">
        <v>-20.445183</v>
      </c>
    </row>
    <row r="835" spans="2:14" x14ac:dyDescent="0.25">
      <c r="B835">
        <v>1120000000</v>
      </c>
      <c r="C835">
        <v>-19.0641</v>
      </c>
      <c r="M835">
        <v>1120000000</v>
      </c>
      <c r="N835">
        <v>-20.221613000000001</v>
      </c>
    </row>
    <row r="836" spans="2:14" x14ac:dyDescent="0.25">
      <c r="B836">
        <v>1180000000</v>
      </c>
      <c r="C836">
        <v>-18.755382999999998</v>
      </c>
      <c r="M836">
        <v>1180000000</v>
      </c>
      <c r="N836">
        <v>-19.917802999999999</v>
      </c>
    </row>
    <row r="837" spans="2:14" x14ac:dyDescent="0.25">
      <c r="B837">
        <v>1240000000</v>
      </c>
      <c r="C837">
        <v>-18.557976</v>
      </c>
      <c r="M837">
        <v>1240000000</v>
      </c>
      <c r="N837">
        <v>-19.639551000000001</v>
      </c>
    </row>
    <row r="838" spans="2:14" x14ac:dyDescent="0.25">
      <c r="B838">
        <v>1300000000</v>
      </c>
      <c r="C838">
        <v>-18.309818</v>
      </c>
      <c r="M838">
        <v>1300000000</v>
      </c>
      <c r="N838">
        <v>-19.337216999999999</v>
      </c>
    </row>
    <row r="839" spans="2:14" x14ac:dyDescent="0.25">
      <c r="B839">
        <v>1360000000</v>
      </c>
      <c r="C839">
        <v>-17.905155000000001</v>
      </c>
      <c r="M839">
        <v>1360000000</v>
      </c>
      <c r="N839">
        <v>-18.873114000000001</v>
      </c>
    </row>
    <row r="840" spans="2:14" x14ac:dyDescent="0.25">
      <c r="B840">
        <v>1420000000</v>
      </c>
      <c r="C840">
        <v>-17.406458000000001</v>
      </c>
      <c r="M840">
        <v>1420000000</v>
      </c>
      <c r="N840">
        <v>-18.390692000000001</v>
      </c>
    </row>
    <row r="841" spans="2:14" x14ac:dyDescent="0.25">
      <c r="B841">
        <v>1480000000</v>
      </c>
      <c r="C841">
        <v>-17.076601</v>
      </c>
      <c r="M841">
        <v>1480000000</v>
      </c>
      <c r="N841">
        <v>-18.002386000000001</v>
      </c>
    </row>
    <row r="842" spans="2:14" x14ac:dyDescent="0.25">
      <c r="B842">
        <v>1540000000</v>
      </c>
      <c r="C842">
        <v>-16.856361</v>
      </c>
      <c r="M842">
        <v>1540000000</v>
      </c>
      <c r="N842">
        <v>-17.658134</v>
      </c>
    </row>
    <row r="843" spans="2:14" x14ac:dyDescent="0.25">
      <c r="B843">
        <v>1600000000</v>
      </c>
      <c r="C843">
        <v>-16.640671000000001</v>
      </c>
      <c r="M843">
        <v>1600000000</v>
      </c>
      <c r="N843">
        <v>-17.278625000000002</v>
      </c>
    </row>
    <row r="844" spans="2:14" x14ac:dyDescent="0.25">
      <c r="B844">
        <v>1660000000</v>
      </c>
      <c r="C844">
        <v>-16.576308999999998</v>
      </c>
      <c r="M844">
        <v>1660000000</v>
      </c>
      <c r="N844">
        <v>-17.011866000000001</v>
      </c>
    </row>
    <row r="845" spans="2:14" x14ac:dyDescent="0.25">
      <c r="B845">
        <v>1720000000</v>
      </c>
      <c r="C845">
        <v>-16.635469000000001</v>
      </c>
      <c r="M845">
        <v>1720000000</v>
      </c>
      <c r="N845">
        <v>-16.761333</v>
      </c>
    </row>
    <row r="846" spans="2:14" x14ac:dyDescent="0.25">
      <c r="B846">
        <v>1780000000</v>
      </c>
      <c r="C846">
        <v>-16.506274999999999</v>
      </c>
      <c r="M846">
        <v>1780000000</v>
      </c>
      <c r="N846">
        <v>-16.379068</v>
      </c>
    </row>
    <row r="847" spans="2:14" x14ac:dyDescent="0.25">
      <c r="B847">
        <v>1840000000</v>
      </c>
      <c r="C847">
        <v>-16.085857000000001</v>
      </c>
      <c r="M847">
        <v>1840000000</v>
      </c>
      <c r="N847">
        <v>-15.876707</v>
      </c>
    </row>
    <row r="848" spans="2:14" x14ac:dyDescent="0.25">
      <c r="B848">
        <v>1900000000</v>
      </c>
      <c r="C848">
        <v>-15.783194999999999</v>
      </c>
      <c r="M848">
        <v>1900000000</v>
      </c>
      <c r="N848">
        <v>-15.54034</v>
      </c>
    </row>
    <row r="849" spans="2:14" x14ac:dyDescent="0.25">
      <c r="B849">
        <v>1960000000</v>
      </c>
      <c r="C849">
        <v>-15.789491</v>
      </c>
      <c r="M849">
        <v>1960000000</v>
      </c>
      <c r="N849">
        <v>-15.412490999999999</v>
      </c>
    </row>
    <row r="850" spans="2:14" x14ac:dyDescent="0.25">
      <c r="B850">
        <v>2020000000</v>
      </c>
      <c r="C850">
        <v>-15.843033</v>
      </c>
      <c r="M850">
        <v>2020000000</v>
      </c>
      <c r="N850">
        <v>-15.323012</v>
      </c>
    </row>
    <row r="851" spans="2:14" x14ac:dyDescent="0.25">
      <c r="B851">
        <v>2080000000</v>
      </c>
      <c r="C851">
        <v>-15.954338</v>
      </c>
      <c r="M851">
        <v>2080000000</v>
      </c>
      <c r="N851">
        <v>-15.317017999999999</v>
      </c>
    </row>
    <row r="852" spans="2:14" x14ac:dyDescent="0.25">
      <c r="B852">
        <v>2140000000</v>
      </c>
      <c r="C852">
        <v>-16.203598</v>
      </c>
      <c r="M852">
        <v>2140000000</v>
      </c>
      <c r="N852">
        <v>-15.360794</v>
      </c>
    </row>
    <row r="853" spans="2:14" x14ac:dyDescent="0.25">
      <c r="B853">
        <v>2200000000</v>
      </c>
      <c r="C853">
        <v>-16.291529000000001</v>
      </c>
      <c r="M853">
        <v>2200000000</v>
      </c>
      <c r="N853">
        <v>-15.283721</v>
      </c>
    </row>
    <row r="854" spans="2:14" x14ac:dyDescent="0.25">
      <c r="B854">
        <v>2260000000</v>
      </c>
      <c r="C854">
        <v>-16.133112000000001</v>
      </c>
      <c r="M854">
        <v>2260000000</v>
      </c>
      <c r="N854">
        <v>-15.100986000000001</v>
      </c>
    </row>
    <row r="855" spans="2:14" x14ac:dyDescent="0.25">
      <c r="B855">
        <v>2320000000</v>
      </c>
      <c r="C855">
        <v>-15.989909000000001</v>
      </c>
      <c r="M855">
        <v>2320000000</v>
      </c>
      <c r="N855">
        <v>-14.966664</v>
      </c>
    </row>
    <row r="856" spans="2:14" x14ac:dyDescent="0.25">
      <c r="B856">
        <v>2380000000</v>
      </c>
      <c r="C856">
        <v>-15.989844</v>
      </c>
      <c r="M856">
        <v>2380000000</v>
      </c>
      <c r="N856">
        <v>-14.906881</v>
      </c>
    </row>
    <row r="857" spans="2:14" x14ac:dyDescent="0.25">
      <c r="B857">
        <v>2440000000</v>
      </c>
      <c r="C857">
        <v>-16.016148000000001</v>
      </c>
      <c r="M857">
        <v>2440000000</v>
      </c>
      <c r="N857">
        <v>-14.865045</v>
      </c>
    </row>
    <row r="858" spans="2:14" x14ac:dyDescent="0.25">
      <c r="B858">
        <v>2500000000</v>
      </c>
      <c r="C858">
        <v>-16.436302000000001</v>
      </c>
      <c r="M858">
        <v>2500000000</v>
      </c>
      <c r="N858">
        <v>-15.054221</v>
      </c>
    </row>
    <row r="859" spans="2:14" x14ac:dyDescent="0.25">
      <c r="B859">
        <v>2560000000</v>
      </c>
      <c r="C859">
        <v>-16.842193999999999</v>
      </c>
      <c r="M859">
        <v>2560000000</v>
      </c>
      <c r="N859">
        <v>-15.133246</v>
      </c>
    </row>
    <row r="860" spans="2:14" x14ac:dyDescent="0.25">
      <c r="B860">
        <v>2620000000</v>
      </c>
      <c r="C860">
        <v>-16.690756</v>
      </c>
      <c r="M860">
        <v>2620000000</v>
      </c>
      <c r="N860">
        <v>-14.860267</v>
      </c>
    </row>
    <row r="861" spans="2:14" x14ac:dyDescent="0.25">
      <c r="B861">
        <v>2680000000</v>
      </c>
      <c r="C861">
        <v>-16.363202999999999</v>
      </c>
      <c r="M861">
        <v>2680000000</v>
      </c>
      <c r="N861">
        <v>-14.590280999999999</v>
      </c>
    </row>
    <row r="862" spans="2:14" x14ac:dyDescent="0.25">
      <c r="B862">
        <v>2740000000</v>
      </c>
      <c r="C862">
        <v>-16.53912</v>
      </c>
      <c r="M862">
        <v>2740000000</v>
      </c>
      <c r="N862">
        <v>-14.679459</v>
      </c>
    </row>
    <row r="863" spans="2:14" x14ac:dyDescent="0.25">
      <c r="B863">
        <v>2800000000</v>
      </c>
      <c r="C863">
        <v>-16.660219000000001</v>
      </c>
      <c r="M863">
        <v>2800000000</v>
      </c>
      <c r="N863">
        <v>-14.630689</v>
      </c>
    </row>
    <row r="864" spans="2:14" x14ac:dyDescent="0.25">
      <c r="B864">
        <v>2860000000</v>
      </c>
      <c r="C864">
        <v>-16.455786</v>
      </c>
      <c r="M864">
        <v>2860000000</v>
      </c>
      <c r="N864">
        <v>-14.453901</v>
      </c>
    </row>
    <row r="865" spans="2:14" x14ac:dyDescent="0.25">
      <c r="B865">
        <v>2920000000</v>
      </c>
      <c r="C865">
        <v>-16.500620000000001</v>
      </c>
      <c r="M865">
        <v>2920000000</v>
      </c>
      <c r="N865">
        <v>-14.478173</v>
      </c>
    </row>
    <row r="866" spans="2:14" x14ac:dyDescent="0.25">
      <c r="B866">
        <v>2980000000</v>
      </c>
      <c r="C866">
        <v>-16.721422</v>
      </c>
      <c r="M866">
        <v>2980000000</v>
      </c>
      <c r="N866">
        <v>-14.561527999999999</v>
      </c>
    </row>
    <row r="867" spans="2:14" x14ac:dyDescent="0.25">
      <c r="B867">
        <v>3040000000</v>
      </c>
      <c r="C867">
        <v>-16.554303999999998</v>
      </c>
      <c r="M867">
        <v>3040000000</v>
      </c>
      <c r="N867">
        <v>-14.356229000000001</v>
      </c>
    </row>
    <row r="868" spans="2:14" x14ac:dyDescent="0.25">
      <c r="B868">
        <v>3100000000</v>
      </c>
      <c r="C868">
        <v>-16.144397999999999</v>
      </c>
      <c r="M868">
        <v>3100000000</v>
      </c>
      <c r="N868">
        <v>-14.125800999999999</v>
      </c>
    </row>
    <row r="869" spans="2:14" x14ac:dyDescent="0.25">
      <c r="B869">
        <v>3160000000</v>
      </c>
      <c r="C869">
        <v>-16.181065</v>
      </c>
      <c r="M869">
        <v>3160000000</v>
      </c>
      <c r="N869">
        <v>-14.171525000000001</v>
      </c>
    </row>
    <row r="870" spans="2:14" x14ac:dyDescent="0.25">
      <c r="B870">
        <v>3220000000</v>
      </c>
      <c r="C870">
        <v>-16.453066</v>
      </c>
      <c r="M870">
        <v>3220000000</v>
      </c>
      <c r="N870">
        <v>-14.27192</v>
      </c>
    </row>
    <row r="871" spans="2:14" x14ac:dyDescent="0.25">
      <c r="B871">
        <v>3280000000</v>
      </c>
      <c r="C871">
        <v>-16.423361</v>
      </c>
      <c r="M871">
        <v>3280000000</v>
      </c>
      <c r="N871">
        <v>-14.167403999999999</v>
      </c>
    </row>
    <row r="872" spans="2:14" x14ac:dyDescent="0.25">
      <c r="B872">
        <v>3340000000</v>
      </c>
      <c r="C872">
        <v>-16.204101999999999</v>
      </c>
      <c r="M872">
        <v>3340000000</v>
      </c>
      <c r="N872">
        <v>-14.040634000000001</v>
      </c>
    </row>
    <row r="873" spans="2:14" x14ac:dyDescent="0.25">
      <c r="B873">
        <v>3400000000</v>
      </c>
      <c r="C873">
        <v>-16.087392999999999</v>
      </c>
      <c r="M873">
        <v>3400000000</v>
      </c>
      <c r="N873">
        <v>-13.997453999999999</v>
      </c>
    </row>
    <row r="874" spans="2:14" x14ac:dyDescent="0.25">
      <c r="B874">
        <v>3460000000</v>
      </c>
      <c r="C874">
        <v>-16.103804</v>
      </c>
      <c r="M874">
        <v>3460000000</v>
      </c>
      <c r="N874">
        <v>-14.023663000000001</v>
      </c>
    </row>
    <row r="875" spans="2:14" x14ac:dyDescent="0.25">
      <c r="B875">
        <v>3520000000</v>
      </c>
      <c r="C875">
        <v>-16.211131999999999</v>
      </c>
      <c r="M875">
        <v>3520000000</v>
      </c>
      <c r="N875">
        <v>-14.081704</v>
      </c>
    </row>
    <row r="876" spans="2:14" x14ac:dyDescent="0.25">
      <c r="B876">
        <v>3580000000</v>
      </c>
      <c r="C876">
        <v>-16.321386</v>
      </c>
      <c r="M876">
        <v>3580000000</v>
      </c>
      <c r="N876">
        <v>-14.128747000000001</v>
      </c>
    </row>
    <row r="877" spans="2:14" x14ac:dyDescent="0.25">
      <c r="B877">
        <v>3640000000</v>
      </c>
      <c r="C877">
        <v>-16.357189000000002</v>
      </c>
      <c r="M877">
        <v>3640000000</v>
      </c>
      <c r="N877">
        <v>-14.136728</v>
      </c>
    </row>
    <row r="878" spans="2:14" x14ac:dyDescent="0.25">
      <c r="B878">
        <v>3700000000</v>
      </c>
      <c r="C878">
        <v>-16.396570000000001</v>
      </c>
      <c r="M878">
        <v>3700000000</v>
      </c>
      <c r="N878">
        <v>-14.179394</v>
      </c>
    </row>
    <row r="879" spans="2:14" x14ac:dyDescent="0.25">
      <c r="B879">
        <v>3760000000</v>
      </c>
      <c r="C879">
        <v>-16.435849999999999</v>
      </c>
      <c r="M879">
        <v>3760000000</v>
      </c>
      <c r="N879">
        <v>-14.231223999999999</v>
      </c>
    </row>
    <row r="880" spans="2:14" x14ac:dyDescent="0.25">
      <c r="B880">
        <v>3820000000</v>
      </c>
      <c r="C880">
        <v>-16.461641</v>
      </c>
      <c r="M880">
        <v>3820000000</v>
      </c>
      <c r="N880">
        <v>-14.274489000000001</v>
      </c>
    </row>
    <row r="881" spans="2:14" x14ac:dyDescent="0.25">
      <c r="B881">
        <v>3880000000</v>
      </c>
      <c r="C881">
        <v>-16.492311000000001</v>
      </c>
      <c r="M881">
        <v>3880000000</v>
      </c>
      <c r="N881">
        <v>-14.31128</v>
      </c>
    </row>
    <row r="882" spans="2:14" x14ac:dyDescent="0.25">
      <c r="B882">
        <v>3940000000</v>
      </c>
      <c r="C882">
        <v>-16.686954</v>
      </c>
      <c r="M882">
        <v>3940000000</v>
      </c>
      <c r="N882">
        <v>-14.461004000000001</v>
      </c>
    </row>
    <row r="883" spans="2:14" x14ac:dyDescent="0.25">
      <c r="B883">
        <v>4000000000</v>
      </c>
      <c r="C883">
        <v>-16.924509</v>
      </c>
      <c r="M883">
        <v>4000000000</v>
      </c>
      <c r="N883">
        <v>-14.563669000000001</v>
      </c>
    </row>
    <row r="884" spans="2:14" x14ac:dyDescent="0.25">
      <c r="B884">
        <v>4060000000</v>
      </c>
      <c r="C884">
        <v>-16.963512000000001</v>
      </c>
      <c r="M884">
        <v>4060000000</v>
      </c>
      <c r="N884">
        <v>-14.560715999999999</v>
      </c>
    </row>
    <row r="885" spans="2:14" x14ac:dyDescent="0.25">
      <c r="B885">
        <v>4120000000</v>
      </c>
      <c r="C885">
        <v>-16.820260999999999</v>
      </c>
      <c r="M885">
        <v>4120000000</v>
      </c>
      <c r="N885">
        <v>-14.581106999999999</v>
      </c>
    </row>
    <row r="886" spans="2:14" x14ac:dyDescent="0.25">
      <c r="B886">
        <v>4180000000</v>
      </c>
      <c r="C886">
        <v>-16.991695</v>
      </c>
      <c r="M886">
        <v>4180000000</v>
      </c>
      <c r="N886">
        <v>-14.871100999999999</v>
      </c>
    </row>
    <row r="887" spans="2:14" x14ac:dyDescent="0.25">
      <c r="B887">
        <v>4240000000</v>
      </c>
      <c r="C887">
        <v>-17.318621</v>
      </c>
      <c r="M887">
        <v>4240000000</v>
      </c>
      <c r="N887">
        <v>-15.144811000000001</v>
      </c>
    </row>
    <row r="888" spans="2:14" x14ac:dyDescent="0.25">
      <c r="B888">
        <v>4300000000</v>
      </c>
      <c r="C888">
        <v>-17.448713000000001</v>
      </c>
      <c r="M888">
        <v>4300000000</v>
      </c>
      <c r="N888">
        <v>-15.267353999999999</v>
      </c>
    </row>
    <row r="889" spans="2:14" x14ac:dyDescent="0.25">
      <c r="B889">
        <v>4360000000</v>
      </c>
      <c r="C889">
        <v>-17.390049000000001</v>
      </c>
      <c r="M889">
        <v>4360000000</v>
      </c>
      <c r="N889">
        <v>-15.354722000000001</v>
      </c>
    </row>
    <row r="890" spans="2:14" x14ac:dyDescent="0.25">
      <c r="B890">
        <v>4420000000</v>
      </c>
      <c r="C890">
        <v>-17.456244999999999</v>
      </c>
      <c r="M890">
        <v>4420000000</v>
      </c>
      <c r="N890">
        <v>-15.597671</v>
      </c>
    </row>
    <row r="891" spans="2:14" x14ac:dyDescent="0.25">
      <c r="B891">
        <v>4480000000</v>
      </c>
      <c r="C891">
        <v>-17.606093999999999</v>
      </c>
      <c r="M891">
        <v>4480000000</v>
      </c>
      <c r="N891">
        <v>-15.890216000000001</v>
      </c>
    </row>
    <row r="892" spans="2:14" x14ac:dyDescent="0.25">
      <c r="B892">
        <v>4540000000</v>
      </c>
      <c r="C892">
        <v>-17.571535000000001</v>
      </c>
      <c r="M892">
        <v>4540000000</v>
      </c>
      <c r="N892">
        <v>-16.063122</v>
      </c>
    </row>
    <row r="893" spans="2:14" x14ac:dyDescent="0.25">
      <c r="B893">
        <v>4600000000</v>
      </c>
      <c r="C893">
        <v>-17.526495000000001</v>
      </c>
      <c r="M893">
        <v>4600000000</v>
      </c>
      <c r="N893">
        <v>-16.329473</v>
      </c>
    </row>
    <row r="894" spans="2:14" x14ac:dyDescent="0.25">
      <c r="B894">
        <v>4660000000</v>
      </c>
      <c r="C894">
        <v>-17.711978999999999</v>
      </c>
      <c r="M894">
        <v>4660000000</v>
      </c>
      <c r="N894">
        <v>-16.822365000000001</v>
      </c>
    </row>
    <row r="895" spans="2:14" x14ac:dyDescent="0.25">
      <c r="B895">
        <v>4720000000</v>
      </c>
      <c r="C895">
        <v>-18.041060999999999</v>
      </c>
      <c r="M895">
        <v>4720000000</v>
      </c>
      <c r="N895">
        <v>-17.411375</v>
      </c>
    </row>
    <row r="896" spans="2:14" x14ac:dyDescent="0.25">
      <c r="B896">
        <v>4780000000</v>
      </c>
      <c r="C896">
        <v>-18.244956999999999</v>
      </c>
      <c r="M896">
        <v>4780000000</v>
      </c>
      <c r="N896">
        <v>-17.829281000000002</v>
      </c>
    </row>
    <row r="897" spans="2:14" x14ac:dyDescent="0.25">
      <c r="B897">
        <v>4840000000</v>
      </c>
      <c r="C897">
        <v>-18.244623000000001</v>
      </c>
      <c r="M897">
        <v>4840000000</v>
      </c>
      <c r="N897">
        <v>-18.034410000000001</v>
      </c>
    </row>
    <row r="898" spans="2:14" x14ac:dyDescent="0.25">
      <c r="B898">
        <v>4900000000</v>
      </c>
      <c r="C898">
        <v>-18.227556</v>
      </c>
      <c r="M898">
        <v>4900000000</v>
      </c>
      <c r="N898">
        <v>-18.341932</v>
      </c>
    </row>
    <row r="899" spans="2:14" x14ac:dyDescent="0.25">
      <c r="B899">
        <v>4960000000</v>
      </c>
      <c r="C899">
        <v>-18.380697000000001</v>
      </c>
      <c r="M899">
        <v>4960000000</v>
      </c>
      <c r="N899">
        <v>-18.887650000000001</v>
      </c>
    </row>
    <row r="900" spans="2:14" x14ac:dyDescent="0.25">
      <c r="B900">
        <v>5020000000</v>
      </c>
      <c r="C900">
        <v>-18.690031000000001</v>
      </c>
      <c r="M900">
        <v>5020000000</v>
      </c>
      <c r="N900">
        <v>-19.500903999999998</v>
      </c>
    </row>
    <row r="901" spans="2:14" x14ac:dyDescent="0.25">
      <c r="B901">
        <v>5080000000</v>
      </c>
      <c r="C901">
        <v>-18.888493</v>
      </c>
      <c r="M901">
        <v>5080000000</v>
      </c>
      <c r="N901">
        <v>-19.935513</v>
      </c>
    </row>
    <row r="902" spans="2:14" x14ac:dyDescent="0.25">
      <c r="B902">
        <v>5140000000</v>
      </c>
      <c r="C902">
        <v>-19.117483</v>
      </c>
      <c r="M902">
        <v>5140000000</v>
      </c>
      <c r="N902">
        <v>-20.514519</v>
      </c>
    </row>
    <row r="903" spans="2:14" x14ac:dyDescent="0.25">
      <c r="B903">
        <v>5200000000</v>
      </c>
      <c r="C903">
        <v>-19.648897000000002</v>
      </c>
      <c r="M903">
        <v>5200000000</v>
      </c>
      <c r="N903">
        <v>-21.333639000000002</v>
      </c>
    </row>
    <row r="904" spans="2:14" x14ac:dyDescent="0.25">
      <c r="B904">
        <v>5260000000</v>
      </c>
      <c r="C904">
        <v>-20.314444000000002</v>
      </c>
      <c r="M904">
        <v>5260000000</v>
      </c>
      <c r="N904">
        <v>-21.965855000000001</v>
      </c>
    </row>
    <row r="905" spans="2:14" x14ac:dyDescent="0.25">
      <c r="B905">
        <v>5320000000</v>
      </c>
      <c r="C905">
        <v>-20.560265999999999</v>
      </c>
      <c r="M905">
        <v>5320000000</v>
      </c>
      <c r="N905">
        <v>-22.105415000000001</v>
      </c>
    </row>
    <row r="906" spans="2:14" x14ac:dyDescent="0.25">
      <c r="B906">
        <v>5380000000</v>
      </c>
      <c r="C906">
        <v>-20.660477</v>
      </c>
      <c r="M906">
        <v>5380000000</v>
      </c>
      <c r="N906">
        <v>-22.328766000000002</v>
      </c>
    </row>
    <row r="907" spans="2:14" x14ac:dyDescent="0.25">
      <c r="B907">
        <v>5440000000</v>
      </c>
      <c r="C907">
        <v>-21.195765999999999</v>
      </c>
      <c r="M907">
        <v>5440000000</v>
      </c>
      <c r="N907">
        <v>-22.967154000000001</v>
      </c>
    </row>
    <row r="908" spans="2:14" x14ac:dyDescent="0.25">
      <c r="B908">
        <v>5500000000</v>
      </c>
      <c r="C908">
        <v>-21.909234999999999</v>
      </c>
      <c r="M908">
        <v>5500000000</v>
      </c>
      <c r="N908">
        <v>-23.460947000000001</v>
      </c>
    </row>
    <row r="909" spans="2:14" x14ac:dyDescent="0.25">
      <c r="B909">
        <v>5560000000</v>
      </c>
      <c r="C909">
        <v>-22.282060999999999</v>
      </c>
      <c r="M909">
        <v>5560000000</v>
      </c>
      <c r="N909">
        <v>-23.620329000000002</v>
      </c>
    </row>
    <row r="910" spans="2:14" x14ac:dyDescent="0.25">
      <c r="B910">
        <v>5620000000</v>
      </c>
      <c r="C910">
        <v>-22.552690999999999</v>
      </c>
      <c r="M910">
        <v>5620000000</v>
      </c>
      <c r="N910">
        <v>-23.788578000000001</v>
      </c>
    </row>
    <row r="911" spans="2:14" x14ac:dyDescent="0.25">
      <c r="B911">
        <v>5680000000</v>
      </c>
      <c r="C911">
        <v>-23.034842999999999</v>
      </c>
      <c r="M911">
        <v>5680000000</v>
      </c>
      <c r="N911">
        <v>-24.158359999999998</v>
      </c>
    </row>
    <row r="912" spans="2:14" x14ac:dyDescent="0.25">
      <c r="B912">
        <v>5740000000</v>
      </c>
      <c r="C912">
        <v>-23.517536</v>
      </c>
      <c r="M912">
        <v>5740000000</v>
      </c>
      <c r="N912">
        <v>-24.369779999999999</v>
      </c>
    </row>
    <row r="913" spans="2:14" x14ac:dyDescent="0.25">
      <c r="B913">
        <v>5800000000</v>
      </c>
      <c r="C913">
        <v>-23.671541000000001</v>
      </c>
      <c r="M913">
        <v>5800000000</v>
      </c>
      <c r="N913">
        <v>-24.34845</v>
      </c>
    </row>
    <row r="914" spans="2:14" x14ac:dyDescent="0.25">
      <c r="B914">
        <v>5860000000</v>
      </c>
      <c r="C914">
        <v>-23.693944999999999</v>
      </c>
      <c r="M914">
        <v>5860000000</v>
      </c>
      <c r="N914">
        <v>-24.268325999999998</v>
      </c>
    </row>
    <row r="915" spans="2:14" x14ac:dyDescent="0.25">
      <c r="B915">
        <v>5920000000</v>
      </c>
      <c r="C915">
        <v>-23.851064999999998</v>
      </c>
      <c r="M915">
        <v>5920000000</v>
      </c>
      <c r="N915">
        <v>-24.386109999999999</v>
      </c>
    </row>
    <row r="916" spans="2:14" x14ac:dyDescent="0.25">
      <c r="B916">
        <v>5980000000</v>
      </c>
      <c r="C916">
        <v>-24.114018999999999</v>
      </c>
      <c r="M916">
        <v>5980000000</v>
      </c>
      <c r="N916">
        <v>-24.523043000000001</v>
      </c>
    </row>
    <row r="917" spans="2:14" x14ac:dyDescent="0.25">
      <c r="B917">
        <v>6040000000</v>
      </c>
      <c r="C917">
        <v>-24.242260000000002</v>
      </c>
      <c r="M917">
        <v>6040000000</v>
      </c>
      <c r="N917">
        <v>-24.560355999999999</v>
      </c>
    </row>
    <row r="918" spans="2:14" x14ac:dyDescent="0.25">
      <c r="B918">
        <v>6100000000</v>
      </c>
      <c r="C918">
        <v>-24.282537000000001</v>
      </c>
      <c r="M918">
        <v>6100000000</v>
      </c>
      <c r="N918">
        <v>-24.512722</v>
      </c>
    </row>
    <row r="919" spans="2:14" x14ac:dyDescent="0.25">
      <c r="B919">
        <v>6160000000</v>
      </c>
      <c r="C919">
        <v>-24.3216</v>
      </c>
      <c r="M919">
        <v>6160000000</v>
      </c>
      <c r="N919">
        <v>-24.519908999999998</v>
      </c>
    </row>
    <row r="920" spans="2:14" x14ac:dyDescent="0.25">
      <c r="B920">
        <v>6220000000</v>
      </c>
      <c r="C920">
        <v>-24.438879</v>
      </c>
      <c r="M920">
        <v>6220000000</v>
      </c>
      <c r="N920">
        <v>-24.590654000000001</v>
      </c>
    </row>
    <row r="921" spans="2:14" x14ac:dyDescent="0.25">
      <c r="B921">
        <v>6280000000</v>
      </c>
      <c r="C921">
        <v>-24.486961000000001</v>
      </c>
      <c r="M921">
        <v>6280000000</v>
      </c>
      <c r="N921">
        <v>-24.584966999999999</v>
      </c>
    </row>
    <row r="922" spans="2:14" x14ac:dyDescent="0.25">
      <c r="B922">
        <v>6340000000</v>
      </c>
      <c r="C922">
        <v>-24.403818000000001</v>
      </c>
      <c r="M922">
        <v>6340000000</v>
      </c>
      <c r="N922">
        <v>-24.453979</v>
      </c>
    </row>
    <row r="923" spans="2:14" x14ac:dyDescent="0.25">
      <c r="B923">
        <v>6400000000</v>
      </c>
      <c r="C923">
        <v>-24.275469000000001</v>
      </c>
      <c r="M923">
        <v>6400000000</v>
      </c>
      <c r="N923">
        <v>-24.338581000000001</v>
      </c>
    </row>
    <row r="924" spans="2:14" x14ac:dyDescent="0.25">
      <c r="B924">
        <v>6460000000</v>
      </c>
      <c r="C924">
        <v>-24.297505999999998</v>
      </c>
      <c r="M924">
        <v>6460000000</v>
      </c>
      <c r="N924">
        <v>-24.411821</v>
      </c>
    </row>
    <row r="925" spans="2:14" x14ac:dyDescent="0.25">
      <c r="B925">
        <v>6520000000</v>
      </c>
      <c r="C925">
        <v>-24.312462</v>
      </c>
      <c r="M925">
        <v>6520000000</v>
      </c>
      <c r="N925">
        <v>-24.402733000000001</v>
      </c>
    </row>
    <row r="926" spans="2:14" x14ac:dyDescent="0.25">
      <c r="B926">
        <v>6580000000</v>
      </c>
      <c r="C926">
        <v>-24.202753000000001</v>
      </c>
      <c r="M926">
        <v>6580000000</v>
      </c>
      <c r="N926">
        <v>-24.261517000000001</v>
      </c>
    </row>
    <row r="927" spans="2:14" x14ac:dyDescent="0.25">
      <c r="B927">
        <v>6640000000</v>
      </c>
      <c r="C927">
        <v>-24.090333999999999</v>
      </c>
      <c r="M927">
        <v>6640000000</v>
      </c>
      <c r="N927">
        <v>-24.180149</v>
      </c>
    </row>
    <row r="928" spans="2:14" x14ac:dyDescent="0.25">
      <c r="B928">
        <v>6700000000</v>
      </c>
      <c r="C928">
        <v>-24.083781999999999</v>
      </c>
      <c r="M928">
        <v>6700000000</v>
      </c>
      <c r="N928">
        <v>-24.232254000000001</v>
      </c>
    </row>
    <row r="929" spans="2:14" x14ac:dyDescent="0.25">
      <c r="B929">
        <v>6760000000</v>
      </c>
      <c r="C929">
        <v>-24.075094</v>
      </c>
      <c r="M929">
        <v>6760000000</v>
      </c>
      <c r="N929">
        <v>-24.199615000000001</v>
      </c>
    </row>
    <row r="930" spans="2:14" x14ac:dyDescent="0.25">
      <c r="B930">
        <v>6820000000</v>
      </c>
      <c r="C930">
        <v>-23.948585999999999</v>
      </c>
      <c r="M930">
        <v>6820000000</v>
      </c>
      <c r="N930">
        <v>-24.044713999999999</v>
      </c>
    </row>
    <row r="931" spans="2:14" x14ac:dyDescent="0.25">
      <c r="B931">
        <v>6880000000</v>
      </c>
      <c r="C931">
        <v>-23.764047999999999</v>
      </c>
      <c r="M931">
        <v>6880000000</v>
      </c>
      <c r="N931">
        <v>-23.889140999999999</v>
      </c>
    </row>
    <row r="932" spans="2:14" x14ac:dyDescent="0.25">
      <c r="B932">
        <v>6940000000</v>
      </c>
      <c r="C932">
        <v>-23.657240000000002</v>
      </c>
      <c r="M932">
        <v>6940000000</v>
      </c>
      <c r="N932">
        <v>-23.855072</v>
      </c>
    </row>
    <row r="933" spans="2:14" x14ac:dyDescent="0.25">
      <c r="B933">
        <v>7000000000</v>
      </c>
      <c r="C933">
        <v>-23.618071</v>
      </c>
      <c r="M933">
        <v>7000000000</v>
      </c>
      <c r="N933">
        <v>-23.854986</v>
      </c>
    </row>
    <row r="934" spans="2:14" x14ac:dyDescent="0.25">
      <c r="B934">
        <v>7060000000</v>
      </c>
      <c r="C934">
        <v>-23.592108</v>
      </c>
      <c r="M934">
        <v>7060000000</v>
      </c>
      <c r="N934">
        <v>-23.842721999999998</v>
      </c>
    </row>
    <row r="935" spans="2:14" x14ac:dyDescent="0.25">
      <c r="B935">
        <v>7120000000</v>
      </c>
      <c r="C935">
        <v>-23.490753000000002</v>
      </c>
      <c r="M935">
        <v>7120000000</v>
      </c>
      <c r="N935">
        <v>-23.749642999999999</v>
      </c>
    </row>
    <row r="936" spans="2:14" x14ac:dyDescent="0.25">
      <c r="B936">
        <v>7180000000</v>
      </c>
      <c r="C936">
        <v>-23.365500999999998</v>
      </c>
      <c r="M936">
        <v>7180000000</v>
      </c>
      <c r="N936">
        <v>-23.666015999999999</v>
      </c>
    </row>
    <row r="937" spans="2:14" x14ac:dyDescent="0.25">
      <c r="B937">
        <v>7240000000</v>
      </c>
      <c r="C937">
        <v>-23.280455</v>
      </c>
      <c r="M937">
        <v>7240000000</v>
      </c>
      <c r="N937">
        <v>-23.623712999999999</v>
      </c>
    </row>
    <row r="938" spans="2:14" x14ac:dyDescent="0.25">
      <c r="B938">
        <v>7300000000</v>
      </c>
      <c r="C938">
        <v>-23.214724</v>
      </c>
      <c r="M938">
        <v>7300000000</v>
      </c>
      <c r="N938">
        <v>-23.570958999999998</v>
      </c>
    </row>
    <row r="939" spans="2:14" x14ac:dyDescent="0.25">
      <c r="B939">
        <v>7360000000</v>
      </c>
      <c r="C939">
        <v>-23.034834</v>
      </c>
      <c r="M939">
        <v>7360000000</v>
      </c>
      <c r="N939">
        <v>-23.402308999999999</v>
      </c>
    </row>
    <row r="940" spans="2:14" x14ac:dyDescent="0.25">
      <c r="B940">
        <v>7420000000</v>
      </c>
      <c r="C940">
        <v>-22.817833</v>
      </c>
      <c r="M940">
        <v>7420000000</v>
      </c>
      <c r="N940">
        <v>-23.285036000000002</v>
      </c>
    </row>
    <row r="941" spans="2:14" x14ac:dyDescent="0.25">
      <c r="B941">
        <v>7480000000</v>
      </c>
      <c r="C941">
        <v>-22.786379</v>
      </c>
      <c r="M941">
        <v>7480000000</v>
      </c>
      <c r="N941">
        <v>-23.378401</v>
      </c>
    </row>
    <row r="942" spans="2:14" x14ac:dyDescent="0.25">
      <c r="B942">
        <v>7540000000</v>
      </c>
      <c r="C942">
        <v>-22.824020000000001</v>
      </c>
      <c r="M942">
        <v>7540000000</v>
      </c>
      <c r="N942">
        <v>-23.430420000000002</v>
      </c>
    </row>
    <row r="943" spans="2:14" x14ac:dyDescent="0.25">
      <c r="B943">
        <v>7600000000</v>
      </c>
      <c r="C943">
        <v>-22.796230000000001</v>
      </c>
      <c r="M943">
        <v>7600000000</v>
      </c>
      <c r="N943">
        <v>-23.376539000000001</v>
      </c>
    </row>
    <row r="944" spans="2:14" x14ac:dyDescent="0.25">
      <c r="B944">
        <v>7660000000</v>
      </c>
      <c r="C944">
        <v>-22.677851</v>
      </c>
      <c r="M944">
        <v>7660000000</v>
      </c>
      <c r="N944">
        <v>-23.294008000000002</v>
      </c>
    </row>
    <row r="945" spans="2:14" x14ac:dyDescent="0.25">
      <c r="B945">
        <v>7720000000</v>
      </c>
      <c r="C945">
        <v>-22.706364000000001</v>
      </c>
      <c r="M945">
        <v>7720000000</v>
      </c>
      <c r="N945">
        <v>-23.380445000000002</v>
      </c>
    </row>
    <row r="946" spans="2:14" x14ac:dyDescent="0.25">
      <c r="B946">
        <v>7780000000</v>
      </c>
      <c r="C946">
        <v>-22.781647</v>
      </c>
      <c r="M946">
        <v>7780000000</v>
      </c>
      <c r="N946">
        <v>-23.416779999999999</v>
      </c>
    </row>
    <row r="947" spans="2:14" x14ac:dyDescent="0.25">
      <c r="B947">
        <v>7840000000</v>
      </c>
      <c r="C947">
        <v>-22.74268</v>
      </c>
      <c r="M947">
        <v>7840000000</v>
      </c>
      <c r="N947">
        <v>-23.354075999999999</v>
      </c>
    </row>
    <row r="948" spans="2:14" x14ac:dyDescent="0.25">
      <c r="B948">
        <v>7900000000</v>
      </c>
      <c r="C948">
        <v>-22.660875000000001</v>
      </c>
      <c r="M948">
        <v>7900000000</v>
      </c>
      <c r="N948">
        <v>-23.327017000000001</v>
      </c>
    </row>
    <row r="949" spans="2:14" x14ac:dyDescent="0.25">
      <c r="B949">
        <v>7960000000</v>
      </c>
      <c r="C949">
        <v>-22.751315999999999</v>
      </c>
      <c r="M949">
        <v>7960000000</v>
      </c>
      <c r="N949">
        <v>-23.449335000000001</v>
      </c>
    </row>
    <row r="950" spans="2:14" x14ac:dyDescent="0.25">
      <c r="B950">
        <v>8020000000</v>
      </c>
      <c r="C950">
        <v>-22.978698999999999</v>
      </c>
      <c r="M950">
        <v>8020000000</v>
      </c>
      <c r="N950">
        <v>-23.582868999999999</v>
      </c>
    </row>
    <row r="951" spans="2:14" x14ac:dyDescent="0.25">
      <c r="B951">
        <v>8080000000</v>
      </c>
      <c r="C951">
        <v>-23.007335999999999</v>
      </c>
      <c r="M951">
        <v>8080000000</v>
      </c>
      <c r="N951">
        <v>-23.504819999999999</v>
      </c>
    </row>
    <row r="952" spans="2:14" x14ac:dyDescent="0.25">
      <c r="B952">
        <v>8140000000</v>
      </c>
      <c r="C952">
        <v>-22.997043999999999</v>
      </c>
      <c r="M952">
        <v>8140000000</v>
      </c>
      <c r="N952">
        <v>-23.445377000000001</v>
      </c>
    </row>
    <row r="953" spans="2:14" x14ac:dyDescent="0.25">
      <c r="B953">
        <v>8200000000</v>
      </c>
      <c r="C953">
        <v>-23.063229</v>
      </c>
      <c r="M953">
        <v>8200000000</v>
      </c>
      <c r="N953">
        <v>-23.473904000000001</v>
      </c>
    </row>
    <row r="954" spans="2:14" x14ac:dyDescent="0.25">
      <c r="B954">
        <v>8260000000</v>
      </c>
      <c r="C954">
        <v>-23.180695</v>
      </c>
      <c r="M954">
        <v>8260000000</v>
      </c>
      <c r="N954">
        <v>-23.534952000000001</v>
      </c>
    </row>
    <row r="955" spans="2:14" x14ac:dyDescent="0.25">
      <c r="B955">
        <v>8320000000</v>
      </c>
      <c r="C955">
        <v>-23.205013000000001</v>
      </c>
      <c r="M955">
        <v>8320000000</v>
      </c>
      <c r="N955">
        <v>-23.504729999999999</v>
      </c>
    </row>
    <row r="956" spans="2:14" x14ac:dyDescent="0.25">
      <c r="B956">
        <v>8380000000</v>
      </c>
      <c r="C956">
        <v>-23.269207000000002</v>
      </c>
      <c r="M956">
        <v>8380000000</v>
      </c>
      <c r="N956">
        <v>-23.517239</v>
      </c>
    </row>
    <row r="957" spans="2:14" x14ac:dyDescent="0.25">
      <c r="B957">
        <v>8440000000</v>
      </c>
      <c r="C957">
        <v>-23.376617</v>
      </c>
      <c r="M957">
        <v>8440000000</v>
      </c>
      <c r="N957">
        <v>-23.580390999999999</v>
      </c>
    </row>
    <row r="958" spans="2:14" x14ac:dyDescent="0.25">
      <c r="B958">
        <v>8500000000</v>
      </c>
      <c r="C958">
        <v>-23.486305000000002</v>
      </c>
      <c r="M958">
        <v>8500000000</v>
      </c>
      <c r="N958">
        <v>-23.640768000000001</v>
      </c>
    </row>
    <row r="959" spans="2:14" x14ac:dyDescent="0.25">
      <c r="B959">
        <v>8560000000</v>
      </c>
      <c r="C959">
        <v>-23.609501000000002</v>
      </c>
      <c r="M959">
        <v>8560000000</v>
      </c>
      <c r="N959">
        <v>-23.681979999999999</v>
      </c>
    </row>
    <row r="960" spans="2:14" x14ac:dyDescent="0.25">
      <c r="B960">
        <v>8620000000</v>
      </c>
      <c r="C960">
        <v>-23.652640999999999</v>
      </c>
      <c r="M960">
        <v>8620000000</v>
      </c>
      <c r="N960">
        <v>-23.629843000000001</v>
      </c>
    </row>
    <row r="961" spans="2:14" x14ac:dyDescent="0.25">
      <c r="B961">
        <v>8680000000</v>
      </c>
      <c r="C961">
        <v>-23.690640999999999</v>
      </c>
      <c r="M961">
        <v>8680000000</v>
      </c>
      <c r="N961">
        <v>-23.665037000000002</v>
      </c>
    </row>
    <row r="962" spans="2:14" x14ac:dyDescent="0.25">
      <c r="B962">
        <v>8740000000</v>
      </c>
      <c r="C962">
        <v>-23.782837000000001</v>
      </c>
      <c r="M962">
        <v>8740000000</v>
      </c>
      <c r="N962">
        <v>-23.804690999999998</v>
      </c>
    </row>
    <row r="963" spans="2:14" x14ac:dyDescent="0.25">
      <c r="B963">
        <v>8800000000</v>
      </c>
      <c r="C963">
        <v>-24.016110999999999</v>
      </c>
      <c r="M963">
        <v>8800000000</v>
      </c>
      <c r="N963">
        <v>-24.012115000000001</v>
      </c>
    </row>
    <row r="964" spans="2:14" x14ac:dyDescent="0.25">
      <c r="B964">
        <v>8860000000</v>
      </c>
      <c r="C964">
        <v>-24.171344999999999</v>
      </c>
      <c r="M964">
        <v>8860000000</v>
      </c>
      <c r="N964">
        <v>-24.084161999999999</v>
      </c>
    </row>
    <row r="965" spans="2:14" x14ac:dyDescent="0.25">
      <c r="B965">
        <v>8920000000</v>
      </c>
      <c r="C965">
        <v>-24.233103</v>
      </c>
      <c r="M965">
        <v>8920000000</v>
      </c>
      <c r="N965">
        <v>-24.132574000000002</v>
      </c>
    </row>
    <row r="966" spans="2:14" x14ac:dyDescent="0.25">
      <c r="B966">
        <v>8980000000</v>
      </c>
      <c r="C966">
        <v>-24.358225000000001</v>
      </c>
      <c r="M966">
        <v>8980000000</v>
      </c>
      <c r="N966">
        <v>-24.286639999999998</v>
      </c>
    </row>
    <row r="967" spans="2:14" x14ac:dyDescent="0.25">
      <c r="B967">
        <v>9040000000</v>
      </c>
      <c r="C967">
        <v>-24.538269</v>
      </c>
      <c r="M967">
        <v>9040000000</v>
      </c>
      <c r="N967">
        <v>-24.424206000000002</v>
      </c>
    </row>
    <row r="968" spans="2:14" x14ac:dyDescent="0.25">
      <c r="B968">
        <v>9100000000</v>
      </c>
      <c r="C968">
        <v>-24.579339999999998</v>
      </c>
      <c r="M968">
        <v>9100000000</v>
      </c>
      <c r="N968">
        <v>-24.453968</v>
      </c>
    </row>
    <row r="969" spans="2:14" x14ac:dyDescent="0.25">
      <c r="B969">
        <v>9160000000</v>
      </c>
      <c r="C969">
        <v>-24.609020000000001</v>
      </c>
      <c r="M969">
        <v>9160000000</v>
      </c>
      <c r="N969">
        <v>-24.594358</v>
      </c>
    </row>
    <row r="970" spans="2:14" x14ac:dyDescent="0.25">
      <c r="B970">
        <v>9220000000</v>
      </c>
      <c r="C970">
        <v>-24.902626000000001</v>
      </c>
      <c r="M970">
        <v>9220000000</v>
      </c>
      <c r="N970">
        <v>-24.991206999999999</v>
      </c>
    </row>
    <row r="971" spans="2:14" x14ac:dyDescent="0.25">
      <c r="B971">
        <v>9280000000</v>
      </c>
      <c r="C971">
        <v>-25.218506000000001</v>
      </c>
      <c r="M971">
        <v>9280000000</v>
      </c>
      <c r="N971">
        <v>-25.252005</v>
      </c>
    </row>
    <row r="972" spans="2:14" x14ac:dyDescent="0.25">
      <c r="B972">
        <v>9340000000</v>
      </c>
      <c r="C972">
        <v>-25.389241999999999</v>
      </c>
      <c r="M972">
        <v>9340000000</v>
      </c>
      <c r="N972">
        <v>-25.341781999999998</v>
      </c>
    </row>
    <row r="973" spans="2:14" x14ac:dyDescent="0.25">
      <c r="B973">
        <v>9400000000</v>
      </c>
      <c r="C973">
        <v>-25.457295999999999</v>
      </c>
      <c r="M973">
        <v>9400000000</v>
      </c>
      <c r="N973">
        <v>-25.407952999999999</v>
      </c>
    </row>
    <row r="974" spans="2:14" x14ac:dyDescent="0.25">
      <c r="B974">
        <v>9460000000</v>
      </c>
      <c r="C974">
        <v>-25.624399</v>
      </c>
      <c r="M974">
        <v>9460000000</v>
      </c>
      <c r="N974">
        <v>-25.606857000000002</v>
      </c>
    </row>
    <row r="975" spans="2:14" x14ac:dyDescent="0.25">
      <c r="B975">
        <v>9520000000</v>
      </c>
      <c r="C975">
        <v>-25.789411999999999</v>
      </c>
      <c r="M975">
        <v>9520000000</v>
      </c>
      <c r="N975">
        <v>-25.770783999999999</v>
      </c>
    </row>
    <row r="976" spans="2:14" x14ac:dyDescent="0.25">
      <c r="B976">
        <v>9580000000</v>
      </c>
      <c r="C976">
        <v>-25.917615999999999</v>
      </c>
      <c r="M976">
        <v>9580000000</v>
      </c>
      <c r="N976">
        <v>-25.922809999999998</v>
      </c>
    </row>
    <row r="977" spans="2:14" x14ac:dyDescent="0.25">
      <c r="B977">
        <v>9640000000</v>
      </c>
      <c r="C977">
        <v>-26.089396000000001</v>
      </c>
      <c r="M977">
        <v>9640000000</v>
      </c>
      <c r="N977">
        <v>-26.138321000000001</v>
      </c>
    </row>
    <row r="978" spans="2:14" x14ac:dyDescent="0.25">
      <c r="B978">
        <v>9700000000</v>
      </c>
      <c r="C978">
        <v>-26.334038</v>
      </c>
      <c r="M978">
        <v>9700000000</v>
      </c>
      <c r="N978">
        <v>-26.383393999999999</v>
      </c>
    </row>
    <row r="979" spans="2:14" x14ac:dyDescent="0.25">
      <c r="B979">
        <v>9760000000</v>
      </c>
      <c r="C979">
        <v>-26.563421000000002</v>
      </c>
      <c r="M979">
        <v>9760000000</v>
      </c>
      <c r="N979">
        <v>-26.555596999999999</v>
      </c>
    </row>
    <row r="980" spans="2:14" x14ac:dyDescent="0.25">
      <c r="B980">
        <v>9820000000</v>
      </c>
      <c r="C980">
        <v>-26.683411</v>
      </c>
      <c r="M980">
        <v>9820000000</v>
      </c>
      <c r="N980">
        <v>-26.602156000000001</v>
      </c>
    </row>
    <row r="981" spans="2:14" x14ac:dyDescent="0.25">
      <c r="B981">
        <v>9880000000</v>
      </c>
      <c r="C981">
        <v>-26.735132</v>
      </c>
      <c r="M981">
        <v>9880000000</v>
      </c>
      <c r="N981">
        <v>-26.608086</v>
      </c>
    </row>
    <row r="982" spans="2:14" x14ac:dyDescent="0.25">
      <c r="B982">
        <v>9940000000</v>
      </c>
      <c r="C982">
        <v>-26.719465</v>
      </c>
      <c r="M982">
        <v>9940000000</v>
      </c>
      <c r="N982">
        <v>-26.627464</v>
      </c>
    </row>
    <row r="983" spans="2:14" x14ac:dyDescent="0.25">
      <c r="B983">
        <v>10000000000</v>
      </c>
      <c r="C983">
        <v>-26.824611999999998</v>
      </c>
      <c r="M983">
        <v>10000000000</v>
      </c>
      <c r="N983">
        <v>-26.792482</v>
      </c>
    </row>
    <row r="984" spans="2:14" x14ac:dyDescent="0.25">
      <c r="B984">
        <v>10060000000</v>
      </c>
      <c r="C984">
        <v>-27.075935000000001</v>
      </c>
      <c r="M984">
        <v>10060000000</v>
      </c>
      <c r="N984">
        <v>-27.027926999999998</v>
      </c>
    </row>
    <row r="985" spans="2:14" x14ac:dyDescent="0.25">
      <c r="B985">
        <v>10120000000</v>
      </c>
      <c r="C985">
        <v>-27.244160000000001</v>
      </c>
      <c r="M985">
        <v>10120000000</v>
      </c>
      <c r="N985">
        <v>-27.124783000000001</v>
      </c>
    </row>
    <row r="986" spans="2:14" x14ac:dyDescent="0.25">
      <c r="B986">
        <v>10180000000</v>
      </c>
      <c r="C986">
        <v>-27.313327999999998</v>
      </c>
      <c r="M986">
        <v>10180000000</v>
      </c>
      <c r="N986">
        <v>-27.160703999999999</v>
      </c>
    </row>
    <row r="987" spans="2:14" x14ac:dyDescent="0.25">
      <c r="B987">
        <v>10240000000</v>
      </c>
      <c r="C987">
        <v>-27.443004999999999</v>
      </c>
      <c r="M987">
        <v>10240000000</v>
      </c>
      <c r="N987">
        <v>-27.295012</v>
      </c>
    </row>
    <row r="988" spans="2:14" x14ac:dyDescent="0.25">
      <c r="B988">
        <v>10300000000</v>
      </c>
      <c r="C988">
        <v>-27.593979000000001</v>
      </c>
      <c r="M988">
        <v>10300000000</v>
      </c>
      <c r="N988">
        <v>-27.395620000000001</v>
      </c>
    </row>
    <row r="989" spans="2:14" x14ac:dyDescent="0.25">
      <c r="B989">
        <v>10360000000</v>
      </c>
      <c r="C989">
        <v>-27.619323999999999</v>
      </c>
      <c r="M989">
        <v>10360000000</v>
      </c>
      <c r="N989">
        <v>-27.388114999999999</v>
      </c>
    </row>
    <row r="990" spans="2:14" x14ac:dyDescent="0.25">
      <c r="B990">
        <v>10420000000</v>
      </c>
      <c r="C990">
        <v>-27.697422</v>
      </c>
      <c r="M990">
        <v>10420000000</v>
      </c>
      <c r="N990">
        <v>-27.514084</v>
      </c>
    </row>
    <row r="991" spans="2:14" x14ac:dyDescent="0.25">
      <c r="B991">
        <v>10480000000</v>
      </c>
      <c r="C991">
        <v>-27.958500000000001</v>
      </c>
      <c r="M991">
        <v>10480000000</v>
      </c>
      <c r="N991">
        <v>-27.777329999999999</v>
      </c>
    </row>
    <row r="992" spans="2:14" x14ac:dyDescent="0.25">
      <c r="B992">
        <v>10540000000</v>
      </c>
      <c r="C992">
        <v>-28.182741</v>
      </c>
      <c r="M992">
        <v>10540000000</v>
      </c>
      <c r="N992">
        <v>-27.889063</v>
      </c>
    </row>
    <row r="993" spans="2:14" x14ac:dyDescent="0.25">
      <c r="B993">
        <v>10600000000</v>
      </c>
      <c r="C993">
        <v>-28.283677999999998</v>
      </c>
      <c r="M993">
        <v>10600000000</v>
      </c>
      <c r="N993">
        <v>-27.903074</v>
      </c>
    </row>
    <row r="994" spans="2:14" x14ac:dyDescent="0.25">
      <c r="B994">
        <v>10660000000</v>
      </c>
      <c r="C994">
        <v>-28.301428000000001</v>
      </c>
      <c r="M994">
        <v>10660000000</v>
      </c>
      <c r="N994">
        <v>-27.928757000000001</v>
      </c>
    </row>
    <row r="995" spans="2:14" x14ac:dyDescent="0.25">
      <c r="B995">
        <v>10720000000</v>
      </c>
      <c r="C995">
        <v>-28.438980000000001</v>
      </c>
      <c r="M995">
        <v>10720000000</v>
      </c>
      <c r="N995">
        <v>-28.073433000000001</v>
      </c>
    </row>
    <row r="996" spans="2:14" x14ac:dyDescent="0.25">
      <c r="B996">
        <v>10780000000</v>
      </c>
      <c r="C996">
        <v>-28.624158999999999</v>
      </c>
      <c r="M996">
        <v>10780000000</v>
      </c>
      <c r="N996">
        <v>-28.217293000000002</v>
      </c>
    </row>
    <row r="997" spans="2:14" x14ac:dyDescent="0.25">
      <c r="B997">
        <v>10840000000</v>
      </c>
      <c r="C997">
        <v>-28.849844000000001</v>
      </c>
      <c r="M997">
        <v>10840000000</v>
      </c>
      <c r="N997">
        <v>-28.355426999999999</v>
      </c>
    </row>
    <row r="998" spans="2:14" x14ac:dyDescent="0.25">
      <c r="B998">
        <v>10900000000</v>
      </c>
      <c r="C998">
        <v>-28.990373999999999</v>
      </c>
      <c r="M998">
        <v>10900000000</v>
      </c>
      <c r="N998">
        <v>-28.422270000000001</v>
      </c>
    </row>
    <row r="999" spans="2:14" x14ac:dyDescent="0.25">
      <c r="B999">
        <v>10960000000</v>
      </c>
      <c r="C999">
        <v>-29.112068000000001</v>
      </c>
      <c r="M999">
        <v>10960000000</v>
      </c>
      <c r="N999">
        <v>-28.475618000000001</v>
      </c>
    </row>
    <row r="1000" spans="2:14" x14ac:dyDescent="0.25">
      <c r="B1000">
        <v>11020000000</v>
      </c>
      <c r="C1000">
        <v>-29.287538999999999</v>
      </c>
      <c r="M1000">
        <v>11020000000</v>
      </c>
      <c r="N1000">
        <v>-28.584866000000002</v>
      </c>
    </row>
    <row r="1001" spans="2:14" x14ac:dyDescent="0.25">
      <c r="B1001">
        <v>11080000000</v>
      </c>
      <c r="C1001">
        <v>-29.485924000000001</v>
      </c>
      <c r="M1001">
        <v>11080000000</v>
      </c>
      <c r="N1001">
        <v>-28.704729</v>
      </c>
    </row>
    <row r="1002" spans="2:14" x14ac:dyDescent="0.25">
      <c r="B1002">
        <v>11140000000</v>
      </c>
      <c r="C1002">
        <v>-29.63822</v>
      </c>
      <c r="M1002">
        <v>11140000000</v>
      </c>
      <c r="N1002">
        <v>-28.762371000000002</v>
      </c>
    </row>
    <row r="1003" spans="2:14" x14ac:dyDescent="0.25">
      <c r="B1003">
        <v>11200000000</v>
      </c>
      <c r="C1003">
        <v>-29.807634</v>
      </c>
      <c r="M1003">
        <v>11200000000</v>
      </c>
      <c r="N1003">
        <v>-28.854669999999999</v>
      </c>
    </row>
    <row r="1004" spans="2:14" x14ac:dyDescent="0.25">
      <c r="B1004">
        <v>11260000000</v>
      </c>
      <c r="C1004">
        <v>-30.060252999999999</v>
      </c>
      <c r="M1004">
        <v>11260000000</v>
      </c>
      <c r="N1004">
        <v>-29.019234000000001</v>
      </c>
    </row>
    <row r="1005" spans="2:14" x14ac:dyDescent="0.25">
      <c r="B1005">
        <v>11320000000</v>
      </c>
      <c r="C1005">
        <v>-30.300356000000001</v>
      </c>
      <c r="M1005">
        <v>11320000000</v>
      </c>
      <c r="N1005">
        <v>-29.118501999999999</v>
      </c>
    </row>
    <row r="1006" spans="2:14" x14ac:dyDescent="0.25">
      <c r="B1006">
        <v>11380000000</v>
      </c>
      <c r="C1006">
        <v>-30.443695000000002</v>
      </c>
      <c r="M1006">
        <v>11380000000</v>
      </c>
      <c r="N1006">
        <v>-29.111215999999999</v>
      </c>
    </row>
    <row r="1007" spans="2:14" x14ac:dyDescent="0.25">
      <c r="B1007">
        <v>11440000000</v>
      </c>
      <c r="C1007">
        <v>-30.592396000000001</v>
      </c>
      <c r="M1007">
        <v>11440000000</v>
      </c>
      <c r="N1007">
        <v>-29.174206000000002</v>
      </c>
    </row>
    <row r="1008" spans="2:14" x14ac:dyDescent="0.25">
      <c r="B1008">
        <v>11500000000</v>
      </c>
      <c r="C1008">
        <v>-30.808890999999999</v>
      </c>
      <c r="M1008">
        <v>11500000000</v>
      </c>
      <c r="N1008">
        <v>-29.308657</v>
      </c>
    </row>
    <row r="1009" spans="2:14" x14ac:dyDescent="0.25">
      <c r="B1009">
        <v>11560000000</v>
      </c>
      <c r="C1009">
        <v>-31.080487999999999</v>
      </c>
      <c r="M1009">
        <v>11560000000</v>
      </c>
      <c r="N1009">
        <v>-29.431149000000001</v>
      </c>
    </row>
    <row r="1010" spans="2:14" x14ac:dyDescent="0.25">
      <c r="B1010">
        <v>11620000000</v>
      </c>
      <c r="C1010">
        <v>-31.269289000000001</v>
      </c>
      <c r="M1010">
        <v>11620000000</v>
      </c>
      <c r="N1010">
        <v>-29.464914</v>
      </c>
    </row>
    <row r="1011" spans="2:14" x14ac:dyDescent="0.25">
      <c r="B1011">
        <v>11680000000</v>
      </c>
      <c r="C1011">
        <v>-31.440268</v>
      </c>
      <c r="M1011">
        <v>11680000000</v>
      </c>
      <c r="N1011">
        <v>-29.545331999999998</v>
      </c>
    </row>
    <row r="1012" spans="2:14" x14ac:dyDescent="0.25">
      <c r="B1012">
        <v>11740000000</v>
      </c>
      <c r="C1012">
        <v>-31.710508000000001</v>
      </c>
      <c r="M1012">
        <v>11740000000</v>
      </c>
      <c r="N1012">
        <v>-29.727169</v>
      </c>
    </row>
    <row r="1013" spans="2:14" x14ac:dyDescent="0.25">
      <c r="B1013">
        <v>11800000000</v>
      </c>
      <c r="C1013">
        <v>-32.059638999999997</v>
      </c>
      <c r="M1013">
        <v>11800000000</v>
      </c>
      <c r="N1013">
        <v>-29.905725</v>
      </c>
    </row>
    <row r="1014" spans="2:14" x14ac:dyDescent="0.25">
      <c r="B1014">
        <v>11860000000</v>
      </c>
      <c r="C1014">
        <v>-32.324741000000003</v>
      </c>
      <c r="M1014">
        <v>11860000000</v>
      </c>
      <c r="N1014">
        <v>-29.985669999999999</v>
      </c>
    </row>
    <row r="1015" spans="2:14" x14ac:dyDescent="0.25">
      <c r="B1015">
        <v>11920000000</v>
      </c>
      <c r="C1015">
        <v>-32.592376999999999</v>
      </c>
      <c r="M1015">
        <v>11920000000</v>
      </c>
      <c r="N1015">
        <v>-30.111183</v>
      </c>
    </row>
    <row r="1016" spans="2:14" x14ac:dyDescent="0.25">
      <c r="B1016">
        <v>11980000000</v>
      </c>
      <c r="C1016">
        <v>-32.944729000000002</v>
      </c>
      <c r="M1016">
        <v>11980000000</v>
      </c>
      <c r="N1016">
        <v>-30.342082999999999</v>
      </c>
    </row>
    <row r="1017" spans="2:14" x14ac:dyDescent="0.25">
      <c r="B1017">
        <v>12040000000</v>
      </c>
      <c r="C1017">
        <v>-33.346477999999998</v>
      </c>
      <c r="M1017">
        <v>12040000000</v>
      </c>
      <c r="N1017">
        <v>-30.585781000000001</v>
      </c>
    </row>
    <row r="1018" spans="2:14" x14ac:dyDescent="0.25">
      <c r="B1018">
        <v>12100000000</v>
      </c>
      <c r="C1018">
        <v>-33.738585999999998</v>
      </c>
      <c r="M1018">
        <v>12100000000</v>
      </c>
      <c r="N1018">
        <v>-30.812836000000001</v>
      </c>
    </row>
    <row r="1019" spans="2:14" x14ac:dyDescent="0.25">
      <c r="B1019">
        <v>12160000000</v>
      </c>
      <c r="C1019">
        <v>-34.123375000000003</v>
      </c>
      <c r="M1019">
        <v>12160000000</v>
      </c>
      <c r="N1019">
        <v>-31.069302</v>
      </c>
    </row>
    <row r="1020" spans="2:14" x14ac:dyDescent="0.25">
      <c r="B1020">
        <v>12220000000</v>
      </c>
      <c r="C1020">
        <v>-34.502220000000001</v>
      </c>
      <c r="M1020">
        <v>12220000000</v>
      </c>
      <c r="N1020">
        <v>-31.360831999999998</v>
      </c>
    </row>
    <row r="1021" spans="2:14" x14ac:dyDescent="0.25">
      <c r="B1021">
        <v>12280000000</v>
      </c>
      <c r="C1021">
        <v>-34.915840000000003</v>
      </c>
      <c r="M1021">
        <v>12280000000</v>
      </c>
      <c r="N1021">
        <v>-31.684284000000002</v>
      </c>
    </row>
    <row r="1022" spans="2:14" x14ac:dyDescent="0.25">
      <c r="B1022">
        <v>12340000000</v>
      </c>
      <c r="C1022">
        <v>-35.213303000000003</v>
      </c>
      <c r="M1022">
        <v>12340000000</v>
      </c>
      <c r="N1022">
        <v>-31.933022000000001</v>
      </c>
    </row>
    <row r="1023" spans="2:14" x14ac:dyDescent="0.25">
      <c r="B1023">
        <v>12400000000</v>
      </c>
      <c r="C1023">
        <v>-35.371631999999998</v>
      </c>
      <c r="M1023">
        <v>12400000000</v>
      </c>
      <c r="N1023">
        <v>-32.152732999999998</v>
      </c>
    </row>
    <row r="1024" spans="2:14" x14ac:dyDescent="0.25">
      <c r="B1024">
        <v>12460000000</v>
      </c>
      <c r="C1024">
        <v>-35.456592999999998</v>
      </c>
      <c r="M1024">
        <v>12460000000</v>
      </c>
      <c r="N1024">
        <v>-32.456561999999998</v>
      </c>
    </row>
    <row r="1025" spans="2:14" x14ac:dyDescent="0.25">
      <c r="B1025">
        <v>12520000000</v>
      </c>
      <c r="C1025">
        <v>-35.486004000000001</v>
      </c>
      <c r="M1025">
        <v>12520000000</v>
      </c>
      <c r="N1025">
        <v>-32.840851000000001</v>
      </c>
    </row>
    <row r="1026" spans="2:14" x14ac:dyDescent="0.25">
      <c r="B1026">
        <v>12580000000</v>
      </c>
      <c r="C1026">
        <v>-35.335194000000001</v>
      </c>
      <c r="M1026">
        <v>12580000000</v>
      </c>
      <c r="N1026">
        <v>-33.176495000000003</v>
      </c>
    </row>
    <row r="1027" spans="2:14" x14ac:dyDescent="0.25">
      <c r="B1027">
        <v>12640000000</v>
      </c>
      <c r="C1027">
        <v>-34.994106000000002</v>
      </c>
      <c r="M1027">
        <v>12640000000</v>
      </c>
      <c r="N1027">
        <v>-33.466662999999997</v>
      </c>
    </row>
    <row r="1028" spans="2:14" x14ac:dyDescent="0.25">
      <c r="B1028">
        <v>12700000000</v>
      </c>
      <c r="C1028">
        <v>-34.470168999999999</v>
      </c>
      <c r="M1028">
        <v>12700000000</v>
      </c>
      <c r="N1028">
        <v>-33.748291000000002</v>
      </c>
    </row>
    <row r="1029" spans="2:14" x14ac:dyDescent="0.25">
      <c r="B1029">
        <v>12760000000</v>
      </c>
      <c r="C1029">
        <v>-33.878242</v>
      </c>
      <c r="M1029">
        <v>12760000000</v>
      </c>
      <c r="N1029">
        <v>-34.093735000000002</v>
      </c>
    </row>
    <row r="1030" spans="2:14" x14ac:dyDescent="0.25">
      <c r="B1030">
        <v>12820000000</v>
      </c>
      <c r="C1030">
        <v>-33.151694999999997</v>
      </c>
      <c r="M1030">
        <v>12820000000</v>
      </c>
      <c r="N1030">
        <v>-34.365085999999998</v>
      </c>
    </row>
    <row r="1031" spans="2:14" x14ac:dyDescent="0.25">
      <c r="B1031">
        <v>12880000000</v>
      </c>
      <c r="C1031">
        <v>-32.297969999999999</v>
      </c>
      <c r="M1031">
        <v>12880000000</v>
      </c>
      <c r="N1031">
        <v>-34.584026000000001</v>
      </c>
    </row>
    <row r="1032" spans="2:14" x14ac:dyDescent="0.25">
      <c r="B1032">
        <v>12940000000</v>
      </c>
      <c r="C1032">
        <v>-31.626591000000001</v>
      </c>
      <c r="M1032">
        <v>12940000000</v>
      </c>
      <c r="N1032">
        <v>-34.834099000000002</v>
      </c>
    </row>
    <row r="1033" spans="2:14" x14ac:dyDescent="0.25">
      <c r="B1033">
        <v>13000000000</v>
      </c>
      <c r="C1033">
        <v>-31.175837999999999</v>
      </c>
      <c r="M1033">
        <v>13000000000</v>
      </c>
      <c r="N1033">
        <v>-35.076400999999997</v>
      </c>
    </row>
    <row r="1034" spans="2:14" x14ac:dyDescent="0.25">
      <c r="B1034" t="s">
        <v>21</v>
      </c>
      <c r="M1034" t="s">
        <v>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628"/>
  <sheetViews>
    <sheetView topLeftCell="A172" workbookViewId="0">
      <selection activeCell="I204" sqref="I204"/>
    </sheetView>
  </sheetViews>
  <sheetFormatPr defaultRowHeight="15" x14ac:dyDescent="0.25"/>
  <cols>
    <col min="1" max="1" width="13.7109375" style="11" customWidth="1"/>
    <col min="7" max="7" width="2.140625" style="11" customWidth="1"/>
    <col min="8" max="8" width="11" style="2" bestFit="1" customWidth="1"/>
    <col min="9" max="9" width="14.85546875" style="2" bestFit="1" customWidth="1"/>
    <col min="10" max="10" width="18.7109375" style="2" bestFit="1" customWidth="1"/>
    <col min="11" max="11" width="13.7109375" style="11" customWidth="1"/>
    <col min="17" max="17" width="2" style="11" customWidth="1"/>
    <col min="18" max="18" width="11" style="2" bestFit="1" customWidth="1"/>
    <col min="19" max="19" width="14.7109375" style="2" bestFit="1" customWidth="1"/>
    <col min="20" max="20" width="18.5703125" style="2" bestFit="1" customWidth="1"/>
    <col min="21" max="21" width="2" style="11" customWidth="1"/>
    <col min="27" max="28" width="9.140625" style="2"/>
  </cols>
  <sheetData>
    <row r="1" spans="1:21" x14ac:dyDescent="0.25">
      <c r="B1" t="s">
        <v>97</v>
      </c>
      <c r="H1" s="2" t="s">
        <v>1</v>
      </c>
      <c r="I1" s="31" t="str">
        <f>C8</f>
        <v>Conv. Loss Log Mag(dB)</v>
      </c>
      <c r="J1" s="31" t="str">
        <f>D8</f>
        <v>RF Return Loss Log Mag(dB)</v>
      </c>
      <c r="L1" t="s">
        <v>97</v>
      </c>
      <c r="R1" s="2" t="s">
        <v>1</v>
      </c>
      <c r="S1" s="31" t="str">
        <f>M8</f>
        <v>Conv. Loss Log Mag(dB)</v>
      </c>
      <c r="T1" s="31" t="str">
        <f>N8</f>
        <v>RF Return Loss Log Mag(dB)</v>
      </c>
    </row>
    <row r="2" spans="1:21" x14ac:dyDescent="0.25">
      <c r="A2" s="29" t="s">
        <v>110</v>
      </c>
      <c r="B2" t="s">
        <v>294</v>
      </c>
      <c r="C2" t="s">
        <v>295</v>
      </c>
      <c r="D2" t="s">
        <v>297</v>
      </c>
      <c r="E2" t="s">
        <v>298</v>
      </c>
      <c r="K2" s="29" t="s">
        <v>111</v>
      </c>
      <c r="L2" t="s">
        <v>294</v>
      </c>
      <c r="M2" t="s">
        <v>295</v>
      </c>
      <c r="N2" t="s">
        <v>297</v>
      </c>
      <c r="O2" t="s">
        <v>298</v>
      </c>
    </row>
    <row r="3" spans="1:21" x14ac:dyDescent="0.25">
      <c r="B3" t="s">
        <v>313</v>
      </c>
      <c r="C3" t="s">
        <v>314</v>
      </c>
      <c r="D3" t="s">
        <v>315</v>
      </c>
      <c r="I3" s="7">
        <f>AVERAGE(I47:I192)</f>
        <v>-8.4462077780821936</v>
      </c>
      <c r="L3" t="s">
        <v>313</v>
      </c>
      <c r="M3" t="s">
        <v>314</v>
      </c>
      <c r="N3" t="s">
        <v>316</v>
      </c>
      <c r="S3" s="7">
        <f>AVERAGE(S47:S192)</f>
        <v>-8.4925655815068506</v>
      </c>
    </row>
    <row r="4" spans="1:21" x14ac:dyDescent="0.25">
      <c r="A4" s="37" t="s">
        <v>200</v>
      </c>
      <c r="B4" t="s">
        <v>101</v>
      </c>
      <c r="G4" s="12"/>
      <c r="H4" s="2">
        <f t="shared" ref="H4:H67" si="0">B9/1000000000</f>
        <v>1</v>
      </c>
      <c r="I4" s="2">
        <f t="shared" ref="I4:I67" si="1">C9</f>
        <v>-10.589333</v>
      </c>
      <c r="J4" s="2">
        <f t="shared" ref="J4:J67" si="2">D9</f>
        <v>-5.6741257000000003</v>
      </c>
      <c r="K4" s="37" t="s">
        <v>200</v>
      </c>
      <c r="L4" t="s">
        <v>101</v>
      </c>
      <c r="Q4" s="12"/>
      <c r="R4" s="2">
        <f t="shared" ref="R4:R67" si="3">L9/1000000000</f>
        <v>1</v>
      </c>
      <c r="S4" s="2">
        <f t="shared" ref="S4:S67" si="4">M9</f>
        <v>-12.448454999999999</v>
      </c>
      <c r="T4" s="2">
        <f t="shared" ref="T4:T67" si="5">N9</f>
        <v>-4.3722614999999996</v>
      </c>
      <c r="U4" s="12"/>
    </row>
    <row r="5" spans="1:21" x14ac:dyDescent="0.25">
      <c r="A5" s="37" t="s">
        <v>202</v>
      </c>
      <c r="G5" s="12"/>
      <c r="H5" s="2">
        <f t="shared" si="0"/>
        <v>1.06</v>
      </c>
      <c r="I5" s="2">
        <f t="shared" si="1"/>
        <v>-10.337802999999999</v>
      </c>
      <c r="J5" s="2">
        <f t="shared" si="2"/>
        <v>-5.8909773999999997</v>
      </c>
      <c r="K5" s="37" t="s">
        <v>202</v>
      </c>
      <c r="Q5" s="12"/>
      <c r="R5" s="2">
        <f t="shared" si="3"/>
        <v>1.06</v>
      </c>
      <c r="S5" s="2">
        <f t="shared" si="4"/>
        <v>-12.172997000000001</v>
      </c>
      <c r="T5" s="2">
        <f t="shared" si="5"/>
        <v>-4.5235386000000002</v>
      </c>
      <c r="U5" s="12"/>
    </row>
    <row r="6" spans="1:21" x14ac:dyDescent="0.25">
      <c r="A6" s="37" t="s">
        <v>203</v>
      </c>
      <c r="G6" s="12"/>
      <c r="H6" s="2">
        <f t="shared" si="0"/>
        <v>1.1200000000000001</v>
      </c>
      <c r="I6" s="2">
        <f t="shared" si="1"/>
        <v>-10.083669</v>
      </c>
      <c r="J6" s="2">
        <f t="shared" si="2"/>
        <v>-6.0997076000000003</v>
      </c>
      <c r="K6" s="37" t="s">
        <v>203</v>
      </c>
      <c r="Q6" s="12"/>
      <c r="R6" s="2">
        <f t="shared" si="3"/>
        <v>1.1200000000000001</v>
      </c>
      <c r="S6" s="2">
        <f t="shared" si="4"/>
        <v>-11.844282</v>
      </c>
      <c r="T6" s="2">
        <f t="shared" si="5"/>
        <v>-4.7062930999999999</v>
      </c>
      <c r="U6" s="12"/>
    </row>
    <row r="7" spans="1:21" x14ac:dyDescent="0.25">
      <c r="A7" s="37" t="s">
        <v>204</v>
      </c>
      <c r="B7" t="s">
        <v>102</v>
      </c>
      <c r="G7" s="12"/>
      <c r="H7" s="2">
        <f t="shared" si="0"/>
        <v>1.18</v>
      </c>
      <c r="I7" s="2">
        <f t="shared" si="1"/>
        <v>-9.7103690999999994</v>
      </c>
      <c r="J7" s="2">
        <f t="shared" si="2"/>
        <v>-6.4201198000000002</v>
      </c>
      <c r="K7" s="37" t="s">
        <v>204</v>
      </c>
      <c r="L7" t="s">
        <v>102</v>
      </c>
      <c r="Q7" s="12"/>
      <c r="R7" s="2">
        <f t="shared" si="3"/>
        <v>1.18</v>
      </c>
      <c r="S7" s="2">
        <f t="shared" si="4"/>
        <v>-11.408054999999999</v>
      </c>
      <c r="T7" s="2">
        <f t="shared" si="5"/>
        <v>-4.9527402</v>
      </c>
      <c r="U7" s="12"/>
    </row>
    <row r="8" spans="1:21" x14ac:dyDescent="0.25">
      <c r="A8" s="37" t="s">
        <v>201</v>
      </c>
      <c r="B8" t="s">
        <v>19</v>
      </c>
      <c r="C8" t="s">
        <v>103</v>
      </c>
      <c r="D8" t="s">
        <v>104</v>
      </c>
      <c r="G8" s="12"/>
      <c r="H8" s="2">
        <f t="shared" si="0"/>
        <v>1.24</v>
      </c>
      <c r="I8" s="2">
        <f t="shared" si="1"/>
        <v>-9.4763135999999992</v>
      </c>
      <c r="J8" s="2">
        <f t="shared" si="2"/>
        <v>-6.6119060999999997</v>
      </c>
      <c r="K8" s="37" t="s">
        <v>201</v>
      </c>
      <c r="L8" t="s">
        <v>19</v>
      </c>
      <c r="M8" t="s">
        <v>103</v>
      </c>
      <c r="N8" t="s">
        <v>104</v>
      </c>
      <c r="Q8" s="12"/>
      <c r="R8" s="2">
        <f t="shared" si="3"/>
        <v>1.24</v>
      </c>
      <c r="S8" s="2">
        <f t="shared" si="4"/>
        <v>-11.105649</v>
      </c>
      <c r="T8" s="2">
        <f t="shared" si="5"/>
        <v>-5.1587658000000003</v>
      </c>
      <c r="U8" s="12"/>
    </row>
    <row r="9" spans="1:21" x14ac:dyDescent="0.25">
      <c r="B9">
        <v>1000000000</v>
      </c>
      <c r="C9">
        <v>-10.589333</v>
      </c>
      <c r="D9">
        <v>-5.6741257000000003</v>
      </c>
      <c r="G9" s="12"/>
      <c r="H9" s="2">
        <f t="shared" si="0"/>
        <v>1.3</v>
      </c>
      <c r="I9" s="2">
        <f t="shared" si="1"/>
        <v>-9.1818647000000002</v>
      </c>
      <c r="J9" s="2">
        <f t="shared" si="2"/>
        <v>-6.9560189000000001</v>
      </c>
      <c r="L9">
        <v>1000000000</v>
      </c>
      <c r="M9">
        <v>-12.448454999999999</v>
      </c>
      <c r="N9">
        <v>-4.3722614999999996</v>
      </c>
      <c r="Q9" s="12"/>
      <c r="R9" s="2">
        <f t="shared" si="3"/>
        <v>1.3</v>
      </c>
      <c r="S9" s="2">
        <f t="shared" si="4"/>
        <v>-10.745652</v>
      </c>
      <c r="T9" s="2">
        <f t="shared" si="5"/>
        <v>-5.4399113999999997</v>
      </c>
      <c r="U9" s="12"/>
    </row>
    <row r="10" spans="1:21" x14ac:dyDescent="0.25">
      <c r="B10">
        <v>1060000000</v>
      </c>
      <c r="C10">
        <v>-10.337802999999999</v>
      </c>
      <c r="D10">
        <v>-5.8909773999999997</v>
      </c>
      <c r="G10" s="12"/>
      <c r="H10" s="2">
        <f t="shared" si="0"/>
        <v>1.36</v>
      </c>
      <c r="I10" s="2">
        <f t="shared" si="1"/>
        <v>-9.0060987000000008</v>
      </c>
      <c r="J10" s="2">
        <f t="shared" si="2"/>
        <v>-7.1447349000000004</v>
      </c>
      <c r="L10">
        <v>1060000000</v>
      </c>
      <c r="M10">
        <v>-12.172997000000001</v>
      </c>
      <c r="N10">
        <v>-4.5235386000000002</v>
      </c>
      <c r="Q10" s="12"/>
      <c r="R10" s="2">
        <f t="shared" si="3"/>
        <v>1.36</v>
      </c>
      <c r="S10" s="2">
        <f t="shared" si="4"/>
        <v>-10.452127000000001</v>
      </c>
      <c r="T10" s="2">
        <f t="shared" si="5"/>
        <v>-5.6919613</v>
      </c>
      <c r="U10" s="12"/>
    </row>
    <row r="11" spans="1:21" x14ac:dyDescent="0.25">
      <c r="B11">
        <v>1120000000</v>
      </c>
      <c r="C11">
        <v>-10.083669</v>
      </c>
      <c r="D11">
        <v>-6.0997076000000003</v>
      </c>
      <c r="G11" s="12"/>
      <c r="H11" s="2">
        <f t="shared" si="0"/>
        <v>1.42</v>
      </c>
      <c r="I11" s="2">
        <f t="shared" si="1"/>
        <v>-8.7476939999999992</v>
      </c>
      <c r="J11" s="2">
        <f t="shared" si="2"/>
        <v>-7.5356407000000001</v>
      </c>
      <c r="L11">
        <v>1120000000</v>
      </c>
      <c r="M11">
        <v>-11.844282</v>
      </c>
      <c r="N11">
        <v>-4.7062930999999999</v>
      </c>
      <c r="Q11" s="12"/>
      <c r="R11" s="2">
        <f t="shared" si="3"/>
        <v>1.42</v>
      </c>
      <c r="S11" s="2">
        <f t="shared" si="4"/>
        <v>-10.143641000000001</v>
      </c>
      <c r="T11" s="2">
        <f t="shared" si="5"/>
        <v>-6.0182609999999999</v>
      </c>
      <c r="U11" s="12"/>
    </row>
    <row r="12" spans="1:21" x14ac:dyDescent="0.25">
      <c r="B12">
        <v>1180000000</v>
      </c>
      <c r="C12">
        <v>-9.7103690999999994</v>
      </c>
      <c r="D12">
        <v>-6.4201198000000002</v>
      </c>
      <c r="G12" s="12"/>
      <c r="H12" s="2">
        <f t="shared" si="0"/>
        <v>1.48</v>
      </c>
      <c r="I12" s="2">
        <f t="shared" si="1"/>
        <v>-8.6149321000000008</v>
      </c>
      <c r="J12" s="2">
        <f t="shared" si="2"/>
        <v>-7.7308693000000002</v>
      </c>
      <c r="L12">
        <v>1180000000</v>
      </c>
      <c r="M12">
        <v>-11.408054999999999</v>
      </c>
      <c r="N12">
        <v>-4.9527402</v>
      </c>
      <c r="Q12" s="12"/>
      <c r="R12" s="2">
        <f t="shared" si="3"/>
        <v>1.48</v>
      </c>
      <c r="S12" s="2">
        <f t="shared" si="4"/>
        <v>-9.9136437999999991</v>
      </c>
      <c r="T12" s="2">
        <f t="shared" si="5"/>
        <v>-6.3059902000000001</v>
      </c>
      <c r="U12" s="12"/>
    </row>
    <row r="13" spans="1:21" x14ac:dyDescent="0.25">
      <c r="B13">
        <v>1240000000</v>
      </c>
      <c r="C13">
        <v>-9.4763135999999992</v>
      </c>
      <c r="D13">
        <v>-6.6119060999999997</v>
      </c>
      <c r="G13" s="12"/>
      <c r="H13" s="2">
        <f t="shared" si="0"/>
        <v>1.54</v>
      </c>
      <c r="I13" s="2">
        <f t="shared" si="1"/>
        <v>-8.4090375999999996</v>
      </c>
      <c r="J13" s="2">
        <f t="shared" si="2"/>
        <v>-8.1563721000000005</v>
      </c>
      <c r="L13">
        <v>1240000000</v>
      </c>
      <c r="M13">
        <v>-11.105649</v>
      </c>
      <c r="N13">
        <v>-5.1587658000000003</v>
      </c>
      <c r="Q13" s="12"/>
      <c r="R13" s="2">
        <f t="shared" si="3"/>
        <v>1.54</v>
      </c>
      <c r="S13" s="2">
        <f t="shared" si="4"/>
        <v>-9.6278676999999995</v>
      </c>
      <c r="T13" s="2">
        <f t="shared" si="5"/>
        <v>-6.6939282000000002</v>
      </c>
      <c r="U13" s="12"/>
    </row>
    <row r="14" spans="1:21" x14ac:dyDescent="0.25">
      <c r="B14">
        <v>1300000000</v>
      </c>
      <c r="C14">
        <v>-9.1818647000000002</v>
      </c>
      <c r="D14">
        <v>-6.9560189000000001</v>
      </c>
      <c r="G14" s="12"/>
      <c r="H14" s="2">
        <f t="shared" si="0"/>
        <v>1.6</v>
      </c>
      <c r="I14" s="2">
        <f t="shared" si="1"/>
        <v>-8.3077383000000005</v>
      </c>
      <c r="J14" s="2">
        <f t="shared" si="2"/>
        <v>-8.3138494000000005</v>
      </c>
      <c r="L14">
        <v>1300000000</v>
      </c>
      <c r="M14">
        <v>-10.745652</v>
      </c>
      <c r="N14">
        <v>-5.4399113999999997</v>
      </c>
      <c r="Q14" s="12"/>
      <c r="R14" s="2">
        <f t="shared" si="3"/>
        <v>1.6</v>
      </c>
      <c r="S14" s="2">
        <f t="shared" si="4"/>
        <v>-9.4192161999999993</v>
      </c>
      <c r="T14" s="2">
        <f t="shared" si="5"/>
        <v>-7.0183438999999996</v>
      </c>
      <c r="U14" s="12"/>
    </row>
    <row r="15" spans="1:21" x14ac:dyDescent="0.25">
      <c r="B15">
        <v>1360000000</v>
      </c>
      <c r="C15">
        <v>-9.0060987000000008</v>
      </c>
      <c r="D15">
        <v>-7.1447349000000004</v>
      </c>
      <c r="G15" s="12"/>
      <c r="H15" s="2">
        <f t="shared" si="0"/>
        <v>1.66</v>
      </c>
      <c r="I15" s="2">
        <f t="shared" si="1"/>
        <v>-8.1105671000000008</v>
      </c>
      <c r="J15" s="2">
        <f t="shared" si="2"/>
        <v>-8.6837339</v>
      </c>
      <c r="L15">
        <v>1360000000</v>
      </c>
      <c r="M15">
        <v>-10.452127000000001</v>
      </c>
      <c r="N15">
        <v>-5.6919613</v>
      </c>
      <c r="Q15" s="12"/>
      <c r="R15" s="2">
        <f t="shared" si="3"/>
        <v>1.66</v>
      </c>
      <c r="S15" s="2">
        <f t="shared" si="4"/>
        <v>-9.1805344000000009</v>
      </c>
      <c r="T15" s="2">
        <f t="shared" si="5"/>
        <v>-7.4020099999999998</v>
      </c>
      <c r="U15" s="12"/>
    </row>
    <row r="16" spans="1:21" x14ac:dyDescent="0.25">
      <c r="B16">
        <v>1420000000</v>
      </c>
      <c r="C16">
        <v>-8.7476939999999992</v>
      </c>
      <c r="D16">
        <v>-7.5356407000000001</v>
      </c>
      <c r="G16" s="12"/>
      <c r="H16" s="2">
        <f t="shared" si="0"/>
        <v>1.72</v>
      </c>
      <c r="I16" s="2">
        <f t="shared" si="1"/>
        <v>-8.0215273000000007</v>
      </c>
      <c r="J16" s="2">
        <f t="shared" si="2"/>
        <v>-8.7465925000000002</v>
      </c>
      <c r="L16">
        <v>1420000000</v>
      </c>
      <c r="M16">
        <v>-10.143641000000001</v>
      </c>
      <c r="N16">
        <v>-6.0182609999999999</v>
      </c>
      <c r="Q16" s="12"/>
      <c r="R16" s="2">
        <f t="shared" si="3"/>
        <v>1.72</v>
      </c>
      <c r="S16" s="2">
        <f t="shared" si="4"/>
        <v>-9.0136242000000006</v>
      </c>
      <c r="T16" s="2">
        <f t="shared" si="5"/>
        <v>-7.718915</v>
      </c>
      <c r="U16" s="12"/>
    </row>
    <row r="17" spans="2:21" x14ac:dyDescent="0.25">
      <c r="B17">
        <v>1480000000</v>
      </c>
      <c r="C17">
        <v>-8.6149321000000008</v>
      </c>
      <c r="D17">
        <v>-7.7308693000000002</v>
      </c>
      <c r="G17" s="12"/>
      <c r="H17" s="2">
        <f t="shared" si="0"/>
        <v>1.78</v>
      </c>
      <c r="I17" s="2">
        <f t="shared" si="1"/>
        <v>-7.8682280000000002</v>
      </c>
      <c r="J17" s="2">
        <f t="shared" si="2"/>
        <v>-9.0264044000000005</v>
      </c>
      <c r="L17">
        <v>1480000000</v>
      </c>
      <c r="M17">
        <v>-9.9136437999999991</v>
      </c>
      <c r="N17">
        <v>-6.3059902000000001</v>
      </c>
      <c r="Q17" s="12"/>
      <c r="R17" s="2">
        <f t="shared" si="3"/>
        <v>1.78</v>
      </c>
      <c r="S17" s="2">
        <f t="shared" si="4"/>
        <v>-8.8199719999999999</v>
      </c>
      <c r="T17" s="2">
        <f t="shared" si="5"/>
        <v>-8.1156358999999991</v>
      </c>
      <c r="U17" s="12"/>
    </row>
    <row r="18" spans="2:21" x14ac:dyDescent="0.25">
      <c r="B18">
        <v>1540000000</v>
      </c>
      <c r="C18">
        <v>-8.4090375999999996</v>
      </c>
      <c r="D18">
        <v>-8.1563721000000005</v>
      </c>
      <c r="G18" s="12"/>
      <c r="H18" s="2">
        <f t="shared" si="0"/>
        <v>1.84</v>
      </c>
      <c r="I18" s="2">
        <f t="shared" si="1"/>
        <v>-7.8230829000000002</v>
      </c>
      <c r="J18" s="2">
        <f t="shared" si="2"/>
        <v>-8.9842566999999995</v>
      </c>
      <c r="L18">
        <v>1540000000</v>
      </c>
      <c r="M18">
        <v>-9.6278676999999995</v>
      </c>
      <c r="N18">
        <v>-6.6939282000000002</v>
      </c>
      <c r="Q18" s="12"/>
      <c r="R18" s="2">
        <f t="shared" si="3"/>
        <v>1.84</v>
      </c>
      <c r="S18" s="2">
        <f t="shared" si="4"/>
        <v>-8.6986246000000005</v>
      </c>
      <c r="T18" s="2">
        <f t="shared" si="5"/>
        <v>-8.4196013999999995</v>
      </c>
      <c r="U18" s="12"/>
    </row>
    <row r="19" spans="2:21" x14ac:dyDescent="0.25">
      <c r="B19">
        <v>1600000000</v>
      </c>
      <c r="C19">
        <v>-8.3077383000000005</v>
      </c>
      <c r="D19">
        <v>-8.3138494000000005</v>
      </c>
      <c r="G19" s="12"/>
      <c r="H19" s="2">
        <f t="shared" si="0"/>
        <v>1.9</v>
      </c>
      <c r="I19" s="2">
        <f t="shared" si="1"/>
        <v>-7.7247515</v>
      </c>
      <c r="J19" s="2">
        <f t="shared" si="2"/>
        <v>-9.1910285999999992</v>
      </c>
      <c r="L19">
        <v>1600000000</v>
      </c>
      <c r="M19">
        <v>-9.4192161999999993</v>
      </c>
      <c r="N19">
        <v>-7.0183438999999996</v>
      </c>
      <c r="Q19" s="12"/>
      <c r="R19" s="2">
        <f t="shared" si="3"/>
        <v>1.9</v>
      </c>
      <c r="S19" s="2">
        <f t="shared" si="4"/>
        <v>-8.5424404000000003</v>
      </c>
      <c r="T19" s="2">
        <f t="shared" si="5"/>
        <v>-8.8197823</v>
      </c>
      <c r="U19" s="12"/>
    </row>
    <row r="20" spans="2:21" x14ac:dyDescent="0.25">
      <c r="B20">
        <v>1660000000</v>
      </c>
      <c r="C20">
        <v>-8.1105671000000008</v>
      </c>
      <c r="D20">
        <v>-8.6837339</v>
      </c>
      <c r="G20" s="12"/>
      <c r="H20" s="2">
        <f t="shared" si="0"/>
        <v>1.96</v>
      </c>
      <c r="I20" s="2">
        <f t="shared" si="1"/>
        <v>-7.7090325000000002</v>
      </c>
      <c r="J20" s="2">
        <f t="shared" si="2"/>
        <v>-9.1436624999999996</v>
      </c>
      <c r="L20">
        <v>1660000000</v>
      </c>
      <c r="M20">
        <v>-9.1805344000000009</v>
      </c>
      <c r="N20">
        <v>-7.4020099999999998</v>
      </c>
      <c r="Q20" s="12"/>
      <c r="R20" s="2">
        <f t="shared" si="3"/>
        <v>1.96</v>
      </c>
      <c r="S20" s="2">
        <f t="shared" si="4"/>
        <v>-8.4116411000000006</v>
      </c>
      <c r="T20" s="2">
        <f t="shared" si="5"/>
        <v>-9.2073116000000006</v>
      </c>
      <c r="U20" s="12"/>
    </row>
    <row r="21" spans="2:21" x14ac:dyDescent="0.25">
      <c r="B21">
        <v>1720000000</v>
      </c>
      <c r="C21">
        <v>-8.0215273000000007</v>
      </c>
      <c r="D21">
        <v>-8.7465925000000002</v>
      </c>
      <c r="G21" s="12"/>
      <c r="H21" s="2">
        <f t="shared" si="0"/>
        <v>2.02</v>
      </c>
      <c r="I21" s="2">
        <f t="shared" si="1"/>
        <v>-7.6421751999999996</v>
      </c>
      <c r="J21" s="2">
        <f t="shared" si="2"/>
        <v>-9.2915849999999995</v>
      </c>
      <c r="L21">
        <v>1720000000</v>
      </c>
      <c r="M21">
        <v>-9.0136242000000006</v>
      </c>
      <c r="N21">
        <v>-7.718915</v>
      </c>
      <c r="Q21" s="12"/>
      <c r="R21" s="2">
        <f t="shared" si="3"/>
        <v>2.02</v>
      </c>
      <c r="S21" s="2">
        <f t="shared" si="4"/>
        <v>-8.2498026000000007</v>
      </c>
      <c r="T21" s="2">
        <f t="shared" si="5"/>
        <v>-9.6051073000000002</v>
      </c>
      <c r="U21" s="12"/>
    </row>
    <row r="22" spans="2:21" x14ac:dyDescent="0.25">
      <c r="B22">
        <v>1780000000</v>
      </c>
      <c r="C22">
        <v>-7.8682280000000002</v>
      </c>
      <c r="D22">
        <v>-9.0264044000000005</v>
      </c>
      <c r="G22" s="12"/>
      <c r="H22" s="2">
        <f t="shared" si="0"/>
        <v>2.08</v>
      </c>
      <c r="I22" s="2">
        <f t="shared" si="1"/>
        <v>-7.6726346000000003</v>
      </c>
      <c r="J22" s="2">
        <f t="shared" si="2"/>
        <v>-9.1615266999999996</v>
      </c>
      <c r="L22">
        <v>1780000000</v>
      </c>
      <c r="M22">
        <v>-8.8199719999999999</v>
      </c>
      <c r="N22">
        <v>-8.1156358999999991</v>
      </c>
      <c r="Q22" s="12"/>
      <c r="R22" s="2">
        <f t="shared" si="3"/>
        <v>2.08</v>
      </c>
      <c r="S22" s="2">
        <f t="shared" si="4"/>
        <v>-8.1492777000000007</v>
      </c>
      <c r="T22" s="2">
        <f t="shared" si="5"/>
        <v>-9.8742561000000002</v>
      </c>
      <c r="U22" s="12"/>
    </row>
    <row r="23" spans="2:21" x14ac:dyDescent="0.25">
      <c r="B23">
        <v>1840000000</v>
      </c>
      <c r="C23">
        <v>-7.8230829000000002</v>
      </c>
      <c r="D23">
        <v>-8.9842566999999995</v>
      </c>
      <c r="G23" s="12"/>
      <c r="H23" s="2">
        <f t="shared" si="0"/>
        <v>2.14</v>
      </c>
      <c r="I23" s="2">
        <f t="shared" si="1"/>
        <v>-7.6014942999999997</v>
      </c>
      <c r="J23" s="2">
        <f t="shared" si="2"/>
        <v>-9.2515516000000009</v>
      </c>
      <c r="L23">
        <v>1840000000</v>
      </c>
      <c r="M23">
        <v>-8.6986246000000005</v>
      </c>
      <c r="N23">
        <v>-8.4196013999999995</v>
      </c>
      <c r="Q23" s="12"/>
      <c r="R23" s="2">
        <f t="shared" si="3"/>
        <v>2.14</v>
      </c>
      <c r="S23" s="2">
        <f t="shared" si="4"/>
        <v>-7.9947771999999997</v>
      </c>
      <c r="T23" s="2">
        <f t="shared" si="5"/>
        <v>-10.216949</v>
      </c>
      <c r="U23" s="12"/>
    </row>
    <row r="24" spans="2:21" x14ac:dyDescent="0.25">
      <c r="B24">
        <v>1900000000</v>
      </c>
      <c r="C24">
        <v>-7.7247515</v>
      </c>
      <c r="D24">
        <v>-9.1910285999999992</v>
      </c>
      <c r="G24" s="12"/>
      <c r="H24" s="2">
        <f t="shared" si="0"/>
        <v>2.2000000000000002</v>
      </c>
      <c r="I24" s="2">
        <f t="shared" si="1"/>
        <v>-7.6084242</v>
      </c>
      <c r="J24" s="2">
        <f t="shared" si="2"/>
        <v>-9.0637121</v>
      </c>
      <c r="L24">
        <v>1900000000</v>
      </c>
      <c r="M24">
        <v>-8.5424404000000003</v>
      </c>
      <c r="N24">
        <v>-8.8197823</v>
      </c>
      <c r="Q24" s="12"/>
      <c r="R24" s="2">
        <f t="shared" si="3"/>
        <v>2.2000000000000002</v>
      </c>
      <c r="S24" s="2">
        <f t="shared" si="4"/>
        <v>-7.8875827999999997</v>
      </c>
      <c r="T24" s="2">
        <f t="shared" si="5"/>
        <v>-10.424356</v>
      </c>
      <c r="U24" s="12"/>
    </row>
    <row r="25" spans="2:21" x14ac:dyDescent="0.25">
      <c r="B25">
        <v>1960000000</v>
      </c>
      <c r="C25">
        <v>-7.7090325000000002</v>
      </c>
      <c r="D25">
        <v>-9.1436624999999996</v>
      </c>
      <c r="G25" s="12"/>
      <c r="H25" s="2">
        <f t="shared" si="0"/>
        <v>2.2599999999999998</v>
      </c>
      <c r="I25" s="2">
        <f t="shared" si="1"/>
        <v>-7.5752769000000004</v>
      </c>
      <c r="J25" s="2">
        <f t="shared" si="2"/>
        <v>-9.0247173000000007</v>
      </c>
      <c r="L25">
        <v>1960000000</v>
      </c>
      <c r="M25">
        <v>-8.4116411000000006</v>
      </c>
      <c r="N25">
        <v>-9.2073116000000006</v>
      </c>
      <c r="Q25" s="12"/>
      <c r="R25" s="2">
        <f t="shared" si="3"/>
        <v>2.2599999999999998</v>
      </c>
      <c r="S25" s="2">
        <f t="shared" si="4"/>
        <v>-7.8020753999999997</v>
      </c>
      <c r="T25" s="2">
        <f t="shared" si="5"/>
        <v>-10.539007</v>
      </c>
      <c r="U25" s="12"/>
    </row>
    <row r="26" spans="2:21" x14ac:dyDescent="0.25">
      <c r="B26">
        <v>2020000000</v>
      </c>
      <c r="C26">
        <v>-7.6421751999999996</v>
      </c>
      <c r="D26">
        <v>-9.2915849999999995</v>
      </c>
      <c r="G26" s="12"/>
      <c r="H26" s="2">
        <f t="shared" si="0"/>
        <v>2.3199999999999998</v>
      </c>
      <c r="I26" s="2">
        <f t="shared" si="1"/>
        <v>-7.6137933999999996</v>
      </c>
      <c r="J26" s="2">
        <f t="shared" si="2"/>
        <v>-8.8326472999999996</v>
      </c>
      <c r="L26">
        <v>2020000000</v>
      </c>
      <c r="M26">
        <v>-8.2498026000000007</v>
      </c>
      <c r="N26">
        <v>-9.6051073000000002</v>
      </c>
      <c r="Q26" s="12"/>
      <c r="R26" s="2">
        <f t="shared" si="3"/>
        <v>2.3199999999999998</v>
      </c>
      <c r="S26" s="2">
        <f t="shared" si="4"/>
        <v>-7.7420381999999996</v>
      </c>
      <c r="T26" s="2">
        <f t="shared" si="5"/>
        <v>-10.649462</v>
      </c>
      <c r="U26" s="12"/>
    </row>
    <row r="27" spans="2:21" x14ac:dyDescent="0.25">
      <c r="B27">
        <v>2080000000</v>
      </c>
      <c r="C27">
        <v>-7.6726346000000003</v>
      </c>
      <c r="D27">
        <v>-9.1615266999999996</v>
      </c>
      <c r="G27" s="12"/>
      <c r="H27" s="2">
        <f t="shared" si="0"/>
        <v>2.38</v>
      </c>
      <c r="I27" s="2">
        <f t="shared" si="1"/>
        <v>-7.5836616000000001</v>
      </c>
      <c r="J27" s="2">
        <f t="shared" si="2"/>
        <v>-8.8035049000000001</v>
      </c>
      <c r="L27">
        <v>2080000000</v>
      </c>
      <c r="M27">
        <v>-8.1492777000000007</v>
      </c>
      <c r="N27">
        <v>-9.8742561000000002</v>
      </c>
      <c r="Q27" s="12"/>
      <c r="R27" s="2">
        <f t="shared" si="3"/>
        <v>2.38</v>
      </c>
      <c r="S27" s="2">
        <f t="shared" si="4"/>
        <v>-7.6499357000000003</v>
      </c>
      <c r="T27" s="2">
        <f t="shared" si="5"/>
        <v>-10.728278</v>
      </c>
      <c r="U27" s="12"/>
    </row>
    <row r="28" spans="2:21" x14ac:dyDescent="0.25">
      <c r="B28">
        <v>2140000000</v>
      </c>
      <c r="C28">
        <v>-7.6014942999999997</v>
      </c>
      <c r="D28">
        <v>-9.2515516000000009</v>
      </c>
      <c r="G28" s="12"/>
      <c r="H28" s="2">
        <f t="shared" si="0"/>
        <v>2.44</v>
      </c>
      <c r="I28" s="2">
        <f t="shared" si="1"/>
        <v>-7.5915550999999999</v>
      </c>
      <c r="J28" s="2">
        <f t="shared" si="2"/>
        <v>-8.7694769000000008</v>
      </c>
      <c r="L28">
        <v>2140000000</v>
      </c>
      <c r="M28">
        <v>-7.9947771999999997</v>
      </c>
      <c r="N28">
        <v>-10.216949</v>
      </c>
      <c r="Q28" s="12"/>
      <c r="R28" s="2">
        <f t="shared" si="3"/>
        <v>2.44</v>
      </c>
      <c r="S28" s="2">
        <f t="shared" si="4"/>
        <v>-7.5910592000000001</v>
      </c>
      <c r="T28" s="2">
        <f t="shared" si="5"/>
        <v>-10.797257999999999</v>
      </c>
      <c r="U28" s="12"/>
    </row>
    <row r="29" spans="2:21" x14ac:dyDescent="0.25">
      <c r="B29">
        <v>2200000000</v>
      </c>
      <c r="C29">
        <v>-7.6084242</v>
      </c>
      <c r="D29">
        <v>-9.0637121</v>
      </c>
      <c r="G29" s="12"/>
      <c r="H29" s="2">
        <f t="shared" si="0"/>
        <v>2.5</v>
      </c>
      <c r="I29" s="2">
        <f t="shared" si="1"/>
        <v>-7.5505222999999999</v>
      </c>
      <c r="J29" s="2">
        <f t="shared" si="2"/>
        <v>-8.8419313000000006</v>
      </c>
      <c r="L29">
        <v>2200000000</v>
      </c>
      <c r="M29">
        <v>-7.8875827999999997</v>
      </c>
      <c r="N29">
        <v>-10.424356</v>
      </c>
      <c r="Q29" s="12"/>
      <c r="R29" s="2">
        <f t="shared" si="3"/>
        <v>2.5</v>
      </c>
      <c r="S29" s="2">
        <f t="shared" si="4"/>
        <v>-7.5054030000000003</v>
      </c>
      <c r="T29" s="2">
        <f t="shared" si="5"/>
        <v>-10.862541</v>
      </c>
      <c r="U29" s="12"/>
    </row>
    <row r="30" spans="2:21" x14ac:dyDescent="0.25">
      <c r="B30">
        <v>2260000000</v>
      </c>
      <c r="C30">
        <v>-7.5752769000000004</v>
      </c>
      <c r="D30">
        <v>-9.0247173000000007</v>
      </c>
      <c r="G30" s="12"/>
      <c r="H30" s="2">
        <f t="shared" si="0"/>
        <v>2.56</v>
      </c>
      <c r="I30" s="2">
        <f t="shared" si="1"/>
        <v>-7.5533805000000003</v>
      </c>
      <c r="J30" s="2">
        <f t="shared" si="2"/>
        <v>-8.8637923999999995</v>
      </c>
      <c r="L30">
        <v>2260000000</v>
      </c>
      <c r="M30">
        <v>-7.8020753999999997</v>
      </c>
      <c r="N30">
        <v>-10.539007</v>
      </c>
      <c r="Q30" s="12"/>
      <c r="R30" s="2">
        <f t="shared" si="3"/>
        <v>2.56</v>
      </c>
      <c r="S30" s="2">
        <f t="shared" si="4"/>
        <v>-7.4595542000000004</v>
      </c>
      <c r="T30" s="2">
        <f t="shared" si="5"/>
        <v>-10.835646000000001</v>
      </c>
      <c r="U30" s="12"/>
    </row>
    <row r="31" spans="2:21" x14ac:dyDescent="0.25">
      <c r="B31">
        <v>2320000000</v>
      </c>
      <c r="C31">
        <v>-7.6137933999999996</v>
      </c>
      <c r="D31">
        <v>-8.8326472999999996</v>
      </c>
      <c r="G31" s="12"/>
      <c r="H31" s="2">
        <f t="shared" si="0"/>
        <v>2.62</v>
      </c>
      <c r="I31" s="2">
        <f t="shared" si="1"/>
        <v>-7.4976162999999998</v>
      </c>
      <c r="J31" s="2">
        <f t="shared" si="2"/>
        <v>-9.0488043000000005</v>
      </c>
      <c r="L31">
        <v>2320000000</v>
      </c>
      <c r="M31">
        <v>-7.7420381999999996</v>
      </c>
      <c r="N31">
        <v>-10.649462</v>
      </c>
      <c r="Q31" s="12"/>
      <c r="R31" s="2">
        <f t="shared" si="3"/>
        <v>2.62</v>
      </c>
      <c r="S31" s="2">
        <f t="shared" si="4"/>
        <v>-7.4053426</v>
      </c>
      <c r="T31" s="2">
        <f t="shared" si="5"/>
        <v>-10.800675</v>
      </c>
      <c r="U31" s="12"/>
    </row>
    <row r="32" spans="2:21" x14ac:dyDescent="0.25">
      <c r="B32">
        <v>2380000000</v>
      </c>
      <c r="C32">
        <v>-7.5836616000000001</v>
      </c>
      <c r="D32">
        <v>-8.8035049000000001</v>
      </c>
      <c r="G32" s="12"/>
      <c r="H32" s="2">
        <f t="shared" si="0"/>
        <v>2.68</v>
      </c>
      <c r="I32" s="2">
        <f t="shared" si="1"/>
        <v>-7.4743256999999996</v>
      </c>
      <c r="J32" s="2">
        <f t="shared" si="2"/>
        <v>-9.0843573000000006</v>
      </c>
      <c r="L32">
        <v>2380000000</v>
      </c>
      <c r="M32">
        <v>-7.6499357000000003</v>
      </c>
      <c r="N32">
        <v>-10.728278</v>
      </c>
      <c r="Q32" s="12"/>
      <c r="R32" s="2">
        <f t="shared" si="3"/>
        <v>2.68</v>
      </c>
      <c r="S32" s="2">
        <f t="shared" si="4"/>
        <v>-7.3732042</v>
      </c>
      <c r="T32" s="2">
        <f t="shared" si="5"/>
        <v>-10.736416</v>
      </c>
      <c r="U32" s="12"/>
    </row>
    <row r="33" spans="2:21" x14ac:dyDescent="0.25">
      <c r="B33">
        <v>2440000000</v>
      </c>
      <c r="C33">
        <v>-7.5915550999999999</v>
      </c>
      <c r="D33">
        <v>-8.7694769000000008</v>
      </c>
      <c r="G33" s="12"/>
      <c r="H33" s="2">
        <f t="shared" si="0"/>
        <v>2.74</v>
      </c>
      <c r="I33" s="2">
        <f t="shared" si="1"/>
        <v>-7.4693684999999999</v>
      </c>
      <c r="J33" s="2">
        <f t="shared" si="2"/>
        <v>-9.0754786000000003</v>
      </c>
      <c r="L33">
        <v>2440000000</v>
      </c>
      <c r="M33">
        <v>-7.5910592000000001</v>
      </c>
      <c r="N33">
        <v>-10.797257999999999</v>
      </c>
      <c r="Q33" s="12"/>
      <c r="R33" s="2">
        <f t="shared" si="3"/>
        <v>2.74</v>
      </c>
      <c r="S33" s="2">
        <f t="shared" si="4"/>
        <v>-7.3731685000000002</v>
      </c>
      <c r="T33" s="2">
        <f t="shared" si="5"/>
        <v>-10.527405999999999</v>
      </c>
      <c r="U33" s="12"/>
    </row>
    <row r="34" spans="2:21" x14ac:dyDescent="0.25">
      <c r="B34">
        <v>2500000000</v>
      </c>
      <c r="C34">
        <v>-7.5505222999999999</v>
      </c>
      <c r="D34">
        <v>-8.8419313000000006</v>
      </c>
      <c r="G34" s="12"/>
      <c r="H34" s="2">
        <f t="shared" si="0"/>
        <v>2.8</v>
      </c>
      <c r="I34" s="2">
        <f t="shared" si="1"/>
        <v>-7.4955521000000003</v>
      </c>
      <c r="J34" s="2">
        <f t="shared" si="2"/>
        <v>-9.0639886999999995</v>
      </c>
      <c r="L34">
        <v>2500000000</v>
      </c>
      <c r="M34">
        <v>-7.5054030000000003</v>
      </c>
      <c r="N34">
        <v>-10.862541</v>
      </c>
      <c r="Q34" s="12"/>
      <c r="R34" s="2">
        <f t="shared" si="3"/>
        <v>2.8</v>
      </c>
      <c r="S34" s="2">
        <f t="shared" si="4"/>
        <v>-7.4018769000000004</v>
      </c>
      <c r="T34" s="2">
        <f t="shared" si="5"/>
        <v>-10.363075</v>
      </c>
      <c r="U34" s="12"/>
    </row>
    <row r="35" spans="2:21" x14ac:dyDescent="0.25">
      <c r="B35">
        <v>2560000000</v>
      </c>
      <c r="C35">
        <v>-7.5533805000000003</v>
      </c>
      <c r="D35">
        <v>-8.8637923999999995</v>
      </c>
      <c r="G35" s="12"/>
      <c r="H35" s="2">
        <f t="shared" si="0"/>
        <v>2.86</v>
      </c>
      <c r="I35" s="2">
        <f t="shared" si="1"/>
        <v>-7.5093508</v>
      </c>
      <c r="J35" s="2">
        <f t="shared" si="2"/>
        <v>-8.9330063000000006</v>
      </c>
      <c r="L35">
        <v>2560000000</v>
      </c>
      <c r="M35">
        <v>-7.4595542000000004</v>
      </c>
      <c r="N35">
        <v>-10.835646000000001</v>
      </c>
      <c r="Q35" s="12"/>
      <c r="R35" s="2">
        <f t="shared" si="3"/>
        <v>2.86</v>
      </c>
      <c r="S35" s="2">
        <f t="shared" si="4"/>
        <v>-7.4155283000000001</v>
      </c>
      <c r="T35" s="2">
        <f t="shared" si="5"/>
        <v>-10.140922</v>
      </c>
      <c r="U35" s="12"/>
    </row>
    <row r="36" spans="2:21" x14ac:dyDescent="0.25">
      <c r="B36">
        <v>2620000000</v>
      </c>
      <c r="C36">
        <v>-7.4976162999999998</v>
      </c>
      <c r="D36">
        <v>-9.0488043000000005</v>
      </c>
      <c r="G36" s="12"/>
      <c r="H36" s="2">
        <f t="shared" si="0"/>
        <v>2.92</v>
      </c>
      <c r="I36" s="2">
        <f t="shared" si="1"/>
        <v>-7.5361818999999999</v>
      </c>
      <c r="J36" s="2">
        <f t="shared" si="2"/>
        <v>-8.8554248999999992</v>
      </c>
      <c r="L36">
        <v>2620000000</v>
      </c>
      <c r="M36">
        <v>-7.4053426</v>
      </c>
      <c r="N36">
        <v>-10.800675</v>
      </c>
      <c r="Q36" s="12"/>
      <c r="R36" s="2">
        <f t="shared" si="3"/>
        <v>2.92</v>
      </c>
      <c r="S36" s="2">
        <f t="shared" si="4"/>
        <v>-7.4253378000000003</v>
      </c>
      <c r="T36" s="2">
        <f t="shared" si="5"/>
        <v>-10.010797</v>
      </c>
      <c r="U36" s="12"/>
    </row>
    <row r="37" spans="2:21" x14ac:dyDescent="0.25">
      <c r="B37">
        <v>2680000000</v>
      </c>
      <c r="C37">
        <v>-7.4743256999999996</v>
      </c>
      <c r="D37">
        <v>-9.0843573000000006</v>
      </c>
      <c r="G37" s="12"/>
      <c r="H37" s="2">
        <f t="shared" si="0"/>
        <v>2.98</v>
      </c>
      <c r="I37" s="2">
        <f t="shared" si="1"/>
        <v>-7.5698838000000004</v>
      </c>
      <c r="J37" s="2">
        <f t="shared" si="2"/>
        <v>-8.7881535999999993</v>
      </c>
      <c r="L37">
        <v>2680000000</v>
      </c>
      <c r="M37">
        <v>-7.3732042</v>
      </c>
      <c r="N37">
        <v>-10.736416</v>
      </c>
      <c r="Q37" s="12"/>
      <c r="R37" s="2">
        <f t="shared" si="3"/>
        <v>2.98</v>
      </c>
      <c r="S37" s="2">
        <f t="shared" si="4"/>
        <v>-7.4436096999999997</v>
      </c>
      <c r="T37" s="2">
        <f t="shared" si="5"/>
        <v>-9.8491610999999999</v>
      </c>
      <c r="U37" s="12"/>
    </row>
    <row r="38" spans="2:21" x14ac:dyDescent="0.25">
      <c r="B38">
        <v>2740000000</v>
      </c>
      <c r="C38">
        <v>-7.4693684999999999</v>
      </c>
      <c r="D38">
        <v>-9.0754786000000003</v>
      </c>
      <c r="G38" s="12"/>
      <c r="H38" s="2">
        <f t="shared" si="0"/>
        <v>3.04</v>
      </c>
      <c r="I38" s="2">
        <f t="shared" si="1"/>
        <v>-7.5897717</v>
      </c>
      <c r="J38" s="2">
        <f t="shared" si="2"/>
        <v>-8.8086442999999992</v>
      </c>
      <c r="L38">
        <v>2740000000</v>
      </c>
      <c r="M38">
        <v>-7.3731685000000002</v>
      </c>
      <c r="N38">
        <v>-10.527405999999999</v>
      </c>
      <c r="Q38" s="12"/>
      <c r="R38" s="2">
        <f t="shared" si="3"/>
        <v>3.04</v>
      </c>
      <c r="S38" s="2">
        <f t="shared" si="4"/>
        <v>-7.4369388000000001</v>
      </c>
      <c r="T38" s="2">
        <f t="shared" si="5"/>
        <v>-9.8200187999999997</v>
      </c>
      <c r="U38" s="12"/>
    </row>
    <row r="39" spans="2:21" x14ac:dyDescent="0.25">
      <c r="B39">
        <v>2800000000</v>
      </c>
      <c r="C39">
        <v>-7.4955521000000003</v>
      </c>
      <c r="D39">
        <v>-9.0639886999999995</v>
      </c>
      <c r="G39" s="12"/>
      <c r="H39" s="2">
        <f t="shared" si="0"/>
        <v>3.1</v>
      </c>
      <c r="I39" s="2">
        <f t="shared" si="1"/>
        <v>-7.6161342000000003</v>
      </c>
      <c r="J39" s="2">
        <f t="shared" si="2"/>
        <v>-8.8018923000000004</v>
      </c>
      <c r="L39">
        <v>2800000000</v>
      </c>
      <c r="M39">
        <v>-7.4018769000000004</v>
      </c>
      <c r="N39">
        <v>-10.363075</v>
      </c>
      <c r="Q39" s="12"/>
      <c r="R39" s="2">
        <f t="shared" si="3"/>
        <v>3.1</v>
      </c>
      <c r="S39" s="2">
        <f t="shared" si="4"/>
        <v>-7.4418329999999999</v>
      </c>
      <c r="T39" s="2">
        <f t="shared" si="5"/>
        <v>-9.7461224000000009</v>
      </c>
      <c r="U39" s="12"/>
    </row>
    <row r="40" spans="2:21" x14ac:dyDescent="0.25">
      <c r="B40">
        <v>2860000000</v>
      </c>
      <c r="C40">
        <v>-7.5093508</v>
      </c>
      <c r="D40">
        <v>-8.9330063000000006</v>
      </c>
      <c r="G40" s="12"/>
      <c r="H40" s="2">
        <f t="shared" si="0"/>
        <v>3.16</v>
      </c>
      <c r="I40" s="2">
        <f t="shared" si="1"/>
        <v>-7.6181612000000003</v>
      </c>
      <c r="J40" s="2">
        <f t="shared" si="2"/>
        <v>-8.9618415999999996</v>
      </c>
      <c r="L40">
        <v>2860000000</v>
      </c>
      <c r="M40">
        <v>-7.4155283000000001</v>
      </c>
      <c r="N40">
        <v>-10.140922</v>
      </c>
      <c r="Q40" s="12"/>
      <c r="R40" s="2">
        <f t="shared" si="3"/>
        <v>3.16</v>
      </c>
      <c r="S40" s="2">
        <f t="shared" si="4"/>
        <v>-7.4382362000000004</v>
      </c>
      <c r="T40" s="2">
        <f t="shared" si="5"/>
        <v>-9.7984238000000001</v>
      </c>
      <c r="U40" s="12"/>
    </row>
    <row r="41" spans="2:21" x14ac:dyDescent="0.25">
      <c r="B41">
        <v>2920000000</v>
      </c>
      <c r="C41">
        <v>-7.5361818999999999</v>
      </c>
      <c r="D41">
        <v>-8.8554248999999992</v>
      </c>
      <c r="G41" s="12"/>
      <c r="H41" s="2">
        <f t="shared" si="0"/>
        <v>3.22</v>
      </c>
      <c r="I41" s="2">
        <f t="shared" si="1"/>
        <v>-7.6518297000000004</v>
      </c>
      <c r="J41" s="2">
        <f t="shared" si="2"/>
        <v>-9.0488911000000005</v>
      </c>
      <c r="L41">
        <v>2920000000</v>
      </c>
      <c r="M41">
        <v>-7.4253378000000003</v>
      </c>
      <c r="N41">
        <v>-10.010797</v>
      </c>
      <c r="Q41" s="12"/>
      <c r="R41" s="2">
        <f t="shared" si="3"/>
        <v>3.22</v>
      </c>
      <c r="S41" s="2">
        <f t="shared" si="4"/>
        <v>-7.4687276000000002</v>
      </c>
      <c r="T41" s="2">
        <f t="shared" si="5"/>
        <v>-9.8099545999999993</v>
      </c>
      <c r="U41" s="12"/>
    </row>
    <row r="42" spans="2:21" x14ac:dyDescent="0.25">
      <c r="B42">
        <v>2980000000</v>
      </c>
      <c r="C42">
        <v>-7.5698838000000004</v>
      </c>
      <c r="D42">
        <v>-8.7881535999999993</v>
      </c>
      <c r="G42" s="12"/>
      <c r="H42" s="2">
        <f t="shared" si="0"/>
        <v>3.28</v>
      </c>
      <c r="I42" s="2">
        <f t="shared" si="1"/>
        <v>-7.6650270999999996</v>
      </c>
      <c r="J42" s="2">
        <f t="shared" si="2"/>
        <v>-9.2167691999999999</v>
      </c>
      <c r="L42">
        <v>2980000000</v>
      </c>
      <c r="M42">
        <v>-7.4436096999999997</v>
      </c>
      <c r="N42">
        <v>-9.8491610999999999</v>
      </c>
      <c r="Q42" s="12"/>
      <c r="R42" s="2">
        <f t="shared" si="3"/>
        <v>3.28</v>
      </c>
      <c r="S42" s="2">
        <f t="shared" si="4"/>
        <v>-7.4878530999999997</v>
      </c>
      <c r="T42" s="2">
        <f t="shared" si="5"/>
        <v>-9.8982724999999991</v>
      </c>
      <c r="U42" s="12"/>
    </row>
    <row r="43" spans="2:21" x14ac:dyDescent="0.25">
      <c r="B43">
        <v>3040000000</v>
      </c>
      <c r="C43">
        <v>-7.5897717</v>
      </c>
      <c r="D43">
        <v>-8.8086442999999992</v>
      </c>
      <c r="G43" s="12"/>
      <c r="H43" s="2">
        <f t="shared" si="0"/>
        <v>3.34</v>
      </c>
      <c r="I43" s="2">
        <f t="shared" si="1"/>
        <v>-7.7086663</v>
      </c>
      <c r="J43" s="2">
        <f t="shared" si="2"/>
        <v>-9.3375310999999996</v>
      </c>
      <c r="L43">
        <v>3040000000</v>
      </c>
      <c r="M43">
        <v>-7.4369388000000001</v>
      </c>
      <c r="N43">
        <v>-9.8200187999999997</v>
      </c>
      <c r="Q43" s="12"/>
      <c r="R43" s="2">
        <f t="shared" si="3"/>
        <v>3.34</v>
      </c>
      <c r="S43" s="2">
        <f t="shared" si="4"/>
        <v>-7.5518970000000003</v>
      </c>
      <c r="T43" s="2">
        <f t="shared" si="5"/>
        <v>-9.9111509000000009</v>
      </c>
      <c r="U43" s="12"/>
    </row>
    <row r="44" spans="2:21" x14ac:dyDescent="0.25">
      <c r="B44">
        <v>3100000000</v>
      </c>
      <c r="C44">
        <v>-7.6161342000000003</v>
      </c>
      <c r="D44">
        <v>-8.8018923000000004</v>
      </c>
      <c r="G44" s="12"/>
      <c r="H44" s="2">
        <f t="shared" si="0"/>
        <v>3.4</v>
      </c>
      <c r="I44" s="2">
        <f t="shared" si="1"/>
        <v>-7.725873</v>
      </c>
      <c r="J44" s="2">
        <f t="shared" si="2"/>
        <v>-9.5389108999999994</v>
      </c>
      <c r="L44">
        <v>3100000000</v>
      </c>
      <c r="M44">
        <v>-7.4418329999999999</v>
      </c>
      <c r="N44">
        <v>-9.7461224000000009</v>
      </c>
      <c r="Q44" s="12"/>
      <c r="R44" s="2">
        <f t="shared" si="3"/>
        <v>3.4</v>
      </c>
      <c r="S44" s="2">
        <f t="shared" si="4"/>
        <v>-7.5844097000000001</v>
      </c>
      <c r="T44" s="2">
        <f t="shared" si="5"/>
        <v>-9.9939394000000004</v>
      </c>
      <c r="U44" s="12"/>
    </row>
    <row r="45" spans="2:21" x14ac:dyDescent="0.25">
      <c r="B45">
        <v>3160000000</v>
      </c>
      <c r="C45">
        <v>-7.6181612000000003</v>
      </c>
      <c r="D45">
        <v>-8.9618415999999996</v>
      </c>
      <c r="G45" s="12"/>
      <c r="H45" s="2">
        <f t="shared" si="0"/>
        <v>3.46</v>
      </c>
      <c r="I45" s="2">
        <f t="shared" si="1"/>
        <v>-7.7803898</v>
      </c>
      <c r="J45" s="2">
        <f t="shared" si="2"/>
        <v>-9.6340599000000005</v>
      </c>
      <c r="L45">
        <v>3160000000</v>
      </c>
      <c r="M45">
        <v>-7.4382362000000004</v>
      </c>
      <c r="N45">
        <v>-9.7984238000000001</v>
      </c>
      <c r="Q45" s="12"/>
      <c r="R45" s="2">
        <f t="shared" si="3"/>
        <v>3.46</v>
      </c>
      <c r="S45" s="2">
        <f t="shared" si="4"/>
        <v>-7.6461515000000002</v>
      </c>
      <c r="T45" s="2">
        <f t="shared" si="5"/>
        <v>-10.007247</v>
      </c>
      <c r="U45" s="12"/>
    </row>
    <row r="46" spans="2:21" x14ac:dyDescent="0.25">
      <c r="B46">
        <v>3220000000</v>
      </c>
      <c r="C46">
        <v>-7.6518297000000004</v>
      </c>
      <c r="D46">
        <v>-9.0488911000000005</v>
      </c>
      <c r="G46" s="12"/>
      <c r="H46" s="2">
        <f t="shared" si="0"/>
        <v>3.52</v>
      </c>
      <c r="I46" s="2">
        <f t="shared" si="1"/>
        <v>-7.7966756999999998</v>
      </c>
      <c r="J46" s="2">
        <f t="shared" si="2"/>
        <v>-9.7279853999999997</v>
      </c>
      <c r="L46">
        <v>3220000000</v>
      </c>
      <c r="M46">
        <v>-7.4687276000000002</v>
      </c>
      <c r="N46">
        <v>-9.8099545999999993</v>
      </c>
      <c r="Q46" s="12"/>
      <c r="R46" s="2">
        <f t="shared" si="3"/>
        <v>3.52</v>
      </c>
      <c r="S46" s="2">
        <f t="shared" si="4"/>
        <v>-7.6774887999999999</v>
      </c>
      <c r="T46" s="2">
        <f t="shared" si="5"/>
        <v>-9.9771546999999998</v>
      </c>
      <c r="U46" s="12"/>
    </row>
    <row r="47" spans="2:21" x14ac:dyDescent="0.25">
      <c r="B47">
        <v>3280000000</v>
      </c>
      <c r="C47">
        <v>-7.6650270999999996</v>
      </c>
      <c r="D47">
        <v>-9.2167691999999999</v>
      </c>
      <c r="G47" s="12"/>
      <c r="H47" s="2">
        <f t="shared" si="0"/>
        <v>3.58</v>
      </c>
      <c r="I47" s="2">
        <f t="shared" si="1"/>
        <v>-7.8335337999999997</v>
      </c>
      <c r="J47" s="2">
        <f t="shared" si="2"/>
        <v>-9.7890347999999996</v>
      </c>
      <c r="L47">
        <v>3280000000</v>
      </c>
      <c r="M47">
        <v>-7.4878530999999997</v>
      </c>
      <c r="N47">
        <v>-9.8982724999999991</v>
      </c>
      <c r="Q47" s="12"/>
      <c r="R47" s="2">
        <f t="shared" si="3"/>
        <v>3.58</v>
      </c>
      <c r="S47" s="2">
        <f t="shared" si="4"/>
        <v>-7.7246056000000003</v>
      </c>
      <c r="T47" s="2">
        <f t="shared" si="5"/>
        <v>-9.9066752999999999</v>
      </c>
      <c r="U47" s="12"/>
    </row>
    <row r="48" spans="2:21" x14ac:dyDescent="0.25">
      <c r="B48">
        <v>3340000000</v>
      </c>
      <c r="C48">
        <v>-7.7086663</v>
      </c>
      <c r="D48">
        <v>-9.3375310999999996</v>
      </c>
      <c r="G48" s="12"/>
      <c r="H48" s="2">
        <f t="shared" si="0"/>
        <v>3.64</v>
      </c>
      <c r="I48" s="2">
        <f t="shared" si="1"/>
        <v>-7.8515892000000003</v>
      </c>
      <c r="J48" s="2">
        <f t="shared" si="2"/>
        <v>-9.8622321999999993</v>
      </c>
      <c r="L48">
        <v>3340000000</v>
      </c>
      <c r="M48">
        <v>-7.5518970000000003</v>
      </c>
      <c r="N48">
        <v>-9.9111509000000009</v>
      </c>
      <c r="Q48" s="12"/>
      <c r="R48" s="2">
        <f t="shared" si="3"/>
        <v>3.64</v>
      </c>
      <c r="S48" s="2">
        <f t="shared" si="4"/>
        <v>-7.7310103999999997</v>
      </c>
      <c r="T48" s="2">
        <f t="shared" si="5"/>
        <v>-9.8932456999999996</v>
      </c>
      <c r="U48" s="12"/>
    </row>
    <row r="49" spans="2:21" x14ac:dyDescent="0.25">
      <c r="B49">
        <v>3400000000</v>
      </c>
      <c r="C49">
        <v>-7.725873</v>
      </c>
      <c r="D49">
        <v>-9.5389108999999994</v>
      </c>
      <c r="G49" s="12"/>
      <c r="H49" s="2">
        <f t="shared" si="0"/>
        <v>3.7</v>
      </c>
      <c r="I49" s="2">
        <f t="shared" si="1"/>
        <v>-7.9116035</v>
      </c>
      <c r="J49" s="2">
        <f t="shared" si="2"/>
        <v>-9.8572903000000007</v>
      </c>
      <c r="L49">
        <v>3400000000</v>
      </c>
      <c r="M49">
        <v>-7.5844097000000001</v>
      </c>
      <c r="N49">
        <v>-9.9939394000000004</v>
      </c>
      <c r="Q49" s="12"/>
      <c r="R49" s="2">
        <f t="shared" si="3"/>
        <v>3.7</v>
      </c>
      <c r="S49" s="2">
        <f t="shared" si="4"/>
        <v>-7.7730432</v>
      </c>
      <c r="T49" s="2">
        <f t="shared" si="5"/>
        <v>-9.7979002000000008</v>
      </c>
      <c r="U49" s="12"/>
    </row>
    <row r="50" spans="2:21" x14ac:dyDescent="0.25">
      <c r="B50">
        <v>3460000000</v>
      </c>
      <c r="C50">
        <v>-7.7803898</v>
      </c>
      <c r="D50">
        <v>-9.6340599000000005</v>
      </c>
      <c r="G50" s="12"/>
      <c r="H50" s="2">
        <f t="shared" si="0"/>
        <v>3.76</v>
      </c>
      <c r="I50" s="2">
        <f t="shared" si="1"/>
        <v>-7.9383678</v>
      </c>
      <c r="J50" s="2">
        <f t="shared" si="2"/>
        <v>-9.9982500000000005</v>
      </c>
      <c r="L50">
        <v>3460000000</v>
      </c>
      <c r="M50">
        <v>-7.6461515000000002</v>
      </c>
      <c r="N50">
        <v>-10.007247</v>
      </c>
      <c r="Q50" s="12"/>
      <c r="R50" s="2">
        <f t="shared" si="3"/>
        <v>3.76</v>
      </c>
      <c r="S50" s="2">
        <f t="shared" si="4"/>
        <v>-7.7655563000000001</v>
      </c>
      <c r="T50" s="2">
        <f t="shared" si="5"/>
        <v>-9.8160868000000008</v>
      </c>
      <c r="U50" s="12"/>
    </row>
    <row r="51" spans="2:21" x14ac:dyDescent="0.25">
      <c r="B51">
        <v>3520000000</v>
      </c>
      <c r="C51">
        <v>-7.7966756999999998</v>
      </c>
      <c r="D51">
        <v>-9.7279853999999997</v>
      </c>
      <c r="G51" s="12"/>
      <c r="H51" s="2">
        <f t="shared" si="0"/>
        <v>3.82</v>
      </c>
      <c r="I51" s="2">
        <f t="shared" si="1"/>
        <v>-7.9920030000000004</v>
      </c>
      <c r="J51" s="2">
        <f t="shared" si="2"/>
        <v>-10.090681999999999</v>
      </c>
      <c r="L51">
        <v>3520000000</v>
      </c>
      <c r="M51">
        <v>-7.6774887999999999</v>
      </c>
      <c r="N51">
        <v>-9.9771546999999998</v>
      </c>
      <c r="Q51" s="12"/>
      <c r="R51" s="2">
        <f t="shared" si="3"/>
        <v>3.82</v>
      </c>
      <c r="S51" s="2">
        <f t="shared" si="4"/>
        <v>-7.7679495999999997</v>
      </c>
      <c r="T51" s="2">
        <f t="shared" si="5"/>
        <v>-9.8346719999999994</v>
      </c>
      <c r="U51" s="12"/>
    </row>
    <row r="52" spans="2:21" x14ac:dyDescent="0.25">
      <c r="B52">
        <v>3580000000</v>
      </c>
      <c r="C52">
        <v>-7.8335337999999997</v>
      </c>
      <c r="D52">
        <v>-9.7890347999999996</v>
      </c>
      <c r="G52" s="12"/>
      <c r="H52" s="2">
        <f t="shared" si="0"/>
        <v>3.88</v>
      </c>
      <c r="I52" s="2">
        <f t="shared" si="1"/>
        <v>-8.0392437000000001</v>
      </c>
      <c r="J52" s="2">
        <f t="shared" si="2"/>
        <v>-10.278010999999999</v>
      </c>
      <c r="L52">
        <v>3580000000</v>
      </c>
      <c r="M52">
        <v>-7.7246056000000003</v>
      </c>
      <c r="N52">
        <v>-9.9066752999999999</v>
      </c>
      <c r="Q52" s="12"/>
      <c r="R52" s="2">
        <f t="shared" si="3"/>
        <v>3.88</v>
      </c>
      <c r="S52" s="2">
        <f t="shared" si="4"/>
        <v>-7.7693925000000004</v>
      </c>
      <c r="T52" s="2">
        <f t="shared" si="5"/>
        <v>-9.9043960999999996</v>
      </c>
      <c r="U52" s="12"/>
    </row>
    <row r="53" spans="2:21" x14ac:dyDescent="0.25">
      <c r="B53">
        <v>3640000000</v>
      </c>
      <c r="C53">
        <v>-7.8515892000000003</v>
      </c>
      <c r="D53">
        <v>-9.8622321999999993</v>
      </c>
      <c r="G53" s="12"/>
      <c r="H53" s="2">
        <f t="shared" si="0"/>
        <v>3.94</v>
      </c>
      <c r="I53" s="2">
        <f t="shared" si="1"/>
        <v>-8.0640277999999999</v>
      </c>
      <c r="J53" s="2">
        <f t="shared" si="2"/>
        <v>-10.46045</v>
      </c>
      <c r="L53">
        <v>3640000000</v>
      </c>
      <c r="M53">
        <v>-7.7310103999999997</v>
      </c>
      <c r="N53">
        <v>-9.8932456999999996</v>
      </c>
      <c r="Q53" s="12"/>
      <c r="R53" s="2">
        <f t="shared" si="3"/>
        <v>3.94</v>
      </c>
      <c r="S53" s="2">
        <f t="shared" si="4"/>
        <v>-7.7578239</v>
      </c>
      <c r="T53" s="2">
        <f t="shared" si="5"/>
        <v>-9.9869918999999996</v>
      </c>
      <c r="U53" s="12"/>
    </row>
    <row r="54" spans="2:21" x14ac:dyDescent="0.25">
      <c r="B54">
        <v>3700000000</v>
      </c>
      <c r="C54">
        <v>-7.9116035</v>
      </c>
      <c r="D54">
        <v>-9.8572903000000007</v>
      </c>
      <c r="G54" s="12"/>
      <c r="H54" s="2">
        <f t="shared" si="0"/>
        <v>4</v>
      </c>
      <c r="I54" s="2">
        <f t="shared" si="1"/>
        <v>-8.0826081999999992</v>
      </c>
      <c r="J54" s="2">
        <f t="shared" si="2"/>
        <v>-10.611829</v>
      </c>
      <c r="L54">
        <v>3700000000</v>
      </c>
      <c r="M54">
        <v>-7.7730432</v>
      </c>
      <c r="N54">
        <v>-9.7979002000000008</v>
      </c>
      <c r="Q54" s="12"/>
      <c r="R54" s="2">
        <f t="shared" si="3"/>
        <v>4</v>
      </c>
      <c r="S54" s="2">
        <f t="shared" si="4"/>
        <v>-7.7622894999999996</v>
      </c>
      <c r="T54" s="2">
        <f t="shared" si="5"/>
        <v>-10.039175999999999</v>
      </c>
      <c r="U54" s="12"/>
    </row>
    <row r="55" spans="2:21" x14ac:dyDescent="0.25">
      <c r="B55">
        <v>3760000000</v>
      </c>
      <c r="C55">
        <v>-7.9383678</v>
      </c>
      <c r="D55">
        <v>-9.9982500000000005</v>
      </c>
      <c r="H55" s="2">
        <f t="shared" si="0"/>
        <v>4.0599999999999996</v>
      </c>
      <c r="I55" s="2">
        <f t="shared" si="1"/>
        <v>-8.0818738999999997</v>
      </c>
      <c r="J55" s="2">
        <f t="shared" si="2"/>
        <v>-10.743979</v>
      </c>
      <c r="L55">
        <v>3760000000</v>
      </c>
      <c r="M55">
        <v>-7.7655563000000001</v>
      </c>
      <c r="N55">
        <v>-9.8160868000000008</v>
      </c>
      <c r="R55" s="2">
        <f t="shared" si="3"/>
        <v>4.0599999999999996</v>
      </c>
      <c r="S55" s="2">
        <f t="shared" si="4"/>
        <v>-7.7563218999999997</v>
      </c>
      <c r="T55" s="2">
        <f t="shared" si="5"/>
        <v>-10.109260000000001</v>
      </c>
    </row>
    <row r="56" spans="2:21" x14ac:dyDescent="0.25">
      <c r="B56">
        <v>3820000000</v>
      </c>
      <c r="C56">
        <v>-7.9920030000000004</v>
      </c>
      <c r="D56">
        <v>-10.090681999999999</v>
      </c>
      <c r="H56" s="2">
        <f t="shared" si="0"/>
        <v>4.12</v>
      </c>
      <c r="I56" s="2">
        <f t="shared" si="1"/>
        <v>-8.0670289999999998</v>
      </c>
      <c r="J56" s="2">
        <f t="shared" si="2"/>
        <v>-10.829559</v>
      </c>
      <c r="L56">
        <v>3820000000</v>
      </c>
      <c r="M56">
        <v>-7.7679495999999997</v>
      </c>
      <c r="N56">
        <v>-9.8346719999999994</v>
      </c>
      <c r="R56" s="2">
        <f t="shared" si="3"/>
        <v>4.12</v>
      </c>
      <c r="S56" s="2">
        <f t="shared" si="4"/>
        <v>-7.7536049</v>
      </c>
      <c r="T56" s="2">
        <f t="shared" si="5"/>
        <v>-10.146144</v>
      </c>
    </row>
    <row r="57" spans="2:21" x14ac:dyDescent="0.25">
      <c r="B57">
        <v>3880000000</v>
      </c>
      <c r="C57">
        <v>-8.0392437000000001</v>
      </c>
      <c r="D57">
        <v>-10.278010999999999</v>
      </c>
      <c r="H57" s="2">
        <f t="shared" si="0"/>
        <v>4.18</v>
      </c>
      <c r="I57" s="2">
        <f t="shared" si="1"/>
        <v>-8.0610943000000006</v>
      </c>
      <c r="J57" s="2">
        <f t="shared" si="2"/>
        <v>-10.912269999999999</v>
      </c>
      <c r="L57">
        <v>3880000000</v>
      </c>
      <c r="M57">
        <v>-7.7693925000000004</v>
      </c>
      <c r="N57">
        <v>-9.9043960999999996</v>
      </c>
      <c r="R57" s="2">
        <f t="shared" si="3"/>
        <v>4.18</v>
      </c>
      <c r="S57" s="2">
        <f t="shared" si="4"/>
        <v>-7.7727895</v>
      </c>
      <c r="T57" s="2">
        <f t="shared" si="5"/>
        <v>-10.222891000000001</v>
      </c>
    </row>
    <row r="58" spans="2:21" x14ac:dyDescent="0.25">
      <c r="B58">
        <v>3940000000</v>
      </c>
      <c r="C58">
        <v>-8.0640277999999999</v>
      </c>
      <c r="D58">
        <v>-10.46045</v>
      </c>
      <c r="H58" s="2">
        <f t="shared" si="0"/>
        <v>4.24</v>
      </c>
      <c r="I58" s="2">
        <f t="shared" si="1"/>
        <v>-8.0845251000000005</v>
      </c>
      <c r="J58" s="2">
        <f t="shared" si="2"/>
        <v>-10.844453</v>
      </c>
      <c r="L58">
        <v>3940000000</v>
      </c>
      <c r="M58">
        <v>-7.7578239</v>
      </c>
      <c r="N58">
        <v>-9.9869918999999996</v>
      </c>
      <c r="R58" s="2">
        <f t="shared" si="3"/>
        <v>4.24</v>
      </c>
      <c r="S58" s="2">
        <f t="shared" si="4"/>
        <v>-7.7992783000000001</v>
      </c>
      <c r="T58" s="2">
        <f t="shared" si="5"/>
        <v>-10.184524</v>
      </c>
    </row>
    <row r="59" spans="2:21" x14ac:dyDescent="0.25">
      <c r="B59">
        <v>4000000000</v>
      </c>
      <c r="C59">
        <v>-8.0826081999999992</v>
      </c>
      <c r="D59">
        <v>-10.611829</v>
      </c>
      <c r="H59" s="2">
        <f t="shared" si="0"/>
        <v>4.3</v>
      </c>
      <c r="I59" s="2">
        <f t="shared" si="1"/>
        <v>-8.0518035999999995</v>
      </c>
      <c r="J59" s="2">
        <f t="shared" si="2"/>
        <v>-10.862106000000001</v>
      </c>
      <c r="L59">
        <v>4000000000</v>
      </c>
      <c r="M59">
        <v>-7.7622894999999996</v>
      </c>
      <c r="N59">
        <v>-10.039175999999999</v>
      </c>
      <c r="R59" s="2">
        <f t="shared" si="3"/>
        <v>4.3</v>
      </c>
      <c r="S59" s="2">
        <f t="shared" si="4"/>
        <v>-7.7906823000000003</v>
      </c>
      <c r="T59" s="2">
        <f t="shared" si="5"/>
        <v>-10.227382</v>
      </c>
    </row>
    <row r="60" spans="2:21" x14ac:dyDescent="0.25">
      <c r="B60">
        <v>4060000000</v>
      </c>
      <c r="C60">
        <v>-8.0818738999999997</v>
      </c>
      <c r="D60">
        <v>-10.743979</v>
      </c>
      <c r="H60" s="2">
        <f t="shared" si="0"/>
        <v>4.3600000000000003</v>
      </c>
      <c r="I60" s="2">
        <f t="shared" si="1"/>
        <v>-8.0850430000000006</v>
      </c>
      <c r="J60" s="2">
        <f t="shared" si="2"/>
        <v>-10.796942</v>
      </c>
      <c r="L60">
        <v>4060000000</v>
      </c>
      <c r="M60">
        <v>-7.7563218999999997</v>
      </c>
      <c r="N60">
        <v>-10.109260000000001</v>
      </c>
      <c r="R60" s="2">
        <f t="shared" si="3"/>
        <v>4.3600000000000003</v>
      </c>
      <c r="S60" s="2">
        <f t="shared" si="4"/>
        <v>-7.8231773000000002</v>
      </c>
      <c r="T60" s="2">
        <f t="shared" si="5"/>
        <v>-10.271777</v>
      </c>
    </row>
    <row r="61" spans="2:21" x14ac:dyDescent="0.25">
      <c r="B61">
        <v>4120000000</v>
      </c>
      <c r="C61">
        <v>-8.0670289999999998</v>
      </c>
      <c r="D61">
        <v>-10.829559</v>
      </c>
      <c r="H61" s="2">
        <f t="shared" si="0"/>
        <v>4.42</v>
      </c>
      <c r="I61" s="2">
        <f t="shared" si="1"/>
        <v>-8.0807867000000009</v>
      </c>
      <c r="J61" s="2">
        <f t="shared" si="2"/>
        <v>-10.721736999999999</v>
      </c>
      <c r="L61">
        <v>4120000000</v>
      </c>
      <c r="M61">
        <v>-7.7536049</v>
      </c>
      <c r="N61">
        <v>-10.146144</v>
      </c>
      <c r="R61" s="2">
        <f t="shared" si="3"/>
        <v>4.42</v>
      </c>
      <c r="S61" s="2">
        <f t="shared" si="4"/>
        <v>-7.8250408</v>
      </c>
      <c r="T61" s="2">
        <f t="shared" si="5"/>
        <v>-10.299984</v>
      </c>
    </row>
    <row r="62" spans="2:21" x14ac:dyDescent="0.25">
      <c r="B62">
        <v>4180000000</v>
      </c>
      <c r="C62">
        <v>-8.0610943000000006</v>
      </c>
      <c r="D62">
        <v>-10.912269999999999</v>
      </c>
      <c r="H62" s="2">
        <f t="shared" si="0"/>
        <v>4.4800000000000004</v>
      </c>
      <c r="I62" s="2">
        <f t="shared" si="1"/>
        <v>-8.0802592999999998</v>
      </c>
      <c r="J62" s="2">
        <f t="shared" si="2"/>
        <v>-10.627545</v>
      </c>
      <c r="L62">
        <v>4180000000</v>
      </c>
      <c r="M62">
        <v>-7.7727895</v>
      </c>
      <c r="N62">
        <v>-10.222891000000001</v>
      </c>
      <c r="R62" s="2">
        <f t="shared" si="3"/>
        <v>4.4800000000000004</v>
      </c>
      <c r="S62" s="2">
        <f t="shared" si="4"/>
        <v>-7.8233790000000001</v>
      </c>
      <c r="T62" s="2">
        <f t="shared" si="5"/>
        <v>-10.333213000000001</v>
      </c>
    </row>
    <row r="63" spans="2:21" x14ac:dyDescent="0.25">
      <c r="B63">
        <v>4240000000</v>
      </c>
      <c r="C63">
        <v>-8.0845251000000005</v>
      </c>
      <c r="D63">
        <v>-10.844453</v>
      </c>
      <c r="H63" s="2">
        <f t="shared" si="0"/>
        <v>4.54</v>
      </c>
      <c r="I63" s="2">
        <f t="shared" si="1"/>
        <v>-8.0729284000000003</v>
      </c>
      <c r="J63" s="2">
        <f t="shared" si="2"/>
        <v>-10.59632</v>
      </c>
      <c r="L63">
        <v>4240000000</v>
      </c>
      <c r="M63">
        <v>-7.7992783000000001</v>
      </c>
      <c r="N63">
        <v>-10.184524</v>
      </c>
      <c r="R63" s="2">
        <f t="shared" si="3"/>
        <v>4.54</v>
      </c>
      <c r="S63" s="2">
        <f t="shared" si="4"/>
        <v>-7.8224821000000002</v>
      </c>
      <c r="T63" s="2">
        <f t="shared" si="5"/>
        <v>-10.477204</v>
      </c>
    </row>
    <row r="64" spans="2:21" x14ac:dyDescent="0.25">
      <c r="B64">
        <v>4300000000</v>
      </c>
      <c r="C64">
        <v>-8.0518035999999995</v>
      </c>
      <c r="D64">
        <v>-10.862106000000001</v>
      </c>
      <c r="H64" s="2">
        <f t="shared" si="0"/>
        <v>4.5999999999999996</v>
      </c>
      <c r="I64" s="2">
        <f t="shared" si="1"/>
        <v>-8.0721836000000007</v>
      </c>
      <c r="J64" s="2">
        <f t="shared" si="2"/>
        <v>-10.568555</v>
      </c>
      <c r="L64">
        <v>4300000000</v>
      </c>
      <c r="M64">
        <v>-7.7906823000000003</v>
      </c>
      <c r="N64">
        <v>-10.227382</v>
      </c>
      <c r="R64" s="2">
        <f t="shared" si="3"/>
        <v>4.5999999999999996</v>
      </c>
      <c r="S64" s="2">
        <f t="shared" si="4"/>
        <v>-7.8326444999999998</v>
      </c>
      <c r="T64" s="2">
        <f t="shared" si="5"/>
        <v>-10.564221999999999</v>
      </c>
    </row>
    <row r="65" spans="2:20" x14ac:dyDescent="0.25">
      <c r="B65">
        <v>4360000000</v>
      </c>
      <c r="C65">
        <v>-8.0850430000000006</v>
      </c>
      <c r="D65">
        <v>-10.796942</v>
      </c>
      <c r="H65" s="2">
        <f t="shared" si="0"/>
        <v>4.66</v>
      </c>
      <c r="I65" s="2">
        <f t="shared" si="1"/>
        <v>-8.0442590999999997</v>
      </c>
      <c r="J65" s="2">
        <f t="shared" si="2"/>
        <v>-10.630905</v>
      </c>
      <c r="L65">
        <v>4360000000</v>
      </c>
      <c r="M65">
        <v>-7.8231773000000002</v>
      </c>
      <c r="N65">
        <v>-10.271777</v>
      </c>
      <c r="R65" s="2">
        <f t="shared" si="3"/>
        <v>4.66</v>
      </c>
      <c r="S65" s="2">
        <f t="shared" si="4"/>
        <v>-7.8636917999999998</v>
      </c>
      <c r="T65" s="2">
        <f t="shared" si="5"/>
        <v>-10.666801</v>
      </c>
    </row>
    <row r="66" spans="2:20" x14ac:dyDescent="0.25">
      <c r="B66">
        <v>4420000000</v>
      </c>
      <c r="C66">
        <v>-8.0807867000000009</v>
      </c>
      <c r="D66">
        <v>-10.721736999999999</v>
      </c>
      <c r="H66" s="2">
        <f t="shared" si="0"/>
        <v>4.72</v>
      </c>
      <c r="I66" s="2">
        <f t="shared" si="1"/>
        <v>-8.0083932999999998</v>
      </c>
      <c r="J66" s="2">
        <f t="shared" si="2"/>
        <v>-10.782456</v>
      </c>
      <c r="L66">
        <v>4420000000</v>
      </c>
      <c r="M66">
        <v>-7.8250408</v>
      </c>
      <c r="N66">
        <v>-10.299984</v>
      </c>
      <c r="R66" s="2">
        <f t="shared" si="3"/>
        <v>4.72</v>
      </c>
      <c r="S66" s="2">
        <f t="shared" si="4"/>
        <v>-7.8836488999999998</v>
      </c>
      <c r="T66" s="2">
        <f t="shared" si="5"/>
        <v>-10.820247</v>
      </c>
    </row>
    <row r="67" spans="2:20" x14ac:dyDescent="0.25">
      <c r="B67">
        <v>4480000000</v>
      </c>
      <c r="C67">
        <v>-8.0802592999999998</v>
      </c>
      <c r="D67">
        <v>-10.627545</v>
      </c>
      <c r="H67" s="2">
        <f t="shared" si="0"/>
        <v>4.78</v>
      </c>
      <c r="I67" s="2">
        <f t="shared" si="1"/>
        <v>-7.9417152</v>
      </c>
      <c r="J67" s="2">
        <f t="shared" si="2"/>
        <v>-11.011168</v>
      </c>
      <c r="L67">
        <v>4480000000</v>
      </c>
      <c r="M67">
        <v>-7.8233790000000001</v>
      </c>
      <c r="N67">
        <v>-10.333213000000001</v>
      </c>
      <c r="R67" s="2">
        <f t="shared" si="3"/>
        <v>4.78</v>
      </c>
      <c r="S67" s="2">
        <f t="shared" si="4"/>
        <v>-7.8944421</v>
      </c>
      <c r="T67" s="2">
        <f t="shared" si="5"/>
        <v>-10.919444</v>
      </c>
    </row>
    <row r="68" spans="2:20" x14ac:dyDescent="0.25">
      <c r="B68">
        <v>4540000000</v>
      </c>
      <c r="C68">
        <v>-8.0729284000000003</v>
      </c>
      <c r="D68">
        <v>-10.59632</v>
      </c>
      <c r="H68" s="2">
        <f t="shared" ref="H68:H131" si="6">B73/1000000000</f>
        <v>4.84</v>
      </c>
      <c r="I68" s="2">
        <f t="shared" ref="I68:I131" si="7">C73</f>
        <v>-7.9157672000000003</v>
      </c>
      <c r="J68" s="2">
        <f t="shared" ref="J68:J131" si="8">D73</f>
        <v>-11.292106</v>
      </c>
      <c r="L68">
        <v>4540000000</v>
      </c>
      <c r="M68">
        <v>-7.8224821000000002</v>
      </c>
      <c r="N68">
        <v>-10.477204</v>
      </c>
      <c r="R68" s="2">
        <f t="shared" ref="R68:R131" si="9">L73/1000000000</f>
        <v>4.84</v>
      </c>
      <c r="S68" s="2">
        <f t="shared" ref="S68:S131" si="10">M73</f>
        <v>-7.9752258999999999</v>
      </c>
      <c r="T68" s="2">
        <f t="shared" ref="T68:T131" si="11">N73</f>
        <v>-10.985206</v>
      </c>
    </row>
    <row r="69" spans="2:20" x14ac:dyDescent="0.25">
      <c r="B69">
        <v>4600000000</v>
      </c>
      <c r="C69">
        <v>-8.0721836000000007</v>
      </c>
      <c r="D69">
        <v>-10.568555</v>
      </c>
      <c r="H69" s="2">
        <f t="shared" si="6"/>
        <v>4.9000000000000004</v>
      </c>
      <c r="I69" s="2">
        <f t="shared" si="7"/>
        <v>-7.8399358000000001</v>
      </c>
      <c r="J69" s="2">
        <f t="shared" si="8"/>
        <v>-11.667465999999999</v>
      </c>
      <c r="L69">
        <v>4600000000</v>
      </c>
      <c r="M69">
        <v>-7.8326444999999998</v>
      </c>
      <c r="N69">
        <v>-10.564221999999999</v>
      </c>
      <c r="R69" s="2">
        <f t="shared" si="9"/>
        <v>4.9000000000000004</v>
      </c>
      <c r="S69" s="2">
        <f t="shared" si="10"/>
        <v>-7.9666204</v>
      </c>
      <c r="T69" s="2">
        <f t="shared" si="11"/>
        <v>-11.097905000000001</v>
      </c>
    </row>
    <row r="70" spans="2:20" x14ac:dyDescent="0.25">
      <c r="B70">
        <v>4660000000</v>
      </c>
      <c r="C70">
        <v>-8.0442590999999997</v>
      </c>
      <c r="D70">
        <v>-10.630905</v>
      </c>
      <c r="H70" s="2">
        <f t="shared" si="6"/>
        <v>4.96</v>
      </c>
      <c r="I70" s="2">
        <f t="shared" si="7"/>
        <v>-7.7826504999999999</v>
      </c>
      <c r="J70" s="2">
        <f t="shared" si="8"/>
        <v>-12.077928999999999</v>
      </c>
      <c r="L70">
        <v>4660000000</v>
      </c>
      <c r="M70">
        <v>-7.8636917999999998</v>
      </c>
      <c r="N70">
        <v>-10.666801</v>
      </c>
      <c r="R70" s="2">
        <f t="shared" si="9"/>
        <v>4.96</v>
      </c>
      <c r="S70" s="2">
        <f t="shared" si="10"/>
        <v>-7.9650121</v>
      </c>
      <c r="T70" s="2">
        <f t="shared" si="11"/>
        <v>-11.166230000000001</v>
      </c>
    </row>
    <row r="71" spans="2:20" x14ac:dyDescent="0.25">
      <c r="B71">
        <v>4720000000</v>
      </c>
      <c r="C71">
        <v>-8.0083932999999998</v>
      </c>
      <c r="D71">
        <v>-10.782456</v>
      </c>
      <c r="H71" s="2">
        <f t="shared" si="6"/>
        <v>5.0199999999999996</v>
      </c>
      <c r="I71" s="2">
        <f t="shared" si="7"/>
        <v>-7.7666845000000002</v>
      </c>
      <c r="J71" s="2">
        <f t="shared" si="8"/>
        <v>-12.474574</v>
      </c>
      <c r="L71">
        <v>4720000000</v>
      </c>
      <c r="M71">
        <v>-7.8836488999999998</v>
      </c>
      <c r="N71">
        <v>-10.820247</v>
      </c>
      <c r="R71" s="2">
        <f t="shared" si="9"/>
        <v>5.0199999999999996</v>
      </c>
      <c r="S71" s="2">
        <f t="shared" si="10"/>
        <v>-8.0056113999999994</v>
      </c>
      <c r="T71" s="2">
        <f t="shared" si="11"/>
        <v>-11.196424</v>
      </c>
    </row>
    <row r="72" spans="2:20" x14ac:dyDescent="0.25">
      <c r="B72">
        <v>4780000000</v>
      </c>
      <c r="C72">
        <v>-7.9417152</v>
      </c>
      <c r="D72">
        <v>-11.011168</v>
      </c>
      <c r="H72" s="2">
        <f t="shared" si="6"/>
        <v>5.08</v>
      </c>
      <c r="I72" s="2">
        <f t="shared" si="7"/>
        <v>-7.7403893000000004</v>
      </c>
      <c r="J72" s="2">
        <f t="shared" si="8"/>
        <v>-12.895350000000001</v>
      </c>
      <c r="L72">
        <v>4780000000</v>
      </c>
      <c r="M72">
        <v>-7.8944421</v>
      </c>
      <c r="N72">
        <v>-10.919444</v>
      </c>
      <c r="R72" s="2">
        <f t="shared" si="9"/>
        <v>5.08</v>
      </c>
      <c r="S72" s="2">
        <f t="shared" si="10"/>
        <v>-7.9952911999999996</v>
      </c>
      <c r="T72" s="2">
        <f t="shared" si="11"/>
        <v>-11.254301</v>
      </c>
    </row>
    <row r="73" spans="2:20" x14ac:dyDescent="0.25">
      <c r="B73">
        <v>4840000000</v>
      </c>
      <c r="C73">
        <v>-7.9157672000000003</v>
      </c>
      <c r="D73">
        <v>-11.292106</v>
      </c>
      <c r="H73" s="2">
        <f t="shared" si="6"/>
        <v>5.14</v>
      </c>
      <c r="I73" s="2">
        <f t="shared" si="7"/>
        <v>-7.6989565000000004</v>
      </c>
      <c r="J73" s="2">
        <f t="shared" si="8"/>
        <v>-13.228645999999999</v>
      </c>
      <c r="L73">
        <v>4840000000</v>
      </c>
      <c r="M73">
        <v>-7.9752258999999999</v>
      </c>
      <c r="N73">
        <v>-10.985206</v>
      </c>
      <c r="R73" s="2">
        <f t="shared" si="9"/>
        <v>5.14</v>
      </c>
      <c r="S73" s="2">
        <f t="shared" si="10"/>
        <v>-7.9615378000000003</v>
      </c>
      <c r="T73" s="2">
        <f t="shared" si="11"/>
        <v>-11.267803000000001</v>
      </c>
    </row>
    <row r="74" spans="2:20" x14ac:dyDescent="0.25">
      <c r="B74">
        <v>4900000000</v>
      </c>
      <c r="C74">
        <v>-7.8399358000000001</v>
      </c>
      <c r="D74">
        <v>-11.667465999999999</v>
      </c>
      <c r="H74" s="2">
        <f t="shared" si="6"/>
        <v>5.2</v>
      </c>
      <c r="I74" s="2">
        <f t="shared" si="7"/>
        <v>-7.6964030000000001</v>
      </c>
      <c r="J74" s="2">
        <f t="shared" si="8"/>
        <v>-13.555284</v>
      </c>
      <c r="L74">
        <v>4900000000</v>
      </c>
      <c r="M74">
        <v>-7.9666204</v>
      </c>
      <c r="N74">
        <v>-11.097905000000001</v>
      </c>
      <c r="R74" s="2">
        <f t="shared" si="9"/>
        <v>5.2</v>
      </c>
      <c r="S74" s="2">
        <f t="shared" si="10"/>
        <v>-7.9893159999999996</v>
      </c>
      <c r="T74" s="2">
        <f t="shared" si="11"/>
        <v>-11.251633</v>
      </c>
    </row>
    <row r="75" spans="2:20" x14ac:dyDescent="0.25">
      <c r="B75">
        <v>4960000000</v>
      </c>
      <c r="C75">
        <v>-7.7826504999999999</v>
      </c>
      <c r="D75">
        <v>-12.077928999999999</v>
      </c>
      <c r="H75" s="2">
        <f t="shared" si="6"/>
        <v>5.26</v>
      </c>
      <c r="I75" s="2">
        <f t="shared" si="7"/>
        <v>-7.6850448</v>
      </c>
      <c r="J75" s="2">
        <f t="shared" si="8"/>
        <v>-13.750061000000001</v>
      </c>
      <c r="L75">
        <v>4960000000</v>
      </c>
      <c r="M75">
        <v>-7.9650121</v>
      </c>
      <c r="N75">
        <v>-11.166230000000001</v>
      </c>
      <c r="R75" s="2">
        <f t="shared" si="9"/>
        <v>5.26</v>
      </c>
      <c r="S75" s="2">
        <f t="shared" si="10"/>
        <v>-7.9795952000000003</v>
      </c>
      <c r="T75" s="2">
        <f t="shared" si="11"/>
        <v>-11.273737000000001</v>
      </c>
    </row>
    <row r="76" spans="2:20" x14ac:dyDescent="0.25">
      <c r="B76">
        <v>5020000000</v>
      </c>
      <c r="C76">
        <v>-7.7666845000000002</v>
      </c>
      <c r="D76">
        <v>-12.474574</v>
      </c>
      <c r="H76" s="2">
        <f t="shared" si="6"/>
        <v>5.32</v>
      </c>
      <c r="I76" s="2">
        <f t="shared" si="7"/>
        <v>-7.7068329000000002</v>
      </c>
      <c r="J76" s="2">
        <f t="shared" si="8"/>
        <v>-13.858560000000001</v>
      </c>
      <c r="L76">
        <v>5020000000</v>
      </c>
      <c r="M76">
        <v>-8.0056113999999994</v>
      </c>
      <c r="N76">
        <v>-11.196424</v>
      </c>
      <c r="R76" s="2">
        <f t="shared" si="9"/>
        <v>5.32</v>
      </c>
      <c r="S76" s="2">
        <f t="shared" si="10"/>
        <v>-8.0101700000000005</v>
      </c>
      <c r="T76" s="2">
        <f t="shared" si="11"/>
        <v>-11.283174000000001</v>
      </c>
    </row>
    <row r="77" spans="2:20" x14ac:dyDescent="0.25">
      <c r="B77">
        <v>5080000000</v>
      </c>
      <c r="C77">
        <v>-7.7403893000000004</v>
      </c>
      <c r="D77">
        <v>-12.895350000000001</v>
      </c>
      <c r="H77" s="2">
        <f t="shared" si="6"/>
        <v>5.38</v>
      </c>
      <c r="I77" s="2">
        <f t="shared" si="7"/>
        <v>-7.6998091000000004</v>
      </c>
      <c r="J77" s="2">
        <f t="shared" si="8"/>
        <v>-13.936049000000001</v>
      </c>
      <c r="L77">
        <v>5080000000</v>
      </c>
      <c r="M77">
        <v>-7.9952911999999996</v>
      </c>
      <c r="N77">
        <v>-11.254301</v>
      </c>
      <c r="R77" s="2">
        <f t="shared" si="9"/>
        <v>5.38</v>
      </c>
      <c r="S77" s="2">
        <f t="shared" si="10"/>
        <v>-8.0079746000000007</v>
      </c>
      <c r="T77" s="2">
        <f t="shared" si="11"/>
        <v>-11.368345</v>
      </c>
    </row>
    <row r="78" spans="2:20" x14ac:dyDescent="0.25">
      <c r="B78">
        <v>5140000000</v>
      </c>
      <c r="C78">
        <v>-7.6989565000000004</v>
      </c>
      <c r="D78">
        <v>-13.228645999999999</v>
      </c>
      <c r="H78" s="2">
        <f t="shared" si="6"/>
        <v>5.44</v>
      </c>
      <c r="I78" s="2">
        <f t="shared" si="7"/>
        <v>-7.6921220000000003</v>
      </c>
      <c r="J78" s="2">
        <f t="shared" si="8"/>
        <v>-13.939133999999999</v>
      </c>
      <c r="L78">
        <v>5140000000</v>
      </c>
      <c r="M78">
        <v>-7.9615378000000003</v>
      </c>
      <c r="N78">
        <v>-11.267803000000001</v>
      </c>
      <c r="R78" s="2">
        <f t="shared" si="9"/>
        <v>5.44</v>
      </c>
      <c r="S78" s="2">
        <f t="shared" si="10"/>
        <v>-7.9896045000000004</v>
      </c>
      <c r="T78" s="2">
        <f t="shared" si="11"/>
        <v>-11.494888</v>
      </c>
    </row>
    <row r="79" spans="2:20" x14ac:dyDescent="0.25">
      <c r="B79">
        <v>5200000000</v>
      </c>
      <c r="C79">
        <v>-7.6964030000000001</v>
      </c>
      <c r="D79">
        <v>-13.555284</v>
      </c>
      <c r="H79" s="2">
        <f t="shared" si="6"/>
        <v>5.5</v>
      </c>
      <c r="I79" s="2">
        <f t="shared" si="7"/>
        <v>-7.7236089999999997</v>
      </c>
      <c r="J79" s="2">
        <f t="shared" si="8"/>
        <v>-13.996397</v>
      </c>
      <c r="L79">
        <v>5200000000</v>
      </c>
      <c r="M79">
        <v>-7.9893159999999996</v>
      </c>
      <c r="N79">
        <v>-11.251633</v>
      </c>
      <c r="R79" s="2">
        <f t="shared" si="9"/>
        <v>5.5</v>
      </c>
      <c r="S79" s="2">
        <f t="shared" si="10"/>
        <v>-7.9843640000000002</v>
      </c>
      <c r="T79" s="2">
        <f t="shared" si="11"/>
        <v>-11.707592999999999</v>
      </c>
    </row>
    <row r="80" spans="2:20" x14ac:dyDescent="0.25">
      <c r="B80">
        <v>5260000000</v>
      </c>
      <c r="C80">
        <v>-7.6850448</v>
      </c>
      <c r="D80">
        <v>-13.750061000000001</v>
      </c>
      <c r="H80" s="2">
        <f t="shared" si="6"/>
        <v>5.56</v>
      </c>
      <c r="I80" s="2">
        <f t="shared" si="7"/>
        <v>-7.7010350000000001</v>
      </c>
      <c r="J80" s="2">
        <f t="shared" si="8"/>
        <v>-14.011301</v>
      </c>
      <c r="L80">
        <v>5260000000</v>
      </c>
      <c r="M80">
        <v>-7.9795952000000003</v>
      </c>
      <c r="N80">
        <v>-11.273737000000001</v>
      </c>
      <c r="R80" s="2">
        <f t="shared" si="9"/>
        <v>5.56</v>
      </c>
      <c r="S80" s="2">
        <f t="shared" si="10"/>
        <v>-7.9343437999999997</v>
      </c>
      <c r="T80" s="2">
        <f t="shared" si="11"/>
        <v>-11.973428</v>
      </c>
    </row>
    <row r="81" spans="2:20" x14ac:dyDescent="0.25">
      <c r="B81">
        <v>5320000000</v>
      </c>
      <c r="C81">
        <v>-7.7068329000000002</v>
      </c>
      <c r="D81">
        <v>-13.858560000000001</v>
      </c>
      <c r="H81" s="2">
        <f t="shared" si="6"/>
        <v>5.62</v>
      </c>
      <c r="I81" s="2">
        <f t="shared" si="7"/>
        <v>-7.6981758999999998</v>
      </c>
      <c r="J81" s="2">
        <f t="shared" si="8"/>
        <v>-14.148253</v>
      </c>
      <c r="L81">
        <v>5320000000</v>
      </c>
      <c r="M81">
        <v>-8.0101700000000005</v>
      </c>
      <c r="N81">
        <v>-11.283174000000001</v>
      </c>
      <c r="R81" s="2">
        <f t="shared" si="9"/>
        <v>5.62</v>
      </c>
      <c r="S81" s="2">
        <f t="shared" si="10"/>
        <v>-7.8837799999999998</v>
      </c>
      <c r="T81" s="2">
        <f t="shared" si="11"/>
        <v>-12.305873</v>
      </c>
    </row>
    <row r="82" spans="2:20" x14ac:dyDescent="0.25">
      <c r="B82">
        <v>5380000000</v>
      </c>
      <c r="C82">
        <v>-7.6998091000000004</v>
      </c>
      <c r="D82">
        <v>-13.936049000000001</v>
      </c>
      <c r="H82" s="2">
        <f t="shared" si="6"/>
        <v>5.68</v>
      </c>
      <c r="I82" s="2">
        <f t="shared" si="7"/>
        <v>-7.7157926999999997</v>
      </c>
      <c r="J82" s="2">
        <f t="shared" si="8"/>
        <v>-14.283898000000001</v>
      </c>
      <c r="L82">
        <v>5380000000</v>
      </c>
      <c r="M82">
        <v>-8.0079746000000007</v>
      </c>
      <c r="N82">
        <v>-11.368345</v>
      </c>
      <c r="R82" s="2">
        <f t="shared" si="9"/>
        <v>5.68</v>
      </c>
      <c r="S82" s="2">
        <f t="shared" si="10"/>
        <v>-7.8371595999999997</v>
      </c>
      <c r="T82" s="2">
        <f t="shared" si="11"/>
        <v>-12.727893999999999</v>
      </c>
    </row>
    <row r="83" spans="2:20" x14ac:dyDescent="0.25">
      <c r="B83">
        <v>5440000000</v>
      </c>
      <c r="C83">
        <v>-7.6921220000000003</v>
      </c>
      <c r="D83">
        <v>-13.939133999999999</v>
      </c>
      <c r="H83" s="2">
        <f t="shared" si="6"/>
        <v>5.74</v>
      </c>
      <c r="I83" s="2">
        <f t="shared" si="7"/>
        <v>-7.7086047999999998</v>
      </c>
      <c r="J83" s="2">
        <f t="shared" si="8"/>
        <v>-14.446910000000001</v>
      </c>
      <c r="L83">
        <v>5440000000</v>
      </c>
      <c r="M83">
        <v>-7.9896045000000004</v>
      </c>
      <c r="N83">
        <v>-11.494888</v>
      </c>
      <c r="R83" s="2">
        <f t="shared" si="9"/>
        <v>5.74</v>
      </c>
      <c r="S83" s="2">
        <f t="shared" si="10"/>
        <v>-7.8023467000000002</v>
      </c>
      <c r="T83" s="2">
        <f t="shared" si="11"/>
        <v>-13.136918</v>
      </c>
    </row>
    <row r="84" spans="2:20" x14ac:dyDescent="0.25">
      <c r="B84">
        <v>5500000000</v>
      </c>
      <c r="C84">
        <v>-7.7236089999999997</v>
      </c>
      <c r="D84">
        <v>-13.996397</v>
      </c>
      <c r="H84" s="2">
        <f t="shared" si="6"/>
        <v>5.8</v>
      </c>
      <c r="I84" s="2">
        <f t="shared" si="7"/>
        <v>-7.7336539999999996</v>
      </c>
      <c r="J84" s="2">
        <f t="shared" si="8"/>
        <v>-14.634608</v>
      </c>
      <c r="L84">
        <v>5500000000</v>
      </c>
      <c r="M84">
        <v>-7.9843640000000002</v>
      </c>
      <c r="N84">
        <v>-11.707592999999999</v>
      </c>
      <c r="R84" s="2">
        <f t="shared" si="9"/>
        <v>5.8</v>
      </c>
      <c r="S84" s="2">
        <f t="shared" si="10"/>
        <v>-7.7812723999999998</v>
      </c>
      <c r="T84" s="2">
        <f t="shared" si="11"/>
        <v>-13.599402</v>
      </c>
    </row>
    <row r="85" spans="2:20" x14ac:dyDescent="0.25">
      <c r="B85">
        <v>5560000000</v>
      </c>
      <c r="C85">
        <v>-7.7010350000000001</v>
      </c>
      <c r="D85">
        <v>-14.011301</v>
      </c>
      <c r="H85" s="2">
        <f t="shared" si="6"/>
        <v>5.86</v>
      </c>
      <c r="I85" s="2">
        <f t="shared" si="7"/>
        <v>-7.7725429999999998</v>
      </c>
      <c r="J85" s="2">
        <f t="shared" si="8"/>
        <v>-14.800117</v>
      </c>
      <c r="L85">
        <v>5560000000</v>
      </c>
      <c r="M85">
        <v>-7.9343437999999997</v>
      </c>
      <c r="N85">
        <v>-11.973428</v>
      </c>
      <c r="R85" s="2">
        <f t="shared" si="9"/>
        <v>5.86</v>
      </c>
      <c r="S85" s="2">
        <f t="shared" si="10"/>
        <v>-7.7778901999999999</v>
      </c>
      <c r="T85" s="2">
        <f t="shared" si="11"/>
        <v>-13.994647000000001</v>
      </c>
    </row>
    <row r="86" spans="2:20" x14ac:dyDescent="0.25">
      <c r="B86">
        <v>5620000000</v>
      </c>
      <c r="C86">
        <v>-7.6981758999999998</v>
      </c>
      <c r="D86">
        <v>-14.148253</v>
      </c>
      <c r="H86" s="2">
        <f t="shared" si="6"/>
        <v>5.92</v>
      </c>
      <c r="I86" s="2">
        <f t="shared" si="7"/>
        <v>-7.7616034000000003</v>
      </c>
      <c r="J86" s="2">
        <f t="shared" si="8"/>
        <v>-15.104844999999999</v>
      </c>
      <c r="L86">
        <v>5620000000</v>
      </c>
      <c r="M86">
        <v>-7.8837799999999998</v>
      </c>
      <c r="N86">
        <v>-12.305873</v>
      </c>
      <c r="R86" s="2">
        <f t="shared" si="9"/>
        <v>5.92</v>
      </c>
      <c r="S86" s="2">
        <f t="shared" si="10"/>
        <v>-7.7532829999999997</v>
      </c>
      <c r="T86" s="2">
        <f t="shared" si="11"/>
        <v>-14.434164000000001</v>
      </c>
    </row>
    <row r="87" spans="2:20" x14ac:dyDescent="0.25">
      <c r="B87">
        <v>5680000000</v>
      </c>
      <c r="C87">
        <v>-7.7157926999999997</v>
      </c>
      <c r="D87">
        <v>-14.283898000000001</v>
      </c>
      <c r="H87" s="2">
        <f t="shared" si="6"/>
        <v>5.98</v>
      </c>
      <c r="I87" s="2">
        <f t="shared" si="7"/>
        <v>-7.8202863000000002</v>
      </c>
      <c r="J87" s="2">
        <f t="shared" si="8"/>
        <v>-15.245837999999999</v>
      </c>
      <c r="L87">
        <v>5680000000</v>
      </c>
      <c r="M87">
        <v>-7.8371595999999997</v>
      </c>
      <c r="N87">
        <v>-12.727893999999999</v>
      </c>
      <c r="R87" s="2">
        <f t="shared" si="9"/>
        <v>5.98</v>
      </c>
      <c r="S87" s="2">
        <f t="shared" si="10"/>
        <v>-7.7971801999999997</v>
      </c>
      <c r="T87" s="2">
        <f t="shared" si="11"/>
        <v>-14.743509</v>
      </c>
    </row>
    <row r="88" spans="2:20" x14ac:dyDescent="0.25">
      <c r="B88">
        <v>5740000000</v>
      </c>
      <c r="C88">
        <v>-7.7086047999999998</v>
      </c>
      <c r="D88">
        <v>-14.446910000000001</v>
      </c>
      <c r="H88" s="2">
        <f t="shared" si="6"/>
        <v>6.04</v>
      </c>
      <c r="I88" s="2">
        <f t="shared" si="7"/>
        <v>-7.8106203000000001</v>
      </c>
      <c r="J88" s="2">
        <f t="shared" si="8"/>
        <v>-15.584072000000001</v>
      </c>
      <c r="L88">
        <v>5740000000</v>
      </c>
      <c r="M88">
        <v>-7.8023467000000002</v>
      </c>
      <c r="N88">
        <v>-13.136918</v>
      </c>
      <c r="R88" s="2">
        <f t="shared" si="9"/>
        <v>6.04</v>
      </c>
      <c r="S88" s="2">
        <f t="shared" si="10"/>
        <v>-7.7817726</v>
      </c>
      <c r="T88" s="2">
        <f t="shared" si="11"/>
        <v>-15.042945</v>
      </c>
    </row>
    <row r="89" spans="2:20" x14ac:dyDescent="0.25">
      <c r="B89">
        <v>5800000000</v>
      </c>
      <c r="C89">
        <v>-7.7336539999999996</v>
      </c>
      <c r="D89">
        <v>-14.634608</v>
      </c>
      <c r="H89" s="2">
        <f t="shared" si="6"/>
        <v>6.1</v>
      </c>
      <c r="I89" s="2">
        <f t="shared" si="7"/>
        <v>-7.7942872000000003</v>
      </c>
      <c r="J89" s="2">
        <f t="shared" si="8"/>
        <v>-15.789258999999999</v>
      </c>
      <c r="L89">
        <v>5800000000</v>
      </c>
      <c r="M89">
        <v>-7.7812723999999998</v>
      </c>
      <c r="N89">
        <v>-13.599402</v>
      </c>
      <c r="R89" s="2">
        <f t="shared" si="9"/>
        <v>6.1</v>
      </c>
      <c r="S89" s="2">
        <f t="shared" si="10"/>
        <v>-7.8063927</v>
      </c>
      <c r="T89" s="2">
        <f t="shared" si="11"/>
        <v>-15.269598999999999</v>
      </c>
    </row>
    <row r="90" spans="2:20" x14ac:dyDescent="0.25">
      <c r="B90">
        <v>5860000000</v>
      </c>
      <c r="C90">
        <v>-7.7725429999999998</v>
      </c>
      <c r="D90">
        <v>-14.800117</v>
      </c>
      <c r="H90" s="2">
        <f t="shared" si="6"/>
        <v>6.16</v>
      </c>
      <c r="I90" s="2">
        <f t="shared" si="7"/>
        <v>-7.7966394000000001</v>
      </c>
      <c r="J90" s="2">
        <f t="shared" si="8"/>
        <v>-16.114045999999998</v>
      </c>
      <c r="L90">
        <v>5860000000</v>
      </c>
      <c r="M90">
        <v>-7.7778901999999999</v>
      </c>
      <c r="N90">
        <v>-13.994647000000001</v>
      </c>
      <c r="R90" s="2">
        <f t="shared" si="9"/>
        <v>6.16</v>
      </c>
      <c r="S90" s="2">
        <f t="shared" si="10"/>
        <v>-7.8346290999999999</v>
      </c>
      <c r="T90" s="2">
        <f t="shared" si="11"/>
        <v>-15.444542</v>
      </c>
    </row>
    <row r="91" spans="2:20" x14ac:dyDescent="0.25">
      <c r="B91">
        <v>5920000000</v>
      </c>
      <c r="C91">
        <v>-7.7616034000000003</v>
      </c>
      <c r="D91">
        <v>-15.104844999999999</v>
      </c>
      <c r="H91" s="2">
        <f t="shared" si="6"/>
        <v>6.22</v>
      </c>
      <c r="I91" s="2">
        <f t="shared" si="7"/>
        <v>-7.7948122</v>
      </c>
      <c r="J91" s="2">
        <f t="shared" si="8"/>
        <v>-16.325513999999998</v>
      </c>
      <c r="L91">
        <v>5920000000</v>
      </c>
      <c r="M91">
        <v>-7.7532829999999997</v>
      </c>
      <c r="N91">
        <v>-14.434164000000001</v>
      </c>
      <c r="R91" s="2">
        <f t="shared" si="9"/>
        <v>6.22</v>
      </c>
      <c r="S91" s="2">
        <f t="shared" si="10"/>
        <v>-7.8636493999999999</v>
      </c>
      <c r="T91" s="2">
        <f t="shared" si="11"/>
        <v>-15.559669</v>
      </c>
    </row>
    <row r="92" spans="2:20" x14ac:dyDescent="0.25">
      <c r="B92">
        <v>5980000000</v>
      </c>
      <c r="C92">
        <v>-7.8202863000000002</v>
      </c>
      <c r="D92">
        <v>-15.245837999999999</v>
      </c>
      <c r="H92" s="2">
        <f t="shared" si="6"/>
        <v>6.28</v>
      </c>
      <c r="I92" s="2">
        <f t="shared" si="7"/>
        <v>-7.7602501000000004</v>
      </c>
      <c r="J92" s="2">
        <f t="shared" si="8"/>
        <v>-16.591618</v>
      </c>
      <c r="L92">
        <v>5980000000</v>
      </c>
      <c r="M92">
        <v>-7.7971801999999997</v>
      </c>
      <c r="N92">
        <v>-14.743509</v>
      </c>
      <c r="R92" s="2">
        <f t="shared" si="9"/>
        <v>6.28</v>
      </c>
      <c r="S92" s="2">
        <f t="shared" si="10"/>
        <v>-7.8765473000000004</v>
      </c>
      <c r="T92" s="2">
        <f t="shared" si="11"/>
        <v>-15.579757000000001</v>
      </c>
    </row>
    <row r="93" spans="2:20" x14ac:dyDescent="0.25">
      <c r="B93">
        <v>6040000000</v>
      </c>
      <c r="C93">
        <v>-7.8106203000000001</v>
      </c>
      <c r="D93">
        <v>-15.584072000000001</v>
      </c>
      <c r="H93" s="2">
        <f t="shared" si="6"/>
        <v>6.34</v>
      </c>
      <c r="I93" s="2">
        <f t="shared" si="7"/>
        <v>-7.7524943000000004</v>
      </c>
      <c r="J93" s="2">
        <f t="shared" si="8"/>
        <v>-16.884080999999998</v>
      </c>
      <c r="L93">
        <v>6040000000</v>
      </c>
      <c r="M93">
        <v>-7.7817726</v>
      </c>
      <c r="N93">
        <v>-15.042945</v>
      </c>
      <c r="R93" s="2">
        <f t="shared" si="9"/>
        <v>6.34</v>
      </c>
      <c r="S93" s="2">
        <f t="shared" si="10"/>
        <v>-7.8791804000000001</v>
      </c>
      <c r="T93" s="2">
        <f t="shared" si="11"/>
        <v>-15.603332999999999</v>
      </c>
    </row>
    <row r="94" spans="2:20" x14ac:dyDescent="0.25">
      <c r="B94">
        <v>6100000000</v>
      </c>
      <c r="C94">
        <v>-7.7942872000000003</v>
      </c>
      <c r="D94">
        <v>-15.789258999999999</v>
      </c>
      <c r="H94" s="2">
        <f t="shared" si="6"/>
        <v>6.4</v>
      </c>
      <c r="I94" s="2">
        <f t="shared" si="7"/>
        <v>-7.7311759000000002</v>
      </c>
      <c r="J94" s="2">
        <f t="shared" si="8"/>
        <v>-17.132764999999999</v>
      </c>
      <c r="L94">
        <v>6100000000</v>
      </c>
      <c r="M94">
        <v>-7.8063927</v>
      </c>
      <c r="N94">
        <v>-15.269598999999999</v>
      </c>
      <c r="R94" s="2">
        <f t="shared" si="9"/>
        <v>6.4</v>
      </c>
      <c r="S94" s="2">
        <f t="shared" si="10"/>
        <v>-7.8666124000000002</v>
      </c>
      <c r="T94" s="2">
        <f t="shared" si="11"/>
        <v>-15.550304000000001</v>
      </c>
    </row>
    <row r="95" spans="2:20" x14ac:dyDescent="0.25">
      <c r="B95">
        <v>6160000000</v>
      </c>
      <c r="C95">
        <v>-7.7966394000000001</v>
      </c>
      <c r="D95">
        <v>-16.114045999999998</v>
      </c>
      <c r="H95" s="2">
        <f t="shared" si="6"/>
        <v>6.46</v>
      </c>
      <c r="I95" s="2">
        <f t="shared" si="7"/>
        <v>-7.7213592999999996</v>
      </c>
      <c r="J95" s="2">
        <f t="shared" si="8"/>
        <v>-17.493383000000001</v>
      </c>
      <c r="L95">
        <v>6160000000</v>
      </c>
      <c r="M95">
        <v>-7.8346290999999999</v>
      </c>
      <c r="N95">
        <v>-15.444542</v>
      </c>
      <c r="R95" s="2">
        <f t="shared" si="9"/>
        <v>6.46</v>
      </c>
      <c r="S95" s="2">
        <f t="shared" si="10"/>
        <v>-7.8695272999999997</v>
      </c>
      <c r="T95" s="2">
        <f t="shared" si="11"/>
        <v>-15.548170000000001</v>
      </c>
    </row>
    <row r="96" spans="2:20" x14ac:dyDescent="0.25">
      <c r="B96">
        <v>6220000000</v>
      </c>
      <c r="C96">
        <v>-7.7948122</v>
      </c>
      <c r="D96">
        <v>-16.325513999999998</v>
      </c>
      <c r="H96" s="2">
        <f t="shared" si="6"/>
        <v>6.52</v>
      </c>
      <c r="I96" s="2">
        <f t="shared" si="7"/>
        <v>-7.6931805999999998</v>
      </c>
      <c r="J96" s="2">
        <f t="shared" si="8"/>
        <v>-17.868880999999998</v>
      </c>
      <c r="L96">
        <v>6220000000</v>
      </c>
      <c r="M96">
        <v>-7.8636493999999999</v>
      </c>
      <c r="N96">
        <v>-15.559669</v>
      </c>
      <c r="R96" s="2">
        <f t="shared" si="9"/>
        <v>6.52</v>
      </c>
      <c r="S96" s="2">
        <f t="shared" si="10"/>
        <v>-7.8380146000000002</v>
      </c>
      <c r="T96" s="2">
        <f t="shared" si="11"/>
        <v>-15.52045</v>
      </c>
    </row>
    <row r="97" spans="2:20" x14ac:dyDescent="0.25">
      <c r="B97">
        <v>6280000000</v>
      </c>
      <c r="C97">
        <v>-7.7602501000000004</v>
      </c>
      <c r="D97">
        <v>-16.591618</v>
      </c>
      <c r="H97" s="2">
        <f t="shared" si="6"/>
        <v>6.58</v>
      </c>
      <c r="I97" s="2">
        <f t="shared" si="7"/>
        <v>-7.6891980000000002</v>
      </c>
      <c r="J97" s="2">
        <f t="shared" si="8"/>
        <v>-18.358812</v>
      </c>
      <c r="L97">
        <v>6280000000</v>
      </c>
      <c r="M97">
        <v>-7.8765473000000004</v>
      </c>
      <c r="N97">
        <v>-15.579757000000001</v>
      </c>
      <c r="R97" s="2">
        <f t="shared" si="9"/>
        <v>6.58</v>
      </c>
      <c r="S97" s="2">
        <f t="shared" si="10"/>
        <v>-7.8500456999999999</v>
      </c>
      <c r="T97" s="2">
        <f t="shared" si="11"/>
        <v>-15.57469</v>
      </c>
    </row>
    <row r="98" spans="2:20" x14ac:dyDescent="0.25">
      <c r="B98">
        <v>6340000000</v>
      </c>
      <c r="C98">
        <v>-7.7524943000000004</v>
      </c>
      <c r="D98">
        <v>-16.884080999999998</v>
      </c>
      <c r="H98" s="2">
        <f t="shared" si="6"/>
        <v>6.64</v>
      </c>
      <c r="I98" s="2">
        <f t="shared" si="7"/>
        <v>-7.7256074000000003</v>
      </c>
      <c r="J98" s="2">
        <f t="shared" si="8"/>
        <v>-18.878332</v>
      </c>
      <c r="L98">
        <v>6340000000</v>
      </c>
      <c r="M98">
        <v>-7.8791804000000001</v>
      </c>
      <c r="N98">
        <v>-15.603332999999999</v>
      </c>
      <c r="R98" s="2">
        <f t="shared" si="9"/>
        <v>6.64</v>
      </c>
      <c r="S98" s="2">
        <f t="shared" si="10"/>
        <v>-7.8936542999999997</v>
      </c>
      <c r="T98" s="2">
        <f t="shared" si="11"/>
        <v>-15.672537</v>
      </c>
    </row>
    <row r="99" spans="2:20" x14ac:dyDescent="0.25">
      <c r="B99">
        <v>6400000000</v>
      </c>
      <c r="C99">
        <v>-7.7311759000000002</v>
      </c>
      <c r="D99">
        <v>-17.132764999999999</v>
      </c>
      <c r="H99" s="2">
        <f t="shared" si="6"/>
        <v>6.7</v>
      </c>
      <c r="I99" s="2">
        <f t="shared" si="7"/>
        <v>-7.7249308000000001</v>
      </c>
      <c r="J99" s="2">
        <f t="shared" si="8"/>
        <v>-19.505721999999999</v>
      </c>
      <c r="L99">
        <v>6400000000</v>
      </c>
      <c r="M99">
        <v>-7.8666124000000002</v>
      </c>
      <c r="N99">
        <v>-15.550304000000001</v>
      </c>
      <c r="R99" s="2">
        <f t="shared" si="9"/>
        <v>6.7</v>
      </c>
      <c r="S99" s="2">
        <f t="shared" si="10"/>
        <v>-7.9057307000000003</v>
      </c>
      <c r="T99" s="2">
        <f t="shared" si="11"/>
        <v>-15.856109999999999</v>
      </c>
    </row>
    <row r="100" spans="2:20" x14ac:dyDescent="0.25">
      <c r="B100">
        <v>6460000000</v>
      </c>
      <c r="C100">
        <v>-7.7213592999999996</v>
      </c>
      <c r="D100">
        <v>-17.493383000000001</v>
      </c>
      <c r="H100" s="2">
        <f t="shared" si="6"/>
        <v>6.76</v>
      </c>
      <c r="I100" s="2">
        <f t="shared" si="7"/>
        <v>-7.7475566999999996</v>
      </c>
      <c r="J100" s="2">
        <f t="shared" si="8"/>
        <v>-20.165689</v>
      </c>
      <c r="L100">
        <v>6460000000</v>
      </c>
      <c r="M100">
        <v>-7.8695272999999997</v>
      </c>
      <c r="N100">
        <v>-15.548170000000001</v>
      </c>
      <c r="R100" s="2">
        <f t="shared" si="9"/>
        <v>6.76</v>
      </c>
      <c r="S100" s="2">
        <f t="shared" si="10"/>
        <v>-7.9386969000000001</v>
      </c>
      <c r="T100" s="2">
        <f t="shared" si="11"/>
        <v>-16.087242</v>
      </c>
    </row>
    <row r="101" spans="2:20" x14ac:dyDescent="0.25">
      <c r="B101">
        <v>6520000000</v>
      </c>
      <c r="C101">
        <v>-7.6931805999999998</v>
      </c>
      <c r="D101">
        <v>-17.868880999999998</v>
      </c>
      <c r="H101" s="2">
        <f t="shared" si="6"/>
        <v>6.82</v>
      </c>
      <c r="I101" s="2">
        <f t="shared" si="7"/>
        <v>-7.7484441000000004</v>
      </c>
      <c r="J101" s="2">
        <f t="shared" si="8"/>
        <v>-20.964317000000001</v>
      </c>
      <c r="L101">
        <v>6520000000</v>
      </c>
      <c r="M101">
        <v>-7.8380146000000002</v>
      </c>
      <c r="N101">
        <v>-15.52045</v>
      </c>
      <c r="R101" s="2">
        <f t="shared" si="9"/>
        <v>6.82</v>
      </c>
      <c r="S101" s="2">
        <f t="shared" si="10"/>
        <v>-7.9360603999999997</v>
      </c>
      <c r="T101" s="2">
        <f t="shared" si="11"/>
        <v>-16.437922</v>
      </c>
    </row>
    <row r="102" spans="2:20" x14ac:dyDescent="0.25">
      <c r="B102">
        <v>6580000000</v>
      </c>
      <c r="C102">
        <v>-7.6891980000000002</v>
      </c>
      <c r="D102">
        <v>-18.358812</v>
      </c>
      <c r="H102" s="2">
        <f t="shared" si="6"/>
        <v>6.88</v>
      </c>
      <c r="I102" s="2">
        <f t="shared" si="7"/>
        <v>-7.7746810999999996</v>
      </c>
      <c r="J102" s="2">
        <f t="shared" si="8"/>
        <v>-21.646626000000001</v>
      </c>
      <c r="L102">
        <v>6580000000</v>
      </c>
      <c r="M102">
        <v>-7.8500456999999999</v>
      </c>
      <c r="N102">
        <v>-15.57469</v>
      </c>
      <c r="R102" s="2">
        <f t="shared" si="9"/>
        <v>6.88</v>
      </c>
      <c r="S102" s="2">
        <f t="shared" si="10"/>
        <v>-7.9673122999999997</v>
      </c>
      <c r="T102" s="2">
        <f t="shared" si="11"/>
        <v>-16.807047000000001</v>
      </c>
    </row>
    <row r="103" spans="2:20" x14ac:dyDescent="0.25">
      <c r="B103">
        <v>6640000000</v>
      </c>
      <c r="C103">
        <v>-7.7256074000000003</v>
      </c>
      <c r="D103">
        <v>-18.878332</v>
      </c>
      <c r="H103" s="2">
        <f t="shared" si="6"/>
        <v>6.94</v>
      </c>
      <c r="I103" s="2">
        <f t="shared" si="7"/>
        <v>-7.8035297000000003</v>
      </c>
      <c r="J103" s="2">
        <f t="shared" si="8"/>
        <v>-22.334523999999998</v>
      </c>
      <c r="L103">
        <v>6640000000</v>
      </c>
      <c r="M103">
        <v>-7.8936542999999997</v>
      </c>
      <c r="N103">
        <v>-15.672537</v>
      </c>
      <c r="R103" s="2">
        <f t="shared" si="9"/>
        <v>6.94</v>
      </c>
      <c r="S103" s="2">
        <f t="shared" si="10"/>
        <v>-7.9910784000000001</v>
      </c>
      <c r="T103" s="2">
        <f t="shared" si="11"/>
        <v>-17.221117</v>
      </c>
    </row>
    <row r="104" spans="2:20" x14ac:dyDescent="0.25">
      <c r="B104">
        <v>6700000000</v>
      </c>
      <c r="C104">
        <v>-7.7249308000000001</v>
      </c>
      <c r="D104">
        <v>-19.505721999999999</v>
      </c>
      <c r="H104" s="2">
        <f t="shared" si="6"/>
        <v>7</v>
      </c>
      <c r="I104" s="2">
        <f t="shared" si="7"/>
        <v>-7.8278464999999997</v>
      </c>
      <c r="J104" s="2">
        <f t="shared" si="8"/>
        <v>-23.084488</v>
      </c>
      <c r="L104">
        <v>6700000000</v>
      </c>
      <c r="M104">
        <v>-7.9057307000000003</v>
      </c>
      <c r="N104">
        <v>-15.856109999999999</v>
      </c>
      <c r="R104" s="2">
        <f t="shared" si="9"/>
        <v>7</v>
      </c>
      <c r="S104" s="2">
        <f t="shared" si="10"/>
        <v>-7.9992485000000002</v>
      </c>
      <c r="T104" s="2">
        <f t="shared" si="11"/>
        <v>-17.774118000000001</v>
      </c>
    </row>
    <row r="105" spans="2:20" x14ac:dyDescent="0.25">
      <c r="B105">
        <v>6760000000</v>
      </c>
      <c r="C105">
        <v>-7.7475566999999996</v>
      </c>
      <c r="D105">
        <v>-20.165689</v>
      </c>
      <c r="H105" s="2">
        <f t="shared" si="6"/>
        <v>7.06</v>
      </c>
      <c r="I105" s="2">
        <f t="shared" si="7"/>
        <v>-7.8464961000000004</v>
      </c>
      <c r="J105" s="2">
        <f t="shared" si="8"/>
        <v>-23.831305</v>
      </c>
      <c r="L105">
        <v>6760000000</v>
      </c>
      <c r="M105">
        <v>-7.9386969000000001</v>
      </c>
      <c r="N105">
        <v>-16.087242</v>
      </c>
      <c r="R105" s="2">
        <f t="shared" si="9"/>
        <v>7.06</v>
      </c>
      <c r="S105" s="2">
        <f t="shared" si="10"/>
        <v>-8.0172749000000003</v>
      </c>
      <c r="T105" s="2">
        <f t="shared" si="11"/>
        <v>-18.384478000000001</v>
      </c>
    </row>
    <row r="106" spans="2:20" x14ac:dyDescent="0.25">
      <c r="B106">
        <v>6820000000</v>
      </c>
      <c r="C106">
        <v>-7.7484441000000004</v>
      </c>
      <c r="D106">
        <v>-20.964317000000001</v>
      </c>
      <c r="H106" s="2">
        <f t="shared" si="6"/>
        <v>7.12</v>
      </c>
      <c r="I106" s="2">
        <f t="shared" si="7"/>
        <v>-7.9043840999999997</v>
      </c>
      <c r="J106" s="2">
        <f t="shared" si="8"/>
        <v>-24.422007000000001</v>
      </c>
      <c r="L106">
        <v>6820000000</v>
      </c>
      <c r="M106">
        <v>-7.9360603999999997</v>
      </c>
      <c r="N106">
        <v>-16.437922</v>
      </c>
      <c r="R106" s="2">
        <f t="shared" si="9"/>
        <v>7.12</v>
      </c>
      <c r="S106" s="2">
        <f t="shared" si="10"/>
        <v>-8.0668010999999993</v>
      </c>
      <c r="T106" s="2">
        <f t="shared" si="11"/>
        <v>-19.041725</v>
      </c>
    </row>
    <row r="107" spans="2:20" x14ac:dyDescent="0.25">
      <c r="B107">
        <v>6880000000</v>
      </c>
      <c r="C107">
        <v>-7.7746810999999996</v>
      </c>
      <c r="D107">
        <v>-21.646626000000001</v>
      </c>
      <c r="H107" s="2">
        <f t="shared" si="6"/>
        <v>7.18</v>
      </c>
      <c r="I107" s="2">
        <f t="shared" si="7"/>
        <v>-7.9089751000000001</v>
      </c>
      <c r="J107" s="2">
        <f t="shared" si="8"/>
        <v>-25.211715999999999</v>
      </c>
      <c r="L107">
        <v>6880000000</v>
      </c>
      <c r="M107">
        <v>-7.9673122999999997</v>
      </c>
      <c r="N107">
        <v>-16.807047000000001</v>
      </c>
      <c r="R107" s="2">
        <f t="shared" si="9"/>
        <v>7.18</v>
      </c>
      <c r="S107" s="2">
        <f t="shared" si="10"/>
        <v>-8.0698747999999991</v>
      </c>
      <c r="T107" s="2">
        <f t="shared" si="11"/>
        <v>-19.910243999999999</v>
      </c>
    </row>
    <row r="108" spans="2:20" x14ac:dyDescent="0.25">
      <c r="B108">
        <v>6940000000</v>
      </c>
      <c r="C108">
        <v>-7.8035297000000003</v>
      </c>
      <c r="D108">
        <v>-22.334523999999998</v>
      </c>
      <c r="H108" s="2">
        <f t="shared" si="6"/>
        <v>7.24</v>
      </c>
      <c r="I108" s="2">
        <f t="shared" si="7"/>
        <v>-7.9353819000000003</v>
      </c>
      <c r="J108" s="2">
        <f t="shared" si="8"/>
        <v>-25.661055000000001</v>
      </c>
      <c r="L108">
        <v>6940000000</v>
      </c>
      <c r="M108">
        <v>-7.9910784000000001</v>
      </c>
      <c r="N108">
        <v>-17.221117</v>
      </c>
      <c r="R108" s="2">
        <f t="shared" si="9"/>
        <v>7.24</v>
      </c>
      <c r="S108" s="2">
        <f t="shared" si="10"/>
        <v>-8.0960015999999992</v>
      </c>
      <c r="T108" s="2">
        <f t="shared" si="11"/>
        <v>-20.801473999999999</v>
      </c>
    </row>
    <row r="109" spans="2:20" x14ac:dyDescent="0.25">
      <c r="B109">
        <v>7000000000</v>
      </c>
      <c r="C109">
        <v>-7.8278464999999997</v>
      </c>
      <c r="D109">
        <v>-23.084488</v>
      </c>
      <c r="H109" s="2">
        <f t="shared" si="6"/>
        <v>7.3</v>
      </c>
      <c r="I109" s="2">
        <f t="shared" si="7"/>
        <v>-7.9424280999999999</v>
      </c>
      <c r="J109" s="2">
        <f t="shared" si="8"/>
        <v>-25.927430999999999</v>
      </c>
      <c r="L109">
        <v>7000000000</v>
      </c>
      <c r="M109">
        <v>-7.9992485000000002</v>
      </c>
      <c r="N109">
        <v>-17.774118000000001</v>
      </c>
      <c r="R109" s="2">
        <f t="shared" si="9"/>
        <v>7.3</v>
      </c>
      <c r="S109" s="2">
        <f t="shared" si="10"/>
        <v>-8.1037196999999992</v>
      </c>
      <c r="T109" s="2">
        <f t="shared" si="11"/>
        <v>-21.843212000000001</v>
      </c>
    </row>
    <row r="110" spans="2:20" x14ac:dyDescent="0.25">
      <c r="B110">
        <v>7060000000</v>
      </c>
      <c r="C110">
        <v>-7.8464961000000004</v>
      </c>
      <c r="D110">
        <v>-23.831305</v>
      </c>
      <c r="H110" s="2">
        <f t="shared" si="6"/>
        <v>7.36</v>
      </c>
      <c r="I110" s="2">
        <f t="shared" si="7"/>
        <v>-7.9439539999999997</v>
      </c>
      <c r="J110" s="2">
        <f t="shared" si="8"/>
        <v>-25.876311999999999</v>
      </c>
      <c r="L110">
        <v>7060000000</v>
      </c>
      <c r="M110">
        <v>-8.0172749000000003</v>
      </c>
      <c r="N110">
        <v>-18.384478000000001</v>
      </c>
      <c r="R110" s="2">
        <f t="shared" si="9"/>
        <v>7.36</v>
      </c>
      <c r="S110" s="2">
        <f t="shared" si="10"/>
        <v>-8.1148787000000002</v>
      </c>
      <c r="T110" s="2">
        <f t="shared" si="11"/>
        <v>-22.982229</v>
      </c>
    </row>
    <row r="111" spans="2:20" x14ac:dyDescent="0.25">
      <c r="B111">
        <v>7120000000</v>
      </c>
      <c r="C111">
        <v>-7.9043840999999997</v>
      </c>
      <c r="D111">
        <v>-24.422007000000001</v>
      </c>
      <c r="H111" s="2">
        <f t="shared" si="6"/>
        <v>7.42</v>
      </c>
      <c r="I111" s="2">
        <f t="shared" si="7"/>
        <v>-7.9676356000000004</v>
      </c>
      <c r="J111" s="2">
        <f t="shared" si="8"/>
        <v>-25.465563</v>
      </c>
      <c r="L111">
        <v>7120000000</v>
      </c>
      <c r="M111">
        <v>-8.0668010999999993</v>
      </c>
      <c r="N111">
        <v>-19.041725</v>
      </c>
      <c r="R111" s="2">
        <f t="shared" si="9"/>
        <v>7.42</v>
      </c>
      <c r="S111" s="2">
        <f t="shared" si="10"/>
        <v>-8.1475238999999995</v>
      </c>
      <c r="T111" s="2">
        <f t="shared" si="11"/>
        <v>-24.033735</v>
      </c>
    </row>
    <row r="112" spans="2:20" x14ac:dyDescent="0.25">
      <c r="B112">
        <v>7180000000</v>
      </c>
      <c r="C112">
        <v>-7.9089751000000001</v>
      </c>
      <c r="D112">
        <v>-25.211715999999999</v>
      </c>
      <c r="H112" s="2">
        <f t="shared" si="6"/>
        <v>7.48</v>
      </c>
      <c r="I112" s="2">
        <f t="shared" si="7"/>
        <v>-7.9650053999999999</v>
      </c>
      <c r="J112" s="2">
        <f t="shared" si="8"/>
        <v>-24.707891</v>
      </c>
      <c r="L112">
        <v>7180000000</v>
      </c>
      <c r="M112">
        <v>-8.0698747999999991</v>
      </c>
      <c r="N112">
        <v>-19.910243999999999</v>
      </c>
      <c r="R112" s="2">
        <f t="shared" si="9"/>
        <v>7.48</v>
      </c>
      <c r="S112" s="2">
        <f t="shared" si="10"/>
        <v>-8.1461468000000004</v>
      </c>
      <c r="T112" s="2">
        <f t="shared" si="11"/>
        <v>-25.106895000000002</v>
      </c>
    </row>
    <row r="113" spans="2:20" x14ac:dyDescent="0.25">
      <c r="B113">
        <v>7240000000</v>
      </c>
      <c r="C113">
        <v>-7.9353819000000003</v>
      </c>
      <c r="D113">
        <v>-25.661055000000001</v>
      </c>
      <c r="H113" s="2">
        <f t="shared" si="6"/>
        <v>7.54</v>
      </c>
      <c r="I113" s="2">
        <f t="shared" si="7"/>
        <v>-7.9715819000000003</v>
      </c>
      <c r="J113" s="2">
        <f t="shared" si="8"/>
        <v>-23.860389999999999</v>
      </c>
      <c r="L113">
        <v>7240000000</v>
      </c>
      <c r="M113">
        <v>-8.0960015999999992</v>
      </c>
      <c r="N113">
        <v>-20.801473999999999</v>
      </c>
      <c r="R113" s="2">
        <f t="shared" si="9"/>
        <v>7.54</v>
      </c>
      <c r="S113" s="2">
        <f t="shared" si="10"/>
        <v>-8.1543998999999996</v>
      </c>
      <c r="T113" s="2">
        <f t="shared" si="11"/>
        <v>-25.881108999999999</v>
      </c>
    </row>
    <row r="114" spans="2:20" x14ac:dyDescent="0.25">
      <c r="B114">
        <v>7300000000</v>
      </c>
      <c r="C114">
        <v>-7.9424280999999999</v>
      </c>
      <c r="D114">
        <v>-25.927430999999999</v>
      </c>
      <c r="H114" s="2">
        <f t="shared" si="6"/>
        <v>7.6</v>
      </c>
      <c r="I114" s="2">
        <f t="shared" si="7"/>
        <v>-7.9940810000000004</v>
      </c>
      <c r="J114" s="2">
        <f t="shared" si="8"/>
        <v>-22.772635999999999</v>
      </c>
      <c r="L114">
        <v>7300000000</v>
      </c>
      <c r="M114">
        <v>-8.1037196999999992</v>
      </c>
      <c r="N114">
        <v>-21.843212000000001</v>
      </c>
      <c r="R114" s="2">
        <f t="shared" si="9"/>
        <v>7.6</v>
      </c>
      <c r="S114" s="2">
        <f t="shared" si="10"/>
        <v>-8.1650256999999993</v>
      </c>
      <c r="T114" s="2">
        <f t="shared" si="11"/>
        <v>-26.145864</v>
      </c>
    </row>
    <row r="115" spans="2:20" x14ac:dyDescent="0.25">
      <c r="B115">
        <v>7360000000</v>
      </c>
      <c r="C115">
        <v>-7.9439539999999997</v>
      </c>
      <c r="D115">
        <v>-25.876311999999999</v>
      </c>
      <c r="H115" s="2">
        <f t="shared" si="6"/>
        <v>7.66</v>
      </c>
      <c r="I115" s="2">
        <f t="shared" si="7"/>
        <v>-8.0078077000000008</v>
      </c>
      <c r="J115" s="2">
        <f t="shared" si="8"/>
        <v>-21.610378000000001</v>
      </c>
      <c r="L115">
        <v>7360000000</v>
      </c>
      <c r="M115">
        <v>-8.1148787000000002</v>
      </c>
      <c r="N115">
        <v>-22.982229</v>
      </c>
      <c r="R115" s="2">
        <f t="shared" si="9"/>
        <v>7.66</v>
      </c>
      <c r="S115" s="2">
        <f t="shared" si="10"/>
        <v>-8.1635331999999998</v>
      </c>
      <c r="T115" s="2">
        <f t="shared" si="11"/>
        <v>-25.886879</v>
      </c>
    </row>
    <row r="116" spans="2:20" x14ac:dyDescent="0.25">
      <c r="B116">
        <v>7420000000</v>
      </c>
      <c r="C116">
        <v>-7.9676356000000004</v>
      </c>
      <c r="D116">
        <v>-25.465563</v>
      </c>
      <c r="H116" s="2">
        <f t="shared" si="6"/>
        <v>7.72</v>
      </c>
      <c r="I116" s="2">
        <f t="shared" si="7"/>
        <v>-8.0273980999999992</v>
      </c>
      <c r="J116" s="2">
        <f t="shared" si="8"/>
        <v>-20.521668999999999</v>
      </c>
      <c r="L116">
        <v>7420000000</v>
      </c>
      <c r="M116">
        <v>-8.1475238999999995</v>
      </c>
      <c r="N116">
        <v>-24.033735</v>
      </c>
      <c r="R116" s="2">
        <f t="shared" si="9"/>
        <v>7.72</v>
      </c>
      <c r="S116" s="2">
        <f t="shared" si="10"/>
        <v>-8.1657533999999998</v>
      </c>
      <c r="T116" s="2">
        <f t="shared" si="11"/>
        <v>-25.262373</v>
      </c>
    </row>
    <row r="117" spans="2:20" x14ac:dyDescent="0.25">
      <c r="B117">
        <v>7480000000</v>
      </c>
      <c r="C117">
        <v>-7.9650053999999999</v>
      </c>
      <c r="D117">
        <v>-24.707891</v>
      </c>
      <c r="H117" s="2">
        <f t="shared" si="6"/>
        <v>7.78</v>
      </c>
      <c r="I117" s="2">
        <f t="shared" si="7"/>
        <v>-8.0520686999999995</v>
      </c>
      <c r="J117" s="2">
        <f t="shared" si="8"/>
        <v>-19.441265000000001</v>
      </c>
      <c r="L117">
        <v>7480000000</v>
      </c>
      <c r="M117">
        <v>-8.1461468000000004</v>
      </c>
      <c r="N117">
        <v>-25.106895000000002</v>
      </c>
      <c r="R117" s="2">
        <f t="shared" si="9"/>
        <v>7.78</v>
      </c>
      <c r="S117" s="2">
        <f t="shared" si="10"/>
        <v>-8.1591653999999991</v>
      </c>
      <c r="T117" s="2">
        <f t="shared" si="11"/>
        <v>-24.098431000000001</v>
      </c>
    </row>
    <row r="118" spans="2:20" x14ac:dyDescent="0.25">
      <c r="B118">
        <v>7540000000</v>
      </c>
      <c r="C118">
        <v>-7.9715819000000003</v>
      </c>
      <c r="D118">
        <v>-23.860389999999999</v>
      </c>
      <c r="H118" s="2">
        <f t="shared" si="6"/>
        <v>7.84</v>
      </c>
      <c r="I118" s="2">
        <f t="shared" si="7"/>
        <v>-8.0738564000000004</v>
      </c>
      <c r="J118" s="2">
        <f t="shared" si="8"/>
        <v>-18.448915</v>
      </c>
      <c r="L118">
        <v>7540000000</v>
      </c>
      <c r="M118">
        <v>-8.1543998999999996</v>
      </c>
      <c r="N118">
        <v>-25.881108999999999</v>
      </c>
      <c r="R118" s="2">
        <f t="shared" si="9"/>
        <v>7.84</v>
      </c>
      <c r="S118" s="2">
        <f t="shared" si="10"/>
        <v>-8.1791181999999996</v>
      </c>
      <c r="T118" s="2">
        <f t="shared" si="11"/>
        <v>-22.835374999999999</v>
      </c>
    </row>
    <row r="119" spans="2:20" x14ac:dyDescent="0.25">
      <c r="B119">
        <v>7600000000</v>
      </c>
      <c r="C119">
        <v>-7.9940810000000004</v>
      </c>
      <c r="D119">
        <v>-22.772635999999999</v>
      </c>
      <c r="H119" s="2">
        <f t="shared" si="6"/>
        <v>7.9</v>
      </c>
      <c r="I119" s="2">
        <f t="shared" si="7"/>
        <v>-8.1314220000000006</v>
      </c>
      <c r="J119" s="2">
        <f t="shared" si="8"/>
        <v>-17.564897999999999</v>
      </c>
      <c r="L119">
        <v>7600000000</v>
      </c>
      <c r="M119">
        <v>-8.1650256999999993</v>
      </c>
      <c r="N119">
        <v>-26.145864</v>
      </c>
      <c r="R119" s="2">
        <f t="shared" si="9"/>
        <v>7.9</v>
      </c>
      <c r="S119" s="2">
        <f t="shared" si="10"/>
        <v>-8.2199019999999994</v>
      </c>
      <c r="T119" s="2">
        <f t="shared" si="11"/>
        <v>-21.490642999999999</v>
      </c>
    </row>
    <row r="120" spans="2:20" x14ac:dyDescent="0.25">
      <c r="B120">
        <v>7660000000</v>
      </c>
      <c r="C120">
        <v>-8.0078077000000008</v>
      </c>
      <c r="D120">
        <v>-21.610378000000001</v>
      </c>
      <c r="H120" s="2">
        <f t="shared" si="6"/>
        <v>7.96</v>
      </c>
      <c r="I120" s="2">
        <f t="shared" si="7"/>
        <v>-8.1479616000000004</v>
      </c>
      <c r="J120" s="2">
        <f t="shared" si="8"/>
        <v>-16.762474000000001</v>
      </c>
      <c r="L120">
        <v>7660000000</v>
      </c>
      <c r="M120">
        <v>-8.1635331999999998</v>
      </c>
      <c r="N120">
        <v>-25.886879</v>
      </c>
      <c r="R120" s="2">
        <f t="shared" si="9"/>
        <v>7.96</v>
      </c>
      <c r="S120" s="2">
        <f t="shared" si="10"/>
        <v>-8.2336329999999993</v>
      </c>
      <c r="T120" s="2">
        <f t="shared" si="11"/>
        <v>-20.223604000000002</v>
      </c>
    </row>
    <row r="121" spans="2:20" x14ac:dyDescent="0.25">
      <c r="B121">
        <v>7720000000</v>
      </c>
      <c r="C121">
        <v>-8.0273980999999992</v>
      </c>
      <c r="D121">
        <v>-20.521668999999999</v>
      </c>
      <c r="H121" s="2">
        <f t="shared" si="6"/>
        <v>8.02</v>
      </c>
      <c r="I121" s="2">
        <f t="shared" si="7"/>
        <v>-8.1774807000000003</v>
      </c>
      <c r="J121" s="2">
        <f t="shared" si="8"/>
        <v>-16.038125999999998</v>
      </c>
      <c r="L121">
        <v>7720000000</v>
      </c>
      <c r="M121">
        <v>-8.1657533999999998</v>
      </c>
      <c r="N121">
        <v>-25.262373</v>
      </c>
      <c r="R121" s="2">
        <f t="shared" si="9"/>
        <v>8.02</v>
      </c>
      <c r="S121" s="2">
        <f t="shared" si="10"/>
        <v>-8.2632151</v>
      </c>
      <c r="T121" s="2">
        <f t="shared" si="11"/>
        <v>-19.041081999999999</v>
      </c>
    </row>
    <row r="122" spans="2:20" x14ac:dyDescent="0.25">
      <c r="B122">
        <v>7780000000</v>
      </c>
      <c r="C122">
        <v>-8.0520686999999995</v>
      </c>
      <c r="D122">
        <v>-19.441265000000001</v>
      </c>
      <c r="H122" s="2">
        <f t="shared" si="6"/>
        <v>8.08</v>
      </c>
      <c r="I122" s="2">
        <f t="shared" si="7"/>
        <v>-8.2023715999999993</v>
      </c>
      <c r="J122" s="2">
        <f t="shared" si="8"/>
        <v>-15.377938</v>
      </c>
      <c r="L122">
        <v>7780000000</v>
      </c>
      <c r="M122">
        <v>-8.1591653999999991</v>
      </c>
      <c r="N122">
        <v>-24.098431000000001</v>
      </c>
      <c r="R122" s="2">
        <f t="shared" si="9"/>
        <v>8.08</v>
      </c>
      <c r="S122" s="2">
        <f t="shared" si="10"/>
        <v>-8.2876300999999994</v>
      </c>
      <c r="T122" s="2">
        <f t="shared" si="11"/>
        <v>-17.966775999999999</v>
      </c>
    </row>
    <row r="123" spans="2:20" x14ac:dyDescent="0.25">
      <c r="B123">
        <v>7840000000</v>
      </c>
      <c r="C123">
        <v>-8.0738564000000004</v>
      </c>
      <c r="D123">
        <v>-18.448915</v>
      </c>
      <c r="H123" s="2">
        <f t="shared" si="6"/>
        <v>8.14</v>
      </c>
      <c r="I123" s="2">
        <f t="shared" si="7"/>
        <v>-8.2059507000000007</v>
      </c>
      <c r="J123" s="2">
        <f t="shared" si="8"/>
        <v>-14.758578</v>
      </c>
      <c r="L123">
        <v>7840000000</v>
      </c>
      <c r="M123">
        <v>-8.1791181999999996</v>
      </c>
      <c r="N123">
        <v>-22.835374999999999</v>
      </c>
      <c r="R123" s="2">
        <f t="shared" si="9"/>
        <v>8.14</v>
      </c>
      <c r="S123" s="2">
        <f t="shared" si="10"/>
        <v>-8.2917175000000007</v>
      </c>
      <c r="T123" s="2">
        <f t="shared" si="11"/>
        <v>-16.985609</v>
      </c>
    </row>
    <row r="124" spans="2:20" x14ac:dyDescent="0.25">
      <c r="B124">
        <v>7900000000</v>
      </c>
      <c r="C124">
        <v>-8.1314220000000006</v>
      </c>
      <c r="D124">
        <v>-17.564897999999999</v>
      </c>
      <c r="H124" s="2">
        <f t="shared" si="6"/>
        <v>8.1999999999999993</v>
      </c>
      <c r="I124" s="2">
        <f t="shared" si="7"/>
        <v>-8.2040366999999996</v>
      </c>
      <c r="J124" s="2">
        <f t="shared" si="8"/>
        <v>-14.192297999999999</v>
      </c>
      <c r="L124">
        <v>7900000000</v>
      </c>
      <c r="M124">
        <v>-8.2199019999999994</v>
      </c>
      <c r="N124">
        <v>-21.490642999999999</v>
      </c>
      <c r="R124" s="2">
        <f t="shared" si="9"/>
        <v>8.1999999999999993</v>
      </c>
      <c r="S124" s="2">
        <f t="shared" si="10"/>
        <v>-8.2948895</v>
      </c>
      <c r="T124" s="2">
        <f t="shared" si="11"/>
        <v>-16.097722999999998</v>
      </c>
    </row>
    <row r="125" spans="2:20" x14ac:dyDescent="0.25">
      <c r="B125">
        <v>7960000000</v>
      </c>
      <c r="C125">
        <v>-8.1479616000000004</v>
      </c>
      <c r="D125">
        <v>-16.762474000000001</v>
      </c>
      <c r="H125" s="2">
        <f t="shared" si="6"/>
        <v>8.26</v>
      </c>
      <c r="I125" s="2">
        <f t="shared" si="7"/>
        <v>-8.2307053000000003</v>
      </c>
      <c r="J125" s="2">
        <f t="shared" si="8"/>
        <v>-13.689012</v>
      </c>
      <c r="L125">
        <v>7960000000</v>
      </c>
      <c r="M125">
        <v>-8.2336329999999993</v>
      </c>
      <c r="N125">
        <v>-20.223604000000002</v>
      </c>
      <c r="R125" s="2">
        <f t="shared" si="9"/>
        <v>8.26</v>
      </c>
      <c r="S125" s="2">
        <f t="shared" si="10"/>
        <v>-8.3192643999999998</v>
      </c>
      <c r="T125" s="2">
        <f t="shared" si="11"/>
        <v>-15.331630000000001</v>
      </c>
    </row>
    <row r="126" spans="2:20" x14ac:dyDescent="0.25">
      <c r="B126">
        <v>8020000000</v>
      </c>
      <c r="C126">
        <v>-8.1774807000000003</v>
      </c>
      <c r="D126">
        <v>-16.038125999999998</v>
      </c>
      <c r="H126" s="2">
        <f t="shared" si="6"/>
        <v>8.32</v>
      </c>
      <c r="I126" s="2">
        <f t="shared" si="7"/>
        <v>-8.2375392999999999</v>
      </c>
      <c r="J126" s="2">
        <f t="shared" si="8"/>
        <v>-13.207850000000001</v>
      </c>
      <c r="L126">
        <v>8020000000</v>
      </c>
      <c r="M126">
        <v>-8.2632151</v>
      </c>
      <c r="N126">
        <v>-19.041081999999999</v>
      </c>
      <c r="R126" s="2">
        <f t="shared" si="9"/>
        <v>8.32</v>
      </c>
      <c r="S126" s="2">
        <f t="shared" si="10"/>
        <v>-8.3401098000000005</v>
      </c>
      <c r="T126" s="2">
        <f t="shared" si="11"/>
        <v>-14.614879999999999</v>
      </c>
    </row>
    <row r="127" spans="2:20" x14ac:dyDescent="0.25">
      <c r="B127">
        <v>8080000000</v>
      </c>
      <c r="C127">
        <v>-8.2023715999999993</v>
      </c>
      <c r="D127">
        <v>-15.377938</v>
      </c>
      <c r="H127" s="2">
        <f t="shared" si="6"/>
        <v>8.3800000000000008</v>
      </c>
      <c r="I127" s="2">
        <f t="shared" si="7"/>
        <v>-8.2768259000000004</v>
      </c>
      <c r="J127" s="2">
        <f t="shared" si="8"/>
        <v>-12.772418</v>
      </c>
      <c r="L127">
        <v>8080000000</v>
      </c>
      <c r="M127">
        <v>-8.2876300999999994</v>
      </c>
      <c r="N127">
        <v>-17.966775999999999</v>
      </c>
      <c r="R127" s="2">
        <f t="shared" si="9"/>
        <v>8.3800000000000008</v>
      </c>
      <c r="S127" s="2">
        <f t="shared" si="10"/>
        <v>-8.3745031000000001</v>
      </c>
      <c r="T127" s="2">
        <f t="shared" si="11"/>
        <v>-13.969158999999999</v>
      </c>
    </row>
    <row r="128" spans="2:20" x14ac:dyDescent="0.25">
      <c r="B128">
        <v>8140000000</v>
      </c>
      <c r="C128">
        <v>-8.2059507000000007</v>
      </c>
      <c r="D128">
        <v>-14.758578</v>
      </c>
      <c r="H128" s="2">
        <f t="shared" si="6"/>
        <v>8.44</v>
      </c>
      <c r="I128" s="2">
        <f t="shared" si="7"/>
        <v>-8.2916155000000007</v>
      </c>
      <c r="J128" s="2">
        <f t="shared" si="8"/>
        <v>-12.363666</v>
      </c>
      <c r="L128">
        <v>8140000000</v>
      </c>
      <c r="M128">
        <v>-8.2917175000000007</v>
      </c>
      <c r="N128">
        <v>-16.985609</v>
      </c>
      <c r="R128" s="2">
        <f t="shared" si="9"/>
        <v>8.44</v>
      </c>
      <c r="S128" s="2">
        <f t="shared" si="10"/>
        <v>-8.3940792000000002</v>
      </c>
      <c r="T128" s="2">
        <f t="shared" si="11"/>
        <v>-13.396235000000001</v>
      </c>
    </row>
    <row r="129" spans="2:20" x14ac:dyDescent="0.25">
      <c r="B129">
        <v>8200000000</v>
      </c>
      <c r="C129">
        <v>-8.2040366999999996</v>
      </c>
      <c r="D129">
        <v>-14.192297999999999</v>
      </c>
      <c r="H129" s="2">
        <f t="shared" si="6"/>
        <v>8.5</v>
      </c>
      <c r="I129" s="2">
        <f t="shared" si="7"/>
        <v>-8.3335819000000004</v>
      </c>
      <c r="J129" s="2">
        <f t="shared" si="8"/>
        <v>-11.974891</v>
      </c>
      <c r="L129">
        <v>8200000000</v>
      </c>
      <c r="M129">
        <v>-8.2948895</v>
      </c>
      <c r="N129">
        <v>-16.097722999999998</v>
      </c>
      <c r="R129" s="2">
        <f t="shared" si="9"/>
        <v>8.5</v>
      </c>
      <c r="S129" s="2">
        <f t="shared" si="10"/>
        <v>-8.4519873000000008</v>
      </c>
      <c r="T129" s="2">
        <f t="shared" si="11"/>
        <v>-12.885686</v>
      </c>
    </row>
    <row r="130" spans="2:20" x14ac:dyDescent="0.25">
      <c r="B130">
        <v>8260000000</v>
      </c>
      <c r="C130">
        <v>-8.2307053000000003</v>
      </c>
      <c r="D130">
        <v>-13.689012</v>
      </c>
      <c r="H130" s="2">
        <f t="shared" si="6"/>
        <v>8.56</v>
      </c>
      <c r="I130" s="2">
        <f t="shared" si="7"/>
        <v>-8.3833026999999998</v>
      </c>
      <c r="J130" s="2">
        <f t="shared" si="8"/>
        <v>-11.598611999999999</v>
      </c>
      <c r="L130">
        <v>8260000000</v>
      </c>
      <c r="M130">
        <v>-8.3192643999999998</v>
      </c>
      <c r="N130">
        <v>-15.331630000000001</v>
      </c>
      <c r="R130" s="2">
        <f t="shared" si="9"/>
        <v>8.56</v>
      </c>
      <c r="S130" s="2">
        <f t="shared" si="10"/>
        <v>-8.493207</v>
      </c>
      <c r="T130" s="2">
        <f t="shared" si="11"/>
        <v>-12.398807</v>
      </c>
    </row>
    <row r="131" spans="2:20" x14ac:dyDescent="0.25">
      <c r="B131">
        <v>8320000000</v>
      </c>
      <c r="C131">
        <v>-8.2375392999999999</v>
      </c>
      <c r="D131">
        <v>-13.207850000000001</v>
      </c>
      <c r="H131" s="2">
        <f t="shared" si="6"/>
        <v>8.6199999999999992</v>
      </c>
      <c r="I131" s="2">
        <f t="shared" si="7"/>
        <v>-8.3996314999999999</v>
      </c>
      <c r="J131" s="2">
        <f t="shared" si="8"/>
        <v>-11.237989000000001</v>
      </c>
      <c r="L131">
        <v>8320000000</v>
      </c>
      <c r="M131">
        <v>-8.3401098000000005</v>
      </c>
      <c r="N131">
        <v>-14.614879999999999</v>
      </c>
      <c r="R131" s="2">
        <f t="shared" si="9"/>
        <v>8.6199999999999992</v>
      </c>
      <c r="S131" s="2">
        <f t="shared" si="10"/>
        <v>-8.5294933000000004</v>
      </c>
      <c r="T131" s="2">
        <f t="shared" si="11"/>
        <v>-11.964444</v>
      </c>
    </row>
    <row r="132" spans="2:20" x14ac:dyDescent="0.25">
      <c r="B132">
        <v>8380000000</v>
      </c>
      <c r="C132">
        <v>-8.2768259000000004</v>
      </c>
      <c r="D132">
        <v>-12.772418</v>
      </c>
      <c r="H132" s="2">
        <f t="shared" ref="H132:H195" si="12">B137/1000000000</f>
        <v>8.68</v>
      </c>
      <c r="I132" s="2">
        <f t="shared" ref="I132:I195" si="13">C137</f>
        <v>-8.4394597999999998</v>
      </c>
      <c r="J132" s="2">
        <f t="shared" ref="J132:J195" si="14">D137</f>
        <v>-10.888234000000001</v>
      </c>
      <c r="L132">
        <v>8380000000</v>
      </c>
      <c r="M132">
        <v>-8.3745031000000001</v>
      </c>
      <c r="N132">
        <v>-13.969158999999999</v>
      </c>
      <c r="R132" s="2">
        <f t="shared" ref="R132:R195" si="15">L137/1000000000</f>
        <v>8.68</v>
      </c>
      <c r="S132" s="2">
        <f t="shared" ref="S132:S195" si="16">M137</f>
        <v>-8.5877104000000006</v>
      </c>
      <c r="T132" s="2">
        <f t="shared" ref="T132:T195" si="17">N137</f>
        <v>-11.562172</v>
      </c>
    </row>
    <row r="133" spans="2:20" x14ac:dyDescent="0.25">
      <c r="B133">
        <v>8440000000</v>
      </c>
      <c r="C133">
        <v>-8.2916155000000007</v>
      </c>
      <c r="D133">
        <v>-12.363666</v>
      </c>
      <c r="H133" s="2">
        <f t="shared" si="12"/>
        <v>8.74</v>
      </c>
      <c r="I133" s="2">
        <f t="shared" si="13"/>
        <v>-8.4919224</v>
      </c>
      <c r="J133" s="2">
        <f t="shared" si="14"/>
        <v>-10.564133999999999</v>
      </c>
      <c r="L133">
        <v>8440000000</v>
      </c>
      <c r="M133">
        <v>-8.3940792000000002</v>
      </c>
      <c r="N133">
        <v>-13.396235000000001</v>
      </c>
      <c r="R133" s="2">
        <f t="shared" si="15"/>
        <v>8.74</v>
      </c>
      <c r="S133" s="2">
        <f t="shared" si="16"/>
        <v>-8.6470517999999998</v>
      </c>
      <c r="T133" s="2">
        <f t="shared" si="17"/>
        <v>-11.215441</v>
      </c>
    </row>
    <row r="134" spans="2:20" x14ac:dyDescent="0.25">
      <c r="B134">
        <v>8500000000</v>
      </c>
      <c r="C134">
        <v>-8.3335819000000004</v>
      </c>
      <c r="D134">
        <v>-11.974891</v>
      </c>
      <c r="H134" s="2">
        <f t="shared" si="12"/>
        <v>8.8000000000000007</v>
      </c>
      <c r="I134" s="2">
        <f t="shared" si="13"/>
        <v>-8.5362129000000007</v>
      </c>
      <c r="J134" s="2">
        <f t="shared" si="14"/>
        <v>-10.269061000000001</v>
      </c>
      <c r="L134">
        <v>8500000000</v>
      </c>
      <c r="M134">
        <v>-8.4519873000000008</v>
      </c>
      <c r="N134">
        <v>-12.885686</v>
      </c>
      <c r="R134" s="2">
        <f t="shared" si="15"/>
        <v>8.8000000000000007</v>
      </c>
      <c r="S134" s="2">
        <f t="shared" si="16"/>
        <v>-8.7065525000000008</v>
      </c>
      <c r="T134" s="2">
        <f t="shared" si="17"/>
        <v>-10.904652</v>
      </c>
    </row>
    <row r="135" spans="2:20" x14ac:dyDescent="0.25">
      <c r="B135">
        <v>8560000000</v>
      </c>
      <c r="C135">
        <v>-8.3833026999999998</v>
      </c>
      <c r="D135">
        <v>-11.598611999999999</v>
      </c>
      <c r="H135" s="2">
        <f t="shared" si="12"/>
        <v>8.86</v>
      </c>
      <c r="I135" s="2">
        <f t="shared" si="13"/>
        <v>-8.5770245000000003</v>
      </c>
      <c r="J135" s="2">
        <f t="shared" si="14"/>
        <v>-9.9984216999999997</v>
      </c>
      <c r="L135">
        <v>8560000000</v>
      </c>
      <c r="M135">
        <v>-8.493207</v>
      </c>
      <c r="N135">
        <v>-12.398807</v>
      </c>
      <c r="R135" s="2">
        <f t="shared" si="15"/>
        <v>8.86</v>
      </c>
      <c r="S135" s="2">
        <f t="shared" si="16"/>
        <v>-8.7564668999999995</v>
      </c>
      <c r="T135" s="2">
        <f t="shared" si="17"/>
        <v>-10.638820000000001</v>
      </c>
    </row>
    <row r="136" spans="2:20" x14ac:dyDescent="0.25">
      <c r="B136">
        <v>8620000000</v>
      </c>
      <c r="C136">
        <v>-8.3996314999999999</v>
      </c>
      <c r="D136">
        <v>-11.237989000000001</v>
      </c>
      <c r="H136" s="2">
        <f t="shared" si="12"/>
        <v>8.92</v>
      </c>
      <c r="I136" s="2">
        <f t="shared" si="13"/>
        <v>-8.6357794000000005</v>
      </c>
      <c r="J136" s="2">
        <f t="shared" si="14"/>
        <v>-9.7581700999999992</v>
      </c>
      <c r="L136">
        <v>8620000000</v>
      </c>
      <c r="M136">
        <v>-8.5294933000000004</v>
      </c>
      <c r="N136">
        <v>-11.964444</v>
      </c>
      <c r="R136" s="2">
        <f t="shared" si="15"/>
        <v>8.92</v>
      </c>
      <c r="S136" s="2">
        <f t="shared" si="16"/>
        <v>-8.8049649999999993</v>
      </c>
      <c r="T136" s="2">
        <f t="shared" si="17"/>
        <v>-10.426541</v>
      </c>
    </row>
    <row r="137" spans="2:20" x14ac:dyDescent="0.25">
      <c r="B137">
        <v>8680000000</v>
      </c>
      <c r="C137">
        <v>-8.4394597999999998</v>
      </c>
      <c r="D137">
        <v>-10.888234000000001</v>
      </c>
      <c r="H137" s="2">
        <f t="shared" si="12"/>
        <v>8.98</v>
      </c>
      <c r="I137" s="2">
        <f t="shared" si="13"/>
        <v>-8.6934842999999997</v>
      </c>
      <c r="J137" s="2">
        <f t="shared" si="14"/>
        <v>-9.5541161999999993</v>
      </c>
      <c r="L137">
        <v>8680000000</v>
      </c>
      <c r="M137">
        <v>-8.5877104000000006</v>
      </c>
      <c r="N137">
        <v>-11.562172</v>
      </c>
      <c r="R137" s="2">
        <f t="shared" si="15"/>
        <v>8.98</v>
      </c>
      <c r="S137" s="2">
        <f t="shared" si="16"/>
        <v>-8.8590278999999992</v>
      </c>
      <c r="T137" s="2">
        <f t="shared" si="17"/>
        <v>-10.274628</v>
      </c>
    </row>
    <row r="138" spans="2:20" x14ac:dyDescent="0.25">
      <c r="B138">
        <v>8740000000</v>
      </c>
      <c r="C138">
        <v>-8.4919224</v>
      </c>
      <c r="D138">
        <v>-10.564133999999999</v>
      </c>
      <c r="H138" s="2">
        <f t="shared" si="12"/>
        <v>9.0399999999999991</v>
      </c>
      <c r="I138" s="2">
        <f t="shared" si="13"/>
        <v>-8.7440014000000001</v>
      </c>
      <c r="J138" s="2">
        <f t="shared" si="14"/>
        <v>-9.3746928999999994</v>
      </c>
      <c r="L138">
        <v>8740000000</v>
      </c>
      <c r="M138">
        <v>-8.6470517999999998</v>
      </c>
      <c r="N138">
        <v>-11.215441</v>
      </c>
      <c r="R138" s="2">
        <f t="shared" si="15"/>
        <v>9.0399999999999991</v>
      </c>
      <c r="S138" s="2">
        <f t="shared" si="16"/>
        <v>-8.8790092000000005</v>
      </c>
      <c r="T138" s="2">
        <f t="shared" si="17"/>
        <v>-10.15676</v>
      </c>
    </row>
    <row r="139" spans="2:20" x14ac:dyDescent="0.25">
      <c r="B139">
        <v>8800000000</v>
      </c>
      <c r="C139">
        <v>-8.5362129000000007</v>
      </c>
      <c r="D139">
        <v>-10.269061000000001</v>
      </c>
      <c r="H139" s="2">
        <f t="shared" si="12"/>
        <v>9.1</v>
      </c>
      <c r="I139" s="2">
        <f t="shared" si="13"/>
        <v>-8.7723656000000005</v>
      </c>
      <c r="J139" s="2">
        <f t="shared" si="14"/>
        <v>-9.2252083000000002</v>
      </c>
      <c r="L139">
        <v>8800000000</v>
      </c>
      <c r="M139">
        <v>-8.7065525000000008</v>
      </c>
      <c r="N139">
        <v>-10.904652</v>
      </c>
      <c r="R139" s="2">
        <f t="shared" si="15"/>
        <v>9.1</v>
      </c>
      <c r="S139" s="2">
        <f t="shared" si="16"/>
        <v>-8.8798999999999992</v>
      </c>
      <c r="T139" s="2">
        <f t="shared" si="17"/>
        <v>-10.092755</v>
      </c>
    </row>
    <row r="140" spans="2:20" x14ac:dyDescent="0.25">
      <c r="B140">
        <v>8860000000</v>
      </c>
      <c r="C140">
        <v>-8.5770245000000003</v>
      </c>
      <c r="D140">
        <v>-9.9984216999999997</v>
      </c>
      <c r="H140" s="2">
        <f t="shared" si="12"/>
        <v>9.16</v>
      </c>
      <c r="I140" s="2">
        <f t="shared" si="13"/>
        <v>-8.8051452999999995</v>
      </c>
      <c r="J140" s="2">
        <f t="shared" si="14"/>
        <v>-9.0882825999999994</v>
      </c>
      <c r="L140">
        <v>8860000000</v>
      </c>
      <c r="M140">
        <v>-8.7564668999999995</v>
      </c>
      <c r="N140">
        <v>-10.638820000000001</v>
      </c>
      <c r="R140" s="2">
        <f t="shared" si="15"/>
        <v>9.16</v>
      </c>
      <c r="S140" s="2">
        <f t="shared" si="16"/>
        <v>-8.8793430000000004</v>
      </c>
      <c r="T140" s="2">
        <f t="shared" si="17"/>
        <v>-10.049783</v>
      </c>
    </row>
    <row r="141" spans="2:20" x14ac:dyDescent="0.25">
      <c r="B141">
        <v>8920000000</v>
      </c>
      <c r="C141">
        <v>-8.6357794000000005</v>
      </c>
      <c r="D141">
        <v>-9.7581700999999992</v>
      </c>
      <c r="H141" s="2">
        <f t="shared" si="12"/>
        <v>9.2200000000000006</v>
      </c>
      <c r="I141" s="2">
        <f t="shared" si="13"/>
        <v>-8.8439341000000002</v>
      </c>
      <c r="J141" s="2">
        <f t="shared" si="14"/>
        <v>-8.9597654000000002</v>
      </c>
      <c r="L141">
        <v>8920000000</v>
      </c>
      <c r="M141">
        <v>-8.8049649999999993</v>
      </c>
      <c r="N141">
        <v>-10.426541</v>
      </c>
      <c r="R141" s="2">
        <f t="shared" si="15"/>
        <v>9.2200000000000006</v>
      </c>
      <c r="S141" s="2">
        <f t="shared" si="16"/>
        <v>-8.8664646000000005</v>
      </c>
      <c r="T141" s="2">
        <f t="shared" si="17"/>
        <v>-10.014281</v>
      </c>
    </row>
    <row r="142" spans="2:20" x14ac:dyDescent="0.25">
      <c r="B142">
        <v>8980000000</v>
      </c>
      <c r="C142">
        <v>-8.6934842999999997</v>
      </c>
      <c r="D142">
        <v>-9.5541161999999993</v>
      </c>
      <c r="H142" s="2">
        <f t="shared" si="12"/>
        <v>9.2799999999999994</v>
      </c>
      <c r="I142" s="2">
        <f t="shared" si="13"/>
        <v>-8.8682269999999992</v>
      </c>
      <c r="J142" s="2">
        <f t="shared" si="14"/>
        <v>-8.8502188000000004</v>
      </c>
      <c r="L142">
        <v>8980000000</v>
      </c>
      <c r="M142">
        <v>-8.8590278999999992</v>
      </c>
      <c r="N142">
        <v>-10.274628</v>
      </c>
      <c r="R142" s="2">
        <f t="shared" si="15"/>
        <v>9.2799999999999994</v>
      </c>
      <c r="S142" s="2">
        <f t="shared" si="16"/>
        <v>-8.8450193000000006</v>
      </c>
      <c r="T142" s="2">
        <f t="shared" si="17"/>
        <v>-9.9784135999999997</v>
      </c>
    </row>
    <row r="143" spans="2:20" x14ac:dyDescent="0.25">
      <c r="B143">
        <v>9040000000</v>
      </c>
      <c r="C143">
        <v>-8.7440014000000001</v>
      </c>
      <c r="D143">
        <v>-9.3746928999999994</v>
      </c>
      <c r="H143" s="2">
        <f t="shared" si="12"/>
        <v>9.34</v>
      </c>
      <c r="I143" s="2">
        <f t="shared" si="13"/>
        <v>-8.8922872999999996</v>
      </c>
      <c r="J143" s="2">
        <f t="shared" si="14"/>
        <v>-8.7660254999999996</v>
      </c>
      <c r="L143">
        <v>9040000000</v>
      </c>
      <c r="M143">
        <v>-8.8790092000000005</v>
      </c>
      <c r="N143">
        <v>-10.15676</v>
      </c>
      <c r="R143" s="2">
        <f t="shared" si="15"/>
        <v>9.34</v>
      </c>
      <c r="S143" s="2">
        <f t="shared" si="16"/>
        <v>-8.8300037000000007</v>
      </c>
      <c r="T143" s="2">
        <f t="shared" si="17"/>
        <v>-9.9289646000000005</v>
      </c>
    </row>
    <row r="144" spans="2:20" x14ac:dyDescent="0.25">
      <c r="B144">
        <v>9100000000</v>
      </c>
      <c r="C144">
        <v>-8.7723656000000005</v>
      </c>
      <c r="D144">
        <v>-9.2252083000000002</v>
      </c>
      <c r="H144" s="2">
        <f t="shared" si="12"/>
        <v>9.4</v>
      </c>
      <c r="I144" s="2">
        <f t="shared" si="13"/>
        <v>-8.9099274000000008</v>
      </c>
      <c r="J144" s="2">
        <f t="shared" si="14"/>
        <v>-8.6924591000000007</v>
      </c>
      <c r="L144">
        <v>9100000000</v>
      </c>
      <c r="M144">
        <v>-8.8798999999999992</v>
      </c>
      <c r="N144">
        <v>-10.092755</v>
      </c>
      <c r="R144" s="2">
        <f t="shared" si="15"/>
        <v>9.4</v>
      </c>
      <c r="S144" s="2">
        <f t="shared" si="16"/>
        <v>-8.8019724000000004</v>
      </c>
      <c r="T144" s="2">
        <f t="shared" si="17"/>
        <v>-9.8481091999999997</v>
      </c>
    </row>
    <row r="145" spans="2:20" x14ac:dyDescent="0.25">
      <c r="B145">
        <v>9160000000</v>
      </c>
      <c r="C145">
        <v>-8.8051452999999995</v>
      </c>
      <c r="D145">
        <v>-9.0882825999999994</v>
      </c>
      <c r="H145" s="2">
        <f t="shared" si="12"/>
        <v>9.4600000000000009</v>
      </c>
      <c r="I145" s="2">
        <f t="shared" si="13"/>
        <v>-8.9662027000000002</v>
      </c>
      <c r="J145" s="2">
        <f t="shared" si="14"/>
        <v>-8.6215706000000001</v>
      </c>
      <c r="L145">
        <v>9160000000</v>
      </c>
      <c r="M145">
        <v>-8.8793430000000004</v>
      </c>
      <c r="N145">
        <v>-10.049783</v>
      </c>
      <c r="R145" s="2">
        <f t="shared" si="15"/>
        <v>9.4600000000000009</v>
      </c>
      <c r="S145" s="2">
        <f t="shared" si="16"/>
        <v>-8.8281230999999991</v>
      </c>
      <c r="T145" s="2">
        <f t="shared" si="17"/>
        <v>-9.7115583000000001</v>
      </c>
    </row>
    <row r="146" spans="2:20" x14ac:dyDescent="0.25">
      <c r="B146">
        <v>9220000000</v>
      </c>
      <c r="C146">
        <v>-8.8439341000000002</v>
      </c>
      <c r="D146">
        <v>-8.9597654000000002</v>
      </c>
      <c r="H146" s="2">
        <f t="shared" si="12"/>
        <v>9.52</v>
      </c>
      <c r="I146" s="2">
        <f t="shared" si="13"/>
        <v>-8.9884214</v>
      </c>
      <c r="J146" s="2">
        <f t="shared" si="14"/>
        <v>-8.5644311999999996</v>
      </c>
      <c r="L146">
        <v>9220000000</v>
      </c>
      <c r="M146">
        <v>-8.8664646000000005</v>
      </c>
      <c r="N146">
        <v>-10.014281</v>
      </c>
      <c r="R146" s="2">
        <f t="shared" si="15"/>
        <v>9.52</v>
      </c>
      <c r="S146" s="2">
        <f t="shared" si="16"/>
        <v>-8.8312062999999998</v>
      </c>
      <c r="T146" s="2">
        <f t="shared" si="17"/>
        <v>-9.5377788999999993</v>
      </c>
    </row>
    <row r="147" spans="2:20" x14ac:dyDescent="0.25">
      <c r="B147">
        <v>9280000000</v>
      </c>
      <c r="C147">
        <v>-8.8682269999999992</v>
      </c>
      <c r="D147">
        <v>-8.8502188000000004</v>
      </c>
      <c r="H147" s="2">
        <f t="shared" si="12"/>
        <v>9.58</v>
      </c>
      <c r="I147" s="2">
        <f t="shared" si="13"/>
        <v>-9.0249701000000009</v>
      </c>
      <c r="J147" s="2">
        <f t="shared" si="14"/>
        <v>-8.5100174000000006</v>
      </c>
      <c r="L147">
        <v>9280000000</v>
      </c>
      <c r="M147">
        <v>-8.8450193000000006</v>
      </c>
      <c r="N147">
        <v>-9.9784135999999997</v>
      </c>
      <c r="R147" s="2">
        <f t="shared" si="15"/>
        <v>9.58</v>
      </c>
      <c r="S147" s="2">
        <f t="shared" si="16"/>
        <v>-8.8620433999999992</v>
      </c>
      <c r="T147" s="2">
        <f t="shared" si="17"/>
        <v>-9.3283767999999991</v>
      </c>
    </row>
    <row r="148" spans="2:20" x14ac:dyDescent="0.25">
      <c r="B148">
        <v>9340000000</v>
      </c>
      <c r="C148">
        <v>-8.8922872999999996</v>
      </c>
      <c r="D148">
        <v>-8.7660254999999996</v>
      </c>
      <c r="H148" s="2">
        <f t="shared" si="12"/>
        <v>9.64</v>
      </c>
      <c r="I148" s="2">
        <f t="shared" si="13"/>
        <v>-9.0582390000000004</v>
      </c>
      <c r="J148" s="2">
        <f t="shared" si="14"/>
        <v>-8.4521666</v>
      </c>
      <c r="L148">
        <v>9340000000</v>
      </c>
      <c r="M148">
        <v>-8.8300037000000007</v>
      </c>
      <c r="N148">
        <v>-9.9289646000000005</v>
      </c>
      <c r="R148" s="2">
        <f t="shared" si="15"/>
        <v>9.64</v>
      </c>
      <c r="S148" s="2">
        <f t="shared" si="16"/>
        <v>-8.8990612000000002</v>
      </c>
      <c r="T148" s="2">
        <f t="shared" si="17"/>
        <v>-9.1009873999999993</v>
      </c>
    </row>
    <row r="149" spans="2:20" x14ac:dyDescent="0.25">
      <c r="B149">
        <v>9400000000</v>
      </c>
      <c r="C149">
        <v>-8.9099274000000008</v>
      </c>
      <c r="D149">
        <v>-8.6924591000000007</v>
      </c>
      <c r="H149" s="2">
        <f t="shared" si="12"/>
        <v>9.6999999999999993</v>
      </c>
      <c r="I149" s="2">
        <f t="shared" si="13"/>
        <v>-9.0947905000000002</v>
      </c>
      <c r="J149" s="2">
        <f t="shared" si="14"/>
        <v>-8.4009236999999999</v>
      </c>
      <c r="L149">
        <v>9400000000</v>
      </c>
      <c r="M149">
        <v>-8.8019724000000004</v>
      </c>
      <c r="N149">
        <v>-9.8481091999999997</v>
      </c>
      <c r="R149" s="2">
        <f t="shared" si="15"/>
        <v>9.6999999999999993</v>
      </c>
      <c r="S149" s="2">
        <f t="shared" si="16"/>
        <v>-8.9568653000000005</v>
      </c>
      <c r="T149" s="2">
        <f t="shared" si="17"/>
        <v>-8.8610468000000004</v>
      </c>
    </row>
    <row r="150" spans="2:20" x14ac:dyDescent="0.25">
      <c r="B150">
        <v>9460000000</v>
      </c>
      <c r="C150">
        <v>-8.9662027000000002</v>
      </c>
      <c r="D150">
        <v>-8.6215706000000001</v>
      </c>
      <c r="H150" s="2">
        <f t="shared" si="12"/>
        <v>9.76</v>
      </c>
      <c r="I150" s="2">
        <f t="shared" si="13"/>
        <v>-9.1185799000000003</v>
      </c>
      <c r="J150" s="2">
        <f t="shared" si="14"/>
        <v>-8.3630238000000006</v>
      </c>
      <c r="L150">
        <v>9460000000</v>
      </c>
      <c r="M150">
        <v>-8.8281230999999991</v>
      </c>
      <c r="N150">
        <v>-9.7115583000000001</v>
      </c>
      <c r="R150" s="2">
        <f t="shared" si="15"/>
        <v>9.76</v>
      </c>
      <c r="S150" s="2">
        <f t="shared" si="16"/>
        <v>-9.0154437999999999</v>
      </c>
      <c r="T150" s="2">
        <f t="shared" si="17"/>
        <v>-8.6557244999999998</v>
      </c>
    </row>
    <row r="151" spans="2:20" x14ac:dyDescent="0.25">
      <c r="B151">
        <v>9520000000</v>
      </c>
      <c r="C151">
        <v>-8.9884214</v>
      </c>
      <c r="D151">
        <v>-8.5644311999999996</v>
      </c>
      <c r="H151" s="2">
        <f t="shared" si="12"/>
        <v>9.82</v>
      </c>
      <c r="I151" s="2">
        <f t="shared" si="13"/>
        <v>-9.1504201999999992</v>
      </c>
      <c r="J151" s="2">
        <f t="shared" si="14"/>
        <v>-8.3354244000000008</v>
      </c>
      <c r="L151">
        <v>9520000000</v>
      </c>
      <c r="M151">
        <v>-8.8312062999999998</v>
      </c>
      <c r="N151">
        <v>-9.5377788999999993</v>
      </c>
      <c r="R151" s="2">
        <f t="shared" si="15"/>
        <v>9.82</v>
      </c>
      <c r="S151" s="2">
        <f t="shared" si="16"/>
        <v>-9.0768929000000007</v>
      </c>
      <c r="T151" s="2">
        <f t="shared" si="17"/>
        <v>-8.4847336000000002</v>
      </c>
    </row>
    <row r="152" spans="2:20" x14ac:dyDescent="0.25">
      <c r="B152">
        <v>9580000000</v>
      </c>
      <c r="C152">
        <v>-9.0249701000000009</v>
      </c>
      <c r="D152">
        <v>-8.5100174000000006</v>
      </c>
      <c r="H152" s="2">
        <f t="shared" si="12"/>
        <v>9.8800000000000008</v>
      </c>
      <c r="I152" s="2">
        <f t="shared" si="13"/>
        <v>-9.1615561999999997</v>
      </c>
      <c r="J152" s="2">
        <f t="shared" si="14"/>
        <v>-8.3199368000000007</v>
      </c>
      <c r="L152">
        <v>9580000000</v>
      </c>
      <c r="M152">
        <v>-8.8620433999999992</v>
      </c>
      <c r="N152">
        <v>-9.3283767999999991</v>
      </c>
      <c r="R152" s="2">
        <f t="shared" si="15"/>
        <v>9.8800000000000008</v>
      </c>
      <c r="S152" s="2">
        <f t="shared" si="16"/>
        <v>-9.1246823999999993</v>
      </c>
      <c r="T152" s="2">
        <f t="shared" si="17"/>
        <v>-8.3510083999999996</v>
      </c>
    </row>
    <row r="153" spans="2:20" x14ac:dyDescent="0.25">
      <c r="B153">
        <v>9640000000</v>
      </c>
      <c r="C153">
        <v>-9.0582390000000004</v>
      </c>
      <c r="D153">
        <v>-8.4521666</v>
      </c>
      <c r="H153" s="2">
        <f t="shared" si="12"/>
        <v>9.94</v>
      </c>
      <c r="I153" s="2">
        <f t="shared" si="13"/>
        <v>-9.1982288000000008</v>
      </c>
      <c r="J153" s="2">
        <f t="shared" si="14"/>
        <v>-8.3133687999999992</v>
      </c>
      <c r="L153">
        <v>9640000000</v>
      </c>
      <c r="M153">
        <v>-8.8990612000000002</v>
      </c>
      <c r="N153">
        <v>-9.1009873999999993</v>
      </c>
      <c r="R153" s="2">
        <f t="shared" si="15"/>
        <v>9.94</v>
      </c>
      <c r="S153" s="2">
        <f t="shared" si="16"/>
        <v>-9.1960192000000003</v>
      </c>
      <c r="T153" s="2">
        <f t="shared" si="17"/>
        <v>-8.2504921000000007</v>
      </c>
    </row>
    <row r="154" spans="2:20" x14ac:dyDescent="0.25">
      <c r="B154">
        <v>9700000000</v>
      </c>
      <c r="C154">
        <v>-9.0947905000000002</v>
      </c>
      <c r="D154">
        <v>-8.4009236999999999</v>
      </c>
      <c r="H154" s="2">
        <f t="shared" si="12"/>
        <v>10</v>
      </c>
      <c r="I154" s="2">
        <f t="shared" si="13"/>
        <v>-9.2149382000000006</v>
      </c>
      <c r="J154" s="2">
        <f t="shared" si="14"/>
        <v>-8.3144940999999992</v>
      </c>
      <c r="L154">
        <v>9700000000</v>
      </c>
      <c r="M154">
        <v>-8.9568653000000005</v>
      </c>
      <c r="N154">
        <v>-8.8610468000000004</v>
      </c>
      <c r="R154" s="2">
        <f t="shared" si="15"/>
        <v>10</v>
      </c>
      <c r="S154" s="2">
        <f t="shared" si="16"/>
        <v>-9.2355927999999992</v>
      </c>
      <c r="T154" s="2">
        <f t="shared" si="17"/>
        <v>-8.1890678000000001</v>
      </c>
    </row>
    <row r="155" spans="2:20" x14ac:dyDescent="0.25">
      <c r="B155">
        <v>9760000000</v>
      </c>
      <c r="C155">
        <v>-9.1185799000000003</v>
      </c>
      <c r="D155">
        <v>-8.3630238000000006</v>
      </c>
      <c r="H155" s="2">
        <f t="shared" si="12"/>
        <v>10.06</v>
      </c>
      <c r="I155" s="2">
        <f t="shared" si="13"/>
        <v>-9.2170752999999994</v>
      </c>
      <c r="J155" s="2">
        <f t="shared" si="14"/>
        <v>-8.3424748999999991</v>
      </c>
      <c r="L155">
        <v>9760000000</v>
      </c>
      <c r="M155">
        <v>-9.0154437999999999</v>
      </c>
      <c r="N155">
        <v>-8.6557244999999998</v>
      </c>
      <c r="R155" s="2">
        <f t="shared" si="15"/>
        <v>10.06</v>
      </c>
      <c r="S155" s="2">
        <f t="shared" si="16"/>
        <v>-9.2580632999999999</v>
      </c>
      <c r="T155" s="2">
        <f t="shared" si="17"/>
        <v>-8.1684332000000008</v>
      </c>
    </row>
    <row r="156" spans="2:20" x14ac:dyDescent="0.25">
      <c r="B156">
        <v>9820000000</v>
      </c>
      <c r="C156">
        <v>-9.1504201999999992</v>
      </c>
      <c r="D156">
        <v>-8.3354244000000008</v>
      </c>
      <c r="H156" s="2">
        <f t="shared" si="12"/>
        <v>10.119999999999999</v>
      </c>
      <c r="I156" s="2">
        <f t="shared" si="13"/>
        <v>-9.2192506999999999</v>
      </c>
      <c r="J156" s="2">
        <f t="shared" si="14"/>
        <v>-8.4002724000000004</v>
      </c>
      <c r="L156">
        <v>9820000000</v>
      </c>
      <c r="M156">
        <v>-9.0768929000000007</v>
      </c>
      <c r="N156">
        <v>-8.4847336000000002</v>
      </c>
      <c r="R156" s="2">
        <f t="shared" si="15"/>
        <v>10.119999999999999</v>
      </c>
      <c r="S156" s="2">
        <f t="shared" si="16"/>
        <v>-9.2858286000000003</v>
      </c>
      <c r="T156" s="2">
        <f t="shared" si="17"/>
        <v>-8.1762943000000003</v>
      </c>
    </row>
    <row r="157" spans="2:20" x14ac:dyDescent="0.25">
      <c r="B157">
        <v>9880000000</v>
      </c>
      <c r="C157">
        <v>-9.1615561999999997</v>
      </c>
      <c r="D157">
        <v>-8.3199368000000007</v>
      </c>
      <c r="H157" s="2">
        <f t="shared" si="12"/>
        <v>10.18</v>
      </c>
      <c r="I157" s="2">
        <f t="shared" si="13"/>
        <v>-9.2193909000000005</v>
      </c>
      <c r="J157" s="2">
        <f t="shared" si="14"/>
        <v>-8.4648246999999994</v>
      </c>
      <c r="L157">
        <v>9880000000</v>
      </c>
      <c r="M157">
        <v>-9.1246823999999993</v>
      </c>
      <c r="N157">
        <v>-8.3510083999999996</v>
      </c>
      <c r="R157" s="2">
        <f t="shared" si="15"/>
        <v>10.18</v>
      </c>
      <c r="S157" s="2">
        <f t="shared" si="16"/>
        <v>-9.3126469000000007</v>
      </c>
      <c r="T157" s="2">
        <f t="shared" si="17"/>
        <v>-8.1927070999999998</v>
      </c>
    </row>
    <row r="158" spans="2:20" x14ac:dyDescent="0.25">
      <c r="B158">
        <v>9940000000</v>
      </c>
      <c r="C158">
        <v>-9.1982288000000008</v>
      </c>
      <c r="D158">
        <v>-8.3133687999999992</v>
      </c>
      <c r="H158" s="2">
        <f t="shared" si="12"/>
        <v>10.24</v>
      </c>
      <c r="I158" s="2">
        <f t="shared" si="13"/>
        <v>-9.2070789000000008</v>
      </c>
      <c r="J158" s="2">
        <f t="shared" si="14"/>
        <v>-8.5481253000000006</v>
      </c>
      <c r="L158">
        <v>9940000000</v>
      </c>
      <c r="M158">
        <v>-9.1960192000000003</v>
      </c>
      <c r="N158">
        <v>-8.2504921000000007</v>
      </c>
      <c r="R158" s="2">
        <f t="shared" si="15"/>
        <v>10.24</v>
      </c>
      <c r="S158" s="2">
        <f t="shared" si="16"/>
        <v>-9.3283576999999998</v>
      </c>
      <c r="T158" s="2">
        <f t="shared" si="17"/>
        <v>-8.2319489000000008</v>
      </c>
    </row>
    <row r="159" spans="2:20" x14ac:dyDescent="0.25">
      <c r="B159">
        <v>10000000000</v>
      </c>
      <c r="C159">
        <v>-9.2149382000000006</v>
      </c>
      <c r="D159">
        <v>-8.3144940999999992</v>
      </c>
      <c r="H159" s="2">
        <f t="shared" si="12"/>
        <v>10.3</v>
      </c>
      <c r="I159" s="2">
        <f t="shared" si="13"/>
        <v>-9.2067680000000003</v>
      </c>
      <c r="J159" s="2">
        <f t="shared" si="14"/>
        <v>-8.6436501000000003</v>
      </c>
      <c r="L159">
        <v>10000000000</v>
      </c>
      <c r="M159">
        <v>-9.2355927999999992</v>
      </c>
      <c r="N159">
        <v>-8.1890678000000001</v>
      </c>
      <c r="R159" s="2">
        <f t="shared" si="15"/>
        <v>10.3</v>
      </c>
      <c r="S159" s="2">
        <f t="shared" si="16"/>
        <v>-9.3469496000000003</v>
      </c>
      <c r="T159" s="2">
        <f t="shared" si="17"/>
        <v>-8.2948827999999999</v>
      </c>
    </row>
    <row r="160" spans="2:20" x14ac:dyDescent="0.25">
      <c r="B160">
        <v>10060000000</v>
      </c>
      <c r="C160">
        <v>-9.2170752999999994</v>
      </c>
      <c r="D160">
        <v>-8.3424748999999991</v>
      </c>
      <c r="H160" s="2">
        <f t="shared" si="12"/>
        <v>10.36</v>
      </c>
      <c r="I160" s="2">
        <f t="shared" si="13"/>
        <v>-9.1552018999999998</v>
      </c>
      <c r="J160" s="2">
        <f t="shared" si="14"/>
        <v>-8.7476377000000003</v>
      </c>
      <c r="L160">
        <v>10060000000</v>
      </c>
      <c r="M160">
        <v>-9.2580632999999999</v>
      </c>
      <c r="N160">
        <v>-8.1684332000000008</v>
      </c>
      <c r="R160" s="2">
        <f t="shared" si="15"/>
        <v>10.36</v>
      </c>
      <c r="S160" s="2">
        <f t="shared" si="16"/>
        <v>-9.3201590000000003</v>
      </c>
      <c r="T160" s="2">
        <f t="shared" si="17"/>
        <v>-8.3759192999999996</v>
      </c>
    </row>
    <row r="161" spans="2:20" x14ac:dyDescent="0.25">
      <c r="B161">
        <v>10120000000</v>
      </c>
      <c r="C161">
        <v>-9.2192506999999999</v>
      </c>
      <c r="D161">
        <v>-8.4002724000000004</v>
      </c>
      <c r="H161" s="2">
        <f t="shared" si="12"/>
        <v>10.42</v>
      </c>
      <c r="I161" s="2">
        <f t="shared" si="13"/>
        <v>-9.1611805000000004</v>
      </c>
      <c r="J161" s="2">
        <f t="shared" si="14"/>
        <v>-8.8497409999999999</v>
      </c>
      <c r="L161">
        <v>10120000000</v>
      </c>
      <c r="M161">
        <v>-9.2858286000000003</v>
      </c>
      <c r="N161">
        <v>-8.1762943000000003</v>
      </c>
      <c r="R161" s="2">
        <f t="shared" si="15"/>
        <v>10.42</v>
      </c>
      <c r="S161" s="2">
        <f t="shared" si="16"/>
        <v>-9.3309593</v>
      </c>
      <c r="T161" s="2">
        <f t="shared" si="17"/>
        <v>-8.4733400000000003</v>
      </c>
    </row>
    <row r="162" spans="2:20" x14ac:dyDescent="0.25">
      <c r="B162">
        <v>10180000000</v>
      </c>
      <c r="C162">
        <v>-9.2193909000000005</v>
      </c>
      <c r="D162">
        <v>-8.4648246999999994</v>
      </c>
      <c r="H162" s="2">
        <f t="shared" si="12"/>
        <v>10.48</v>
      </c>
      <c r="I162" s="2">
        <f t="shared" si="13"/>
        <v>-9.1335038999999991</v>
      </c>
      <c r="J162" s="2">
        <f t="shared" si="14"/>
        <v>-8.9395609</v>
      </c>
      <c r="L162">
        <v>10180000000</v>
      </c>
      <c r="M162">
        <v>-9.3126469000000007</v>
      </c>
      <c r="N162">
        <v>-8.1927070999999998</v>
      </c>
      <c r="R162" s="2">
        <f t="shared" si="15"/>
        <v>10.48</v>
      </c>
      <c r="S162" s="2">
        <f t="shared" si="16"/>
        <v>-9.2954664000000005</v>
      </c>
      <c r="T162" s="2">
        <f t="shared" si="17"/>
        <v>-8.5810832999999995</v>
      </c>
    </row>
    <row r="163" spans="2:20" x14ac:dyDescent="0.25">
      <c r="B163">
        <v>10240000000</v>
      </c>
      <c r="C163">
        <v>-9.2070789000000008</v>
      </c>
      <c r="D163">
        <v>-8.5481253000000006</v>
      </c>
      <c r="H163" s="2">
        <f t="shared" si="12"/>
        <v>10.54</v>
      </c>
      <c r="I163" s="2">
        <f t="shared" si="13"/>
        <v>-9.1000490000000003</v>
      </c>
      <c r="J163" s="2">
        <f t="shared" si="14"/>
        <v>-9.0239467999999992</v>
      </c>
      <c r="L163">
        <v>10240000000</v>
      </c>
      <c r="M163">
        <v>-9.3283576999999998</v>
      </c>
      <c r="N163">
        <v>-8.2319489000000008</v>
      </c>
      <c r="R163" s="2">
        <f t="shared" si="15"/>
        <v>10.54</v>
      </c>
      <c r="S163" s="2">
        <f t="shared" si="16"/>
        <v>-9.2450123000000008</v>
      </c>
      <c r="T163" s="2">
        <f t="shared" si="17"/>
        <v>-8.6939259</v>
      </c>
    </row>
    <row r="164" spans="2:20" x14ac:dyDescent="0.25">
      <c r="B164">
        <v>10300000000</v>
      </c>
      <c r="C164">
        <v>-9.2067680000000003</v>
      </c>
      <c r="D164">
        <v>-8.6436501000000003</v>
      </c>
      <c r="H164" s="2">
        <f t="shared" si="12"/>
        <v>10.6</v>
      </c>
      <c r="I164" s="2">
        <f t="shared" si="13"/>
        <v>-9.1061201000000001</v>
      </c>
      <c r="J164" s="2">
        <f t="shared" si="14"/>
        <v>-9.0946540999999996</v>
      </c>
      <c r="L164">
        <v>10300000000</v>
      </c>
      <c r="M164">
        <v>-9.3469496000000003</v>
      </c>
      <c r="N164">
        <v>-8.2948827999999999</v>
      </c>
      <c r="R164" s="2">
        <f t="shared" si="15"/>
        <v>10.6</v>
      </c>
      <c r="S164" s="2">
        <f t="shared" si="16"/>
        <v>-9.2219496000000003</v>
      </c>
      <c r="T164" s="2">
        <f t="shared" si="17"/>
        <v>-8.7961044000000008</v>
      </c>
    </row>
    <row r="165" spans="2:20" x14ac:dyDescent="0.25">
      <c r="B165">
        <v>10360000000</v>
      </c>
      <c r="C165">
        <v>-9.1552018999999998</v>
      </c>
      <c r="D165">
        <v>-8.7476377000000003</v>
      </c>
      <c r="H165" s="2">
        <f t="shared" si="12"/>
        <v>10.66</v>
      </c>
      <c r="I165" s="2">
        <f t="shared" si="13"/>
        <v>-9.1085128999999991</v>
      </c>
      <c r="J165" s="2">
        <f t="shared" si="14"/>
        <v>-9.1557426</v>
      </c>
      <c r="L165">
        <v>10360000000</v>
      </c>
      <c r="M165">
        <v>-9.3201590000000003</v>
      </c>
      <c r="N165">
        <v>-8.3759192999999996</v>
      </c>
      <c r="R165" s="2">
        <f t="shared" si="15"/>
        <v>10.66</v>
      </c>
      <c r="S165" s="2">
        <f t="shared" si="16"/>
        <v>-9.1971436000000004</v>
      </c>
      <c r="T165" s="2">
        <f t="shared" si="17"/>
        <v>-8.8766212000000007</v>
      </c>
    </row>
    <row r="166" spans="2:20" x14ac:dyDescent="0.25">
      <c r="B166">
        <v>10420000000</v>
      </c>
      <c r="C166">
        <v>-9.1611805000000004</v>
      </c>
      <c r="D166">
        <v>-8.8497409999999999</v>
      </c>
      <c r="H166" s="2">
        <f t="shared" si="12"/>
        <v>10.72</v>
      </c>
      <c r="I166" s="2">
        <f t="shared" si="13"/>
        <v>-9.0859536999999992</v>
      </c>
      <c r="J166" s="2">
        <f t="shared" si="14"/>
        <v>-9.2013806999999996</v>
      </c>
      <c r="L166">
        <v>10420000000</v>
      </c>
      <c r="M166">
        <v>-9.3309593</v>
      </c>
      <c r="N166">
        <v>-8.4733400000000003</v>
      </c>
      <c r="R166" s="2">
        <f t="shared" si="15"/>
        <v>10.72</v>
      </c>
      <c r="S166" s="2">
        <f t="shared" si="16"/>
        <v>-9.1616210999999996</v>
      </c>
      <c r="T166" s="2">
        <f t="shared" si="17"/>
        <v>-8.9334849999999992</v>
      </c>
    </row>
    <row r="167" spans="2:20" x14ac:dyDescent="0.25">
      <c r="B167">
        <v>10480000000</v>
      </c>
      <c r="C167">
        <v>-9.1335038999999991</v>
      </c>
      <c r="D167">
        <v>-8.9395609</v>
      </c>
      <c r="H167" s="2">
        <f t="shared" si="12"/>
        <v>10.78</v>
      </c>
      <c r="I167" s="2">
        <f t="shared" si="13"/>
        <v>-9.1076344999999996</v>
      </c>
      <c r="J167" s="2">
        <f t="shared" si="14"/>
        <v>-9.2395514999999993</v>
      </c>
      <c r="L167">
        <v>10480000000</v>
      </c>
      <c r="M167">
        <v>-9.2954664000000005</v>
      </c>
      <c r="N167">
        <v>-8.5810832999999995</v>
      </c>
      <c r="R167" s="2">
        <f t="shared" si="15"/>
        <v>10.78</v>
      </c>
      <c r="S167" s="2">
        <f t="shared" si="16"/>
        <v>-9.1555624000000009</v>
      </c>
      <c r="T167" s="2">
        <f t="shared" si="17"/>
        <v>-8.9757070999999993</v>
      </c>
    </row>
    <row r="168" spans="2:20" x14ac:dyDescent="0.25">
      <c r="B168">
        <v>10540000000</v>
      </c>
      <c r="C168">
        <v>-9.1000490000000003</v>
      </c>
      <c r="D168">
        <v>-9.0239467999999992</v>
      </c>
      <c r="H168" s="2">
        <f t="shared" si="12"/>
        <v>10.84</v>
      </c>
      <c r="I168" s="2">
        <f t="shared" si="13"/>
        <v>-9.1364993999999999</v>
      </c>
      <c r="J168" s="2">
        <f t="shared" si="14"/>
        <v>-9.2888479000000004</v>
      </c>
      <c r="L168">
        <v>10540000000</v>
      </c>
      <c r="M168">
        <v>-9.2450123000000008</v>
      </c>
      <c r="N168">
        <v>-8.6939259</v>
      </c>
      <c r="R168" s="2">
        <f t="shared" si="15"/>
        <v>10.84</v>
      </c>
      <c r="S168" s="2">
        <f t="shared" si="16"/>
        <v>-9.1714848999999994</v>
      </c>
      <c r="T168" s="2">
        <f t="shared" si="17"/>
        <v>-9.0282450000000001</v>
      </c>
    </row>
    <row r="169" spans="2:20" x14ac:dyDescent="0.25">
      <c r="B169">
        <v>10600000000</v>
      </c>
      <c r="C169">
        <v>-9.1061201000000001</v>
      </c>
      <c r="D169">
        <v>-9.0946540999999996</v>
      </c>
      <c r="H169" s="2">
        <f t="shared" si="12"/>
        <v>10.9</v>
      </c>
      <c r="I169" s="2">
        <f t="shared" si="13"/>
        <v>-9.1431599000000006</v>
      </c>
      <c r="J169" s="2">
        <f t="shared" si="14"/>
        <v>-9.3520517000000005</v>
      </c>
      <c r="L169">
        <v>10600000000</v>
      </c>
      <c r="M169">
        <v>-9.2219496000000003</v>
      </c>
      <c r="N169">
        <v>-8.7961044000000008</v>
      </c>
      <c r="R169" s="2">
        <f t="shared" si="15"/>
        <v>10.9</v>
      </c>
      <c r="S169" s="2">
        <f t="shared" si="16"/>
        <v>-9.1761026000000001</v>
      </c>
      <c r="T169" s="2">
        <f t="shared" si="17"/>
        <v>-9.0749130000000005</v>
      </c>
    </row>
    <row r="170" spans="2:20" x14ac:dyDescent="0.25">
      <c r="B170">
        <v>10660000000</v>
      </c>
      <c r="C170">
        <v>-9.1085128999999991</v>
      </c>
      <c r="D170">
        <v>-9.1557426</v>
      </c>
      <c r="H170" s="2">
        <f t="shared" si="12"/>
        <v>10.96</v>
      </c>
      <c r="I170" s="2">
        <f t="shared" si="13"/>
        <v>-9.1681203999999994</v>
      </c>
      <c r="J170" s="2">
        <f t="shared" si="14"/>
        <v>-9.4128579999999999</v>
      </c>
      <c r="L170">
        <v>10660000000</v>
      </c>
      <c r="M170">
        <v>-9.1971436000000004</v>
      </c>
      <c r="N170">
        <v>-8.8766212000000007</v>
      </c>
      <c r="R170" s="2">
        <f t="shared" si="15"/>
        <v>10.96</v>
      </c>
      <c r="S170" s="2">
        <f t="shared" si="16"/>
        <v>-9.1894597999999998</v>
      </c>
      <c r="T170" s="2">
        <f t="shared" si="17"/>
        <v>-9.1213455000000003</v>
      </c>
    </row>
    <row r="171" spans="2:20" x14ac:dyDescent="0.25">
      <c r="B171">
        <v>10720000000</v>
      </c>
      <c r="C171">
        <v>-9.0859536999999992</v>
      </c>
      <c r="D171">
        <v>-9.2013806999999996</v>
      </c>
      <c r="H171" s="2">
        <f t="shared" si="12"/>
        <v>11.02</v>
      </c>
      <c r="I171" s="2">
        <f t="shared" si="13"/>
        <v>-9.1924934</v>
      </c>
      <c r="J171" s="2">
        <f t="shared" si="14"/>
        <v>-9.4779949000000006</v>
      </c>
      <c r="L171">
        <v>10720000000</v>
      </c>
      <c r="M171">
        <v>-9.1616210999999996</v>
      </c>
      <c r="N171">
        <v>-8.9334849999999992</v>
      </c>
      <c r="R171" s="2">
        <f t="shared" si="15"/>
        <v>11.02</v>
      </c>
      <c r="S171" s="2">
        <f t="shared" si="16"/>
        <v>-9.2166022999999999</v>
      </c>
      <c r="T171" s="2">
        <f t="shared" si="17"/>
        <v>-9.1812181000000006</v>
      </c>
    </row>
    <row r="172" spans="2:20" x14ac:dyDescent="0.25">
      <c r="B172">
        <v>10780000000</v>
      </c>
      <c r="C172">
        <v>-9.1076344999999996</v>
      </c>
      <c r="D172">
        <v>-9.2395514999999993</v>
      </c>
      <c r="H172" s="2">
        <f t="shared" si="12"/>
        <v>11.08</v>
      </c>
      <c r="I172" s="2">
        <f t="shared" si="13"/>
        <v>-9.2145615000000003</v>
      </c>
      <c r="J172" s="2">
        <f t="shared" si="14"/>
        <v>-9.5576296000000003</v>
      </c>
      <c r="L172">
        <v>10780000000</v>
      </c>
      <c r="M172">
        <v>-9.1555624000000009</v>
      </c>
      <c r="N172">
        <v>-8.9757070999999993</v>
      </c>
      <c r="R172" s="2">
        <f t="shared" si="15"/>
        <v>11.08</v>
      </c>
      <c r="S172" s="2">
        <f t="shared" si="16"/>
        <v>-9.2401465999999992</v>
      </c>
      <c r="T172" s="2">
        <f t="shared" si="17"/>
        <v>-9.2574691999999992</v>
      </c>
    </row>
    <row r="173" spans="2:20" x14ac:dyDescent="0.25">
      <c r="B173">
        <v>10840000000</v>
      </c>
      <c r="C173">
        <v>-9.1364993999999999</v>
      </c>
      <c r="D173">
        <v>-9.2888479000000004</v>
      </c>
      <c r="H173" s="2">
        <f t="shared" si="12"/>
        <v>11.14</v>
      </c>
      <c r="I173" s="2">
        <f t="shared" si="13"/>
        <v>-9.2228212000000003</v>
      </c>
      <c r="J173" s="2">
        <f t="shared" si="14"/>
        <v>-9.6407670999999997</v>
      </c>
      <c r="L173">
        <v>10840000000</v>
      </c>
      <c r="M173">
        <v>-9.1714848999999994</v>
      </c>
      <c r="N173">
        <v>-9.0282450000000001</v>
      </c>
      <c r="R173" s="2">
        <f t="shared" si="15"/>
        <v>11.14</v>
      </c>
      <c r="S173" s="2">
        <f t="shared" si="16"/>
        <v>-9.2562513000000006</v>
      </c>
      <c r="T173" s="2">
        <f t="shared" si="17"/>
        <v>-9.3360375999999992</v>
      </c>
    </row>
    <row r="174" spans="2:20" x14ac:dyDescent="0.25">
      <c r="B174">
        <v>10900000000</v>
      </c>
      <c r="C174">
        <v>-9.1431599000000006</v>
      </c>
      <c r="D174">
        <v>-9.3520517000000005</v>
      </c>
      <c r="H174" s="2">
        <f t="shared" si="12"/>
        <v>11.2</v>
      </c>
      <c r="I174" s="2">
        <f t="shared" si="13"/>
        <v>-9.2222785999999992</v>
      </c>
      <c r="J174" s="2">
        <f t="shared" si="14"/>
        <v>-9.7123041000000008</v>
      </c>
      <c r="L174">
        <v>10900000000</v>
      </c>
      <c r="M174">
        <v>-9.1761026000000001</v>
      </c>
      <c r="N174">
        <v>-9.0749130000000005</v>
      </c>
      <c r="R174" s="2">
        <f t="shared" si="15"/>
        <v>11.2</v>
      </c>
      <c r="S174" s="2">
        <f t="shared" si="16"/>
        <v>-9.2691154000000004</v>
      </c>
      <c r="T174" s="2">
        <f t="shared" si="17"/>
        <v>-9.4242200999999994</v>
      </c>
    </row>
    <row r="175" spans="2:20" x14ac:dyDescent="0.25">
      <c r="B175">
        <v>10960000000</v>
      </c>
      <c r="C175">
        <v>-9.1681203999999994</v>
      </c>
      <c r="D175">
        <v>-9.4128579999999999</v>
      </c>
      <c r="H175" s="2">
        <f t="shared" si="12"/>
        <v>11.26</v>
      </c>
      <c r="I175" s="2">
        <f t="shared" si="13"/>
        <v>-9.2566223000000001</v>
      </c>
      <c r="J175" s="2">
        <f t="shared" si="14"/>
        <v>-9.7557735000000001</v>
      </c>
      <c r="L175">
        <v>10960000000</v>
      </c>
      <c r="M175">
        <v>-9.1894597999999998</v>
      </c>
      <c r="N175">
        <v>-9.1213455000000003</v>
      </c>
      <c r="R175" s="2">
        <f t="shared" si="15"/>
        <v>11.26</v>
      </c>
      <c r="S175" s="2">
        <f t="shared" si="16"/>
        <v>-9.3084497000000006</v>
      </c>
      <c r="T175" s="2">
        <f t="shared" si="17"/>
        <v>-9.4938850000000006</v>
      </c>
    </row>
    <row r="176" spans="2:20" x14ac:dyDescent="0.25">
      <c r="B176">
        <v>11020000000</v>
      </c>
      <c r="C176">
        <v>-9.1924934</v>
      </c>
      <c r="D176">
        <v>-9.4779949000000006</v>
      </c>
      <c r="H176" s="2">
        <f t="shared" si="12"/>
        <v>11.32</v>
      </c>
      <c r="I176" s="2">
        <f t="shared" si="13"/>
        <v>-9.2637309999999999</v>
      </c>
      <c r="J176" s="2">
        <f t="shared" si="14"/>
        <v>-9.8145027000000002</v>
      </c>
      <c r="L176">
        <v>11020000000</v>
      </c>
      <c r="M176">
        <v>-9.2166022999999999</v>
      </c>
      <c r="N176">
        <v>-9.1812181000000006</v>
      </c>
      <c r="R176" s="2">
        <f t="shared" si="15"/>
        <v>11.32</v>
      </c>
      <c r="S176" s="2">
        <f t="shared" si="16"/>
        <v>-9.3152924000000006</v>
      </c>
      <c r="T176" s="2">
        <f t="shared" si="17"/>
        <v>-9.5899333999999996</v>
      </c>
    </row>
    <row r="177" spans="2:20" x14ac:dyDescent="0.25">
      <c r="B177">
        <v>11080000000</v>
      </c>
      <c r="C177">
        <v>-9.2145615000000003</v>
      </c>
      <c r="D177">
        <v>-9.5576296000000003</v>
      </c>
      <c r="H177" s="2">
        <f t="shared" si="12"/>
        <v>11.38</v>
      </c>
      <c r="I177" s="2">
        <f t="shared" si="13"/>
        <v>-9.2590064999999999</v>
      </c>
      <c r="J177" s="2">
        <f t="shared" si="14"/>
        <v>-9.8656845000000004</v>
      </c>
      <c r="L177">
        <v>11080000000</v>
      </c>
      <c r="M177">
        <v>-9.2401465999999992</v>
      </c>
      <c r="N177">
        <v>-9.2574691999999992</v>
      </c>
      <c r="R177" s="2">
        <f t="shared" si="15"/>
        <v>11.38</v>
      </c>
      <c r="S177" s="2">
        <f t="shared" si="16"/>
        <v>-9.3220062000000006</v>
      </c>
      <c r="T177" s="2">
        <f t="shared" si="17"/>
        <v>-9.6768464999999999</v>
      </c>
    </row>
    <row r="178" spans="2:20" x14ac:dyDescent="0.25">
      <c r="B178">
        <v>11140000000</v>
      </c>
      <c r="C178">
        <v>-9.2228212000000003</v>
      </c>
      <c r="D178">
        <v>-9.6407670999999997</v>
      </c>
      <c r="H178" s="2">
        <f t="shared" si="12"/>
        <v>11.44</v>
      </c>
      <c r="I178" s="2">
        <f t="shared" si="13"/>
        <v>-9.2821874999999991</v>
      </c>
      <c r="J178" s="2">
        <f t="shared" si="14"/>
        <v>-9.8833093999999999</v>
      </c>
      <c r="L178">
        <v>11140000000</v>
      </c>
      <c r="M178">
        <v>-9.2562513000000006</v>
      </c>
      <c r="N178">
        <v>-9.3360375999999992</v>
      </c>
      <c r="R178" s="2">
        <f t="shared" si="15"/>
        <v>11.44</v>
      </c>
      <c r="S178" s="2">
        <f t="shared" si="16"/>
        <v>-9.3395194999999998</v>
      </c>
      <c r="T178" s="2">
        <f t="shared" si="17"/>
        <v>-9.7327069999999996</v>
      </c>
    </row>
    <row r="179" spans="2:20" x14ac:dyDescent="0.25">
      <c r="B179">
        <v>11200000000</v>
      </c>
      <c r="C179">
        <v>-9.2222785999999992</v>
      </c>
      <c r="D179">
        <v>-9.7123041000000008</v>
      </c>
      <c r="H179" s="2">
        <f t="shared" si="12"/>
        <v>11.5</v>
      </c>
      <c r="I179" s="2">
        <f t="shared" si="13"/>
        <v>-9.3015346999999995</v>
      </c>
      <c r="J179" s="2">
        <f t="shared" si="14"/>
        <v>-9.8779191999999991</v>
      </c>
      <c r="L179">
        <v>11200000000</v>
      </c>
      <c r="M179">
        <v>-9.2691154000000004</v>
      </c>
      <c r="N179">
        <v>-9.4242200999999994</v>
      </c>
      <c r="R179" s="2">
        <f t="shared" si="15"/>
        <v>11.5</v>
      </c>
      <c r="S179" s="2">
        <f t="shared" si="16"/>
        <v>-9.3623771999999992</v>
      </c>
      <c r="T179" s="2">
        <f t="shared" si="17"/>
        <v>-9.7683610999999999</v>
      </c>
    </row>
    <row r="180" spans="2:20" x14ac:dyDescent="0.25">
      <c r="B180">
        <v>11260000000</v>
      </c>
      <c r="C180">
        <v>-9.2566223000000001</v>
      </c>
      <c r="D180">
        <v>-9.7557735000000001</v>
      </c>
      <c r="H180" s="2">
        <f t="shared" si="12"/>
        <v>11.56</v>
      </c>
      <c r="I180" s="2">
        <f t="shared" si="13"/>
        <v>-9.3271359999999994</v>
      </c>
      <c r="J180" s="2">
        <f t="shared" si="14"/>
        <v>-9.8698110999999997</v>
      </c>
      <c r="L180">
        <v>11260000000</v>
      </c>
      <c r="M180">
        <v>-9.3084497000000006</v>
      </c>
      <c r="N180">
        <v>-9.4938850000000006</v>
      </c>
      <c r="R180" s="2">
        <f t="shared" si="15"/>
        <v>11.56</v>
      </c>
      <c r="S180" s="2">
        <f t="shared" si="16"/>
        <v>-9.3801298000000006</v>
      </c>
      <c r="T180" s="2">
        <f t="shared" si="17"/>
        <v>-9.8093976999999999</v>
      </c>
    </row>
    <row r="181" spans="2:20" x14ac:dyDescent="0.25">
      <c r="B181">
        <v>11320000000</v>
      </c>
      <c r="C181">
        <v>-9.2637309999999999</v>
      </c>
      <c r="D181">
        <v>-9.8145027000000002</v>
      </c>
      <c r="H181" s="2">
        <f t="shared" si="12"/>
        <v>11.62</v>
      </c>
      <c r="I181" s="2">
        <f t="shared" si="13"/>
        <v>-9.3648319000000004</v>
      </c>
      <c r="J181" s="2">
        <f t="shared" si="14"/>
        <v>-9.8029375000000005</v>
      </c>
      <c r="L181">
        <v>11320000000</v>
      </c>
      <c r="M181">
        <v>-9.3152924000000006</v>
      </c>
      <c r="N181">
        <v>-9.5899333999999996</v>
      </c>
      <c r="R181" s="2">
        <f t="shared" si="15"/>
        <v>11.62</v>
      </c>
      <c r="S181" s="2">
        <f t="shared" si="16"/>
        <v>-9.4115237999999994</v>
      </c>
      <c r="T181" s="2">
        <f t="shared" si="17"/>
        <v>-9.7896166000000004</v>
      </c>
    </row>
    <row r="182" spans="2:20" x14ac:dyDescent="0.25">
      <c r="B182">
        <v>11380000000</v>
      </c>
      <c r="C182">
        <v>-9.2590064999999999</v>
      </c>
      <c r="D182">
        <v>-9.8656845000000004</v>
      </c>
      <c r="H182" s="2">
        <f t="shared" si="12"/>
        <v>11.68</v>
      </c>
      <c r="I182" s="2">
        <f t="shared" si="13"/>
        <v>-9.4279908999999993</v>
      </c>
      <c r="J182" s="2">
        <f t="shared" si="14"/>
        <v>-9.7145165999999996</v>
      </c>
      <c r="L182">
        <v>11380000000</v>
      </c>
      <c r="M182">
        <v>-9.3220062000000006</v>
      </c>
      <c r="N182">
        <v>-9.6768464999999999</v>
      </c>
      <c r="R182" s="2">
        <f t="shared" si="15"/>
        <v>11.68</v>
      </c>
      <c r="S182" s="2">
        <f t="shared" si="16"/>
        <v>-9.4709473000000006</v>
      </c>
      <c r="T182" s="2">
        <f t="shared" si="17"/>
        <v>-9.7501650000000009</v>
      </c>
    </row>
    <row r="183" spans="2:20" x14ac:dyDescent="0.25">
      <c r="B183">
        <v>11440000000</v>
      </c>
      <c r="C183">
        <v>-9.2821874999999991</v>
      </c>
      <c r="D183">
        <v>-9.8833093999999999</v>
      </c>
      <c r="H183" s="2">
        <f t="shared" si="12"/>
        <v>11.74</v>
      </c>
      <c r="I183" s="2">
        <f t="shared" si="13"/>
        <v>-9.4575882</v>
      </c>
      <c r="J183" s="2">
        <f t="shared" si="14"/>
        <v>-9.6243190999999992</v>
      </c>
      <c r="L183">
        <v>11440000000</v>
      </c>
      <c r="M183">
        <v>-9.3395194999999998</v>
      </c>
      <c r="N183">
        <v>-9.7327069999999996</v>
      </c>
      <c r="R183" s="2">
        <f t="shared" si="15"/>
        <v>11.74</v>
      </c>
      <c r="S183" s="2">
        <f t="shared" si="16"/>
        <v>-9.4898539</v>
      </c>
      <c r="T183" s="2">
        <f t="shared" si="17"/>
        <v>-9.7052478999999998</v>
      </c>
    </row>
    <row r="184" spans="2:20" x14ac:dyDescent="0.25">
      <c r="B184">
        <v>11500000000</v>
      </c>
      <c r="C184">
        <v>-9.3015346999999995</v>
      </c>
      <c r="D184">
        <v>-9.8779191999999991</v>
      </c>
      <c r="H184" s="2">
        <f t="shared" si="12"/>
        <v>11.8</v>
      </c>
      <c r="I184" s="2">
        <f t="shared" si="13"/>
        <v>-9.5208701999999992</v>
      </c>
      <c r="J184" s="2">
        <f t="shared" si="14"/>
        <v>-9.5231028000000002</v>
      </c>
      <c r="L184">
        <v>11500000000</v>
      </c>
      <c r="M184">
        <v>-9.3623771999999992</v>
      </c>
      <c r="N184">
        <v>-9.7683610999999999</v>
      </c>
      <c r="R184" s="2">
        <f t="shared" si="15"/>
        <v>11.8</v>
      </c>
      <c r="S184" s="2">
        <f t="shared" si="16"/>
        <v>-9.5521487999999994</v>
      </c>
      <c r="T184" s="2">
        <f t="shared" si="17"/>
        <v>-9.6461401000000002</v>
      </c>
    </row>
    <row r="185" spans="2:20" x14ac:dyDescent="0.25">
      <c r="B185">
        <v>11560000000</v>
      </c>
      <c r="C185">
        <v>-9.3271359999999994</v>
      </c>
      <c r="D185">
        <v>-9.8698110999999997</v>
      </c>
      <c r="H185" s="2">
        <f t="shared" si="12"/>
        <v>11.86</v>
      </c>
      <c r="I185" s="2">
        <f t="shared" si="13"/>
        <v>-9.5805311</v>
      </c>
      <c r="J185" s="2">
        <f t="shared" si="14"/>
        <v>-9.4119157999999992</v>
      </c>
      <c r="L185">
        <v>11560000000</v>
      </c>
      <c r="M185">
        <v>-9.3801298000000006</v>
      </c>
      <c r="N185">
        <v>-9.8093976999999999</v>
      </c>
      <c r="R185" s="2">
        <f t="shared" si="15"/>
        <v>11.86</v>
      </c>
      <c r="S185" s="2">
        <f t="shared" si="16"/>
        <v>-9.6036034000000008</v>
      </c>
      <c r="T185" s="2">
        <f t="shared" si="17"/>
        <v>-9.5759934999999992</v>
      </c>
    </row>
    <row r="186" spans="2:20" x14ac:dyDescent="0.25">
      <c r="B186">
        <v>11620000000</v>
      </c>
      <c r="C186">
        <v>-9.3648319000000004</v>
      </c>
      <c r="D186">
        <v>-9.8029375000000005</v>
      </c>
      <c r="H186" s="2">
        <f t="shared" si="12"/>
        <v>11.92</v>
      </c>
      <c r="I186" s="2">
        <f t="shared" si="13"/>
        <v>-9.6154679999999999</v>
      </c>
      <c r="J186" s="2">
        <f t="shared" si="14"/>
        <v>-9.3100214000000001</v>
      </c>
      <c r="L186">
        <v>11620000000</v>
      </c>
      <c r="M186">
        <v>-9.4115237999999994</v>
      </c>
      <c r="N186">
        <v>-9.7896166000000004</v>
      </c>
      <c r="R186" s="2">
        <f t="shared" si="15"/>
        <v>11.92</v>
      </c>
      <c r="S186" s="2">
        <f t="shared" si="16"/>
        <v>-9.6333894999999998</v>
      </c>
      <c r="T186" s="2">
        <f t="shared" si="17"/>
        <v>-9.5033893999999997</v>
      </c>
    </row>
    <row r="187" spans="2:20" x14ac:dyDescent="0.25">
      <c r="B187">
        <v>11680000000</v>
      </c>
      <c r="C187">
        <v>-9.4279908999999993</v>
      </c>
      <c r="D187">
        <v>-9.7145165999999996</v>
      </c>
      <c r="H187" s="2">
        <f t="shared" si="12"/>
        <v>11.98</v>
      </c>
      <c r="I187" s="2">
        <f t="shared" si="13"/>
        <v>-9.6608924999999992</v>
      </c>
      <c r="J187" s="2">
        <f t="shared" si="14"/>
        <v>-9.1936625999999997</v>
      </c>
      <c r="L187">
        <v>11680000000</v>
      </c>
      <c r="M187">
        <v>-9.4709473000000006</v>
      </c>
      <c r="N187">
        <v>-9.7501650000000009</v>
      </c>
      <c r="R187" s="2">
        <f t="shared" si="15"/>
        <v>11.98</v>
      </c>
      <c r="S187" s="2">
        <f t="shared" si="16"/>
        <v>-9.6781053999999997</v>
      </c>
      <c r="T187" s="2">
        <f t="shared" si="17"/>
        <v>-9.4024590999999997</v>
      </c>
    </row>
    <row r="188" spans="2:20" x14ac:dyDescent="0.25">
      <c r="B188">
        <v>11740000000</v>
      </c>
      <c r="C188">
        <v>-9.4575882</v>
      </c>
      <c r="D188">
        <v>-9.6243190999999992</v>
      </c>
      <c r="H188" s="2">
        <f t="shared" si="12"/>
        <v>12.04</v>
      </c>
      <c r="I188" s="2">
        <f t="shared" si="13"/>
        <v>-9.7413930999999998</v>
      </c>
      <c r="J188" s="2">
        <f t="shared" si="14"/>
        <v>-9.0510798000000001</v>
      </c>
      <c r="L188">
        <v>11740000000</v>
      </c>
      <c r="M188">
        <v>-9.4898539</v>
      </c>
      <c r="N188">
        <v>-9.7052478999999998</v>
      </c>
      <c r="R188" s="2">
        <f t="shared" si="15"/>
        <v>12.04</v>
      </c>
      <c r="S188" s="2">
        <f t="shared" si="16"/>
        <v>-9.7579087999999992</v>
      </c>
      <c r="T188" s="2">
        <f t="shared" si="17"/>
        <v>-9.2866687999999993</v>
      </c>
    </row>
    <row r="189" spans="2:20" x14ac:dyDescent="0.25">
      <c r="B189">
        <v>11800000000</v>
      </c>
      <c r="C189">
        <v>-9.5208701999999992</v>
      </c>
      <c r="D189">
        <v>-9.5231028000000002</v>
      </c>
      <c r="H189" s="2">
        <f t="shared" si="12"/>
        <v>12.1</v>
      </c>
      <c r="I189" s="2">
        <f t="shared" si="13"/>
        <v>-9.7919158999999993</v>
      </c>
      <c r="J189" s="2">
        <f t="shared" si="14"/>
        <v>-8.9092979000000003</v>
      </c>
      <c r="L189">
        <v>11800000000</v>
      </c>
      <c r="M189">
        <v>-9.5521487999999994</v>
      </c>
      <c r="N189">
        <v>-9.6461401000000002</v>
      </c>
      <c r="R189" s="2">
        <f t="shared" si="15"/>
        <v>12.1</v>
      </c>
      <c r="S189" s="2">
        <f t="shared" si="16"/>
        <v>-9.7880620999999994</v>
      </c>
      <c r="T189" s="2">
        <f t="shared" si="17"/>
        <v>-9.1732177999999998</v>
      </c>
    </row>
    <row r="190" spans="2:20" x14ac:dyDescent="0.25">
      <c r="B190">
        <v>11860000000</v>
      </c>
      <c r="C190">
        <v>-9.5805311</v>
      </c>
      <c r="D190">
        <v>-9.4119157999999992</v>
      </c>
      <c r="H190" s="2">
        <f t="shared" si="12"/>
        <v>12.16</v>
      </c>
      <c r="I190" s="2">
        <f t="shared" si="13"/>
        <v>-9.8611584000000008</v>
      </c>
      <c r="J190" s="2">
        <f t="shared" si="14"/>
        <v>-8.7511272000000009</v>
      </c>
      <c r="L190">
        <v>11860000000</v>
      </c>
      <c r="M190">
        <v>-9.6036034000000008</v>
      </c>
      <c r="N190">
        <v>-9.5759934999999992</v>
      </c>
      <c r="R190" s="2">
        <f t="shared" si="15"/>
        <v>12.16</v>
      </c>
      <c r="S190" s="2">
        <f t="shared" si="16"/>
        <v>-9.8433875999999998</v>
      </c>
      <c r="T190" s="2">
        <f t="shared" si="17"/>
        <v>-9.0484685999999996</v>
      </c>
    </row>
    <row r="191" spans="2:20" x14ac:dyDescent="0.25">
      <c r="B191">
        <v>11920000000</v>
      </c>
      <c r="C191">
        <v>-9.6154679999999999</v>
      </c>
      <c r="D191">
        <v>-9.3100214000000001</v>
      </c>
      <c r="H191" s="2">
        <f t="shared" si="12"/>
        <v>12.22</v>
      </c>
      <c r="I191" s="2">
        <f t="shared" si="13"/>
        <v>-9.9416779999999996</v>
      </c>
      <c r="J191" s="2">
        <f t="shared" si="14"/>
        <v>-8.5854111</v>
      </c>
      <c r="L191">
        <v>11920000000</v>
      </c>
      <c r="M191">
        <v>-9.6333894999999998</v>
      </c>
      <c r="N191">
        <v>-9.5033893999999997</v>
      </c>
      <c r="R191" s="2">
        <f t="shared" si="15"/>
        <v>12.22</v>
      </c>
      <c r="S191" s="2">
        <f t="shared" si="16"/>
        <v>-9.9094276000000008</v>
      </c>
      <c r="T191" s="2">
        <f t="shared" si="17"/>
        <v>-8.8909245000000006</v>
      </c>
    </row>
    <row r="192" spans="2:20" x14ac:dyDescent="0.25">
      <c r="B192">
        <v>11980000000</v>
      </c>
      <c r="C192">
        <v>-9.6608924999999992</v>
      </c>
      <c r="D192">
        <v>-9.1936625999999997</v>
      </c>
      <c r="H192" s="2">
        <f t="shared" si="12"/>
        <v>12.28</v>
      </c>
      <c r="I192" s="2">
        <f t="shared" si="13"/>
        <v>-10.013161999999999</v>
      </c>
      <c r="J192" s="2">
        <f t="shared" si="14"/>
        <v>-8.4338178999999993</v>
      </c>
      <c r="L192">
        <v>11980000000</v>
      </c>
      <c r="M192">
        <v>-9.6781053999999997</v>
      </c>
      <c r="N192">
        <v>-9.4024590999999997</v>
      </c>
      <c r="R192" s="2">
        <f t="shared" si="15"/>
        <v>12.28</v>
      </c>
      <c r="S192" s="2">
        <f t="shared" si="16"/>
        <v>-9.9687070999999996</v>
      </c>
      <c r="T192" s="2">
        <f t="shared" si="17"/>
        <v>-8.7610434999999995</v>
      </c>
    </row>
    <row r="193" spans="2:20" x14ac:dyDescent="0.25">
      <c r="B193">
        <v>12040000000</v>
      </c>
      <c r="C193">
        <v>-9.7413930999999998</v>
      </c>
      <c r="D193">
        <v>-9.0510798000000001</v>
      </c>
      <c r="H193" s="2">
        <f t="shared" si="12"/>
        <v>12.34</v>
      </c>
      <c r="I193" s="2">
        <f t="shared" si="13"/>
        <v>-10.086574000000001</v>
      </c>
      <c r="J193" s="2">
        <f t="shared" si="14"/>
        <v>-8.2871798999999999</v>
      </c>
      <c r="L193">
        <v>12040000000</v>
      </c>
      <c r="M193">
        <v>-9.7579087999999992</v>
      </c>
      <c r="N193">
        <v>-9.2866687999999993</v>
      </c>
      <c r="R193" s="2">
        <f t="shared" si="15"/>
        <v>12.34</v>
      </c>
      <c r="S193" s="2">
        <f t="shared" si="16"/>
        <v>-10.017562</v>
      </c>
      <c r="T193" s="2">
        <f t="shared" si="17"/>
        <v>-8.6230010999999998</v>
      </c>
    </row>
    <row r="194" spans="2:20" x14ac:dyDescent="0.25">
      <c r="B194">
        <v>12100000000</v>
      </c>
      <c r="C194">
        <v>-9.7919158999999993</v>
      </c>
      <c r="D194">
        <v>-8.9092979000000003</v>
      </c>
      <c r="H194" s="2">
        <f t="shared" si="12"/>
        <v>12.4</v>
      </c>
      <c r="I194" s="2">
        <f t="shared" si="13"/>
        <v>-10.156720999999999</v>
      </c>
      <c r="J194" s="2">
        <f t="shared" si="14"/>
        <v>-8.1391296000000004</v>
      </c>
      <c r="L194">
        <v>12100000000</v>
      </c>
      <c r="M194">
        <v>-9.7880620999999994</v>
      </c>
      <c r="N194">
        <v>-9.1732177999999998</v>
      </c>
      <c r="R194" s="2">
        <f t="shared" si="15"/>
        <v>12.4</v>
      </c>
      <c r="S194" s="2">
        <f t="shared" si="16"/>
        <v>-10.0707</v>
      </c>
      <c r="T194" s="2">
        <f t="shared" si="17"/>
        <v>-8.4715127999999993</v>
      </c>
    </row>
    <row r="195" spans="2:20" x14ac:dyDescent="0.25">
      <c r="B195">
        <v>12160000000</v>
      </c>
      <c r="C195">
        <v>-9.8611584000000008</v>
      </c>
      <c r="D195">
        <v>-8.7511272000000009</v>
      </c>
      <c r="H195" s="2">
        <f t="shared" si="12"/>
        <v>12.46</v>
      </c>
      <c r="I195" s="2">
        <f t="shared" si="13"/>
        <v>-10.256244000000001</v>
      </c>
      <c r="J195" s="2">
        <f t="shared" si="14"/>
        <v>-7.9689145000000003</v>
      </c>
      <c r="L195">
        <v>12160000000</v>
      </c>
      <c r="M195">
        <v>-9.8433875999999998</v>
      </c>
      <c r="N195">
        <v>-9.0484685999999996</v>
      </c>
      <c r="R195" s="2">
        <f t="shared" si="15"/>
        <v>12.46</v>
      </c>
      <c r="S195" s="2">
        <f t="shared" si="16"/>
        <v>-10.15962</v>
      </c>
      <c r="T195" s="2">
        <f t="shared" si="17"/>
        <v>-8.2782210999999997</v>
      </c>
    </row>
    <row r="196" spans="2:20" x14ac:dyDescent="0.25">
      <c r="B196">
        <v>12220000000</v>
      </c>
      <c r="C196">
        <v>-9.9416779999999996</v>
      </c>
      <c r="D196">
        <v>-8.5854111</v>
      </c>
      <c r="H196" s="2">
        <f t="shared" ref="H196:H204" si="18">B201/1000000000</f>
        <v>12.52</v>
      </c>
      <c r="I196" s="2">
        <f t="shared" ref="I196:I204" si="19">C201</f>
        <v>-10.364383</v>
      </c>
      <c r="J196" s="2">
        <f t="shared" ref="J196:J204" si="20">D201</f>
        <v>-7.8165053999999996</v>
      </c>
      <c r="L196">
        <v>12220000000</v>
      </c>
      <c r="M196">
        <v>-9.9094276000000008</v>
      </c>
      <c r="N196">
        <v>-8.8909245000000006</v>
      </c>
      <c r="R196" s="2">
        <f t="shared" ref="R196:R204" si="21">L201/1000000000</f>
        <v>12.52</v>
      </c>
      <c r="S196" s="2">
        <f t="shared" ref="S196:S204" si="22">M201</f>
        <v>-10.209427</v>
      </c>
      <c r="T196" s="2">
        <f t="shared" ref="T196:T204" si="23">N201</f>
        <v>-8.1579493999999997</v>
      </c>
    </row>
    <row r="197" spans="2:20" x14ac:dyDescent="0.25">
      <c r="B197">
        <v>12280000000</v>
      </c>
      <c r="C197">
        <v>-10.013161999999999</v>
      </c>
      <c r="D197">
        <v>-8.4338178999999993</v>
      </c>
      <c r="H197" s="2">
        <f t="shared" si="18"/>
        <v>12.58</v>
      </c>
      <c r="I197" s="2">
        <f t="shared" si="19"/>
        <v>-10.436927000000001</v>
      </c>
      <c r="J197" s="2">
        <f t="shared" si="20"/>
        <v>-7.6763972999999996</v>
      </c>
      <c r="L197">
        <v>12280000000</v>
      </c>
      <c r="M197">
        <v>-9.9687070999999996</v>
      </c>
      <c r="N197">
        <v>-8.7610434999999995</v>
      </c>
      <c r="R197" s="2">
        <f t="shared" si="21"/>
        <v>12.58</v>
      </c>
      <c r="S197" s="2">
        <f t="shared" si="22"/>
        <v>-10.252806</v>
      </c>
      <c r="T197" s="2">
        <f t="shared" si="23"/>
        <v>-8.0117302000000006</v>
      </c>
    </row>
    <row r="198" spans="2:20" x14ac:dyDescent="0.25">
      <c r="B198">
        <v>12340000000</v>
      </c>
      <c r="C198">
        <v>-10.086574000000001</v>
      </c>
      <c r="D198">
        <v>-8.2871798999999999</v>
      </c>
      <c r="H198" s="2">
        <f t="shared" si="18"/>
        <v>12.64</v>
      </c>
      <c r="I198" s="2">
        <f t="shared" si="19"/>
        <v>-10.516939000000001</v>
      </c>
      <c r="J198" s="2">
        <f t="shared" si="20"/>
        <v>-7.5610932999999996</v>
      </c>
      <c r="L198">
        <v>12340000000</v>
      </c>
      <c r="M198">
        <v>-10.017562</v>
      </c>
      <c r="N198">
        <v>-8.6230010999999998</v>
      </c>
      <c r="R198" s="2">
        <f t="shared" si="21"/>
        <v>12.64</v>
      </c>
      <c r="S198" s="2">
        <f t="shared" si="22"/>
        <v>-10.297264</v>
      </c>
      <c r="T198" s="2">
        <f t="shared" si="23"/>
        <v>-7.9006157000000004</v>
      </c>
    </row>
    <row r="199" spans="2:20" x14ac:dyDescent="0.25">
      <c r="B199">
        <v>12400000000</v>
      </c>
      <c r="C199">
        <v>-10.156720999999999</v>
      </c>
      <c r="D199">
        <v>-8.1391296000000004</v>
      </c>
      <c r="H199" s="2">
        <f t="shared" si="18"/>
        <v>12.7</v>
      </c>
      <c r="I199" s="2">
        <f t="shared" si="19"/>
        <v>-10.579076000000001</v>
      </c>
      <c r="J199" s="2">
        <f t="shared" si="20"/>
        <v>-7.4637694000000003</v>
      </c>
      <c r="L199">
        <v>12400000000</v>
      </c>
      <c r="M199">
        <v>-10.0707</v>
      </c>
      <c r="N199">
        <v>-8.4715127999999993</v>
      </c>
      <c r="R199" s="2">
        <f t="shared" si="21"/>
        <v>12.7</v>
      </c>
      <c r="S199" s="2">
        <f t="shared" si="22"/>
        <v>-10.344018</v>
      </c>
      <c r="T199" s="2">
        <f t="shared" si="23"/>
        <v>-7.7820435000000003</v>
      </c>
    </row>
    <row r="200" spans="2:20" x14ac:dyDescent="0.25">
      <c r="B200">
        <v>12460000000</v>
      </c>
      <c r="C200">
        <v>-10.256244000000001</v>
      </c>
      <c r="D200">
        <v>-7.9689145000000003</v>
      </c>
      <c r="H200" s="2">
        <f t="shared" si="18"/>
        <v>12.76</v>
      </c>
      <c r="I200" s="2">
        <f t="shared" si="19"/>
        <v>-10.576015</v>
      </c>
      <c r="J200" s="2">
        <f t="shared" si="20"/>
        <v>-7.4244490000000001</v>
      </c>
      <c r="L200">
        <v>12460000000</v>
      </c>
      <c r="M200">
        <v>-10.15962</v>
      </c>
      <c r="N200">
        <v>-8.2782210999999997</v>
      </c>
      <c r="R200" s="2">
        <f t="shared" si="21"/>
        <v>12.76</v>
      </c>
      <c r="S200" s="2">
        <f t="shared" si="22"/>
        <v>-10.339345</v>
      </c>
      <c r="T200" s="2">
        <f t="shared" si="23"/>
        <v>-7.7227262999999997</v>
      </c>
    </row>
    <row r="201" spans="2:20" x14ac:dyDescent="0.25">
      <c r="B201">
        <v>12520000000</v>
      </c>
      <c r="C201">
        <v>-10.364383</v>
      </c>
      <c r="D201">
        <v>-7.8165053999999996</v>
      </c>
      <c r="H201" s="2">
        <f t="shared" si="18"/>
        <v>12.82</v>
      </c>
      <c r="I201" s="2">
        <f t="shared" si="19"/>
        <v>-10.642151</v>
      </c>
      <c r="J201" s="2">
        <f t="shared" si="20"/>
        <v>-7.3547330000000004</v>
      </c>
      <c r="L201">
        <v>12520000000</v>
      </c>
      <c r="M201">
        <v>-10.209427</v>
      </c>
      <c r="N201">
        <v>-8.1579493999999997</v>
      </c>
      <c r="R201" s="2">
        <f t="shared" si="21"/>
        <v>12.82</v>
      </c>
      <c r="S201" s="2">
        <f t="shared" si="22"/>
        <v>-10.422923000000001</v>
      </c>
      <c r="T201" s="2">
        <f t="shared" si="23"/>
        <v>-7.6030965000000004</v>
      </c>
    </row>
    <row r="202" spans="2:20" x14ac:dyDescent="0.25">
      <c r="B202">
        <v>12580000000</v>
      </c>
      <c r="C202">
        <v>-10.436927000000001</v>
      </c>
      <c r="D202">
        <v>-7.6763972999999996</v>
      </c>
      <c r="H202" s="2">
        <f t="shared" si="18"/>
        <v>12.88</v>
      </c>
      <c r="I202" s="2">
        <f t="shared" si="19"/>
        <v>-10.681724000000001</v>
      </c>
      <c r="J202" s="2">
        <f t="shared" si="20"/>
        <v>-7.2958635999999997</v>
      </c>
      <c r="L202">
        <v>12580000000</v>
      </c>
      <c r="M202">
        <v>-10.252806</v>
      </c>
      <c r="N202">
        <v>-8.0117302000000006</v>
      </c>
      <c r="R202" s="2">
        <f t="shared" si="21"/>
        <v>12.88</v>
      </c>
      <c r="S202" s="2">
        <f t="shared" si="22"/>
        <v>-10.453402000000001</v>
      </c>
      <c r="T202" s="2">
        <f t="shared" si="23"/>
        <v>-7.5205827000000003</v>
      </c>
    </row>
    <row r="203" spans="2:20" x14ac:dyDescent="0.25">
      <c r="B203">
        <v>12640000000</v>
      </c>
      <c r="C203">
        <v>-10.516939000000001</v>
      </c>
      <c r="D203">
        <v>-7.5610932999999996</v>
      </c>
      <c r="H203" s="2">
        <f t="shared" si="18"/>
        <v>12.94</v>
      </c>
      <c r="I203" s="2">
        <f t="shared" si="19"/>
        <v>-10.694716</v>
      </c>
      <c r="J203" s="2">
        <f t="shared" si="20"/>
        <v>-7.2433776999999999</v>
      </c>
      <c r="L203">
        <v>12640000000</v>
      </c>
      <c r="M203">
        <v>-10.297264</v>
      </c>
      <c r="N203">
        <v>-7.9006157000000004</v>
      </c>
      <c r="R203" s="2">
        <f t="shared" si="21"/>
        <v>12.94</v>
      </c>
      <c r="S203" s="2">
        <f t="shared" si="22"/>
        <v>-10.484833999999999</v>
      </c>
      <c r="T203" s="2">
        <f t="shared" si="23"/>
        <v>-7.4316635</v>
      </c>
    </row>
    <row r="204" spans="2:20" x14ac:dyDescent="0.25">
      <c r="B204">
        <v>12700000000</v>
      </c>
      <c r="C204">
        <v>-10.579076000000001</v>
      </c>
      <c r="D204">
        <v>-7.4637694000000003</v>
      </c>
      <c r="H204" s="2">
        <f t="shared" si="18"/>
        <v>13</v>
      </c>
      <c r="I204" s="2">
        <f t="shared" si="19"/>
        <v>-10.724831999999999</v>
      </c>
      <c r="J204" s="2">
        <f t="shared" si="20"/>
        <v>-7.1975756000000004</v>
      </c>
      <c r="L204">
        <v>12700000000</v>
      </c>
      <c r="M204">
        <v>-10.344018</v>
      </c>
      <c r="N204">
        <v>-7.7820435000000003</v>
      </c>
      <c r="R204" s="2">
        <f t="shared" si="21"/>
        <v>13</v>
      </c>
      <c r="S204" s="2">
        <f t="shared" si="22"/>
        <v>-10.509169999999999</v>
      </c>
      <c r="T204" s="2">
        <f t="shared" si="23"/>
        <v>-7.3784919000000002</v>
      </c>
    </row>
    <row r="205" spans="2:20" x14ac:dyDescent="0.25">
      <c r="B205">
        <v>12760000000</v>
      </c>
      <c r="C205">
        <v>-10.576015</v>
      </c>
      <c r="D205">
        <v>-7.4244490000000001</v>
      </c>
      <c r="L205">
        <v>12760000000</v>
      </c>
      <c r="M205">
        <v>-10.339345</v>
      </c>
      <c r="N205">
        <v>-7.7227262999999997</v>
      </c>
    </row>
    <row r="206" spans="2:20" x14ac:dyDescent="0.25">
      <c r="B206">
        <v>12820000000</v>
      </c>
      <c r="C206">
        <v>-10.642151</v>
      </c>
      <c r="D206">
        <v>-7.3547330000000004</v>
      </c>
      <c r="L206">
        <v>12820000000</v>
      </c>
      <c r="M206">
        <v>-10.422923000000001</v>
      </c>
      <c r="N206">
        <v>-7.6030965000000004</v>
      </c>
    </row>
    <row r="207" spans="2:20" x14ac:dyDescent="0.25">
      <c r="B207">
        <v>12880000000</v>
      </c>
      <c r="C207">
        <v>-10.681724000000001</v>
      </c>
      <c r="D207">
        <v>-7.2958635999999997</v>
      </c>
      <c r="L207">
        <v>12880000000</v>
      </c>
      <c r="M207">
        <v>-10.453402000000001</v>
      </c>
      <c r="N207">
        <v>-7.5205827000000003</v>
      </c>
    </row>
    <row r="208" spans="2:20" x14ac:dyDescent="0.25">
      <c r="B208">
        <v>12940000000</v>
      </c>
      <c r="C208">
        <v>-10.694716</v>
      </c>
      <c r="D208">
        <v>-7.2433776999999999</v>
      </c>
      <c r="L208">
        <v>12940000000</v>
      </c>
      <c r="M208">
        <v>-10.484833999999999</v>
      </c>
      <c r="N208">
        <v>-7.4316635</v>
      </c>
    </row>
    <row r="209" spans="2:14" x14ac:dyDescent="0.25">
      <c r="B209">
        <v>13000000000</v>
      </c>
      <c r="C209">
        <v>-10.724831999999999</v>
      </c>
      <c r="D209">
        <v>-7.1975756000000004</v>
      </c>
      <c r="L209">
        <v>13000000000</v>
      </c>
      <c r="M209">
        <v>-10.509169999999999</v>
      </c>
      <c r="N209">
        <v>-7.3784919000000002</v>
      </c>
    </row>
    <row r="210" spans="2:14" x14ac:dyDescent="0.25">
      <c r="B210" t="s">
        <v>21</v>
      </c>
      <c r="L210" t="s">
        <v>21</v>
      </c>
    </row>
    <row r="213" spans="2:14" x14ac:dyDescent="0.25">
      <c r="B213" t="s">
        <v>18</v>
      </c>
      <c r="L213" t="s">
        <v>18</v>
      </c>
    </row>
    <row r="214" spans="2:14" x14ac:dyDescent="0.25">
      <c r="B214" t="s">
        <v>19</v>
      </c>
      <c r="C214" t="s">
        <v>257</v>
      </c>
      <c r="D214" t="s">
        <v>258</v>
      </c>
      <c r="L214" t="s">
        <v>19</v>
      </c>
      <c r="M214" t="s">
        <v>257</v>
      </c>
      <c r="N214" t="s">
        <v>258</v>
      </c>
    </row>
    <row r="215" spans="2:14" x14ac:dyDescent="0.25">
      <c r="B215">
        <v>10000000</v>
      </c>
      <c r="C215">
        <v>-23.100763000000001</v>
      </c>
      <c r="D215">
        <v>-1.6532636999999999</v>
      </c>
      <c r="L215">
        <v>10000000</v>
      </c>
      <c r="M215">
        <v>-23.895737</v>
      </c>
      <c r="N215">
        <v>-1.5725473999999999</v>
      </c>
    </row>
    <row r="216" spans="2:14" x14ac:dyDescent="0.25">
      <c r="B216">
        <v>109900000</v>
      </c>
      <c r="C216">
        <v>-18.151292999999999</v>
      </c>
      <c r="D216">
        <v>-9.3928556000000007</v>
      </c>
      <c r="L216">
        <v>109900000</v>
      </c>
      <c r="M216">
        <v>-18.901772999999999</v>
      </c>
      <c r="N216">
        <v>-9.4282454999999992</v>
      </c>
    </row>
    <row r="217" spans="2:14" x14ac:dyDescent="0.25">
      <c r="B217">
        <v>209800000</v>
      </c>
      <c r="C217">
        <v>-12.318194</v>
      </c>
      <c r="D217">
        <v>-14.567603999999999</v>
      </c>
      <c r="L217">
        <v>209800000</v>
      </c>
      <c r="M217">
        <v>-12.915832999999999</v>
      </c>
      <c r="N217">
        <v>-14.340400000000001</v>
      </c>
    </row>
    <row r="218" spans="2:14" x14ac:dyDescent="0.25">
      <c r="B218">
        <v>309700000</v>
      </c>
      <c r="C218">
        <v>-10.640359999999999</v>
      </c>
      <c r="D218">
        <v>-17.458437</v>
      </c>
      <c r="L218">
        <v>309700000</v>
      </c>
      <c r="M218">
        <v>-11.21452</v>
      </c>
      <c r="N218">
        <v>-17.195885000000001</v>
      </c>
    </row>
    <row r="219" spans="2:14" x14ac:dyDescent="0.25">
      <c r="B219">
        <v>409600000</v>
      </c>
      <c r="C219">
        <v>-9.3210955000000002</v>
      </c>
      <c r="D219">
        <v>-13.937169000000001</v>
      </c>
      <c r="L219">
        <v>409600000</v>
      </c>
      <c r="M219">
        <v>-9.8837270999999998</v>
      </c>
      <c r="N219">
        <v>-13.482798000000001</v>
      </c>
    </row>
    <row r="220" spans="2:14" x14ac:dyDescent="0.25">
      <c r="B220">
        <v>509500000</v>
      </c>
      <c r="C220">
        <v>-8.6336565000000007</v>
      </c>
      <c r="D220">
        <v>-13.71209</v>
      </c>
      <c r="L220">
        <v>509500000</v>
      </c>
      <c r="M220">
        <v>-9.3529605999999994</v>
      </c>
      <c r="N220">
        <v>-13.148260000000001</v>
      </c>
    </row>
    <row r="221" spans="2:14" x14ac:dyDescent="0.25">
      <c r="B221">
        <v>609400000</v>
      </c>
      <c r="C221">
        <v>-8.5669793999999992</v>
      </c>
      <c r="D221">
        <v>-13.954931</v>
      </c>
      <c r="L221">
        <v>609400000</v>
      </c>
      <c r="M221">
        <v>-9.3430738000000009</v>
      </c>
      <c r="N221">
        <v>-13.290024000000001</v>
      </c>
    </row>
    <row r="222" spans="2:14" x14ac:dyDescent="0.25">
      <c r="B222">
        <v>709300000</v>
      </c>
      <c r="C222">
        <v>-8.3342962000000007</v>
      </c>
      <c r="D222">
        <v>-15.44017</v>
      </c>
      <c r="L222">
        <v>709300000</v>
      </c>
      <c r="M222">
        <v>-9.2113055999999993</v>
      </c>
      <c r="N222">
        <v>-14.242571999999999</v>
      </c>
    </row>
    <row r="223" spans="2:14" x14ac:dyDescent="0.25">
      <c r="B223">
        <v>809200000</v>
      </c>
      <c r="C223">
        <v>-8.3912907000000008</v>
      </c>
      <c r="D223">
        <v>-15.823891</v>
      </c>
      <c r="L223">
        <v>809200000</v>
      </c>
      <c r="M223">
        <v>-9.2961062999999999</v>
      </c>
      <c r="N223">
        <v>-14.977116000000001</v>
      </c>
    </row>
    <row r="224" spans="2:14" x14ac:dyDescent="0.25">
      <c r="B224">
        <v>909100000</v>
      </c>
      <c r="C224">
        <v>-8.3326454000000005</v>
      </c>
      <c r="D224">
        <v>-17.203047000000002</v>
      </c>
      <c r="L224">
        <v>909100000</v>
      </c>
      <c r="M224">
        <v>-9.2654972000000004</v>
      </c>
      <c r="N224">
        <v>-16.422084999999999</v>
      </c>
    </row>
    <row r="225" spans="2:14" x14ac:dyDescent="0.25">
      <c r="B225">
        <v>1009000000</v>
      </c>
      <c r="C225">
        <v>-8.3760595000000002</v>
      </c>
      <c r="D225">
        <v>-17.346692999999998</v>
      </c>
      <c r="L225">
        <v>1009000000</v>
      </c>
      <c r="M225">
        <v>-9.3143233999999993</v>
      </c>
      <c r="N225">
        <v>-17.622810000000001</v>
      </c>
    </row>
    <row r="226" spans="2:14" x14ac:dyDescent="0.25">
      <c r="B226">
        <v>1108900000</v>
      </c>
      <c r="C226">
        <v>-8.4800462999999997</v>
      </c>
      <c r="D226">
        <v>-18.291965000000001</v>
      </c>
      <c r="L226">
        <v>1108900000</v>
      </c>
      <c r="M226">
        <v>-9.4475937000000005</v>
      </c>
      <c r="N226">
        <v>-18.824553000000002</v>
      </c>
    </row>
    <row r="227" spans="2:14" x14ac:dyDescent="0.25">
      <c r="B227">
        <v>1208800000</v>
      </c>
      <c r="C227">
        <v>-8.5842991000000008</v>
      </c>
      <c r="D227">
        <v>-18.854702</v>
      </c>
      <c r="L227">
        <v>1208800000</v>
      </c>
      <c r="M227">
        <v>-9.5477904999999996</v>
      </c>
      <c r="N227">
        <v>-20.173062999999999</v>
      </c>
    </row>
    <row r="228" spans="2:14" x14ac:dyDescent="0.25">
      <c r="B228">
        <v>1308700000</v>
      </c>
      <c r="C228">
        <v>-8.7329968999999998</v>
      </c>
      <c r="D228">
        <v>-19.872221</v>
      </c>
      <c r="L228">
        <v>1308700000</v>
      </c>
      <c r="M228">
        <v>-9.6876239999999996</v>
      </c>
      <c r="N228">
        <v>-21.629550999999999</v>
      </c>
    </row>
    <row r="229" spans="2:14" x14ac:dyDescent="0.25">
      <c r="B229">
        <v>1408600000</v>
      </c>
      <c r="C229">
        <v>-8.8477449000000004</v>
      </c>
      <c r="D229">
        <v>-21.101513000000001</v>
      </c>
      <c r="L229">
        <v>1408600000</v>
      </c>
      <c r="M229">
        <v>-9.7737140999999994</v>
      </c>
      <c r="N229">
        <v>-22.939084999999999</v>
      </c>
    </row>
    <row r="230" spans="2:14" x14ac:dyDescent="0.25">
      <c r="B230">
        <v>1508500000</v>
      </c>
      <c r="C230">
        <v>-8.8610743999999997</v>
      </c>
      <c r="D230">
        <v>-23.028296000000001</v>
      </c>
      <c r="L230">
        <v>1508500000</v>
      </c>
      <c r="M230">
        <v>-9.8310528000000001</v>
      </c>
      <c r="N230">
        <v>-23.858623999999999</v>
      </c>
    </row>
    <row r="231" spans="2:14" x14ac:dyDescent="0.25">
      <c r="B231">
        <v>1608400000</v>
      </c>
      <c r="C231">
        <v>-8.9096661000000008</v>
      </c>
      <c r="D231">
        <v>-26.897282000000001</v>
      </c>
      <c r="L231">
        <v>1608400000</v>
      </c>
      <c r="M231">
        <v>-9.8929852999999994</v>
      </c>
      <c r="N231">
        <v>-25.966498999999999</v>
      </c>
    </row>
    <row r="232" spans="2:14" x14ac:dyDescent="0.25">
      <c r="B232">
        <v>1708300000</v>
      </c>
      <c r="C232">
        <v>-8.8993158000000001</v>
      </c>
      <c r="D232">
        <v>-30.191008</v>
      </c>
      <c r="L232">
        <v>1708300000</v>
      </c>
      <c r="M232">
        <v>-9.8757973000000003</v>
      </c>
      <c r="N232">
        <v>-27.228151</v>
      </c>
    </row>
    <row r="233" spans="2:14" x14ac:dyDescent="0.25">
      <c r="B233">
        <v>1808200000</v>
      </c>
      <c r="C233">
        <v>-8.9711493999999998</v>
      </c>
      <c r="D233">
        <v>-31.115024999999999</v>
      </c>
      <c r="L233">
        <v>1808200000</v>
      </c>
      <c r="M233">
        <v>-9.8768987999999993</v>
      </c>
      <c r="N233">
        <v>-28.502993</v>
      </c>
    </row>
    <row r="234" spans="2:14" x14ac:dyDescent="0.25">
      <c r="B234">
        <v>1908100000</v>
      </c>
      <c r="C234">
        <v>-9.0127439000000003</v>
      </c>
      <c r="D234">
        <v>-31.743175999999998</v>
      </c>
      <c r="L234">
        <v>1908100000</v>
      </c>
      <c r="M234">
        <v>-9.8072213999999995</v>
      </c>
      <c r="N234">
        <v>-27.349233999999999</v>
      </c>
    </row>
    <row r="235" spans="2:14" x14ac:dyDescent="0.25">
      <c r="B235">
        <v>2008000000</v>
      </c>
      <c r="C235">
        <v>-8.9810780999999995</v>
      </c>
      <c r="D235">
        <v>-30.630977999999999</v>
      </c>
      <c r="L235">
        <v>2008000000</v>
      </c>
      <c r="M235">
        <v>-9.6799830999999994</v>
      </c>
      <c r="N235">
        <v>-26.557981000000002</v>
      </c>
    </row>
    <row r="236" spans="2:14" x14ac:dyDescent="0.25">
      <c r="B236">
        <v>2107900000</v>
      </c>
      <c r="C236">
        <v>-8.9783287000000005</v>
      </c>
      <c r="D236">
        <v>-30.104596999999998</v>
      </c>
      <c r="L236">
        <v>2107900000</v>
      </c>
      <c r="M236">
        <v>-9.5685138999999992</v>
      </c>
      <c r="N236">
        <v>-24.929316</v>
      </c>
    </row>
    <row r="237" spans="2:14" x14ac:dyDescent="0.25">
      <c r="B237">
        <v>2207800000</v>
      </c>
      <c r="C237">
        <v>-8.8801249999999996</v>
      </c>
      <c r="D237">
        <v>-28.074891999999998</v>
      </c>
      <c r="L237">
        <v>2207800000</v>
      </c>
      <c r="M237">
        <v>-9.4157084999999991</v>
      </c>
      <c r="N237">
        <v>-23.773228</v>
      </c>
    </row>
    <row r="238" spans="2:14" x14ac:dyDescent="0.25">
      <c r="B238">
        <v>2307700000</v>
      </c>
      <c r="C238">
        <v>-9.0581551000000005</v>
      </c>
      <c r="D238">
        <v>-27.357536</v>
      </c>
      <c r="L238">
        <v>2307700000</v>
      </c>
      <c r="M238">
        <v>-9.5235223999999992</v>
      </c>
      <c r="N238">
        <v>-22.745488999999999</v>
      </c>
    </row>
    <row r="239" spans="2:14" x14ac:dyDescent="0.25">
      <c r="B239">
        <v>2407600000</v>
      </c>
      <c r="C239">
        <v>-9.2421121999999993</v>
      </c>
      <c r="D239">
        <v>-26.965309000000001</v>
      </c>
      <c r="L239">
        <v>2407600000</v>
      </c>
      <c r="M239">
        <v>-9.6280774999999998</v>
      </c>
      <c r="N239">
        <v>-22.030943000000001</v>
      </c>
    </row>
    <row r="240" spans="2:14" x14ac:dyDescent="0.25">
      <c r="B240">
        <v>2507500000</v>
      </c>
      <c r="C240">
        <v>-9.6249733000000006</v>
      </c>
      <c r="D240">
        <v>-24.751218999999999</v>
      </c>
      <c r="L240">
        <v>2507500000</v>
      </c>
      <c r="M240">
        <v>-9.9113474000000004</v>
      </c>
      <c r="N240">
        <v>-21.147258999999998</v>
      </c>
    </row>
    <row r="241" spans="2:14" x14ac:dyDescent="0.25">
      <c r="B241">
        <v>2607400000</v>
      </c>
      <c r="C241">
        <v>-9.7086638999999995</v>
      </c>
      <c r="D241">
        <v>-22.775473000000002</v>
      </c>
      <c r="L241">
        <v>2607400000</v>
      </c>
      <c r="M241">
        <v>-9.9400023999999991</v>
      </c>
      <c r="N241">
        <v>-20.276371000000001</v>
      </c>
    </row>
    <row r="242" spans="2:14" x14ac:dyDescent="0.25">
      <c r="B242">
        <v>2707300000</v>
      </c>
      <c r="C242">
        <v>-9.7467480000000002</v>
      </c>
      <c r="D242">
        <v>-20.331562000000002</v>
      </c>
      <c r="L242">
        <v>2707300000</v>
      </c>
      <c r="M242">
        <v>-10.008760000000001</v>
      </c>
      <c r="N242">
        <v>-18.871922999999999</v>
      </c>
    </row>
    <row r="243" spans="2:14" x14ac:dyDescent="0.25">
      <c r="B243">
        <v>2807200000</v>
      </c>
      <c r="C243">
        <v>-9.7533092000000003</v>
      </c>
      <c r="D243">
        <v>-19.407173</v>
      </c>
      <c r="L243">
        <v>2807200000</v>
      </c>
      <c r="M243">
        <v>-10.037808</v>
      </c>
      <c r="N243">
        <v>-17.958929000000001</v>
      </c>
    </row>
    <row r="244" spans="2:14" x14ac:dyDescent="0.25">
      <c r="B244">
        <v>2907100000</v>
      </c>
      <c r="C244">
        <v>-9.8037472000000001</v>
      </c>
      <c r="D244">
        <v>-18.281161999999998</v>
      </c>
      <c r="L244">
        <v>2907100000</v>
      </c>
      <c r="M244">
        <v>-10.118833</v>
      </c>
      <c r="N244">
        <v>-16.974678000000001</v>
      </c>
    </row>
    <row r="245" spans="2:14" x14ac:dyDescent="0.25">
      <c r="B245">
        <v>3007000000</v>
      </c>
      <c r="C245">
        <v>-9.9805813000000008</v>
      </c>
      <c r="D245">
        <v>-17.925861000000001</v>
      </c>
      <c r="L245">
        <v>3007000000</v>
      </c>
      <c r="M245">
        <v>-10.285676</v>
      </c>
      <c r="N245">
        <v>-16.571524</v>
      </c>
    </row>
    <row r="246" spans="2:14" x14ac:dyDescent="0.25">
      <c r="B246">
        <v>3106900000</v>
      </c>
      <c r="C246">
        <v>-9.9689264000000009</v>
      </c>
      <c r="D246">
        <v>-17.257057</v>
      </c>
      <c r="L246">
        <v>3106900000</v>
      </c>
      <c r="M246">
        <v>-10.275653</v>
      </c>
      <c r="N246">
        <v>-15.91438</v>
      </c>
    </row>
    <row r="247" spans="2:14" x14ac:dyDescent="0.25">
      <c r="B247">
        <v>3206800000</v>
      </c>
      <c r="C247">
        <v>-10.096005</v>
      </c>
      <c r="D247">
        <v>-17.028766999999998</v>
      </c>
      <c r="L247">
        <v>3206800000</v>
      </c>
      <c r="M247">
        <v>-10.332160999999999</v>
      </c>
      <c r="N247">
        <v>-15.742374999999999</v>
      </c>
    </row>
    <row r="248" spans="2:14" x14ac:dyDescent="0.25">
      <c r="B248">
        <v>3306700000</v>
      </c>
      <c r="C248">
        <v>-10.184452</v>
      </c>
      <c r="D248">
        <v>-16.684891</v>
      </c>
      <c r="L248">
        <v>3306700000</v>
      </c>
      <c r="M248">
        <v>-10.262973000000001</v>
      </c>
      <c r="N248">
        <v>-15.486755</v>
      </c>
    </row>
    <row r="249" spans="2:14" x14ac:dyDescent="0.25">
      <c r="B249">
        <v>3406600000</v>
      </c>
      <c r="C249">
        <v>-10.33168</v>
      </c>
      <c r="D249">
        <v>-16.53388</v>
      </c>
      <c r="L249">
        <v>3406600000</v>
      </c>
      <c r="M249">
        <v>-10.357104</v>
      </c>
      <c r="N249">
        <v>-15.432646999999999</v>
      </c>
    </row>
    <row r="250" spans="2:14" x14ac:dyDescent="0.25">
      <c r="B250">
        <v>3506500000</v>
      </c>
      <c r="C250">
        <v>-10.377509</v>
      </c>
      <c r="D250">
        <v>-16.226956999999999</v>
      </c>
      <c r="L250">
        <v>3506500000</v>
      </c>
      <c r="M250">
        <v>-10.429605</v>
      </c>
      <c r="N250">
        <v>-15.144812999999999</v>
      </c>
    </row>
    <row r="251" spans="2:14" x14ac:dyDescent="0.25">
      <c r="B251">
        <v>3606400000</v>
      </c>
      <c r="C251">
        <v>-10.347531999999999</v>
      </c>
      <c r="D251">
        <v>-15.948534</v>
      </c>
      <c r="L251">
        <v>3606400000</v>
      </c>
      <c r="M251">
        <v>-10.569115999999999</v>
      </c>
      <c r="N251">
        <v>-14.923012999999999</v>
      </c>
    </row>
    <row r="252" spans="2:14" x14ac:dyDescent="0.25">
      <c r="B252">
        <v>3706300000</v>
      </c>
      <c r="C252">
        <v>-10.273591</v>
      </c>
      <c r="D252">
        <v>-15.864566999999999</v>
      </c>
      <c r="L252">
        <v>3706300000</v>
      </c>
      <c r="M252">
        <v>-10.662038000000001</v>
      </c>
      <c r="N252">
        <v>-14.787053999999999</v>
      </c>
    </row>
    <row r="253" spans="2:14" x14ac:dyDescent="0.25">
      <c r="B253">
        <v>3806200000</v>
      </c>
      <c r="C253">
        <v>-10.16521</v>
      </c>
      <c r="D253">
        <v>-15.682653999999999</v>
      </c>
      <c r="L253">
        <v>3806200000</v>
      </c>
      <c r="M253">
        <v>-10.710295</v>
      </c>
      <c r="N253">
        <v>-14.696688</v>
      </c>
    </row>
    <row r="254" spans="2:14" x14ac:dyDescent="0.25">
      <c r="B254">
        <v>3906100000</v>
      </c>
      <c r="C254">
        <v>-10.110918</v>
      </c>
      <c r="D254">
        <v>-15.692318</v>
      </c>
      <c r="L254">
        <v>3906100000</v>
      </c>
      <c r="M254">
        <v>-10.776991000000001</v>
      </c>
      <c r="N254">
        <v>-14.735848000000001</v>
      </c>
    </row>
    <row r="255" spans="2:14" x14ac:dyDescent="0.25">
      <c r="B255">
        <v>4006000000</v>
      </c>
      <c r="C255">
        <v>-10.117787999999999</v>
      </c>
      <c r="D255">
        <v>-15.589153</v>
      </c>
      <c r="L255">
        <v>4006000000</v>
      </c>
      <c r="M255">
        <v>-10.833145</v>
      </c>
      <c r="N255">
        <v>-14.788141</v>
      </c>
    </row>
    <row r="256" spans="2:14" x14ac:dyDescent="0.25">
      <c r="B256">
        <v>4105900000</v>
      </c>
      <c r="C256">
        <v>-10.181005000000001</v>
      </c>
      <c r="D256">
        <v>-15.83794</v>
      </c>
      <c r="L256">
        <v>4105900000</v>
      </c>
      <c r="M256">
        <v>-10.893342000000001</v>
      </c>
      <c r="N256">
        <v>-15.038888</v>
      </c>
    </row>
    <row r="257" spans="2:14" x14ac:dyDescent="0.25">
      <c r="B257">
        <v>4205800000</v>
      </c>
      <c r="C257">
        <v>-10.301093</v>
      </c>
      <c r="D257">
        <v>-16.040065999999999</v>
      </c>
      <c r="L257">
        <v>4205800000</v>
      </c>
      <c r="M257">
        <v>-10.956077000000001</v>
      </c>
      <c r="N257">
        <v>-15.255094</v>
      </c>
    </row>
    <row r="258" spans="2:14" x14ac:dyDescent="0.25">
      <c r="B258">
        <v>4305700000</v>
      </c>
      <c r="C258">
        <v>-10.33981</v>
      </c>
      <c r="D258">
        <v>-16.415780999999999</v>
      </c>
      <c r="L258">
        <v>4305700000</v>
      </c>
      <c r="M258">
        <v>-10.917477</v>
      </c>
      <c r="N258">
        <v>-15.558127000000001</v>
      </c>
    </row>
    <row r="259" spans="2:14" x14ac:dyDescent="0.25">
      <c r="B259">
        <v>4405600000</v>
      </c>
      <c r="C259">
        <v>-10.466392000000001</v>
      </c>
      <c r="D259">
        <v>-16.705601000000001</v>
      </c>
      <c r="L259">
        <v>4405600000</v>
      </c>
      <c r="M259">
        <v>-10.930837</v>
      </c>
      <c r="N259">
        <v>-15.825068</v>
      </c>
    </row>
    <row r="260" spans="2:14" x14ac:dyDescent="0.25">
      <c r="B260">
        <v>4505500000</v>
      </c>
      <c r="C260">
        <v>-10.535425</v>
      </c>
      <c r="D260">
        <v>-17.090720999999998</v>
      </c>
      <c r="L260">
        <v>4505500000</v>
      </c>
      <c r="M260">
        <v>-10.888449</v>
      </c>
      <c r="N260">
        <v>-16.139641000000001</v>
      </c>
    </row>
    <row r="261" spans="2:14" x14ac:dyDescent="0.25">
      <c r="B261">
        <v>4605400000</v>
      </c>
      <c r="C261">
        <v>-10.696148000000001</v>
      </c>
      <c r="D261">
        <v>-17.464039</v>
      </c>
      <c r="L261">
        <v>4605400000</v>
      </c>
      <c r="M261">
        <v>-10.958830000000001</v>
      </c>
      <c r="N261">
        <v>-16.413482999999999</v>
      </c>
    </row>
    <row r="262" spans="2:14" x14ac:dyDescent="0.25">
      <c r="B262">
        <v>4705300000</v>
      </c>
      <c r="C262">
        <v>-10.816117</v>
      </c>
      <c r="D262">
        <v>-17.748173000000001</v>
      </c>
      <c r="L262">
        <v>4705300000</v>
      </c>
      <c r="M262">
        <v>-11.039206999999999</v>
      </c>
      <c r="N262">
        <v>-16.63843</v>
      </c>
    </row>
    <row r="263" spans="2:14" x14ac:dyDescent="0.25">
      <c r="B263">
        <v>4805200000</v>
      </c>
      <c r="C263">
        <v>-10.855973000000001</v>
      </c>
      <c r="D263">
        <v>-17.811903000000001</v>
      </c>
      <c r="L263">
        <v>4805200000</v>
      </c>
      <c r="M263">
        <v>-11.119889000000001</v>
      </c>
      <c r="N263">
        <v>-16.709444000000001</v>
      </c>
    </row>
    <row r="264" spans="2:14" x14ac:dyDescent="0.25">
      <c r="B264">
        <v>4905100000</v>
      </c>
      <c r="C264">
        <v>-10.950906</v>
      </c>
      <c r="D264">
        <v>-17.709575999999998</v>
      </c>
      <c r="L264">
        <v>4905100000</v>
      </c>
      <c r="M264">
        <v>-11.22265</v>
      </c>
      <c r="N264">
        <v>-16.681695999999999</v>
      </c>
    </row>
    <row r="265" spans="2:14" x14ac:dyDescent="0.25">
      <c r="B265">
        <v>5005000000</v>
      </c>
      <c r="C265">
        <v>-10.995006</v>
      </c>
      <c r="D265">
        <v>-17.427582000000001</v>
      </c>
      <c r="L265">
        <v>5005000000</v>
      </c>
      <c r="M265">
        <v>-11.344569999999999</v>
      </c>
      <c r="N265">
        <v>-16.480127</v>
      </c>
    </row>
    <row r="266" spans="2:14" x14ac:dyDescent="0.25">
      <c r="B266">
        <v>5104900000</v>
      </c>
      <c r="C266">
        <v>-11.163620999999999</v>
      </c>
      <c r="D266">
        <v>-16.914389</v>
      </c>
      <c r="L266">
        <v>5104900000</v>
      </c>
      <c r="M266">
        <v>-11.546879000000001</v>
      </c>
      <c r="N266">
        <v>-16.122748999999999</v>
      </c>
    </row>
    <row r="267" spans="2:14" x14ac:dyDescent="0.25">
      <c r="B267">
        <v>5204800000</v>
      </c>
      <c r="C267">
        <v>-11.285486000000001</v>
      </c>
      <c r="D267">
        <v>-16.305515</v>
      </c>
      <c r="L267">
        <v>5204800000</v>
      </c>
      <c r="M267">
        <v>-11.736478999999999</v>
      </c>
      <c r="N267">
        <v>-15.735405</v>
      </c>
    </row>
    <row r="268" spans="2:14" x14ac:dyDescent="0.25">
      <c r="B268">
        <v>5304700000</v>
      </c>
      <c r="C268">
        <v>-11.430259</v>
      </c>
      <c r="D268">
        <v>-15.490556</v>
      </c>
      <c r="L268">
        <v>5304700000</v>
      </c>
      <c r="M268">
        <v>-11.911632000000001</v>
      </c>
      <c r="N268">
        <v>-15.156079999999999</v>
      </c>
    </row>
    <row r="269" spans="2:14" x14ac:dyDescent="0.25">
      <c r="B269">
        <v>5404600000</v>
      </c>
      <c r="C269">
        <v>-11.560981999999999</v>
      </c>
      <c r="D269">
        <v>-14.873298999999999</v>
      </c>
      <c r="L269">
        <v>5404600000</v>
      </c>
      <c r="M269">
        <v>-12.031259</v>
      </c>
      <c r="N269">
        <v>-14.629177</v>
      </c>
    </row>
    <row r="270" spans="2:14" x14ac:dyDescent="0.25">
      <c r="B270">
        <v>5504500000</v>
      </c>
      <c r="C270">
        <v>-11.707946</v>
      </c>
      <c r="D270">
        <v>-14.156180000000001</v>
      </c>
      <c r="L270">
        <v>5504500000</v>
      </c>
      <c r="M270">
        <v>-12.157434</v>
      </c>
      <c r="N270">
        <v>-13.963148</v>
      </c>
    </row>
    <row r="271" spans="2:14" x14ac:dyDescent="0.25">
      <c r="B271">
        <v>5604400000</v>
      </c>
      <c r="C271">
        <v>-11.871366999999999</v>
      </c>
      <c r="D271">
        <v>-13.603064</v>
      </c>
      <c r="L271">
        <v>5604400000</v>
      </c>
      <c r="M271">
        <v>-12.264354000000001</v>
      </c>
      <c r="N271">
        <v>-13.408592000000001</v>
      </c>
    </row>
    <row r="272" spans="2:14" x14ac:dyDescent="0.25">
      <c r="B272">
        <v>5704300000</v>
      </c>
      <c r="C272">
        <v>-12.005594</v>
      </c>
      <c r="D272">
        <v>-13.027931000000001</v>
      </c>
      <c r="L272">
        <v>5704300000</v>
      </c>
      <c r="M272">
        <v>-12.377196</v>
      </c>
      <c r="N272">
        <v>-12.832706999999999</v>
      </c>
    </row>
    <row r="273" spans="2:14" x14ac:dyDescent="0.25">
      <c r="B273">
        <v>5804200000</v>
      </c>
      <c r="C273">
        <v>-12.129222</v>
      </c>
      <c r="D273">
        <v>-12.53342</v>
      </c>
      <c r="L273">
        <v>5804200000</v>
      </c>
      <c r="M273">
        <v>-12.487639</v>
      </c>
      <c r="N273">
        <v>-12.269012999999999</v>
      </c>
    </row>
    <row r="274" spans="2:14" x14ac:dyDescent="0.25">
      <c r="B274">
        <v>5904100000</v>
      </c>
      <c r="C274">
        <v>-12.248127999999999</v>
      </c>
      <c r="D274">
        <v>-12.079171000000001</v>
      </c>
      <c r="L274">
        <v>5904100000</v>
      </c>
      <c r="M274">
        <v>-12.600282</v>
      </c>
      <c r="N274">
        <v>-11.748472</v>
      </c>
    </row>
    <row r="275" spans="2:14" x14ac:dyDescent="0.25">
      <c r="B275">
        <v>6004000000</v>
      </c>
      <c r="C275">
        <v>-12.383675</v>
      </c>
      <c r="D275">
        <v>-11.692966</v>
      </c>
      <c r="L275">
        <v>6004000000</v>
      </c>
      <c r="M275">
        <v>-12.722894</v>
      </c>
      <c r="N275">
        <v>-11.305304</v>
      </c>
    </row>
    <row r="276" spans="2:14" x14ac:dyDescent="0.25">
      <c r="B276">
        <v>6103900000</v>
      </c>
      <c r="C276">
        <v>-12.548635000000001</v>
      </c>
      <c r="D276">
        <v>-11.31141</v>
      </c>
      <c r="L276">
        <v>6103900000</v>
      </c>
      <c r="M276">
        <v>-12.835345999999999</v>
      </c>
      <c r="N276">
        <v>-10.939399999999999</v>
      </c>
    </row>
    <row r="277" spans="2:14" x14ac:dyDescent="0.25">
      <c r="B277">
        <v>6203800000</v>
      </c>
      <c r="C277">
        <v>-12.701274</v>
      </c>
      <c r="D277">
        <v>-10.955468</v>
      </c>
      <c r="L277">
        <v>6203800000</v>
      </c>
      <c r="M277">
        <v>-12.94492</v>
      </c>
      <c r="N277">
        <v>-10.603478000000001</v>
      </c>
    </row>
    <row r="278" spans="2:14" x14ac:dyDescent="0.25">
      <c r="B278">
        <v>6303700000</v>
      </c>
      <c r="C278">
        <v>-12.943177</v>
      </c>
      <c r="D278">
        <v>-10.562583999999999</v>
      </c>
      <c r="L278">
        <v>6303700000</v>
      </c>
      <c r="M278">
        <v>-13.14193</v>
      </c>
      <c r="N278">
        <v>-10.283417999999999</v>
      </c>
    </row>
    <row r="279" spans="2:14" x14ac:dyDescent="0.25">
      <c r="B279">
        <v>6403600000</v>
      </c>
      <c r="C279">
        <v>-13.137442999999999</v>
      </c>
      <c r="D279">
        <v>-10.241916</v>
      </c>
      <c r="L279">
        <v>6403600000</v>
      </c>
      <c r="M279">
        <v>-13.328925</v>
      </c>
      <c r="N279">
        <v>-10.006959999999999</v>
      </c>
    </row>
    <row r="280" spans="2:14" x14ac:dyDescent="0.25">
      <c r="B280">
        <v>6503500000</v>
      </c>
      <c r="C280">
        <v>-13.301743999999999</v>
      </c>
      <c r="D280">
        <v>-9.9893093000000004</v>
      </c>
      <c r="L280">
        <v>6503500000</v>
      </c>
      <c r="M280">
        <v>-13.504208999999999</v>
      </c>
      <c r="N280">
        <v>-9.7931098999999993</v>
      </c>
    </row>
    <row r="281" spans="2:14" x14ac:dyDescent="0.25">
      <c r="B281">
        <v>6603400000</v>
      </c>
      <c r="C281">
        <v>-13.322948999999999</v>
      </c>
      <c r="D281">
        <v>-9.8834896000000008</v>
      </c>
      <c r="L281">
        <v>6603400000</v>
      </c>
      <c r="M281">
        <v>-13.528926</v>
      </c>
      <c r="N281">
        <v>-9.6862106000000008</v>
      </c>
    </row>
    <row r="282" spans="2:14" x14ac:dyDescent="0.25">
      <c r="B282">
        <v>6703300000</v>
      </c>
      <c r="C282">
        <v>-13.270075</v>
      </c>
      <c r="D282">
        <v>-9.8429231999999995</v>
      </c>
      <c r="L282">
        <v>6703300000</v>
      </c>
      <c r="M282">
        <v>-13.513852</v>
      </c>
      <c r="N282">
        <v>-9.6428346999999999</v>
      </c>
    </row>
    <row r="283" spans="2:14" x14ac:dyDescent="0.25">
      <c r="B283">
        <v>6803200000</v>
      </c>
      <c r="C283">
        <v>-13.244944</v>
      </c>
      <c r="D283">
        <v>-9.8849564000000001</v>
      </c>
      <c r="L283">
        <v>6803200000</v>
      </c>
      <c r="M283">
        <v>-13.489323000000001</v>
      </c>
      <c r="N283">
        <v>-9.7079839999999997</v>
      </c>
    </row>
    <row r="284" spans="2:14" x14ac:dyDescent="0.25">
      <c r="B284">
        <v>6903100000</v>
      </c>
      <c r="C284">
        <v>-13.196994999999999</v>
      </c>
      <c r="D284">
        <v>-9.9631433000000005</v>
      </c>
      <c r="L284">
        <v>6903100000</v>
      </c>
      <c r="M284">
        <v>-13.463808</v>
      </c>
      <c r="N284">
        <v>-9.8312874000000008</v>
      </c>
    </row>
    <row r="285" spans="2:14" x14ac:dyDescent="0.25">
      <c r="B285">
        <v>7003000000</v>
      </c>
      <c r="C285">
        <v>-13.198971999999999</v>
      </c>
      <c r="D285">
        <v>-10.091832</v>
      </c>
      <c r="L285">
        <v>7003000000</v>
      </c>
      <c r="M285">
        <v>-13.422184</v>
      </c>
      <c r="N285">
        <v>-10.03379</v>
      </c>
    </row>
    <row r="286" spans="2:14" x14ac:dyDescent="0.25">
      <c r="B286">
        <v>7102900000</v>
      </c>
      <c r="C286">
        <v>-13.127871000000001</v>
      </c>
      <c r="D286">
        <v>-10.259536000000001</v>
      </c>
      <c r="L286">
        <v>7102900000</v>
      </c>
      <c r="M286">
        <v>-13.333227000000001</v>
      </c>
      <c r="N286">
        <v>-10.304537</v>
      </c>
    </row>
    <row r="287" spans="2:14" x14ac:dyDescent="0.25">
      <c r="B287">
        <v>7202800000</v>
      </c>
      <c r="C287">
        <v>-13.116342</v>
      </c>
      <c r="D287">
        <v>-10.477404</v>
      </c>
      <c r="L287">
        <v>7202800000</v>
      </c>
      <c r="M287">
        <v>-13.290585</v>
      </c>
      <c r="N287">
        <v>-10.680598</v>
      </c>
    </row>
    <row r="288" spans="2:14" x14ac:dyDescent="0.25">
      <c r="B288">
        <v>7302700000</v>
      </c>
      <c r="C288">
        <v>-13.067914</v>
      </c>
      <c r="D288">
        <v>-10.764689000000001</v>
      </c>
      <c r="L288">
        <v>7302700000</v>
      </c>
      <c r="M288">
        <v>-13.294331</v>
      </c>
      <c r="N288">
        <v>-11.164285</v>
      </c>
    </row>
    <row r="289" spans="2:14" x14ac:dyDescent="0.25">
      <c r="B289">
        <v>7402600000</v>
      </c>
      <c r="C289">
        <v>-13.012786999999999</v>
      </c>
      <c r="D289">
        <v>-11.12552</v>
      </c>
      <c r="L289">
        <v>7402600000</v>
      </c>
      <c r="M289">
        <v>-13.339892000000001</v>
      </c>
      <c r="N289">
        <v>-11.718163000000001</v>
      </c>
    </row>
    <row r="290" spans="2:14" x14ac:dyDescent="0.25">
      <c r="B290">
        <v>7502500000</v>
      </c>
      <c r="C290">
        <v>-12.926873000000001</v>
      </c>
      <c r="D290">
        <v>-11.60047</v>
      </c>
      <c r="L290">
        <v>7502500000</v>
      </c>
      <c r="M290">
        <v>-13.442280999999999</v>
      </c>
      <c r="N290">
        <v>-12.270787</v>
      </c>
    </row>
    <row r="291" spans="2:14" x14ac:dyDescent="0.25">
      <c r="B291">
        <v>7602400000</v>
      </c>
      <c r="C291">
        <v>-12.860253999999999</v>
      </c>
      <c r="D291">
        <v>-12.207898999999999</v>
      </c>
      <c r="L291">
        <v>7602400000</v>
      </c>
      <c r="M291">
        <v>-13.595572000000001</v>
      </c>
      <c r="N291">
        <v>-12.802485000000001</v>
      </c>
    </row>
    <row r="292" spans="2:14" x14ac:dyDescent="0.25">
      <c r="B292">
        <v>7702300000</v>
      </c>
      <c r="C292">
        <v>-12.814754000000001</v>
      </c>
      <c r="D292">
        <v>-12.929548</v>
      </c>
      <c r="L292">
        <v>7702300000</v>
      </c>
      <c r="M292">
        <v>-13.824885</v>
      </c>
      <c r="N292">
        <v>-13.195282000000001</v>
      </c>
    </row>
    <row r="293" spans="2:14" x14ac:dyDescent="0.25">
      <c r="B293">
        <v>7802200000</v>
      </c>
      <c r="C293">
        <v>-12.746615</v>
      </c>
      <c r="D293">
        <v>-13.748181000000001</v>
      </c>
      <c r="L293">
        <v>7802200000</v>
      </c>
      <c r="M293">
        <v>-13.998457</v>
      </c>
      <c r="N293">
        <v>-13.575077</v>
      </c>
    </row>
    <row r="294" spans="2:14" x14ac:dyDescent="0.25">
      <c r="B294">
        <v>7902100000</v>
      </c>
      <c r="C294">
        <v>-12.669465000000001</v>
      </c>
      <c r="D294">
        <v>-14.686102</v>
      </c>
      <c r="L294">
        <v>7902100000</v>
      </c>
      <c r="M294">
        <v>-14.116313999999999</v>
      </c>
      <c r="N294">
        <v>-13.924949</v>
      </c>
    </row>
    <row r="295" spans="2:14" x14ac:dyDescent="0.25">
      <c r="B295">
        <v>8002000000</v>
      </c>
      <c r="C295">
        <v>-12.613087999999999</v>
      </c>
      <c r="D295">
        <v>-15.810264</v>
      </c>
      <c r="L295">
        <v>8002000000</v>
      </c>
      <c r="M295">
        <v>-14.131593000000001</v>
      </c>
      <c r="N295">
        <v>-14.49217</v>
      </c>
    </row>
    <row r="296" spans="2:14" x14ac:dyDescent="0.25">
      <c r="B296">
        <v>8101900000</v>
      </c>
      <c r="C296">
        <v>-12.546283000000001</v>
      </c>
      <c r="D296">
        <v>-17.141093999999999</v>
      </c>
      <c r="L296">
        <v>8101900000</v>
      </c>
      <c r="M296">
        <v>-14.069113</v>
      </c>
      <c r="N296">
        <v>-15.202211999999999</v>
      </c>
    </row>
    <row r="297" spans="2:14" x14ac:dyDescent="0.25">
      <c r="B297">
        <v>8201800000</v>
      </c>
      <c r="C297">
        <v>-12.491457</v>
      </c>
      <c r="D297">
        <v>-18.682669000000001</v>
      </c>
      <c r="L297">
        <v>8201800000</v>
      </c>
      <c r="M297">
        <v>-13.994773</v>
      </c>
      <c r="N297">
        <v>-16.115877000000001</v>
      </c>
    </row>
    <row r="298" spans="2:14" x14ac:dyDescent="0.25">
      <c r="B298">
        <v>8301700000</v>
      </c>
      <c r="C298">
        <v>-12.433135999999999</v>
      </c>
      <c r="D298">
        <v>-20.373076999999999</v>
      </c>
      <c r="L298">
        <v>8301700000</v>
      </c>
      <c r="M298">
        <v>-13.931285000000001</v>
      </c>
      <c r="N298">
        <v>-17.127009999999999</v>
      </c>
    </row>
    <row r="299" spans="2:14" x14ac:dyDescent="0.25">
      <c r="B299">
        <v>8401600000</v>
      </c>
      <c r="C299">
        <v>-12.426850999999999</v>
      </c>
      <c r="D299">
        <v>-22.380666999999999</v>
      </c>
      <c r="L299">
        <v>8401600000</v>
      </c>
      <c r="M299">
        <v>-13.919259</v>
      </c>
      <c r="N299">
        <v>-18.356627</v>
      </c>
    </row>
    <row r="300" spans="2:14" x14ac:dyDescent="0.25">
      <c r="B300">
        <v>8501500000</v>
      </c>
      <c r="C300">
        <v>-12.448693</v>
      </c>
      <c r="D300">
        <v>-24.529689999999999</v>
      </c>
      <c r="L300">
        <v>8501500000</v>
      </c>
      <c r="M300">
        <v>-13.882751000000001</v>
      </c>
      <c r="N300">
        <v>-19.687252000000001</v>
      </c>
    </row>
    <row r="301" spans="2:14" x14ac:dyDescent="0.25">
      <c r="B301">
        <v>8601400000</v>
      </c>
      <c r="C301">
        <v>-12.542064</v>
      </c>
      <c r="D301">
        <v>-26.747978</v>
      </c>
      <c r="L301">
        <v>8601400000</v>
      </c>
      <c r="M301">
        <v>-13.876550999999999</v>
      </c>
      <c r="N301">
        <v>-21.139399000000001</v>
      </c>
    </row>
    <row r="302" spans="2:14" x14ac:dyDescent="0.25">
      <c r="B302">
        <v>8701300000</v>
      </c>
      <c r="C302">
        <v>-12.689476000000001</v>
      </c>
      <c r="D302">
        <v>-28.610956000000002</v>
      </c>
      <c r="L302">
        <v>8701300000</v>
      </c>
      <c r="M302">
        <v>-13.860652999999999</v>
      </c>
      <c r="N302">
        <v>-22.525473000000002</v>
      </c>
    </row>
    <row r="303" spans="2:14" x14ac:dyDescent="0.25">
      <c r="B303">
        <v>8801200000</v>
      </c>
      <c r="C303">
        <v>-12.902704999999999</v>
      </c>
      <c r="D303">
        <v>-29.948195999999999</v>
      </c>
      <c r="L303">
        <v>8801200000</v>
      </c>
      <c r="M303">
        <v>-13.887594</v>
      </c>
      <c r="N303">
        <v>-23.679113000000001</v>
      </c>
    </row>
    <row r="304" spans="2:14" x14ac:dyDescent="0.25">
      <c r="B304">
        <v>8901100000</v>
      </c>
      <c r="C304">
        <v>-13.132586</v>
      </c>
      <c r="D304">
        <v>-30.560403999999998</v>
      </c>
      <c r="L304">
        <v>8901100000</v>
      </c>
      <c r="M304">
        <v>-13.906358000000001</v>
      </c>
      <c r="N304">
        <v>-24.364794</v>
      </c>
    </row>
    <row r="305" spans="2:14" x14ac:dyDescent="0.25">
      <c r="B305">
        <v>9001000000</v>
      </c>
      <c r="C305">
        <v>-13.339881</v>
      </c>
      <c r="D305">
        <v>-29.845925999999999</v>
      </c>
      <c r="L305">
        <v>9001000000</v>
      </c>
      <c r="M305">
        <v>-13.929447</v>
      </c>
      <c r="N305">
        <v>-24.273851000000001</v>
      </c>
    </row>
    <row r="306" spans="2:14" x14ac:dyDescent="0.25">
      <c r="B306">
        <v>9100900000</v>
      </c>
      <c r="C306">
        <v>-13.568804</v>
      </c>
      <c r="D306">
        <v>-28.294122999999999</v>
      </c>
      <c r="L306">
        <v>9100900000</v>
      </c>
      <c r="M306">
        <v>-13.950289</v>
      </c>
      <c r="N306">
        <v>-23.800377000000001</v>
      </c>
    </row>
    <row r="307" spans="2:14" x14ac:dyDescent="0.25">
      <c r="B307">
        <v>9200800000</v>
      </c>
      <c r="C307">
        <v>-13.733202</v>
      </c>
      <c r="D307">
        <v>-26.194735999999999</v>
      </c>
      <c r="L307">
        <v>9200800000</v>
      </c>
      <c r="M307">
        <v>-13.967741</v>
      </c>
      <c r="N307">
        <v>-22.939995</v>
      </c>
    </row>
    <row r="308" spans="2:14" x14ac:dyDescent="0.25">
      <c r="B308">
        <v>9300700000</v>
      </c>
      <c r="C308">
        <v>-13.932905999999999</v>
      </c>
      <c r="D308">
        <v>-24.366491</v>
      </c>
      <c r="L308">
        <v>9300700000</v>
      </c>
      <c r="M308">
        <v>-14.056207000000001</v>
      </c>
      <c r="N308">
        <v>-22.191607999999999</v>
      </c>
    </row>
    <row r="309" spans="2:14" x14ac:dyDescent="0.25">
      <c r="B309">
        <v>9400600000</v>
      </c>
      <c r="C309">
        <v>-13.994947</v>
      </c>
      <c r="D309">
        <v>-22.671257000000001</v>
      </c>
      <c r="L309">
        <v>9400600000</v>
      </c>
      <c r="M309">
        <v>-14.109192</v>
      </c>
      <c r="N309">
        <v>-21.217890000000001</v>
      </c>
    </row>
    <row r="310" spans="2:14" x14ac:dyDescent="0.25">
      <c r="B310">
        <v>9500500000</v>
      </c>
      <c r="C310">
        <v>-14.154577</v>
      </c>
      <c r="D310">
        <v>-21.108243999999999</v>
      </c>
      <c r="L310">
        <v>9500500000</v>
      </c>
      <c r="M310">
        <v>-14.286868999999999</v>
      </c>
      <c r="N310">
        <v>-20.366236000000001</v>
      </c>
    </row>
    <row r="311" spans="2:14" x14ac:dyDescent="0.25">
      <c r="B311">
        <v>9600400000</v>
      </c>
      <c r="C311">
        <v>-14.272902999999999</v>
      </c>
      <c r="D311">
        <v>-19.906980999999998</v>
      </c>
      <c r="L311">
        <v>9600400000</v>
      </c>
      <c r="M311">
        <v>-14.412917999999999</v>
      </c>
      <c r="N311">
        <v>-19.565393</v>
      </c>
    </row>
    <row r="312" spans="2:14" x14ac:dyDescent="0.25">
      <c r="B312">
        <v>9700300000</v>
      </c>
      <c r="C312">
        <v>-14.377910999999999</v>
      </c>
      <c r="D312">
        <v>-18.951557000000001</v>
      </c>
      <c r="L312">
        <v>9700300000</v>
      </c>
      <c r="M312">
        <v>-14.574261999999999</v>
      </c>
      <c r="N312">
        <v>-18.866282999999999</v>
      </c>
    </row>
    <row r="313" spans="2:14" x14ac:dyDescent="0.25">
      <c r="B313">
        <v>9800200000</v>
      </c>
      <c r="C313">
        <v>-14.387674000000001</v>
      </c>
      <c r="D313">
        <v>-18.279028</v>
      </c>
      <c r="L313">
        <v>9800200000</v>
      </c>
      <c r="M313">
        <v>-14.643126000000001</v>
      </c>
      <c r="N313">
        <v>-18.212562999999999</v>
      </c>
    </row>
    <row r="314" spans="2:14" x14ac:dyDescent="0.25">
      <c r="B314">
        <v>9900100000</v>
      </c>
      <c r="C314">
        <v>-14.382329</v>
      </c>
      <c r="D314">
        <v>-17.731195</v>
      </c>
      <c r="L314">
        <v>9900100000</v>
      </c>
      <c r="M314">
        <v>-14.753898</v>
      </c>
      <c r="N314">
        <v>-17.605288000000002</v>
      </c>
    </row>
    <row r="315" spans="2:14" x14ac:dyDescent="0.25">
      <c r="B315">
        <v>10000000000</v>
      </c>
      <c r="C315">
        <v>-14.417064</v>
      </c>
      <c r="D315">
        <v>-17.441369999999999</v>
      </c>
      <c r="L315">
        <v>10000000000</v>
      </c>
      <c r="M315">
        <v>-14.84131</v>
      </c>
      <c r="N315">
        <v>-17.288533999999999</v>
      </c>
    </row>
    <row r="316" spans="2:14" x14ac:dyDescent="0.25">
      <c r="B316" t="s">
        <v>21</v>
      </c>
      <c r="L316" t="s">
        <v>21</v>
      </c>
    </row>
    <row r="319" spans="2:14" x14ac:dyDescent="0.25">
      <c r="B319" t="s">
        <v>22</v>
      </c>
      <c r="L319" t="s">
        <v>22</v>
      </c>
    </row>
    <row r="320" spans="2:14" x14ac:dyDescent="0.25">
      <c r="B320" t="s">
        <v>19</v>
      </c>
      <c r="C320" t="s">
        <v>259</v>
      </c>
      <c r="D320" t="s">
        <v>260</v>
      </c>
      <c r="L320" t="s">
        <v>19</v>
      </c>
      <c r="M320" t="s">
        <v>259</v>
      </c>
      <c r="N320" t="s">
        <v>260</v>
      </c>
    </row>
    <row r="321" spans="2:14" x14ac:dyDescent="0.25">
      <c r="B321">
        <v>10000000</v>
      </c>
      <c r="C321">
        <v>-25.443356999999999</v>
      </c>
      <c r="D321">
        <v>-1.3294125000000001</v>
      </c>
      <c r="L321">
        <v>10000000</v>
      </c>
      <c r="M321">
        <v>-25.135148999999998</v>
      </c>
      <c r="N321">
        <v>-1.3490468</v>
      </c>
    </row>
    <row r="322" spans="2:14" x14ac:dyDescent="0.25">
      <c r="B322">
        <v>109900000</v>
      </c>
      <c r="C322">
        <v>-20.09404</v>
      </c>
      <c r="D322">
        <v>-8.2303610000000003</v>
      </c>
      <c r="L322">
        <v>109900000</v>
      </c>
      <c r="M322">
        <v>-19.905203</v>
      </c>
      <c r="N322">
        <v>-8.6372012999999992</v>
      </c>
    </row>
    <row r="323" spans="2:14" x14ac:dyDescent="0.25">
      <c r="B323">
        <v>209800000</v>
      </c>
      <c r="C323">
        <v>-13.510972000000001</v>
      </c>
      <c r="D323">
        <v>-12.968427999999999</v>
      </c>
      <c r="L323">
        <v>209800000</v>
      </c>
      <c r="M323">
        <v>-13.434856999999999</v>
      </c>
      <c r="N323">
        <v>-13.447075999999999</v>
      </c>
    </row>
    <row r="324" spans="2:14" x14ac:dyDescent="0.25">
      <c r="B324">
        <v>309700000</v>
      </c>
      <c r="C324">
        <v>-11.778518</v>
      </c>
      <c r="D324">
        <v>-15.988531</v>
      </c>
      <c r="L324">
        <v>309700000</v>
      </c>
      <c r="M324">
        <v>-11.857044999999999</v>
      </c>
      <c r="N324">
        <v>-16.691849000000001</v>
      </c>
    </row>
    <row r="325" spans="2:14" x14ac:dyDescent="0.25">
      <c r="B325">
        <v>409600000</v>
      </c>
      <c r="C325">
        <v>-10.22763</v>
      </c>
      <c r="D325">
        <v>-13.404562</v>
      </c>
      <c r="L325">
        <v>409600000</v>
      </c>
      <c r="M325">
        <v>-10.290905</v>
      </c>
      <c r="N325">
        <v>-14.05114</v>
      </c>
    </row>
    <row r="326" spans="2:14" x14ac:dyDescent="0.25">
      <c r="B326">
        <v>509500000</v>
      </c>
      <c r="C326">
        <v>-9.8675022000000006</v>
      </c>
      <c r="D326">
        <v>-13.074899</v>
      </c>
      <c r="L326">
        <v>509500000</v>
      </c>
      <c r="M326">
        <v>-9.9074153999999997</v>
      </c>
      <c r="N326">
        <v>-14.069634000000001</v>
      </c>
    </row>
    <row r="327" spans="2:14" x14ac:dyDescent="0.25">
      <c r="B327">
        <v>609400000</v>
      </c>
      <c r="C327">
        <v>-9.7711372000000001</v>
      </c>
      <c r="D327">
        <v>-13.307435</v>
      </c>
      <c r="L327">
        <v>609400000</v>
      </c>
      <c r="M327">
        <v>-9.7655858999999996</v>
      </c>
      <c r="N327">
        <v>-14.67573</v>
      </c>
    </row>
    <row r="328" spans="2:14" x14ac:dyDescent="0.25">
      <c r="B328">
        <v>709300000</v>
      </c>
      <c r="C328">
        <v>-9.7492160999999999</v>
      </c>
      <c r="D328">
        <v>-13.726283</v>
      </c>
      <c r="L328">
        <v>709300000</v>
      </c>
      <c r="M328">
        <v>-9.6750708000000003</v>
      </c>
      <c r="N328">
        <v>-15.512093</v>
      </c>
    </row>
    <row r="329" spans="2:14" x14ac:dyDescent="0.25">
      <c r="B329">
        <v>809200000</v>
      </c>
      <c r="C329">
        <v>-9.7856941000000006</v>
      </c>
      <c r="D329">
        <v>-14.271972999999999</v>
      </c>
      <c r="L329">
        <v>809200000</v>
      </c>
      <c r="M329">
        <v>-9.6459092999999996</v>
      </c>
      <c r="N329">
        <v>-16.46632</v>
      </c>
    </row>
    <row r="330" spans="2:14" x14ac:dyDescent="0.25">
      <c r="B330">
        <v>909100000</v>
      </c>
      <c r="C330">
        <v>-9.8232183000000006</v>
      </c>
      <c r="D330">
        <v>-14.965707999999999</v>
      </c>
      <c r="L330">
        <v>909100000</v>
      </c>
      <c r="M330">
        <v>-9.6572560999999997</v>
      </c>
      <c r="N330">
        <v>-17.259540999999999</v>
      </c>
    </row>
    <row r="331" spans="2:14" x14ac:dyDescent="0.25">
      <c r="B331">
        <v>1009000000</v>
      </c>
      <c r="C331">
        <v>-9.8397255000000001</v>
      </c>
      <c r="D331">
        <v>-15.786882</v>
      </c>
      <c r="L331">
        <v>1009000000</v>
      </c>
      <c r="M331">
        <v>-9.6915188000000008</v>
      </c>
      <c r="N331">
        <v>-17.914021999999999</v>
      </c>
    </row>
    <row r="332" spans="2:14" x14ac:dyDescent="0.25">
      <c r="B332">
        <v>1108900000</v>
      </c>
      <c r="C332">
        <v>-9.8265265999999993</v>
      </c>
      <c r="D332">
        <v>-16.755649999999999</v>
      </c>
      <c r="L332">
        <v>1108900000</v>
      </c>
      <c r="M332">
        <v>-9.7493324000000001</v>
      </c>
      <c r="N332">
        <v>-18.43751</v>
      </c>
    </row>
    <row r="333" spans="2:14" x14ac:dyDescent="0.25">
      <c r="B333">
        <v>1208800000</v>
      </c>
      <c r="C333">
        <v>-9.8519114999999999</v>
      </c>
      <c r="D333">
        <v>-18.068957999999999</v>
      </c>
      <c r="L333">
        <v>1208800000</v>
      </c>
      <c r="M333">
        <v>-9.8540744999999994</v>
      </c>
      <c r="N333">
        <v>-19.258590999999999</v>
      </c>
    </row>
    <row r="334" spans="2:14" x14ac:dyDescent="0.25">
      <c r="B334">
        <v>1308700000</v>
      </c>
      <c r="C334">
        <v>-9.8608130999999997</v>
      </c>
      <c r="D334">
        <v>-19.375031</v>
      </c>
      <c r="L334">
        <v>1308700000</v>
      </c>
      <c r="M334">
        <v>-10.008877999999999</v>
      </c>
      <c r="N334">
        <v>-19.764064999999999</v>
      </c>
    </row>
    <row r="335" spans="2:14" x14ac:dyDescent="0.25">
      <c r="B335">
        <v>1408600000</v>
      </c>
      <c r="C335">
        <v>-9.8918675999999994</v>
      </c>
      <c r="D335">
        <v>-20.908379</v>
      </c>
      <c r="L335">
        <v>1408600000</v>
      </c>
      <c r="M335">
        <v>-10.200385000000001</v>
      </c>
      <c r="N335">
        <v>-20.416145</v>
      </c>
    </row>
    <row r="336" spans="2:14" x14ac:dyDescent="0.25">
      <c r="B336">
        <v>1508500000</v>
      </c>
      <c r="C336">
        <v>-9.931241</v>
      </c>
      <c r="D336">
        <v>-22.245353999999999</v>
      </c>
      <c r="L336">
        <v>1508500000</v>
      </c>
      <c r="M336">
        <v>-10.410474000000001</v>
      </c>
      <c r="N336">
        <v>-21.008991000000002</v>
      </c>
    </row>
    <row r="337" spans="2:14" x14ac:dyDescent="0.25">
      <c r="B337">
        <v>1608400000</v>
      </c>
      <c r="C337">
        <v>-10.021720999999999</v>
      </c>
      <c r="D337">
        <v>-23.959811999999999</v>
      </c>
      <c r="L337">
        <v>1608400000</v>
      </c>
      <c r="M337">
        <v>-10.587451</v>
      </c>
      <c r="N337">
        <v>-22.318667999999999</v>
      </c>
    </row>
    <row r="338" spans="2:14" x14ac:dyDescent="0.25">
      <c r="B338">
        <v>1708300000</v>
      </c>
      <c r="C338">
        <v>-10.194735</v>
      </c>
      <c r="D338">
        <v>-25.845907</v>
      </c>
      <c r="L338">
        <v>1708300000</v>
      </c>
      <c r="M338">
        <v>-10.794142000000001</v>
      </c>
      <c r="N338">
        <v>-23.956032</v>
      </c>
    </row>
    <row r="339" spans="2:14" x14ac:dyDescent="0.25">
      <c r="B339">
        <v>1808200000</v>
      </c>
      <c r="C339">
        <v>-10.389602999999999</v>
      </c>
      <c r="D339">
        <v>-28.02243</v>
      </c>
      <c r="L339">
        <v>1808200000</v>
      </c>
      <c r="M339">
        <v>-10.968116999999999</v>
      </c>
      <c r="N339">
        <v>-25.521903999999999</v>
      </c>
    </row>
    <row r="340" spans="2:14" x14ac:dyDescent="0.25">
      <c r="B340">
        <v>1908100000</v>
      </c>
      <c r="C340">
        <v>-10.628227000000001</v>
      </c>
      <c r="D340">
        <v>-29.014655999999999</v>
      </c>
      <c r="L340">
        <v>1908100000</v>
      </c>
      <c r="M340">
        <v>-11.149288</v>
      </c>
      <c r="N340">
        <v>-26.267426</v>
      </c>
    </row>
    <row r="341" spans="2:14" x14ac:dyDescent="0.25">
      <c r="B341">
        <v>2008000000</v>
      </c>
      <c r="C341">
        <v>-10.874609</v>
      </c>
      <c r="D341">
        <v>-27.968246000000001</v>
      </c>
      <c r="L341">
        <v>2008000000</v>
      </c>
      <c r="M341">
        <v>-11.267499000000001</v>
      </c>
      <c r="N341">
        <v>-25.697233000000001</v>
      </c>
    </row>
    <row r="342" spans="2:14" x14ac:dyDescent="0.25">
      <c r="B342">
        <v>2107900000</v>
      </c>
      <c r="C342">
        <v>-11.117563000000001</v>
      </c>
      <c r="D342">
        <v>-25.405846</v>
      </c>
      <c r="L342">
        <v>2107900000</v>
      </c>
      <c r="M342">
        <v>-11.349678000000001</v>
      </c>
      <c r="N342">
        <v>-24.303049000000001</v>
      </c>
    </row>
    <row r="343" spans="2:14" x14ac:dyDescent="0.25">
      <c r="B343">
        <v>2207800000</v>
      </c>
      <c r="C343">
        <v>-11.272491</v>
      </c>
      <c r="D343">
        <v>-22.770133999999999</v>
      </c>
      <c r="L343">
        <v>2207800000</v>
      </c>
      <c r="M343">
        <v>-11.321683999999999</v>
      </c>
      <c r="N343">
        <v>-22.638645</v>
      </c>
    </row>
    <row r="344" spans="2:14" x14ac:dyDescent="0.25">
      <c r="B344">
        <v>2307700000</v>
      </c>
      <c r="C344">
        <v>-11.352448000000001</v>
      </c>
      <c r="D344">
        <v>-20.927980000000002</v>
      </c>
      <c r="L344">
        <v>2307700000</v>
      </c>
      <c r="M344">
        <v>-11.234099000000001</v>
      </c>
      <c r="N344">
        <v>-21.233543000000001</v>
      </c>
    </row>
    <row r="345" spans="2:14" x14ac:dyDescent="0.25">
      <c r="B345">
        <v>2407600000</v>
      </c>
      <c r="C345">
        <v>-11.396330000000001</v>
      </c>
      <c r="D345">
        <v>-19.897074</v>
      </c>
      <c r="L345">
        <v>2407600000</v>
      </c>
      <c r="M345">
        <v>-11.134029999999999</v>
      </c>
      <c r="N345">
        <v>-20.297205000000002</v>
      </c>
    </row>
    <row r="346" spans="2:14" x14ac:dyDescent="0.25">
      <c r="B346">
        <v>2507500000</v>
      </c>
      <c r="C346">
        <v>-11.426301</v>
      </c>
      <c r="D346">
        <v>-19.431244</v>
      </c>
      <c r="L346">
        <v>2507500000</v>
      </c>
      <c r="M346">
        <v>-11.058116</v>
      </c>
      <c r="N346">
        <v>-19.865950000000002</v>
      </c>
    </row>
    <row r="347" spans="2:14" x14ac:dyDescent="0.25">
      <c r="B347">
        <v>2607400000</v>
      </c>
      <c r="C347">
        <v>-11.411505999999999</v>
      </c>
      <c r="D347">
        <v>-19.364840999999998</v>
      </c>
      <c r="L347">
        <v>2607400000</v>
      </c>
      <c r="M347">
        <v>-10.957575</v>
      </c>
      <c r="N347">
        <v>-19.741108000000001</v>
      </c>
    </row>
    <row r="348" spans="2:14" x14ac:dyDescent="0.25">
      <c r="B348">
        <v>2707300000</v>
      </c>
      <c r="C348">
        <v>-11.443398</v>
      </c>
      <c r="D348">
        <v>-19.072239</v>
      </c>
      <c r="L348">
        <v>2707300000</v>
      </c>
      <c r="M348">
        <v>-10.92282</v>
      </c>
      <c r="N348">
        <v>-19.456408</v>
      </c>
    </row>
    <row r="349" spans="2:14" x14ac:dyDescent="0.25">
      <c r="B349">
        <v>2807200000</v>
      </c>
      <c r="C349">
        <v>-11.533543</v>
      </c>
      <c r="D349">
        <v>-18.692215000000001</v>
      </c>
      <c r="L349">
        <v>2807200000</v>
      </c>
      <c r="M349">
        <v>-10.975540000000001</v>
      </c>
      <c r="N349">
        <v>-19.088200000000001</v>
      </c>
    </row>
    <row r="350" spans="2:14" x14ac:dyDescent="0.25">
      <c r="B350">
        <v>2907100000</v>
      </c>
      <c r="C350">
        <v>-11.68643</v>
      </c>
      <c r="D350">
        <v>-18.243981999999999</v>
      </c>
      <c r="L350">
        <v>2907100000</v>
      </c>
      <c r="M350">
        <v>-11.118299</v>
      </c>
      <c r="N350">
        <v>-18.659555000000001</v>
      </c>
    </row>
    <row r="351" spans="2:14" x14ac:dyDescent="0.25">
      <c r="B351">
        <v>3007000000</v>
      </c>
      <c r="C351">
        <v>-11.783099999999999</v>
      </c>
      <c r="D351">
        <v>-18.000851000000001</v>
      </c>
      <c r="L351">
        <v>3007000000</v>
      </c>
      <c r="M351">
        <v>-11.221273</v>
      </c>
      <c r="N351">
        <v>-18.418714999999999</v>
      </c>
    </row>
    <row r="352" spans="2:14" x14ac:dyDescent="0.25">
      <c r="B352">
        <v>3106900000</v>
      </c>
      <c r="C352">
        <v>-11.852774</v>
      </c>
      <c r="D352">
        <v>-17.376663000000001</v>
      </c>
      <c r="L352">
        <v>3106900000</v>
      </c>
      <c r="M352">
        <v>-11.319091</v>
      </c>
      <c r="N352">
        <v>-17.768068</v>
      </c>
    </row>
    <row r="353" spans="2:14" x14ac:dyDescent="0.25">
      <c r="B353">
        <v>3206800000</v>
      </c>
      <c r="C353">
        <v>-11.913527</v>
      </c>
      <c r="D353">
        <v>-16.739929</v>
      </c>
      <c r="L353">
        <v>3206800000</v>
      </c>
      <c r="M353">
        <v>-11.429478</v>
      </c>
      <c r="N353">
        <v>-17.105132999999999</v>
      </c>
    </row>
    <row r="354" spans="2:14" x14ac:dyDescent="0.25">
      <c r="B354">
        <v>3306700000</v>
      </c>
      <c r="C354">
        <v>-11.933565</v>
      </c>
      <c r="D354">
        <v>-16.178677</v>
      </c>
      <c r="L354">
        <v>3306700000</v>
      </c>
      <c r="M354">
        <v>-11.521997000000001</v>
      </c>
      <c r="N354">
        <v>-16.536949</v>
      </c>
    </row>
    <row r="355" spans="2:14" x14ac:dyDescent="0.25">
      <c r="B355">
        <v>3406600000</v>
      </c>
      <c r="C355">
        <v>-11.935264999999999</v>
      </c>
      <c r="D355">
        <v>-15.927927</v>
      </c>
      <c r="L355">
        <v>3406600000</v>
      </c>
      <c r="M355">
        <v>-11.589209</v>
      </c>
      <c r="N355">
        <v>-16.309574000000001</v>
      </c>
    </row>
    <row r="356" spans="2:14" x14ac:dyDescent="0.25">
      <c r="B356">
        <v>3506500000</v>
      </c>
      <c r="C356">
        <v>-11.872408999999999</v>
      </c>
      <c r="D356">
        <v>-15.888016</v>
      </c>
      <c r="L356">
        <v>3506500000</v>
      </c>
      <c r="M356">
        <v>-11.604369999999999</v>
      </c>
      <c r="N356">
        <v>-16.357894999999999</v>
      </c>
    </row>
    <row r="357" spans="2:14" x14ac:dyDescent="0.25">
      <c r="B357">
        <v>3606400000</v>
      </c>
      <c r="C357">
        <v>-11.839480999999999</v>
      </c>
      <c r="D357">
        <v>-15.725674</v>
      </c>
      <c r="L357">
        <v>3606400000</v>
      </c>
      <c r="M357">
        <v>-11.638413999999999</v>
      </c>
      <c r="N357">
        <v>-16.250292000000002</v>
      </c>
    </row>
    <row r="358" spans="2:14" x14ac:dyDescent="0.25">
      <c r="B358">
        <v>3706300000</v>
      </c>
      <c r="C358">
        <v>-11.832210999999999</v>
      </c>
      <c r="D358">
        <v>-15.823551</v>
      </c>
      <c r="L358">
        <v>3706300000</v>
      </c>
      <c r="M358">
        <v>-11.694368000000001</v>
      </c>
      <c r="N358">
        <v>-16.406880999999998</v>
      </c>
    </row>
    <row r="359" spans="2:14" x14ac:dyDescent="0.25">
      <c r="B359">
        <v>3806200000</v>
      </c>
      <c r="C359">
        <v>-11.899373000000001</v>
      </c>
      <c r="D359">
        <v>-16.007164</v>
      </c>
      <c r="L359">
        <v>3806200000</v>
      </c>
      <c r="M359">
        <v>-11.796759</v>
      </c>
      <c r="N359">
        <v>-16.641048000000001</v>
      </c>
    </row>
    <row r="360" spans="2:14" x14ac:dyDescent="0.25">
      <c r="B360">
        <v>3906100000</v>
      </c>
      <c r="C360">
        <v>-11.990576000000001</v>
      </c>
      <c r="D360">
        <v>-16.197963999999999</v>
      </c>
      <c r="L360">
        <v>3906100000</v>
      </c>
      <c r="M360">
        <v>-11.911892</v>
      </c>
      <c r="N360">
        <v>-16.886637</v>
      </c>
    </row>
    <row r="361" spans="2:14" x14ac:dyDescent="0.25">
      <c r="B361">
        <v>4006000000</v>
      </c>
      <c r="C361">
        <v>-11.994381000000001</v>
      </c>
      <c r="D361">
        <v>-16.336407000000001</v>
      </c>
      <c r="L361">
        <v>4006000000</v>
      </c>
      <c r="M361">
        <v>-11.953068</v>
      </c>
      <c r="N361">
        <v>-17.013258</v>
      </c>
    </row>
    <row r="362" spans="2:14" x14ac:dyDescent="0.25">
      <c r="B362">
        <v>4105900000</v>
      </c>
      <c r="C362">
        <v>-11.9795</v>
      </c>
      <c r="D362">
        <v>-16.448747999999998</v>
      </c>
      <c r="L362">
        <v>4105900000</v>
      </c>
      <c r="M362">
        <v>-11.989489000000001</v>
      </c>
      <c r="N362">
        <v>-17.037962</v>
      </c>
    </row>
    <row r="363" spans="2:14" x14ac:dyDescent="0.25">
      <c r="B363">
        <v>4205800000</v>
      </c>
      <c r="C363">
        <v>-11.998647999999999</v>
      </c>
      <c r="D363">
        <v>-16.687923000000001</v>
      </c>
      <c r="L363">
        <v>4205800000</v>
      </c>
      <c r="M363">
        <v>-12.115660999999999</v>
      </c>
      <c r="N363">
        <v>-17.129007000000001</v>
      </c>
    </row>
    <row r="364" spans="2:14" x14ac:dyDescent="0.25">
      <c r="B364">
        <v>4305700000</v>
      </c>
      <c r="C364">
        <v>-12.038406999999999</v>
      </c>
      <c r="D364">
        <v>-16.964020000000001</v>
      </c>
      <c r="L364">
        <v>4305700000</v>
      </c>
      <c r="M364">
        <v>-12.243971</v>
      </c>
      <c r="N364">
        <v>-17.322116999999999</v>
      </c>
    </row>
    <row r="365" spans="2:14" x14ac:dyDescent="0.25">
      <c r="B365">
        <v>4405600000</v>
      </c>
      <c r="C365">
        <v>-12.059538999999999</v>
      </c>
      <c r="D365">
        <v>-17.197744</v>
      </c>
      <c r="L365">
        <v>4405600000</v>
      </c>
      <c r="M365">
        <v>-12.345397999999999</v>
      </c>
      <c r="N365">
        <v>-17.401287</v>
      </c>
    </row>
    <row r="366" spans="2:14" x14ac:dyDescent="0.25">
      <c r="B366">
        <v>4505500000</v>
      </c>
      <c r="C366">
        <v>-12.045748</v>
      </c>
      <c r="D366">
        <v>-17.404253000000001</v>
      </c>
      <c r="L366">
        <v>4505500000</v>
      </c>
      <c r="M366">
        <v>-12.315791000000001</v>
      </c>
      <c r="N366">
        <v>-17.537386000000001</v>
      </c>
    </row>
    <row r="367" spans="2:14" x14ac:dyDescent="0.25">
      <c r="B367">
        <v>4605400000</v>
      </c>
      <c r="C367">
        <v>-12.174314000000001</v>
      </c>
      <c r="D367">
        <v>-17.611311000000001</v>
      </c>
      <c r="L367">
        <v>4605400000</v>
      </c>
      <c r="M367">
        <v>-12.425618999999999</v>
      </c>
      <c r="N367">
        <v>-17.531590999999999</v>
      </c>
    </row>
    <row r="368" spans="2:14" x14ac:dyDescent="0.25">
      <c r="B368">
        <v>4705300000</v>
      </c>
      <c r="C368">
        <v>-12.262409999999999</v>
      </c>
      <c r="D368">
        <v>-17.899391000000001</v>
      </c>
      <c r="L368">
        <v>4705300000</v>
      </c>
      <c r="M368">
        <v>-12.470440999999999</v>
      </c>
      <c r="N368">
        <v>-17.610060000000001</v>
      </c>
    </row>
    <row r="369" spans="2:14" x14ac:dyDescent="0.25">
      <c r="B369">
        <v>4805200000</v>
      </c>
      <c r="C369">
        <v>-12.370509</v>
      </c>
      <c r="D369">
        <v>-18.033396</v>
      </c>
      <c r="L369">
        <v>4805200000</v>
      </c>
      <c r="M369">
        <v>-12.530519</v>
      </c>
      <c r="N369">
        <v>-17.377039</v>
      </c>
    </row>
    <row r="370" spans="2:14" x14ac:dyDescent="0.25">
      <c r="B370">
        <v>4905100000</v>
      </c>
      <c r="C370">
        <v>-12.454929</v>
      </c>
      <c r="D370">
        <v>-18.079219999999999</v>
      </c>
      <c r="L370">
        <v>4905100000</v>
      </c>
      <c r="M370">
        <v>-12.577515</v>
      </c>
      <c r="N370">
        <v>-17.083881000000002</v>
      </c>
    </row>
    <row r="371" spans="2:14" x14ac:dyDescent="0.25">
      <c r="B371">
        <v>5005000000</v>
      </c>
      <c r="C371">
        <v>-12.639009</v>
      </c>
      <c r="D371">
        <v>-17.620868999999999</v>
      </c>
      <c r="L371">
        <v>5005000000</v>
      </c>
      <c r="M371">
        <v>-12.688124</v>
      </c>
      <c r="N371">
        <v>-16.363679999999999</v>
      </c>
    </row>
    <row r="372" spans="2:14" x14ac:dyDescent="0.25">
      <c r="B372">
        <v>5104900000</v>
      </c>
      <c r="C372">
        <v>-12.949125</v>
      </c>
      <c r="D372">
        <v>-16.980867</v>
      </c>
      <c r="L372">
        <v>5104900000</v>
      </c>
      <c r="M372">
        <v>-12.930058000000001</v>
      </c>
      <c r="N372">
        <v>-15.596553</v>
      </c>
    </row>
    <row r="373" spans="2:14" x14ac:dyDescent="0.25">
      <c r="B373">
        <v>5204800000</v>
      </c>
      <c r="C373">
        <v>-13.135344999999999</v>
      </c>
      <c r="D373">
        <v>-16.035361999999999</v>
      </c>
      <c r="L373">
        <v>5204800000</v>
      </c>
      <c r="M373">
        <v>-13.044283999999999</v>
      </c>
      <c r="N373">
        <v>-14.664154999999999</v>
      </c>
    </row>
    <row r="374" spans="2:14" x14ac:dyDescent="0.25">
      <c r="B374">
        <v>5304700000</v>
      </c>
      <c r="C374">
        <v>-13.270004999999999</v>
      </c>
      <c r="D374">
        <v>-15.057772999999999</v>
      </c>
      <c r="L374">
        <v>5304700000</v>
      </c>
      <c r="M374">
        <v>-13.13292</v>
      </c>
      <c r="N374">
        <v>-13.891482</v>
      </c>
    </row>
    <row r="375" spans="2:14" x14ac:dyDescent="0.25">
      <c r="B375">
        <v>5404600000</v>
      </c>
      <c r="C375">
        <v>-13.315777000000001</v>
      </c>
      <c r="D375">
        <v>-14.193008000000001</v>
      </c>
      <c r="L375">
        <v>5404600000</v>
      </c>
      <c r="M375">
        <v>-13.118287</v>
      </c>
      <c r="N375">
        <v>-13.304727</v>
      </c>
    </row>
    <row r="376" spans="2:14" x14ac:dyDescent="0.25">
      <c r="B376">
        <v>5504500000</v>
      </c>
      <c r="C376">
        <v>-13.269693</v>
      </c>
      <c r="D376">
        <v>-13.383896</v>
      </c>
      <c r="L376">
        <v>5504500000</v>
      </c>
      <c r="M376">
        <v>-13.050724000000001</v>
      </c>
      <c r="N376">
        <v>-12.839763</v>
      </c>
    </row>
    <row r="377" spans="2:14" x14ac:dyDescent="0.25">
      <c r="B377">
        <v>5604400000</v>
      </c>
      <c r="C377">
        <v>-13.233509</v>
      </c>
      <c r="D377">
        <v>-12.831417999999999</v>
      </c>
      <c r="L377">
        <v>5604400000</v>
      </c>
      <c r="M377">
        <v>-13.018034</v>
      </c>
      <c r="N377">
        <v>-12.61008</v>
      </c>
    </row>
    <row r="378" spans="2:14" x14ac:dyDescent="0.25">
      <c r="B378">
        <v>5704300000</v>
      </c>
      <c r="C378">
        <v>-13.103948000000001</v>
      </c>
      <c r="D378">
        <v>-12.354967</v>
      </c>
      <c r="L378">
        <v>5704300000</v>
      </c>
      <c r="M378">
        <v>-12.963139</v>
      </c>
      <c r="N378">
        <v>-12.404639</v>
      </c>
    </row>
    <row r="379" spans="2:14" x14ac:dyDescent="0.25">
      <c r="B379">
        <v>5804200000</v>
      </c>
      <c r="C379">
        <v>-13.065402000000001</v>
      </c>
      <c r="D379">
        <v>-12.018822999999999</v>
      </c>
      <c r="L379">
        <v>5804200000</v>
      </c>
      <c r="M379">
        <v>-12.987494</v>
      </c>
      <c r="N379">
        <v>-12.286797999999999</v>
      </c>
    </row>
    <row r="380" spans="2:14" x14ac:dyDescent="0.25">
      <c r="B380">
        <v>5904100000</v>
      </c>
      <c r="C380">
        <v>-12.985703000000001</v>
      </c>
      <c r="D380">
        <v>-11.74765</v>
      </c>
      <c r="L380">
        <v>5904100000</v>
      </c>
      <c r="M380">
        <v>-13.03473</v>
      </c>
      <c r="N380">
        <v>-12.130762000000001</v>
      </c>
    </row>
    <row r="381" spans="2:14" x14ac:dyDescent="0.25">
      <c r="B381">
        <v>6004000000</v>
      </c>
      <c r="C381">
        <v>-12.908787</v>
      </c>
      <c r="D381">
        <v>-11.645579</v>
      </c>
      <c r="L381">
        <v>6004000000</v>
      </c>
      <c r="M381">
        <v>-13.114649</v>
      </c>
      <c r="N381">
        <v>-12.029222000000001</v>
      </c>
    </row>
    <row r="382" spans="2:14" x14ac:dyDescent="0.25">
      <c r="B382">
        <v>6103900000</v>
      </c>
      <c r="C382">
        <v>-12.938167999999999</v>
      </c>
      <c r="D382">
        <v>-11.615904</v>
      </c>
      <c r="L382">
        <v>6103900000</v>
      </c>
      <c r="M382">
        <v>-13.290926000000001</v>
      </c>
      <c r="N382">
        <v>-11.856816</v>
      </c>
    </row>
    <row r="383" spans="2:14" x14ac:dyDescent="0.25">
      <c r="B383">
        <v>6203800000</v>
      </c>
      <c r="C383">
        <v>-13.149089999999999</v>
      </c>
      <c r="D383">
        <v>-11.660252</v>
      </c>
      <c r="L383">
        <v>6203800000</v>
      </c>
      <c r="M383">
        <v>-13.522171</v>
      </c>
      <c r="N383">
        <v>-11.65001</v>
      </c>
    </row>
    <row r="384" spans="2:14" x14ac:dyDescent="0.25">
      <c r="B384">
        <v>6303700000</v>
      </c>
      <c r="C384">
        <v>-13.516792000000001</v>
      </c>
      <c r="D384">
        <v>-11.522171</v>
      </c>
      <c r="L384">
        <v>6303700000</v>
      </c>
      <c r="M384">
        <v>-13.763546</v>
      </c>
      <c r="N384">
        <v>-11.353785999999999</v>
      </c>
    </row>
    <row r="385" spans="2:14" x14ac:dyDescent="0.25">
      <c r="B385">
        <v>6403600000</v>
      </c>
      <c r="C385">
        <v>-13.989426999999999</v>
      </c>
      <c r="D385">
        <v>-11.324925</v>
      </c>
      <c r="L385">
        <v>6403600000</v>
      </c>
      <c r="M385">
        <v>-14.011976000000001</v>
      </c>
      <c r="N385">
        <v>-11.138944</v>
      </c>
    </row>
    <row r="386" spans="2:14" x14ac:dyDescent="0.25">
      <c r="B386">
        <v>6503500000</v>
      </c>
      <c r="C386">
        <v>-14.563853</v>
      </c>
      <c r="D386">
        <v>-11.066459999999999</v>
      </c>
      <c r="L386">
        <v>6503500000</v>
      </c>
      <c r="M386">
        <v>-14.267868999999999</v>
      </c>
      <c r="N386">
        <v>-10.987558999999999</v>
      </c>
    </row>
    <row r="387" spans="2:14" x14ac:dyDescent="0.25">
      <c r="B387">
        <v>6603400000</v>
      </c>
      <c r="C387">
        <v>-14.885540000000001</v>
      </c>
      <c r="D387">
        <v>-10.868180000000001</v>
      </c>
      <c r="L387">
        <v>6603400000</v>
      </c>
      <c r="M387">
        <v>-14.406378</v>
      </c>
      <c r="N387">
        <v>-10.963175</v>
      </c>
    </row>
    <row r="388" spans="2:14" x14ac:dyDescent="0.25">
      <c r="B388">
        <v>6703300000</v>
      </c>
      <c r="C388">
        <v>-15.106405000000001</v>
      </c>
      <c r="D388">
        <v>-10.71724</v>
      </c>
      <c r="L388">
        <v>6703300000</v>
      </c>
      <c r="M388">
        <v>-14.593484</v>
      </c>
      <c r="N388">
        <v>-10.951442</v>
      </c>
    </row>
    <row r="389" spans="2:14" x14ac:dyDescent="0.25">
      <c r="B389">
        <v>6803200000</v>
      </c>
      <c r="C389">
        <v>-15.134871</v>
      </c>
      <c r="D389">
        <v>-10.608396000000001</v>
      </c>
      <c r="L389">
        <v>6803200000</v>
      </c>
      <c r="M389">
        <v>-14.709701000000001</v>
      </c>
      <c r="N389">
        <v>-10.939152999999999</v>
      </c>
    </row>
    <row r="390" spans="2:14" x14ac:dyDescent="0.25">
      <c r="B390">
        <v>6903100000</v>
      </c>
      <c r="C390">
        <v>-15.144867</v>
      </c>
      <c r="D390">
        <v>-10.59783</v>
      </c>
      <c r="L390">
        <v>6903100000</v>
      </c>
      <c r="M390">
        <v>-14.860065000000001</v>
      </c>
      <c r="N390">
        <v>-10.935409999999999</v>
      </c>
    </row>
    <row r="391" spans="2:14" x14ac:dyDescent="0.25">
      <c r="B391">
        <v>7003000000</v>
      </c>
      <c r="C391">
        <v>-15.190784000000001</v>
      </c>
      <c r="D391">
        <v>-10.661460999999999</v>
      </c>
      <c r="L391">
        <v>7003000000</v>
      </c>
      <c r="M391">
        <v>-14.981292</v>
      </c>
      <c r="N391">
        <v>-10.999549999999999</v>
      </c>
    </row>
    <row r="392" spans="2:14" x14ac:dyDescent="0.25">
      <c r="B392">
        <v>7102900000</v>
      </c>
      <c r="C392">
        <v>-15.031197000000001</v>
      </c>
      <c r="D392">
        <v>-10.824736</v>
      </c>
      <c r="L392">
        <v>7102900000</v>
      </c>
      <c r="M392">
        <v>-14.927951</v>
      </c>
      <c r="N392">
        <v>-11.136272999999999</v>
      </c>
    </row>
    <row r="393" spans="2:14" x14ac:dyDescent="0.25">
      <c r="B393">
        <v>7202800000</v>
      </c>
      <c r="C393">
        <v>-14.977357</v>
      </c>
      <c r="D393">
        <v>-11.013966</v>
      </c>
      <c r="L393">
        <v>7202800000</v>
      </c>
      <c r="M393">
        <v>-14.978831</v>
      </c>
      <c r="N393">
        <v>-11.313530999999999</v>
      </c>
    </row>
    <row r="394" spans="2:14" x14ac:dyDescent="0.25">
      <c r="B394">
        <v>7302700000</v>
      </c>
      <c r="C394">
        <v>-15.00858</v>
      </c>
      <c r="D394">
        <v>-11.306362999999999</v>
      </c>
      <c r="L394">
        <v>7302700000</v>
      </c>
      <c r="M394">
        <v>-15.062663000000001</v>
      </c>
      <c r="N394">
        <v>-11.590959</v>
      </c>
    </row>
    <row r="395" spans="2:14" x14ac:dyDescent="0.25">
      <c r="B395">
        <v>7402600000</v>
      </c>
      <c r="C395">
        <v>-15.066447999999999</v>
      </c>
      <c r="D395">
        <v>-11.576342</v>
      </c>
      <c r="L395">
        <v>7402600000</v>
      </c>
      <c r="M395">
        <v>-15.188687</v>
      </c>
      <c r="N395">
        <v>-11.862617</v>
      </c>
    </row>
    <row r="396" spans="2:14" x14ac:dyDescent="0.25">
      <c r="B396">
        <v>7502500000</v>
      </c>
      <c r="C396">
        <v>-15.081671</v>
      </c>
      <c r="D396">
        <v>-11.975038</v>
      </c>
      <c r="L396">
        <v>7502500000</v>
      </c>
      <c r="M396">
        <v>-15.268266000000001</v>
      </c>
      <c r="N396">
        <v>-12.238402000000001</v>
      </c>
    </row>
    <row r="397" spans="2:14" x14ac:dyDescent="0.25">
      <c r="B397">
        <v>7602400000</v>
      </c>
      <c r="C397">
        <v>-14.916724</v>
      </c>
      <c r="D397">
        <v>-12.381656</v>
      </c>
      <c r="L397">
        <v>7602400000</v>
      </c>
      <c r="M397">
        <v>-15.223639</v>
      </c>
      <c r="N397">
        <v>-12.59135</v>
      </c>
    </row>
    <row r="398" spans="2:14" x14ac:dyDescent="0.25">
      <c r="B398">
        <v>7702300000</v>
      </c>
      <c r="C398">
        <v>-14.905735</v>
      </c>
      <c r="D398">
        <v>-12.982865</v>
      </c>
      <c r="L398">
        <v>7702300000</v>
      </c>
      <c r="M398">
        <v>-15.30944</v>
      </c>
      <c r="N398">
        <v>-13.088718</v>
      </c>
    </row>
    <row r="399" spans="2:14" x14ac:dyDescent="0.25">
      <c r="B399">
        <v>7802200000</v>
      </c>
      <c r="C399">
        <v>-14.848564</v>
      </c>
      <c r="D399">
        <v>-13.606674</v>
      </c>
      <c r="L399">
        <v>7802200000</v>
      </c>
      <c r="M399">
        <v>-15.260505</v>
      </c>
      <c r="N399">
        <v>-13.626658000000001</v>
      </c>
    </row>
    <row r="400" spans="2:14" x14ac:dyDescent="0.25">
      <c r="B400">
        <v>7902100000</v>
      </c>
      <c r="C400">
        <v>-14.808785</v>
      </c>
      <c r="D400">
        <v>-14.153535</v>
      </c>
      <c r="L400">
        <v>7902100000</v>
      </c>
      <c r="M400">
        <v>-15.292009999999999</v>
      </c>
      <c r="N400">
        <v>-14.119526</v>
      </c>
    </row>
    <row r="401" spans="2:14" x14ac:dyDescent="0.25">
      <c r="B401">
        <v>8002000000</v>
      </c>
      <c r="C401">
        <v>-14.839282000000001</v>
      </c>
      <c r="D401">
        <v>-14.798508</v>
      </c>
      <c r="L401">
        <v>8002000000</v>
      </c>
      <c r="M401">
        <v>-15.370244</v>
      </c>
      <c r="N401">
        <v>-14.776795999999999</v>
      </c>
    </row>
    <row r="402" spans="2:14" x14ac:dyDescent="0.25">
      <c r="B402">
        <v>8101900000</v>
      </c>
      <c r="C402">
        <v>-14.99579</v>
      </c>
      <c r="D402">
        <v>-15.619332999999999</v>
      </c>
      <c r="L402">
        <v>8101900000</v>
      </c>
      <c r="M402">
        <v>-15.563427000000001</v>
      </c>
      <c r="N402">
        <v>-15.587897</v>
      </c>
    </row>
    <row r="403" spans="2:14" x14ac:dyDescent="0.25">
      <c r="B403">
        <v>8201800000</v>
      </c>
      <c r="C403">
        <v>-15.196286000000001</v>
      </c>
      <c r="D403">
        <v>-16.560635000000001</v>
      </c>
      <c r="L403">
        <v>8201800000</v>
      </c>
      <c r="M403">
        <v>-15.738804999999999</v>
      </c>
      <c r="N403">
        <v>-16.568200999999998</v>
      </c>
    </row>
    <row r="404" spans="2:14" x14ac:dyDescent="0.25">
      <c r="B404">
        <v>8301700000</v>
      </c>
      <c r="C404">
        <v>-15.152208</v>
      </c>
      <c r="D404">
        <v>-17.848939999999999</v>
      </c>
      <c r="L404">
        <v>8301700000</v>
      </c>
      <c r="M404">
        <v>-15.716789</v>
      </c>
      <c r="N404">
        <v>-17.800415000000001</v>
      </c>
    </row>
    <row r="405" spans="2:14" x14ac:dyDescent="0.25">
      <c r="B405">
        <v>8401600000</v>
      </c>
      <c r="C405">
        <v>-15.233337000000001</v>
      </c>
      <c r="D405">
        <v>-18.878337999999999</v>
      </c>
      <c r="L405">
        <v>8401600000</v>
      </c>
      <c r="M405">
        <v>-15.853180999999999</v>
      </c>
      <c r="N405">
        <v>-18.842645999999998</v>
      </c>
    </row>
    <row r="406" spans="2:14" x14ac:dyDescent="0.25">
      <c r="B406">
        <v>8501500000</v>
      </c>
      <c r="C406">
        <v>-15.339226999999999</v>
      </c>
      <c r="D406">
        <v>-20.166913999999998</v>
      </c>
      <c r="L406">
        <v>8501500000</v>
      </c>
      <c r="M406">
        <v>-15.902399000000001</v>
      </c>
      <c r="N406">
        <v>-20.254801</v>
      </c>
    </row>
    <row r="407" spans="2:14" x14ac:dyDescent="0.25">
      <c r="B407">
        <v>8601400000</v>
      </c>
      <c r="C407">
        <v>-15.590528000000001</v>
      </c>
      <c r="D407">
        <v>-21.145586000000002</v>
      </c>
      <c r="L407">
        <v>8601400000</v>
      </c>
      <c r="M407">
        <v>-16.022762</v>
      </c>
      <c r="N407">
        <v>-21.546963000000002</v>
      </c>
    </row>
    <row r="408" spans="2:14" x14ac:dyDescent="0.25">
      <c r="B408">
        <v>8701300000</v>
      </c>
      <c r="C408">
        <v>-15.696818</v>
      </c>
      <c r="D408">
        <v>-22.484304000000002</v>
      </c>
      <c r="L408">
        <v>8701300000</v>
      </c>
      <c r="M408">
        <v>-15.903081999999999</v>
      </c>
      <c r="N408">
        <v>-23.101479999999999</v>
      </c>
    </row>
    <row r="409" spans="2:14" x14ac:dyDescent="0.25">
      <c r="B409">
        <v>8801200000</v>
      </c>
      <c r="C409">
        <v>-15.700265999999999</v>
      </c>
      <c r="D409">
        <v>-23.518328</v>
      </c>
      <c r="L409">
        <v>8801200000</v>
      </c>
      <c r="M409">
        <v>-15.854336</v>
      </c>
      <c r="N409">
        <v>-24.059698000000001</v>
      </c>
    </row>
    <row r="410" spans="2:14" x14ac:dyDescent="0.25">
      <c r="B410">
        <v>8901100000</v>
      </c>
      <c r="C410">
        <v>-15.666415000000001</v>
      </c>
      <c r="D410">
        <v>-24.160511</v>
      </c>
      <c r="L410">
        <v>8901100000</v>
      </c>
      <c r="M410">
        <v>-15.758076000000001</v>
      </c>
      <c r="N410">
        <v>-24.517923</v>
      </c>
    </row>
    <row r="411" spans="2:14" x14ac:dyDescent="0.25">
      <c r="B411">
        <v>9001000000</v>
      </c>
      <c r="C411">
        <v>-15.689023000000001</v>
      </c>
      <c r="D411">
        <v>-24.164190000000001</v>
      </c>
      <c r="L411">
        <v>9001000000</v>
      </c>
      <c r="M411">
        <v>-15.788769</v>
      </c>
      <c r="N411">
        <v>-24.250156</v>
      </c>
    </row>
    <row r="412" spans="2:14" x14ac:dyDescent="0.25">
      <c r="B412">
        <v>9100900000</v>
      </c>
      <c r="C412">
        <v>-15.677061999999999</v>
      </c>
      <c r="D412">
        <v>-24.125017</v>
      </c>
      <c r="L412">
        <v>9100900000</v>
      </c>
      <c r="M412">
        <v>-15.589877</v>
      </c>
      <c r="N412">
        <v>-23.996735000000001</v>
      </c>
    </row>
    <row r="413" spans="2:14" x14ac:dyDescent="0.25">
      <c r="B413">
        <v>9200800000</v>
      </c>
      <c r="C413">
        <v>-15.731567</v>
      </c>
      <c r="D413">
        <v>-23.438514999999999</v>
      </c>
      <c r="L413">
        <v>9200800000</v>
      </c>
      <c r="M413">
        <v>-15.573289000000001</v>
      </c>
      <c r="N413">
        <v>-23.109193999999999</v>
      </c>
    </row>
    <row r="414" spans="2:14" x14ac:dyDescent="0.25">
      <c r="B414">
        <v>9300700000</v>
      </c>
      <c r="C414">
        <v>-15.763966999999999</v>
      </c>
      <c r="D414">
        <v>-22.574677999999999</v>
      </c>
      <c r="L414">
        <v>9300700000</v>
      </c>
      <c r="M414">
        <v>-15.504849</v>
      </c>
      <c r="N414">
        <v>-22.233829</v>
      </c>
    </row>
    <row r="415" spans="2:14" x14ac:dyDescent="0.25">
      <c r="B415">
        <v>9400600000</v>
      </c>
      <c r="C415">
        <v>-15.907189000000001</v>
      </c>
      <c r="D415">
        <v>-21.417515000000002</v>
      </c>
      <c r="L415">
        <v>9400600000</v>
      </c>
      <c r="M415">
        <v>-15.696255000000001</v>
      </c>
      <c r="N415">
        <v>-21.221920000000001</v>
      </c>
    </row>
    <row r="416" spans="2:14" x14ac:dyDescent="0.25">
      <c r="B416">
        <v>9500500000</v>
      </c>
      <c r="C416">
        <v>-16.081890000000001</v>
      </c>
      <c r="D416">
        <v>-20.601122</v>
      </c>
      <c r="L416">
        <v>9500500000</v>
      </c>
      <c r="M416">
        <v>-15.824</v>
      </c>
      <c r="N416">
        <v>-20.685562000000001</v>
      </c>
    </row>
    <row r="417" spans="2:16" x14ac:dyDescent="0.25">
      <c r="B417">
        <v>9600400000</v>
      </c>
      <c r="C417">
        <v>-16.204687</v>
      </c>
      <c r="D417">
        <v>-19.771536000000001</v>
      </c>
      <c r="L417">
        <v>9600400000</v>
      </c>
      <c r="M417">
        <v>-16.020105000000001</v>
      </c>
      <c r="N417">
        <v>-20.028883</v>
      </c>
    </row>
    <row r="418" spans="2:16" x14ac:dyDescent="0.25">
      <c r="B418">
        <v>9700300000</v>
      </c>
      <c r="C418">
        <v>-16.472521</v>
      </c>
      <c r="D418">
        <v>-18.842661</v>
      </c>
      <c r="L418">
        <v>9700300000</v>
      </c>
      <c r="M418">
        <v>-16.252884000000002</v>
      </c>
      <c r="N418">
        <v>-19.289093000000001</v>
      </c>
    </row>
    <row r="419" spans="2:16" x14ac:dyDescent="0.25">
      <c r="B419">
        <v>9800200000</v>
      </c>
      <c r="C419">
        <v>-16.566649999999999</v>
      </c>
      <c r="D419">
        <v>-18.046661</v>
      </c>
      <c r="L419">
        <v>9800200000</v>
      </c>
      <c r="M419">
        <v>-16.482033000000001</v>
      </c>
      <c r="N419">
        <v>-18.455359999999999</v>
      </c>
    </row>
    <row r="420" spans="2:16" x14ac:dyDescent="0.25">
      <c r="B420">
        <v>9900100000</v>
      </c>
      <c r="C420">
        <v>-16.447842000000001</v>
      </c>
      <c r="D420">
        <v>-17.273439</v>
      </c>
      <c r="L420">
        <v>9900100000</v>
      </c>
      <c r="M420">
        <v>-16.233736</v>
      </c>
      <c r="N420">
        <v>-18.215239</v>
      </c>
    </row>
    <row r="421" spans="2:16" x14ac:dyDescent="0.25">
      <c r="B421">
        <v>10000000000</v>
      </c>
      <c r="C421">
        <v>-16.119461000000001</v>
      </c>
      <c r="D421">
        <v>-16.796865</v>
      </c>
      <c r="L421">
        <v>10000000000</v>
      </c>
      <c r="M421">
        <v>-15.844545999999999</v>
      </c>
      <c r="N421">
        <v>-18.163385000000002</v>
      </c>
    </row>
    <row r="422" spans="2:16" x14ac:dyDescent="0.25">
      <c r="B422" t="s">
        <v>21</v>
      </c>
      <c r="L422" t="s">
        <v>21</v>
      </c>
    </row>
    <row r="425" spans="2:16" x14ac:dyDescent="0.25">
      <c r="B425" t="s">
        <v>23</v>
      </c>
      <c r="L425" t="s">
        <v>23</v>
      </c>
    </row>
    <row r="426" spans="2:16" x14ac:dyDescent="0.25">
      <c r="B426" t="s">
        <v>19</v>
      </c>
      <c r="C426" t="s">
        <v>105</v>
      </c>
      <c r="D426" t="s">
        <v>106</v>
      </c>
      <c r="E426" t="s">
        <v>107</v>
      </c>
      <c r="F426" t="s">
        <v>108</v>
      </c>
      <c r="L426" t="s">
        <v>19</v>
      </c>
      <c r="M426" t="s">
        <v>105</v>
      </c>
      <c r="N426" t="s">
        <v>106</v>
      </c>
      <c r="O426" t="s">
        <v>107</v>
      </c>
      <c r="P426" t="s">
        <v>108</v>
      </c>
    </row>
    <row r="427" spans="2:16" x14ac:dyDescent="0.25">
      <c r="B427">
        <v>10000000</v>
      </c>
      <c r="C427">
        <v>-1.7896882999999999</v>
      </c>
      <c r="D427">
        <v>-24.120884</v>
      </c>
      <c r="E427">
        <v>-78.177764999999994</v>
      </c>
      <c r="F427">
        <v>-70.007926999999995</v>
      </c>
      <c r="L427">
        <v>10000000</v>
      </c>
      <c r="M427">
        <v>-1.9647247000000001</v>
      </c>
      <c r="N427">
        <v>-24.080618000000001</v>
      </c>
      <c r="O427">
        <v>-69.577820000000003</v>
      </c>
      <c r="P427">
        <v>-65.856987000000004</v>
      </c>
    </row>
    <row r="428" spans="2:16" x14ac:dyDescent="0.25">
      <c r="B428">
        <v>74950000</v>
      </c>
      <c r="C428">
        <v>-1.9583697</v>
      </c>
      <c r="D428">
        <v>-23.977399999999999</v>
      </c>
      <c r="E428">
        <v>-68.667900000000003</v>
      </c>
      <c r="F428">
        <v>-62.965674999999997</v>
      </c>
      <c r="L428">
        <v>74950000</v>
      </c>
      <c r="M428">
        <v>-2.1150918000000001</v>
      </c>
      <c r="N428">
        <v>-23.945211</v>
      </c>
      <c r="O428">
        <v>-62.753872000000001</v>
      </c>
      <c r="P428">
        <v>-62.530875999999999</v>
      </c>
    </row>
    <row r="429" spans="2:16" x14ac:dyDescent="0.25">
      <c r="B429">
        <v>139900000</v>
      </c>
      <c r="C429">
        <v>-2.4439902</v>
      </c>
      <c r="D429">
        <v>-23.729948</v>
      </c>
      <c r="E429">
        <v>-56.757683</v>
      </c>
      <c r="F429">
        <v>-53.380806</v>
      </c>
      <c r="L429">
        <v>139900000</v>
      </c>
      <c r="M429">
        <v>-2.5179284000000002</v>
      </c>
      <c r="N429">
        <v>-23.729561</v>
      </c>
      <c r="O429">
        <v>-52.558739000000003</v>
      </c>
      <c r="P429">
        <v>-56.908676</v>
      </c>
    </row>
    <row r="430" spans="2:16" x14ac:dyDescent="0.25">
      <c r="B430">
        <v>204850000</v>
      </c>
      <c r="C430">
        <v>-2.6041093000000002</v>
      </c>
      <c r="D430">
        <v>-23.567367999999998</v>
      </c>
      <c r="E430">
        <v>-52.500793000000002</v>
      </c>
      <c r="F430">
        <v>-48.439605999999998</v>
      </c>
      <c r="L430">
        <v>204850000</v>
      </c>
      <c r="M430">
        <v>-2.6853585</v>
      </c>
      <c r="N430">
        <v>-23.586148999999999</v>
      </c>
      <c r="O430">
        <v>-45.557644000000003</v>
      </c>
      <c r="P430">
        <v>-52.599293000000003</v>
      </c>
    </row>
    <row r="431" spans="2:16" x14ac:dyDescent="0.25">
      <c r="B431">
        <v>269800000</v>
      </c>
      <c r="C431">
        <v>-2.7434859</v>
      </c>
      <c r="D431">
        <v>-23.554344</v>
      </c>
      <c r="E431">
        <v>-48.932316</v>
      </c>
      <c r="F431">
        <v>-44.067768000000001</v>
      </c>
      <c r="L431">
        <v>269800000</v>
      </c>
      <c r="M431">
        <v>-2.8558154</v>
      </c>
      <c r="N431">
        <v>-23.582615000000001</v>
      </c>
      <c r="O431">
        <v>-39.444766999999999</v>
      </c>
      <c r="P431">
        <v>-49.200417000000002</v>
      </c>
    </row>
    <row r="432" spans="2:16" x14ac:dyDescent="0.25">
      <c r="B432">
        <v>334750000</v>
      </c>
      <c r="C432">
        <v>-2.5871347999999998</v>
      </c>
      <c r="D432">
        <v>-23.667027000000001</v>
      </c>
      <c r="E432">
        <v>-45.699108000000003</v>
      </c>
      <c r="F432">
        <v>-40.073073999999998</v>
      </c>
      <c r="L432">
        <v>334750000</v>
      </c>
      <c r="M432">
        <v>-2.8221086999999998</v>
      </c>
      <c r="N432">
        <v>-23.820588999999998</v>
      </c>
      <c r="O432">
        <v>-33.871822000000002</v>
      </c>
      <c r="P432">
        <v>-46.292171000000003</v>
      </c>
    </row>
    <row r="433" spans="2:16" x14ac:dyDescent="0.25">
      <c r="B433">
        <v>399700000</v>
      </c>
      <c r="C433">
        <v>-2.7216067000000002</v>
      </c>
      <c r="D433">
        <v>-23.751503</v>
      </c>
      <c r="E433">
        <v>-40.436900999999999</v>
      </c>
      <c r="F433">
        <v>-37.172676000000003</v>
      </c>
      <c r="L433">
        <v>399700000</v>
      </c>
      <c r="M433">
        <v>-3.0460872999999999</v>
      </c>
      <c r="N433">
        <v>-24.258194</v>
      </c>
      <c r="O433">
        <v>-29.948672999999999</v>
      </c>
      <c r="P433">
        <v>-43.968696999999999</v>
      </c>
    </row>
    <row r="434" spans="2:16" x14ac:dyDescent="0.25">
      <c r="B434">
        <v>464650000</v>
      </c>
      <c r="C434">
        <v>-2.8444555</v>
      </c>
      <c r="D434">
        <v>-23.874853000000002</v>
      </c>
      <c r="E434">
        <v>-34.984901000000001</v>
      </c>
      <c r="F434">
        <v>-32.858249999999998</v>
      </c>
      <c r="L434">
        <v>464650000</v>
      </c>
      <c r="M434">
        <v>-3.2174306000000001</v>
      </c>
      <c r="N434">
        <v>-24.665883999999998</v>
      </c>
      <c r="O434">
        <v>-26.370021999999999</v>
      </c>
      <c r="P434">
        <v>-40.336319000000003</v>
      </c>
    </row>
    <row r="435" spans="2:16" x14ac:dyDescent="0.25">
      <c r="B435">
        <v>529600000</v>
      </c>
      <c r="C435">
        <v>-3.0026309000000002</v>
      </c>
      <c r="D435">
        <v>-24.061399000000002</v>
      </c>
      <c r="E435">
        <v>-33.261620000000001</v>
      </c>
      <c r="F435">
        <v>-30.523420000000002</v>
      </c>
      <c r="L435">
        <v>529600000</v>
      </c>
      <c r="M435">
        <v>-3.4663591</v>
      </c>
      <c r="N435">
        <v>-25.006111000000001</v>
      </c>
      <c r="O435">
        <v>-26.183361000000001</v>
      </c>
      <c r="P435">
        <v>-38.767879000000001</v>
      </c>
    </row>
    <row r="436" spans="2:16" x14ac:dyDescent="0.25">
      <c r="B436">
        <v>594550000</v>
      </c>
      <c r="C436">
        <v>-3.1111903000000001</v>
      </c>
      <c r="D436">
        <v>-24.520620000000001</v>
      </c>
      <c r="E436">
        <v>-33.936763999999997</v>
      </c>
      <c r="F436">
        <v>-27.23489</v>
      </c>
      <c r="L436">
        <v>594550000</v>
      </c>
      <c r="M436">
        <v>-3.7865717000000001</v>
      </c>
      <c r="N436">
        <v>-25.366743</v>
      </c>
      <c r="O436">
        <v>-27.011869000000001</v>
      </c>
      <c r="P436">
        <v>-35.697937000000003</v>
      </c>
    </row>
    <row r="437" spans="2:16" x14ac:dyDescent="0.25">
      <c r="B437">
        <v>659500000</v>
      </c>
      <c r="C437">
        <v>-3.1925914</v>
      </c>
      <c r="D437">
        <v>-24.850266999999999</v>
      </c>
      <c r="E437">
        <v>-36.211109</v>
      </c>
      <c r="F437">
        <v>-26.177790000000002</v>
      </c>
      <c r="L437">
        <v>659500000</v>
      </c>
      <c r="M437">
        <v>-4.0225128999999997</v>
      </c>
      <c r="N437">
        <v>-25.607043999999998</v>
      </c>
      <c r="O437">
        <v>-28.164856</v>
      </c>
      <c r="P437">
        <v>-33.303265000000003</v>
      </c>
    </row>
    <row r="438" spans="2:16" x14ac:dyDescent="0.25">
      <c r="B438">
        <v>724450000</v>
      </c>
      <c r="C438">
        <v>-3.2309570000000001</v>
      </c>
      <c r="D438">
        <v>-25.101133000000001</v>
      </c>
      <c r="E438">
        <v>-37.058548000000002</v>
      </c>
      <c r="F438">
        <v>-24.490261</v>
      </c>
      <c r="L438">
        <v>724450000</v>
      </c>
      <c r="M438">
        <v>-4.2565097999999999</v>
      </c>
      <c r="N438">
        <v>-25.738071000000001</v>
      </c>
      <c r="O438">
        <v>-28.387585000000001</v>
      </c>
      <c r="P438">
        <v>-30.933716</v>
      </c>
    </row>
    <row r="439" spans="2:16" x14ac:dyDescent="0.25">
      <c r="B439">
        <v>789400000</v>
      </c>
      <c r="C439">
        <v>-3.2544388999999998</v>
      </c>
      <c r="D439">
        <v>-25.30743</v>
      </c>
      <c r="E439">
        <v>-39.010162000000001</v>
      </c>
      <c r="F439">
        <v>-25.377652999999999</v>
      </c>
      <c r="L439">
        <v>789400000</v>
      </c>
      <c r="M439">
        <v>-4.5292883000000002</v>
      </c>
      <c r="N439">
        <v>-25.93948</v>
      </c>
      <c r="O439">
        <v>-29.331060000000001</v>
      </c>
      <c r="P439">
        <v>-31.960258</v>
      </c>
    </row>
    <row r="440" spans="2:16" x14ac:dyDescent="0.25">
      <c r="B440">
        <v>854350000</v>
      </c>
      <c r="C440">
        <v>-3.3216166</v>
      </c>
      <c r="D440">
        <v>-25.460649</v>
      </c>
      <c r="E440">
        <v>-39.961781000000002</v>
      </c>
      <c r="F440">
        <v>-26.175916999999998</v>
      </c>
      <c r="L440">
        <v>854350000</v>
      </c>
      <c r="M440">
        <v>-4.9289063999999998</v>
      </c>
      <c r="N440">
        <v>-26.188478</v>
      </c>
      <c r="O440">
        <v>-29.611597</v>
      </c>
      <c r="P440">
        <v>-34.543723999999997</v>
      </c>
    </row>
    <row r="441" spans="2:16" x14ac:dyDescent="0.25">
      <c r="B441">
        <v>919300000</v>
      </c>
      <c r="C441">
        <v>-3.4591625000000001</v>
      </c>
      <c r="D441">
        <v>-25.654297</v>
      </c>
      <c r="E441">
        <v>-41.421207000000003</v>
      </c>
      <c r="F441">
        <v>-28.412614999999999</v>
      </c>
      <c r="L441">
        <v>919300000</v>
      </c>
      <c r="M441">
        <v>-5.4408320999999997</v>
      </c>
      <c r="N441">
        <v>-26.464552000000001</v>
      </c>
      <c r="O441">
        <v>-30.831686000000001</v>
      </c>
      <c r="P441">
        <v>-37.925159000000001</v>
      </c>
    </row>
    <row r="442" spans="2:16" x14ac:dyDescent="0.25">
      <c r="B442">
        <v>984250000</v>
      </c>
      <c r="C442">
        <v>-3.6507258</v>
      </c>
      <c r="D442">
        <v>-25.920528000000001</v>
      </c>
      <c r="E442">
        <v>-42.824534999999997</v>
      </c>
      <c r="F442">
        <v>-29.746670000000002</v>
      </c>
      <c r="L442">
        <v>984250000</v>
      </c>
      <c r="M442">
        <v>-6.0944599999999998</v>
      </c>
      <c r="N442">
        <v>-26.769843999999999</v>
      </c>
      <c r="O442">
        <v>-31.037523</v>
      </c>
      <c r="P442">
        <v>-40.709522</v>
      </c>
    </row>
    <row r="443" spans="2:16" x14ac:dyDescent="0.25">
      <c r="B443">
        <v>1049200000</v>
      </c>
      <c r="C443">
        <v>-3.9383773999999998</v>
      </c>
      <c r="D443">
        <v>-26.192398000000001</v>
      </c>
      <c r="E443">
        <v>-44.138027000000001</v>
      </c>
      <c r="F443">
        <v>-31.089914</v>
      </c>
      <c r="L443">
        <v>1049200000</v>
      </c>
      <c r="M443">
        <v>-6.8545394000000002</v>
      </c>
      <c r="N443">
        <v>-27.164798999999999</v>
      </c>
      <c r="O443">
        <v>-32.196159000000002</v>
      </c>
      <c r="P443">
        <v>-43.145592000000001</v>
      </c>
    </row>
    <row r="444" spans="2:16" x14ac:dyDescent="0.25">
      <c r="B444">
        <v>1114150000</v>
      </c>
      <c r="C444">
        <v>-4.3554211</v>
      </c>
      <c r="D444">
        <v>-26.560866999999998</v>
      </c>
      <c r="E444">
        <v>-45.319358999999999</v>
      </c>
      <c r="F444">
        <v>-32.344172999999998</v>
      </c>
      <c r="L444">
        <v>1114150000</v>
      </c>
      <c r="M444">
        <v>-7.6396202999999998</v>
      </c>
      <c r="N444">
        <v>-27.593418</v>
      </c>
      <c r="O444">
        <v>-32.554588000000003</v>
      </c>
      <c r="P444">
        <v>-45.559936999999998</v>
      </c>
    </row>
    <row r="445" spans="2:16" x14ac:dyDescent="0.25">
      <c r="B445">
        <v>1179100000</v>
      </c>
      <c r="C445">
        <v>-4.8740993000000001</v>
      </c>
      <c r="D445">
        <v>-26.858029999999999</v>
      </c>
      <c r="E445">
        <v>-45.941749999999999</v>
      </c>
      <c r="F445">
        <v>-33.298037999999998</v>
      </c>
      <c r="L445">
        <v>1179100000</v>
      </c>
      <c r="M445">
        <v>-8.3355569999999997</v>
      </c>
      <c r="N445">
        <v>-27.950040999999999</v>
      </c>
      <c r="O445">
        <v>-33.350025000000002</v>
      </c>
      <c r="P445">
        <v>-47.388229000000003</v>
      </c>
    </row>
    <row r="446" spans="2:16" x14ac:dyDescent="0.25">
      <c r="B446">
        <v>1244050000</v>
      </c>
      <c r="C446">
        <v>-5.4357901000000002</v>
      </c>
      <c r="D446">
        <v>-27.290524999999999</v>
      </c>
      <c r="E446">
        <v>-46.726643000000003</v>
      </c>
      <c r="F446">
        <v>-34.480755000000002</v>
      </c>
      <c r="L446">
        <v>1244050000</v>
      </c>
      <c r="M446">
        <v>-9.0776576999999996</v>
      </c>
      <c r="N446">
        <v>-28.414187999999999</v>
      </c>
      <c r="O446">
        <v>-33.505645999999999</v>
      </c>
      <c r="P446">
        <v>-49.767414000000002</v>
      </c>
    </row>
    <row r="447" spans="2:16" x14ac:dyDescent="0.25">
      <c r="B447">
        <v>1309000000</v>
      </c>
      <c r="C447">
        <v>-6.1030302000000001</v>
      </c>
      <c r="D447">
        <v>-27.786346000000002</v>
      </c>
      <c r="E447">
        <v>-46.775238000000002</v>
      </c>
      <c r="F447">
        <v>-35.513294000000002</v>
      </c>
      <c r="L447">
        <v>1309000000</v>
      </c>
      <c r="M447">
        <v>-9.8010988000000001</v>
      </c>
      <c r="N447">
        <v>-28.911375</v>
      </c>
      <c r="O447">
        <v>-34.196475999999997</v>
      </c>
      <c r="P447">
        <v>-51.350482999999997</v>
      </c>
    </row>
    <row r="448" spans="2:16" x14ac:dyDescent="0.25">
      <c r="B448">
        <v>1373950000</v>
      </c>
      <c r="C448">
        <v>-6.7630591000000004</v>
      </c>
      <c r="D448">
        <v>-28.252174</v>
      </c>
      <c r="E448">
        <v>-47.091301000000001</v>
      </c>
      <c r="F448">
        <v>-35.901108000000001</v>
      </c>
      <c r="L448">
        <v>1373950000</v>
      </c>
      <c r="M448">
        <v>-10.456014</v>
      </c>
      <c r="N448">
        <v>-29.366302000000001</v>
      </c>
      <c r="O448">
        <v>-34.296505000000003</v>
      </c>
      <c r="P448">
        <v>-52.834923000000003</v>
      </c>
    </row>
    <row r="449" spans="2:16" x14ac:dyDescent="0.25">
      <c r="B449">
        <v>1438900000</v>
      </c>
      <c r="C449">
        <v>-7.4106908000000002</v>
      </c>
      <c r="D449">
        <v>-28.678899999999999</v>
      </c>
      <c r="E449">
        <v>-47.239319000000002</v>
      </c>
      <c r="F449">
        <v>-35.716839</v>
      </c>
      <c r="L449">
        <v>1438900000</v>
      </c>
      <c r="M449">
        <v>-11.135494</v>
      </c>
      <c r="N449">
        <v>-29.833072999999999</v>
      </c>
      <c r="O449">
        <v>-34.925041</v>
      </c>
      <c r="P449">
        <v>-52.652962000000002</v>
      </c>
    </row>
    <row r="450" spans="2:16" x14ac:dyDescent="0.25">
      <c r="B450">
        <v>1503850000</v>
      </c>
      <c r="C450">
        <v>-7.9493308000000003</v>
      </c>
      <c r="D450">
        <v>-29.182573000000001</v>
      </c>
      <c r="E450">
        <v>-47.634971999999998</v>
      </c>
      <c r="F450">
        <v>-35.676490999999999</v>
      </c>
      <c r="L450">
        <v>1503850000</v>
      </c>
      <c r="M450">
        <v>-11.733276999999999</v>
      </c>
      <c r="N450">
        <v>-30.311947</v>
      </c>
      <c r="O450">
        <v>-35.254559</v>
      </c>
      <c r="P450">
        <v>-55.241692</v>
      </c>
    </row>
    <row r="451" spans="2:16" x14ac:dyDescent="0.25">
      <c r="B451">
        <v>1568800000</v>
      </c>
      <c r="C451">
        <v>-8.5684462000000003</v>
      </c>
      <c r="D451">
        <v>-29.698844999999999</v>
      </c>
      <c r="E451">
        <v>-47.823093</v>
      </c>
      <c r="F451">
        <v>-36.218581999999998</v>
      </c>
      <c r="L451">
        <v>1568800000</v>
      </c>
      <c r="M451">
        <v>-12.396205</v>
      </c>
      <c r="N451">
        <v>-30.759943</v>
      </c>
      <c r="O451">
        <v>-35.791176</v>
      </c>
      <c r="P451">
        <v>-58.151997000000001</v>
      </c>
    </row>
    <row r="452" spans="2:16" x14ac:dyDescent="0.25">
      <c r="B452">
        <v>1633750000</v>
      </c>
      <c r="C452">
        <v>-9.1417293999999991</v>
      </c>
      <c r="D452">
        <v>-30.305166</v>
      </c>
      <c r="E452">
        <v>-48.174109999999999</v>
      </c>
      <c r="F452">
        <v>-36.638019999999997</v>
      </c>
      <c r="L452">
        <v>1633750000</v>
      </c>
      <c r="M452">
        <v>-13.022159</v>
      </c>
      <c r="N452">
        <v>-31.203554</v>
      </c>
      <c r="O452">
        <v>-36.078704999999999</v>
      </c>
      <c r="P452">
        <v>-57.865676999999998</v>
      </c>
    </row>
    <row r="453" spans="2:16" x14ac:dyDescent="0.25">
      <c r="B453">
        <v>1698700000</v>
      </c>
      <c r="C453">
        <v>-9.7293939999999992</v>
      </c>
      <c r="D453">
        <v>-30.930496000000002</v>
      </c>
      <c r="E453">
        <v>-48.200378000000001</v>
      </c>
      <c r="F453">
        <v>-36.520339999999997</v>
      </c>
      <c r="L453">
        <v>1698700000</v>
      </c>
      <c r="M453">
        <v>-13.600147</v>
      </c>
      <c r="N453">
        <v>-31.711262000000001</v>
      </c>
      <c r="O453">
        <v>-36.481689000000003</v>
      </c>
      <c r="P453">
        <v>-54.571770000000001</v>
      </c>
    </row>
    <row r="454" spans="2:16" x14ac:dyDescent="0.25">
      <c r="B454">
        <v>1763650000</v>
      </c>
      <c r="C454">
        <v>-10.289382</v>
      </c>
      <c r="D454">
        <v>-31.64245</v>
      </c>
      <c r="E454">
        <v>-48.208655999999998</v>
      </c>
      <c r="F454">
        <v>-36.625686999999999</v>
      </c>
      <c r="L454">
        <v>1763650000</v>
      </c>
      <c r="M454">
        <v>-14.187677000000001</v>
      </c>
      <c r="N454">
        <v>-32.218330000000002</v>
      </c>
      <c r="O454">
        <v>-36.816879</v>
      </c>
      <c r="P454">
        <v>-52.259799999999998</v>
      </c>
    </row>
    <row r="455" spans="2:16" x14ac:dyDescent="0.25">
      <c r="B455">
        <v>1828600000</v>
      </c>
      <c r="C455">
        <v>-10.899333</v>
      </c>
      <c r="D455">
        <v>-32.360889</v>
      </c>
      <c r="E455">
        <v>-48.017592999999998</v>
      </c>
      <c r="F455">
        <v>-36.934116000000003</v>
      </c>
      <c r="L455">
        <v>1828600000</v>
      </c>
      <c r="M455">
        <v>-14.757237</v>
      </c>
      <c r="N455">
        <v>-32.717083000000002</v>
      </c>
      <c r="O455">
        <v>-37.156353000000003</v>
      </c>
      <c r="P455">
        <v>-52.103462</v>
      </c>
    </row>
    <row r="456" spans="2:16" x14ac:dyDescent="0.25">
      <c r="B456">
        <v>1893550000</v>
      </c>
      <c r="C456">
        <v>-11.537024000000001</v>
      </c>
      <c r="D456">
        <v>-33.153602999999997</v>
      </c>
      <c r="E456">
        <v>-48.125103000000003</v>
      </c>
      <c r="F456">
        <v>-37.384808</v>
      </c>
      <c r="L456">
        <v>1893550000</v>
      </c>
      <c r="M456">
        <v>-15.278670999999999</v>
      </c>
      <c r="N456">
        <v>-33.269032000000003</v>
      </c>
      <c r="O456">
        <v>-37.530574999999999</v>
      </c>
      <c r="P456">
        <v>-51.852352000000003</v>
      </c>
    </row>
    <row r="457" spans="2:16" x14ac:dyDescent="0.25">
      <c r="B457">
        <v>1958500000</v>
      </c>
      <c r="C457">
        <v>-12.0845</v>
      </c>
      <c r="D457">
        <v>-33.926701000000001</v>
      </c>
      <c r="E457">
        <v>-47.897514000000001</v>
      </c>
      <c r="F457">
        <v>-37.311408999999998</v>
      </c>
      <c r="L457">
        <v>1958500000</v>
      </c>
      <c r="M457">
        <v>-15.620316000000001</v>
      </c>
      <c r="N457">
        <v>-33.810326000000003</v>
      </c>
      <c r="O457">
        <v>-37.905994</v>
      </c>
      <c r="P457">
        <v>-49.006709999999998</v>
      </c>
    </row>
    <row r="458" spans="2:16" x14ac:dyDescent="0.25">
      <c r="B458">
        <v>2023450000</v>
      </c>
      <c r="C458">
        <v>-12.561023</v>
      </c>
      <c r="D458">
        <v>-34.549689999999998</v>
      </c>
      <c r="E458">
        <v>-48.093699999999998</v>
      </c>
      <c r="F458">
        <v>-37.717498999999997</v>
      </c>
      <c r="L458">
        <v>2023450000</v>
      </c>
      <c r="M458">
        <v>-15.701385999999999</v>
      </c>
      <c r="N458">
        <v>-34.163536000000001</v>
      </c>
      <c r="O458">
        <v>-38.384563</v>
      </c>
      <c r="P458">
        <v>-48.082787000000003</v>
      </c>
    </row>
    <row r="459" spans="2:16" x14ac:dyDescent="0.25">
      <c r="B459">
        <v>2088400000</v>
      </c>
      <c r="C459">
        <v>-13.055465999999999</v>
      </c>
      <c r="D459">
        <v>-35.026313999999999</v>
      </c>
      <c r="E459">
        <v>-47.981831</v>
      </c>
      <c r="F459">
        <v>-37.871937000000003</v>
      </c>
      <c r="L459">
        <v>2088400000</v>
      </c>
      <c r="M459">
        <v>-15.605048</v>
      </c>
      <c r="N459">
        <v>-34.472050000000003</v>
      </c>
      <c r="O459">
        <v>-38.589576999999998</v>
      </c>
      <c r="P459">
        <v>-46.948528000000003</v>
      </c>
    </row>
    <row r="460" spans="2:16" x14ac:dyDescent="0.25">
      <c r="B460">
        <v>2153350000</v>
      </c>
      <c r="C460">
        <v>-13.628081</v>
      </c>
      <c r="D460">
        <v>-35.687908</v>
      </c>
      <c r="E460">
        <v>-48.091025999999999</v>
      </c>
      <c r="F460">
        <v>-38.164371000000003</v>
      </c>
      <c r="L460">
        <v>2153350000</v>
      </c>
      <c r="M460">
        <v>-15.485089</v>
      </c>
      <c r="N460">
        <v>-34.966354000000003</v>
      </c>
      <c r="O460">
        <v>-38.836525000000002</v>
      </c>
      <c r="P460">
        <v>-46.896205999999999</v>
      </c>
    </row>
    <row r="461" spans="2:16" x14ac:dyDescent="0.25">
      <c r="B461">
        <v>2218300000</v>
      </c>
      <c r="C461">
        <v>-14.294003</v>
      </c>
      <c r="D461">
        <v>-36.472549000000001</v>
      </c>
      <c r="E461">
        <v>-47.741917000000001</v>
      </c>
      <c r="F461">
        <v>-38.164093000000001</v>
      </c>
      <c r="L461">
        <v>2218300000</v>
      </c>
      <c r="M461">
        <v>-15.454943</v>
      </c>
      <c r="N461">
        <v>-35.509929999999997</v>
      </c>
      <c r="O461">
        <v>-38.888362999999998</v>
      </c>
      <c r="P461">
        <v>-46.436301999999998</v>
      </c>
    </row>
    <row r="462" spans="2:16" x14ac:dyDescent="0.25">
      <c r="B462">
        <v>2283250000</v>
      </c>
      <c r="C462">
        <v>-14.827175</v>
      </c>
      <c r="D462">
        <v>-37.2239</v>
      </c>
      <c r="E462">
        <v>-47.551890999999998</v>
      </c>
      <c r="F462">
        <v>-38.543095000000001</v>
      </c>
      <c r="L462">
        <v>2283250000</v>
      </c>
      <c r="M462">
        <v>-15.221711000000001</v>
      </c>
      <c r="N462">
        <v>-35.994414999999996</v>
      </c>
      <c r="O462">
        <v>-39.224635999999997</v>
      </c>
      <c r="P462">
        <v>-46.242310000000003</v>
      </c>
    </row>
    <row r="463" spans="2:16" x14ac:dyDescent="0.25">
      <c r="B463">
        <v>2348200000</v>
      </c>
      <c r="C463">
        <v>-15.350256</v>
      </c>
      <c r="D463">
        <v>-37.938716999999997</v>
      </c>
      <c r="E463">
        <v>-47.183643000000004</v>
      </c>
      <c r="F463">
        <v>-38.679004999999997</v>
      </c>
      <c r="L463">
        <v>2348200000</v>
      </c>
      <c r="M463">
        <v>-15.089463</v>
      </c>
      <c r="N463">
        <v>-36.499130000000001</v>
      </c>
      <c r="O463">
        <v>-39.491573000000002</v>
      </c>
      <c r="P463">
        <v>-45.885505999999999</v>
      </c>
    </row>
    <row r="464" spans="2:16" x14ac:dyDescent="0.25">
      <c r="B464">
        <v>2413150000</v>
      </c>
      <c r="C464">
        <v>-15.883437000000001</v>
      </c>
      <c r="D464">
        <v>-38.834591000000003</v>
      </c>
      <c r="E464">
        <v>-46.875134000000003</v>
      </c>
      <c r="F464">
        <v>-39.018635000000003</v>
      </c>
      <c r="L464">
        <v>2413150000</v>
      </c>
      <c r="M464">
        <v>-14.961689</v>
      </c>
      <c r="N464">
        <v>-37.144806000000003</v>
      </c>
      <c r="O464">
        <v>-39.848148000000002</v>
      </c>
      <c r="P464">
        <v>-45.610176000000003</v>
      </c>
    </row>
    <row r="465" spans="2:16" x14ac:dyDescent="0.25">
      <c r="B465">
        <v>2478100000</v>
      </c>
      <c r="C465">
        <v>-16.334263</v>
      </c>
      <c r="D465">
        <v>-39.607857000000003</v>
      </c>
      <c r="E465">
        <v>-46.457141999999997</v>
      </c>
      <c r="F465">
        <v>-39.077556999999999</v>
      </c>
      <c r="L465">
        <v>2478100000</v>
      </c>
      <c r="M465">
        <v>-14.862806000000001</v>
      </c>
      <c r="N465">
        <v>-37.643329999999999</v>
      </c>
      <c r="O465">
        <v>-40.055278999999999</v>
      </c>
      <c r="P465">
        <v>-45.259838000000002</v>
      </c>
    </row>
    <row r="466" spans="2:16" x14ac:dyDescent="0.25">
      <c r="B466">
        <v>2543050000</v>
      </c>
      <c r="C466">
        <v>-16.853144</v>
      </c>
      <c r="D466">
        <v>-40.392310999999999</v>
      </c>
      <c r="E466">
        <v>-46.063564</v>
      </c>
      <c r="F466">
        <v>-39.193134000000001</v>
      </c>
      <c r="L466">
        <v>2543050000</v>
      </c>
      <c r="M466">
        <v>-14.788375</v>
      </c>
      <c r="N466">
        <v>-38.119636999999997</v>
      </c>
      <c r="O466">
        <v>-40.294753999999998</v>
      </c>
      <c r="P466">
        <v>-44.883957000000002</v>
      </c>
    </row>
    <row r="467" spans="2:16" x14ac:dyDescent="0.25">
      <c r="B467">
        <v>2608000000</v>
      </c>
      <c r="C467">
        <v>-17.303291000000002</v>
      </c>
      <c r="D467">
        <v>-41.223927000000003</v>
      </c>
      <c r="E467">
        <v>-45.778835000000001</v>
      </c>
      <c r="F467">
        <v>-39.188267000000003</v>
      </c>
      <c r="L467">
        <v>2608000000</v>
      </c>
      <c r="M467">
        <v>-14.681480000000001</v>
      </c>
      <c r="N467">
        <v>-38.644787000000001</v>
      </c>
      <c r="O467">
        <v>-40.394824999999997</v>
      </c>
      <c r="P467">
        <v>-44.589989000000003</v>
      </c>
    </row>
    <row r="468" spans="2:16" x14ac:dyDescent="0.25">
      <c r="B468">
        <v>2672950000</v>
      </c>
      <c r="C468">
        <v>-17.607036999999998</v>
      </c>
      <c r="D468">
        <v>-41.959648000000001</v>
      </c>
      <c r="E468">
        <v>-45.450695000000003</v>
      </c>
      <c r="F468">
        <v>-39.250594999999997</v>
      </c>
      <c r="L468">
        <v>2672950000</v>
      </c>
      <c r="M468">
        <v>-14.611814000000001</v>
      </c>
      <c r="N468">
        <v>-39.143127</v>
      </c>
      <c r="O468">
        <v>-40.543129</v>
      </c>
      <c r="P468">
        <v>-44.296832999999999</v>
      </c>
    </row>
    <row r="469" spans="2:16" x14ac:dyDescent="0.25">
      <c r="B469">
        <v>2737900000</v>
      </c>
      <c r="C469">
        <v>-17.949545000000001</v>
      </c>
      <c r="D469">
        <v>-42.714928</v>
      </c>
      <c r="E469">
        <v>-45.207138</v>
      </c>
      <c r="F469">
        <v>-39.329723000000001</v>
      </c>
      <c r="L469">
        <v>2737900000</v>
      </c>
      <c r="M469">
        <v>-14.513631</v>
      </c>
      <c r="N469">
        <v>-39.521605999999998</v>
      </c>
      <c r="O469">
        <v>-40.533859</v>
      </c>
      <c r="P469">
        <v>-44.073298999999999</v>
      </c>
    </row>
    <row r="470" spans="2:16" x14ac:dyDescent="0.25">
      <c r="B470">
        <v>2802850000</v>
      </c>
      <c r="C470">
        <v>-18.111087999999999</v>
      </c>
      <c r="D470">
        <v>-43.346305999999998</v>
      </c>
      <c r="E470">
        <v>-44.741214999999997</v>
      </c>
      <c r="F470">
        <v>-39.450958</v>
      </c>
      <c r="L470">
        <v>2802850000</v>
      </c>
      <c r="M470">
        <v>-14.349435</v>
      </c>
      <c r="N470">
        <v>-39.79842</v>
      </c>
      <c r="O470">
        <v>-40.642901999999999</v>
      </c>
      <c r="P470">
        <v>-43.718952000000002</v>
      </c>
    </row>
    <row r="471" spans="2:16" x14ac:dyDescent="0.25">
      <c r="B471">
        <v>2867800000</v>
      </c>
      <c r="C471">
        <v>-17.974202999999999</v>
      </c>
      <c r="D471">
        <v>-43.763233</v>
      </c>
      <c r="E471">
        <v>-44.387206999999997</v>
      </c>
      <c r="F471">
        <v>-39.563160000000003</v>
      </c>
      <c r="L471">
        <v>2867800000</v>
      </c>
      <c r="M471">
        <v>-14.205532</v>
      </c>
      <c r="N471">
        <v>-39.931289999999997</v>
      </c>
      <c r="O471">
        <v>-40.649464000000002</v>
      </c>
      <c r="P471">
        <v>-43.406441000000001</v>
      </c>
    </row>
    <row r="472" spans="2:16" x14ac:dyDescent="0.25">
      <c r="B472">
        <v>2932750000</v>
      </c>
      <c r="C472">
        <v>-17.82666</v>
      </c>
      <c r="D472">
        <v>-44.200355999999999</v>
      </c>
      <c r="E472">
        <v>-44.026378999999999</v>
      </c>
      <c r="F472">
        <v>-39.605175000000003</v>
      </c>
      <c r="L472">
        <v>2932750000</v>
      </c>
      <c r="M472">
        <v>-14.130299000000001</v>
      </c>
      <c r="N472">
        <v>-40.007198000000002</v>
      </c>
      <c r="O472">
        <v>-40.589069000000002</v>
      </c>
      <c r="P472">
        <v>-43.065902999999999</v>
      </c>
    </row>
    <row r="473" spans="2:16" x14ac:dyDescent="0.25">
      <c r="B473">
        <v>2997700000</v>
      </c>
      <c r="C473">
        <v>-17.412921999999998</v>
      </c>
      <c r="D473">
        <v>-44.280833999999999</v>
      </c>
      <c r="E473">
        <v>-43.789593000000004</v>
      </c>
      <c r="F473">
        <v>-39.537716000000003</v>
      </c>
      <c r="L473">
        <v>2997700000</v>
      </c>
      <c r="M473">
        <v>-13.946457000000001</v>
      </c>
      <c r="N473">
        <v>-39.929279000000001</v>
      </c>
      <c r="O473">
        <v>-40.402476999999998</v>
      </c>
      <c r="P473">
        <v>-42.898037000000002</v>
      </c>
    </row>
    <row r="474" spans="2:16" x14ac:dyDescent="0.25">
      <c r="B474">
        <v>3062650000</v>
      </c>
      <c r="C474">
        <v>-17.152559</v>
      </c>
      <c r="D474">
        <v>-44.579151000000003</v>
      </c>
      <c r="E474">
        <v>-43.488990999999999</v>
      </c>
      <c r="F474">
        <v>-39.434479000000003</v>
      </c>
      <c r="L474">
        <v>3062650000</v>
      </c>
      <c r="M474">
        <v>-13.928018</v>
      </c>
      <c r="N474">
        <v>-40.059570000000001</v>
      </c>
      <c r="O474">
        <v>-40.190967999999998</v>
      </c>
      <c r="P474">
        <v>-42.637222000000001</v>
      </c>
    </row>
    <row r="475" spans="2:16" x14ac:dyDescent="0.25">
      <c r="B475">
        <v>3127600000</v>
      </c>
      <c r="C475">
        <v>-16.753243999999999</v>
      </c>
      <c r="D475">
        <v>-44.631241000000003</v>
      </c>
      <c r="E475">
        <v>-43.105679000000002</v>
      </c>
      <c r="F475">
        <v>-39.365977999999998</v>
      </c>
      <c r="L475">
        <v>3127600000</v>
      </c>
      <c r="M475">
        <v>-13.831905000000001</v>
      </c>
      <c r="N475">
        <v>-40.247753000000003</v>
      </c>
      <c r="O475">
        <v>-39.885277000000002</v>
      </c>
      <c r="P475">
        <v>-42.503269000000003</v>
      </c>
    </row>
    <row r="476" spans="2:16" x14ac:dyDescent="0.25">
      <c r="B476">
        <v>3192550000</v>
      </c>
      <c r="C476">
        <v>-16.729859999999999</v>
      </c>
      <c r="D476">
        <v>-44.919426000000001</v>
      </c>
      <c r="E476">
        <v>-42.562359000000001</v>
      </c>
      <c r="F476">
        <v>-39.335728000000003</v>
      </c>
      <c r="L476">
        <v>3192550000</v>
      </c>
      <c r="M476">
        <v>-14.082496000000001</v>
      </c>
      <c r="N476">
        <v>-40.549965</v>
      </c>
      <c r="O476">
        <v>-39.804993000000003</v>
      </c>
      <c r="P476">
        <v>-42.173222000000003</v>
      </c>
    </row>
    <row r="477" spans="2:16" x14ac:dyDescent="0.25">
      <c r="B477">
        <v>3257500000</v>
      </c>
      <c r="C477">
        <v>-16.596619</v>
      </c>
      <c r="D477">
        <v>-44.883785000000003</v>
      </c>
      <c r="E477">
        <v>-42.083705999999999</v>
      </c>
      <c r="F477">
        <v>-39.333714000000001</v>
      </c>
      <c r="L477">
        <v>3257500000</v>
      </c>
      <c r="M477">
        <v>-14.301496</v>
      </c>
      <c r="N477">
        <v>-40.864044</v>
      </c>
      <c r="O477">
        <v>-39.662987000000001</v>
      </c>
      <c r="P477">
        <v>-41.817345000000003</v>
      </c>
    </row>
    <row r="478" spans="2:16" x14ac:dyDescent="0.25">
      <c r="B478">
        <v>3322450000</v>
      </c>
      <c r="C478">
        <v>-16.257244</v>
      </c>
      <c r="D478">
        <v>-44.659019000000001</v>
      </c>
      <c r="E478">
        <v>-41.587738000000002</v>
      </c>
      <c r="F478">
        <v>-39.252724000000001</v>
      </c>
      <c r="L478">
        <v>3322450000</v>
      </c>
      <c r="M478">
        <v>-14.357357</v>
      </c>
      <c r="N478">
        <v>-40.939095000000002</v>
      </c>
      <c r="O478">
        <v>-39.556652</v>
      </c>
      <c r="P478">
        <v>-41.378269000000003</v>
      </c>
    </row>
    <row r="479" spans="2:16" x14ac:dyDescent="0.25">
      <c r="B479">
        <v>3387400000</v>
      </c>
      <c r="C479">
        <v>-15.828866</v>
      </c>
      <c r="D479">
        <v>-44.385517</v>
      </c>
      <c r="E479">
        <v>-41.165816999999997</v>
      </c>
      <c r="F479">
        <v>-39.160983999999999</v>
      </c>
      <c r="L479">
        <v>3387400000</v>
      </c>
      <c r="M479">
        <v>-14.366287</v>
      </c>
      <c r="N479">
        <v>-41.069042000000003</v>
      </c>
      <c r="O479">
        <v>-39.358294999999998</v>
      </c>
      <c r="P479">
        <v>-41.016494999999999</v>
      </c>
    </row>
    <row r="480" spans="2:16" x14ac:dyDescent="0.25">
      <c r="B480">
        <v>3452350000</v>
      </c>
      <c r="C480">
        <v>-15.548928999999999</v>
      </c>
      <c r="D480">
        <v>-44.095722000000002</v>
      </c>
      <c r="E480">
        <v>-40.759414999999997</v>
      </c>
      <c r="F480">
        <v>-38.927166</v>
      </c>
      <c r="L480">
        <v>3452350000</v>
      </c>
      <c r="M480">
        <v>-14.420071</v>
      </c>
      <c r="N480">
        <v>-41.086948</v>
      </c>
      <c r="O480">
        <v>-39.214602999999997</v>
      </c>
      <c r="P480">
        <v>-40.732852999999999</v>
      </c>
    </row>
    <row r="481" spans="2:16" x14ac:dyDescent="0.25">
      <c r="B481">
        <v>3517300000</v>
      </c>
      <c r="C481">
        <v>-15.300519</v>
      </c>
      <c r="D481">
        <v>-43.607532999999997</v>
      </c>
      <c r="E481">
        <v>-40.331386999999999</v>
      </c>
      <c r="F481">
        <v>-38.654819000000003</v>
      </c>
      <c r="L481">
        <v>3517300000</v>
      </c>
      <c r="M481">
        <v>-14.500553999999999</v>
      </c>
      <c r="N481">
        <v>-41.288910000000001</v>
      </c>
      <c r="O481">
        <v>-38.999186999999999</v>
      </c>
      <c r="P481">
        <v>-40.398235</v>
      </c>
    </row>
    <row r="482" spans="2:16" x14ac:dyDescent="0.25">
      <c r="B482">
        <v>3582250000</v>
      </c>
      <c r="C482">
        <v>-14.934176000000001</v>
      </c>
      <c r="D482">
        <v>-42.887366999999998</v>
      </c>
      <c r="E482">
        <v>-39.858989999999999</v>
      </c>
      <c r="F482">
        <v>-38.215130000000002</v>
      </c>
      <c r="L482">
        <v>3582250000</v>
      </c>
      <c r="M482">
        <v>-14.453592</v>
      </c>
      <c r="N482">
        <v>-41.431376999999998</v>
      </c>
      <c r="O482">
        <v>-38.615665</v>
      </c>
      <c r="P482">
        <v>-40.169735000000003</v>
      </c>
    </row>
    <row r="483" spans="2:16" x14ac:dyDescent="0.25">
      <c r="B483">
        <v>3647200000</v>
      </c>
      <c r="C483">
        <v>-14.651884000000001</v>
      </c>
      <c r="D483">
        <v>-42.416106999999997</v>
      </c>
      <c r="E483">
        <v>-39.525509</v>
      </c>
      <c r="F483">
        <v>-37.727485999999999</v>
      </c>
      <c r="L483">
        <v>3647200000</v>
      </c>
      <c r="M483">
        <v>-14.480683000000001</v>
      </c>
      <c r="N483">
        <v>-41.861213999999997</v>
      </c>
      <c r="O483">
        <v>-38.146996000000001</v>
      </c>
      <c r="P483">
        <v>-39.869563999999997</v>
      </c>
    </row>
    <row r="484" spans="2:16" x14ac:dyDescent="0.25">
      <c r="B484">
        <v>3712150000</v>
      </c>
      <c r="C484">
        <v>-14.472398</v>
      </c>
      <c r="D484">
        <v>-41.766883999999997</v>
      </c>
      <c r="E484">
        <v>-39.182518000000002</v>
      </c>
      <c r="F484">
        <v>-37.264502999999998</v>
      </c>
      <c r="L484">
        <v>3712150000</v>
      </c>
      <c r="M484">
        <v>-14.563344000000001</v>
      </c>
      <c r="N484">
        <v>-42.320698</v>
      </c>
      <c r="O484">
        <v>-37.639431000000002</v>
      </c>
      <c r="P484">
        <v>-39.740467000000002</v>
      </c>
    </row>
    <row r="485" spans="2:16" x14ac:dyDescent="0.25">
      <c r="B485">
        <v>3777100000</v>
      </c>
      <c r="C485">
        <v>-14.328704999999999</v>
      </c>
      <c r="D485">
        <v>-41.310425000000002</v>
      </c>
      <c r="E485">
        <v>-38.943145999999999</v>
      </c>
      <c r="F485">
        <v>-36.85548</v>
      </c>
      <c r="L485">
        <v>3777100000</v>
      </c>
      <c r="M485">
        <v>-14.652742999999999</v>
      </c>
      <c r="N485">
        <v>-43.293773999999999</v>
      </c>
      <c r="O485">
        <v>-37.193339999999999</v>
      </c>
      <c r="P485">
        <v>-39.501140999999997</v>
      </c>
    </row>
    <row r="486" spans="2:16" x14ac:dyDescent="0.25">
      <c r="B486">
        <v>3842050000</v>
      </c>
      <c r="C486">
        <v>-14.066862</v>
      </c>
      <c r="D486">
        <v>-40.907192000000002</v>
      </c>
      <c r="E486">
        <v>-38.909785999999997</v>
      </c>
      <c r="F486">
        <v>-36.595837000000003</v>
      </c>
      <c r="L486">
        <v>3842050000</v>
      </c>
      <c r="M486">
        <v>-14.603206</v>
      </c>
      <c r="N486">
        <v>-44.217112999999998</v>
      </c>
      <c r="O486">
        <v>-36.888477000000002</v>
      </c>
      <c r="P486">
        <v>-39.480708999999997</v>
      </c>
    </row>
    <row r="487" spans="2:16" x14ac:dyDescent="0.25">
      <c r="B487">
        <v>3907000000</v>
      </c>
      <c r="C487">
        <v>-13.869669999999999</v>
      </c>
      <c r="D487">
        <v>-41.021549</v>
      </c>
      <c r="E487">
        <v>-38.825721999999999</v>
      </c>
      <c r="F487">
        <v>-36.484718000000001</v>
      </c>
      <c r="L487">
        <v>3907000000</v>
      </c>
      <c r="M487">
        <v>-14.571396999999999</v>
      </c>
      <c r="N487">
        <v>-46.042946000000001</v>
      </c>
      <c r="O487">
        <v>-36.724091000000001</v>
      </c>
      <c r="P487">
        <v>-39.459873000000002</v>
      </c>
    </row>
    <row r="488" spans="2:16" x14ac:dyDescent="0.25">
      <c r="B488">
        <v>3971950000</v>
      </c>
      <c r="C488">
        <v>-13.786212000000001</v>
      </c>
      <c r="D488">
        <v>-41.413711999999997</v>
      </c>
      <c r="E488">
        <v>-38.874287000000002</v>
      </c>
      <c r="F488">
        <v>-36.529850000000003</v>
      </c>
      <c r="L488">
        <v>3971950000</v>
      </c>
      <c r="M488">
        <v>-14.612245</v>
      </c>
      <c r="N488">
        <v>-49.332858999999999</v>
      </c>
      <c r="O488">
        <v>-36.685963000000001</v>
      </c>
      <c r="P488">
        <v>-39.485545999999999</v>
      </c>
    </row>
    <row r="489" spans="2:16" x14ac:dyDescent="0.25">
      <c r="B489">
        <v>4036900000</v>
      </c>
      <c r="C489">
        <v>-13.886587</v>
      </c>
      <c r="D489">
        <v>-42.036312000000002</v>
      </c>
      <c r="E489">
        <v>-38.839703</v>
      </c>
      <c r="F489">
        <v>-36.652977</v>
      </c>
      <c r="L489">
        <v>4036900000</v>
      </c>
      <c r="M489">
        <v>-14.797532</v>
      </c>
      <c r="N489">
        <v>-55.387473999999997</v>
      </c>
      <c r="O489">
        <v>-36.769840000000002</v>
      </c>
      <c r="P489">
        <v>-39.51041</v>
      </c>
    </row>
    <row r="490" spans="2:16" x14ac:dyDescent="0.25">
      <c r="B490">
        <v>4101850000</v>
      </c>
      <c r="C490">
        <v>-13.846454</v>
      </c>
      <c r="D490">
        <v>-42.599761999999998</v>
      </c>
      <c r="E490">
        <v>-38.815497999999998</v>
      </c>
      <c r="F490">
        <v>-36.862071999999998</v>
      </c>
      <c r="L490">
        <v>4101850000</v>
      </c>
      <c r="M490">
        <v>-14.859208000000001</v>
      </c>
      <c r="N490">
        <v>-57.632942</v>
      </c>
      <c r="O490">
        <v>-37.101776000000001</v>
      </c>
      <c r="P490">
        <v>-39.481850000000001</v>
      </c>
    </row>
    <row r="491" spans="2:16" x14ac:dyDescent="0.25">
      <c r="B491">
        <v>4166800000</v>
      </c>
      <c r="C491">
        <v>-13.753916</v>
      </c>
      <c r="D491">
        <v>-43.465282000000002</v>
      </c>
      <c r="E491">
        <v>-38.873486</v>
      </c>
      <c r="F491">
        <v>-37.102435999999997</v>
      </c>
      <c r="L491">
        <v>4166800000</v>
      </c>
      <c r="M491">
        <v>-14.857182999999999</v>
      </c>
      <c r="N491">
        <v>-55.675044999999997</v>
      </c>
      <c r="O491">
        <v>-37.444705999999996</v>
      </c>
      <c r="P491">
        <v>-39.580359999999999</v>
      </c>
    </row>
    <row r="492" spans="2:16" x14ac:dyDescent="0.25">
      <c r="B492">
        <v>4231750000</v>
      </c>
      <c r="C492">
        <v>-13.767467</v>
      </c>
      <c r="D492">
        <v>-44.378784000000003</v>
      </c>
      <c r="E492">
        <v>-38.811199000000002</v>
      </c>
      <c r="F492">
        <v>-37.360256</v>
      </c>
      <c r="L492">
        <v>4231750000</v>
      </c>
      <c r="M492">
        <v>-14.909026000000001</v>
      </c>
      <c r="N492">
        <v>-50.442554000000001</v>
      </c>
      <c r="O492">
        <v>-37.796303000000002</v>
      </c>
      <c r="P492">
        <v>-39.589489</v>
      </c>
    </row>
    <row r="493" spans="2:16" x14ac:dyDescent="0.25">
      <c r="B493">
        <v>4296700000</v>
      </c>
      <c r="C493">
        <v>-13.874625</v>
      </c>
      <c r="D493">
        <v>-45.907406000000002</v>
      </c>
      <c r="E493">
        <v>-38.951191000000001</v>
      </c>
      <c r="F493">
        <v>-37.644955000000003</v>
      </c>
      <c r="L493">
        <v>4296700000</v>
      </c>
      <c r="M493">
        <v>-15.012439000000001</v>
      </c>
      <c r="N493">
        <v>-47.027858999999999</v>
      </c>
      <c r="O493">
        <v>-38.135894999999998</v>
      </c>
      <c r="P493">
        <v>-39.750999</v>
      </c>
    </row>
    <row r="494" spans="2:16" x14ac:dyDescent="0.25">
      <c r="B494">
        <v>4361650000</v>
      </c>
      <c r="C494">
        <v>-13.955677</v>
      </c>
      <c r="D494">
        <v>-46.956637999999998</v>
      </c>
      <c r="E494">
        <v>-38.973315999999997</v>
      </c>
      <c r="F494">
        <v>-37.935012999999998</v>
      </c>
      <c r="L494">
        <v>4361650000</v>
      </c>
      <c r="M494">
        <v>-15.076238</v>
      </c>
      <c r="N494">
        <v>-45.787132</v>
      </c>
      <c r="O494">
        <v>-38.471443000000001</v>
      </c>
      <c r="P494">
        <v>-39.834045000000003</v>
      </c>
    </row>
    <row r="495" spans="2:16" x14ac:dyDescent="0.25">
      <c r="B495">
        <v>4426600000</v>
      </c>
      <c r="C495">
        <v>-14.001977999999999</v>
      </c>
      <c r="D495">
        <v>-48.280265999999997</v>
      </c>
      <c r="E495">
        <v>-39.192497000000003</v>
      </c>
      <c r="F495">
        <v>-38.254997000000003</v>
      </c>
      <c r="L495">
        <v>4426600000</v>
      </c>
      <c r="M495">
        <v>-15.094042999999999</v>
      </c>
      <c r="N495">
        <v>-44.816890999999998</v>
      </c>
      <c r="O495">
        <v>-38.935169000000002</v>
      </c>
      <c r="P495">
        <v>-40.017971000000003</v>
      </c>
    </row>
    <row r="496" spans="2:16" x14ac:dyDescent="0.25">
      <c r="B496">
        <v>4491550000</v>
      </c>
      <c r="C496">
        <v>-14.131829</v>
      </c>
      <c r="D496">
        <v>-49.782420999999999</v>
      </c>
      <c r="E496">
        <v>-39.292220999999998</v>
      </c>
      <c r="F496">
        <v>-38.556328000000001</v>
      </c>
      <c r="L496">
        <v>4491550000</v>
      </c>
      <c r="M496">
        <v>-15.188979</v>
      </c>
      <c r="N496">
        <v>-44.366351999999999</v>
      </c>
      <c r="O496">
        <v>-39.250526000000001</v>
      </c>
      <c r="P496">
        <v>-40.121326000000003</v>
      </c>
    </row>
    <row r="497" spans="2:16" x14ac:dyDescent="0.25">
      <c r="B497">
        <v>4556500000</v>
      </c>
      <c r="C497">
        <v>-14.406045000000001</v>
      </c>
      <c r="D497">
        <v>-52.039451999999997</v>
      </c>
      <c r="E497">
        <v>-39.560626999999997</v>
      </c>
      <c r="F497">
        <v>-38.887332999999998</v>
      </c>
      <c r="L497">
        <v>4556500000</v>
      </c>
      <c r="M497">
        <v>-15.397987000000001</v>
      </c>
      <c r="N497">
        <v>-43.761749000000002</v>
      </c>
      <c r="O497">
        <v>-39.629246000000002</v>
      </c>
      <c r="P497">
        <v>-40.338946999999997</v>
      </c>
    </row>
    <row r="498" spans="2:16" x14ac:dyDescent="0.25">
      <c r="B498">
        <v>4621450000</v>
      </c>
      <c r="C498">
        <v>-14.570868000000001</v>
      </c>
      <c r="D498">
        <v>-53.549377</v>
      </c>
      <c r="E498">
        <v>-39.796013000000002</v>
      </c>
      <c r="F498">
        <v>-39.215648999999999</v>
      </c>
      <c r="L498">
        <v>4621450000</v>
      </c>
      <c r="M498">
        <v>-15.525532999999999</v>
      </c>
      <c r="N498">
        <v>-43.609881999999999</v>
      </c>
      <c r="O498">
        <v>-40.081944</v>
      </c>
      <c r="P498">
        <v>-40.516410999999998</v>
      </c>
    </row>
    <row r="499" spans="2:16" x14ac:dyDescent="0.25">
      <c r="B499">
        <v>4686400000</v>
      </c>
      <c r="C499">
        <v>-14.854103</v>
      </c>
      <c r="D499">
        <v>-55.221798</v>
      </c>
      <c r="E499">
        <v>-40.016483000000001</v>
      </c>
      <c r="F499">
        <v>-39.579472000000003</v>
      </c>
      <c r="L499">
        <v>4686400000</v>
      </c>
      <c r="M499">
        <v>-15.739153</v>
      </c>
      <c r="N499">
        <v>-43.485497000000002</v>
      </c>
      <c r="O499">
        <v>-40.567771999999998</v>
      </c>
      <c r="P499">
        <v>-40.773983000000001</v>
      </c>
    </row>
    <row r="500" spans="2:16" x14ac:dyDescent="0.25">
      <c r="B500">
        <v>4751350000</v>
      </c>
      <c r="C500">
        <v>-15.084453999999999</v>
      </c>
      <c r="D500">
        <v>-54.878951999999998</v>
      </c>
      <c r="E500">
        <v>-40.315289</v>
      </c>
      <c r="F500">
        <v>-39.853352000000001</v>
      </c>
      <c r="L500">
        <v>4751350000</v>
      </c>
      <c r="M500">
        <v>-15.918715000000001</v>
      </c>
      <c r="N500">
        <v>-43.632655999999997</v>
      </c>
      <c r="O500">
        <v>-40.926150999999997</v>
      </c>
      <c r="P500">
        <v>-41.108963000000003</v>
      </c>
    </row>
    <row r="501" spans="2:16" x14ac:dyDescent="0.25">
      <c r="B501">
        <v>4816300000</v>
      </c>
      <c r="C501">
        <v>-15.654875000000001</v>
      </c>
      <c r="D501">
        <v>-57.076385000000002</v>
      </c>
      <c r="E501">
        <v>-40.466037999999998</v>
      </c>
      <c r="F501">
        <v>-40.160891999999997</v>
      </c>
      <c r="L501">
        <v>4816300000</v>
      </c>
      <c r="M501">
        <v>-16.384321</v>
      </c>
      <c r="N501">
        <v>-43.561732999999997</v>
      </c>
      <c r="O501">
        <v>-41.283459000000001</v>
      </c>
      <c r="P501">
        <v>-41.397148000000001</v>
      </c>
    </row>
    <row r="502" spans="2:16" x14ac:dyDescent="0.25">
      <c r="B502">
        <v>4881250000</v>
      </c>
      <c r="C502">
        <v>-16.011106000000002</v>
      </c>
      <c r="D502">
        <v>-56.344279999999998</v>
      </c>
      <c r="E502">
        <v>-40.831600000000002</v>
      </c>
      <c r="F502">
        <v>-40.402389999999997</v>
      </c>
      <c r="L502">
        <v>4881250000</v>
      </c>
      <c r="M502">
        <v>-16.689003</v>
      </c>
      <c r="N502">
        <v>-43.570754999999998</v>
      </c>
      <c r="O502">
        <v>-41.705826000000002</v>
      </c>
      <c r="P502">
        <v>-41.783703000000003</v>
      </c>
    </row>
    <row r="503" spans="2:16" x14ac:dyDescent="0.25">
      <c r="B503">
        <v>4946200000</v>
      </c>
      <c r="C503">
        <v>-16.246115</v>
      </c>
      <c r="D503">
        <v>-55.939529</v>
      </c>
      <c r="E503">
        <v>-41.140560000000001</v>
      </c>
      <c r="F503">
        <v>-40.545375999999997</v>
      </c>
      <c r="L503">
        <v>4946200000</v>
      </c>
      <c r="M503">
        <v>-16.858108999999999</v>
      </c>
      <c r="N503">
        <v>-44.123524000000003</v>
      </c>
      <c r="O503">
        <v>-42.237797</v>
      </c>
      <c r="P503">
        <v>-42.077671000000002</v>
      </c>
    </row>
    <row r="504" spans="2:16" x14ac:dyDescent="0.25">
      <c r="B504">
        <v>5011150000</v>
      </c>
      <c r="C504">
        <v>-16.617470000000001</v>
      </c>
      <c r="D504">
        <v>-53.217540999999997</v>
      </c>
      <c r="E504">
        <v>-41.541389000000002</v>
      </c>
      <c r="F504">
        <v>-40.579723000000001</v>
      </c>
      <c r="L504">
        <v>5011150000</v>
      </c>
      <c r="M504">
        <v>-17.174232</v>
      </c>
      <c r="N504">
        <v>-44.787723999999997</v>
      </c>
      <c r="O504">
        <v>-42.577984000000001</v>
      </c>
      <c r="P504">
        <v>-42.566879</v>
      </c>
    </row>
    <row r="505" spans="2:16" x14ac:dyDescent="0.25">
      <c r="B505">
        <v>5076100000</v>
      </c>
      <c r="C505">
        <v>-16.928265</v>
      </c>
      <c r="D505">
        <v>-51.066344999999998</v>
      </c>
      <c r="E505">
        <v>-41.873089</v>
      </c>
      <c r="F505">
        <v>-40.616348000000002</v>
      </c>
      <c r="L505">
        <v>5076100000</v>
      </c>
      <c r="M505">
        <v>-17.427526</v>
      </c>
      <c r="N505">
        <v>-46.633437999999998</v>
      </c>
      <c r="O505">
        <v>-42.828280999999997</v>
      </c>
      <c r="P505">
        <v>-42.958981000000001</v>
      </c>
    </row>
    <row r="506" spans="2:16" x14ac:dyDescent="0.25">
      <c r="B506">
        <v>5141050000</v>
      </c>
      <c r="C506">
        <v>-17.519120999999998</v>
      </c>
      <c r="D506">
        <v>-49.437393</v>
      </c>
      <c r="E506">
        <v>-42.419041</v>
      </c>
      <c r="F506">
        <v>-40.702930000000002</v>
      </c>
      <c r="L506">
        <v>5141050000</v>
      </c>
      <c r="M506">
        <v>-17.957844000000001</v>
      </c>
      <c r="N506">
        <v>-48.004322000000002</v>
      </c>
      <c r="O506">
        <v>-42.964333000000003</v>
      </c>
      <c r="P506">
        <v>-43.552577999999997</v>
      </c>
    </row>
    <row r="507" spans="2:16" x14ac:dyDescent="0.25">
      <c r="B507">
        <v>5206000000</v>
      </c>
      <c r="C507">
        <v>-17.998252999999998</v>
      </c>
      <c r="D507">
        <v>-47.834465000000002</v>
      </c>
      <c r="E507">
        <v>-42.806365999999997</v>
      </c>
      <c r="F507">
        <v>-40.893554999999999</v>
      </c>
      <c r="L507">
        <v>5206000000</v>
      </c>
      <c r="M507">
        <v>-18.432814</v>
      </c>
      <c r="N507">
        <v>-49.197727</v>
      </c>
      <c r="O507">
        <v>-43.350200999999998</v>
      </c>
      <c r="P507">
        <v>-44.031818000000001</v>
      </c>
    </row>
    <row r="508" spans="2:16" x14ac:dyDescent="0.25">
      <c r="B508">
        <v>5270950000</v>
      </c>
      <c r="C508">
        <v>-18.459689999999998</v>
      </c>
      <c r="D508">
        <v>-46.716571999999999</v>
      </c>
      <c r="E508">
        <v>-43.569980999999999</v>
      </c>
      <c r="F508">
        <v>-40.776577000000003</v>
      </c>
      <c r="L508">
        <v>5270950000</v>
      </c>
      <c r="M508">
        <v>-18.912251999999999</v>
      </c>
      <c r="N508">
        <v>-49.856892000000002</v>
      </c>
      <c r="O508">
        <v>-43.779305000000001</v>
      </c>
      <c r="P508">
        <v>-44.952289999999998</v>
      </c>
    </row>
    <row r="509" spans="2:16" x14ac:dyDescent="0.25">
      <c r="B509">
        <v>5335900000</v>
      </c>
      <c r="C509">
        <v>-18.674955000000001</v>
      </c>
      <c r="D509">
        <v>-45.442363999999998</v>
      </c>
      <c r="E509">
        <v>-44.104984000000002</v>
      </c>
      <c r="F509">
        <v>-40.802242</v>
      </c>
      <c r="L509">
        <v>5335900000</v>
      </c>
      <c r="M509">
        <v>-19.222961000000002</v>
      </c>
      <c r="N509">
        <v>-50.561332999999998</v>
      </c>
      <c r="O509">
        <v>-44.501083000000001</v>
      </c>
      <c r="P509">
        <v>-45.680743999999997</v>
      </c>
    </row>
    <row r="510" spans="2:16" x14ac:dyDescent="0.25">
      <c r="B510">
        <v>5400850000</v>
      </c>
      <c r="C510">
        <v>-18.760076999999999</v>
      </c>
      <c r="D510">
        <v>-43.883034000000002</v>
      </c>
      <c r="E510">
        <v>-44.724682000000001</v>
      </c>
      <c r="F510">
        <v>-40.850994</v>
      </c>
      <c r="L510">
        <v>5400850000</v>
      </c>
      <c r="M510">
        <v>-19.694562999999999</v>
      </c>
      <c r="N510">
        <v>-49.883845999999998</v>
      </c>
      <c r="O510">
        <v>-45.193767999999999</v>
      </c>
      <c r="P510">
        <v>-46.816291999999997</v>
      </c>
    </row>
    <row r="511" spans="2:16" x14ac:dyDescent="0.25">
      <c r="B511">
        <v>5465800000</v>
      </c>
      <c r="C511">
        <v>-18.909852999999998</v>
      </c>
      <c r="D511">
        <v>-42.843257999999999</v>
      </c>
      <c r="E511">
        <v>-45.413012999999999</v>
      </c>
      <c r="F511">
        <v>-41.292141000000001</v>
      </c>
      <c r="L511">
        <v>5465800000</v>
      </c>
      <c r="M511">
        <v>-20.442326999999999</v>
      </c>
      <c r="N511">
        <v>-48.526901000000002</v>
      </c>
      <c r="O511">
        <v>-45.770603000000001</v>
      </c>
      <c r="P511">
        <v>-47.697628000000002</v>
      </c>
    </row>
    <row r="512" spans="2:16" x14ac:dyDescent="0.25">
      <c r="B512">
        <v>5530750000</v>
      </c>
      <c r="C512">
        <v>-18.397234000000001</v>
      </c>
      <c r="D512">
        <v>-41.634247000000002</v>
      </c>
      <c r="E512">
        <v>-46.287018000000003</v>
      </c>
      <c r="F512">
        <v>-41.581927999999998</v>
      </c>
      <c r="L512">
        <v>5530750000</v>
      </c>
      <c r="M512">
        <v>-20.528938</v>
      </c>
      <c r="N512">
        <v>-45.122902000000003</v>
      </c>
      <c r="O512">
        <v>-45.927525000000003</v>
      </c>
      <c r="P512">
        <v>-48.641506</v>
      </c>
    </row>
    <row r="513" spans="2:16" x14ac:dyDescent="0.25">
      <c r="B513">
        <v>5595700000</v>
      </c>
      <c r="C513">
        <v>-18.167950000000001</v>
      </c>
      <c r="D513">
        <v>-41.218704000000002</v>
      </c>
      <c r="E513">
        <v>-46.855483999999997</v>
      </c>
      <c r="F513">
        <v>-41.868771000000002</v>
      </c>
      <c r="L513">
        <v>5595700000</v>
      </c>
      <c r="M513">
        <v>-21.024004000000001</v>
      </c>
      <c r="N513">
        <v>-42.163311</v>
      </c>
      <c r="O513">
        <v>-46.006577</v>
      </c>
      <c r="P513">
        <v>-49.510154999999997</v>
      </c>
    </row>
    <row r="514" spans="2:16" x14ac:dyDescent="0.25">
      <c r="B514">
        <v>5660650000</v>
      </c>
      <c r="C514">
        <v>-17.841272</v>
      </c>
      <c r="D514">
        <v>-41.049003999999996</v>
      </c>
      <c r="E514">
        <v>-47.185344999999998</v>
      </c>
      <c r="F514">
        <v>-41.867195000000002</v>
      </c>
      <c r="L514">
        <v>5660650000</v>
      </c>
      <c r="M514">
        <v>-21.318477999999999</v>
      </c>
      <c r="N514">
        <v>-38.590927000000001</v>
      </c>
      <c r="O514">
        <v>-45.608513000000002</v>
      </c>
      <c r="P514">
        <v>-50.252178000000001</v>
      </c>
    </row>
    <row r="515" spans="2:16" x14ac:dyDescent="0.25">
      <c r="B515">
        <v>5725600000</v>
      </c>
      <c r="C515">
        <v>-18.161228000000001</v>
      </c>
      <c r="D515">
        <v>-41.329326999999999</v>
      </c>
      <c r="E515">
        <v>-48.180259999999997</v>
      </c>
      <c r="F515">
        <v>-41.872520000000002</v>
      </c>
      <c r="L515">
        <v>5725600000</v>
      </c>
      <c r="M515">
        <v>-22.136403999999999</v>
      </c>
      <c r="N515">
        <v>-35.962375999999999</v>
      </c>
      <c r="O515">
        <v>-45.128227000000003</v>
      </c>
      <c r="P515">
        <v>-51.164318000000002</v>
      </c>
    </row>
    <row r="516" spans="2:16" x14ac:dyDescent="0.25">
      <c r="B516">
        <v>5790550000</v>
      </c>
      <c r="C516">
        <v>-18.306545</v>
      </c>
      <c r="D516">
        <v>-41.338863000000003</v>
      </c>
      <c r="E516">
        <v>-48.745365</v>
      </c>
      <c r="F516">
        <v>-41.692638000000002</v>
      </c>
      <c r="L516">
        <v>5790550000</v>
      </c>
      <c r="M516">
        <v>-22.251358</v>
      </c>
      <c r="N516">
        <v>-34.01614</v>
      </c>
      <c r="O516">
        <v>-44.301949</v>
      </c>
      <c r="P516">
        <v>-51.908164999999997</v>
      </c>
    </row>
    <row r="517" spans="2:16" x14ac:dyDescent="0.25">
      <c r="B517">
        <v>5855500000</v>
      </c>
      <c r="C517">
        <v>-18.560192000000001</v>
      </c>
      <c r="D517">
        <v>-41.223559999999999</v>
      </c>
      <c r="E517">
        <v>-49.843994000000002</v>
      </c>
      <c r="F517">
        <v>-41.768065999999997</v>
      </c>
      <c r="L517">
        <v>5855500000</v>
      </c>
      <c r="M517">
        <v>-22.249383999999999</v>
      </c>
      <c r="N517">
        <v>-32.912998000000002</v>
      </c>
      <c r="O517">
        <v>-43.994979999999998</v>
      </c>
      <c r="P517">
        <v>-53.298617999999998</v>
      </c>
    </row>
    <row r="518" spans="2:16" x14ac:dyDescent="0.25">
      <c r="B518">
        <v>5920450000</v>
      </c>
      <c r="C518">
        <v>-19.038205999999999</v>
      </c>
      <c r="D518">
        <v>-41.210079</v>
      </c>
      <c r="E518">
        <v>-50.358359999999998</v>
      </c>
      <c r="F518">
        <v>-42.059936999999998</v>
      </c>
      <c r="L518">
        <v>5920450000</v>
      </c>
      <c r="M518">
        <v>-22.318149999999999</v>
      </c>
      <c r="N518">
        <v>-32.725924999999997</v>
      </c>
      <c r="O518">
        <v>-43.955554999999997</v>
      </c>
      <c r="P518">
        <v>-54.257874000000001</v>
      </c>
    </row>
    <row r="519" spans="2:16" x14ac:dyDescent="0.25">
      <c r="B519">
        <v>5985400000</v>
      </c>
      <c r="C519">
        <v>-19.527049999999999</v>
      </c>
      <c r="D519">
        <v>-41.257033999999997</v>
      </c>
      <c r="E519">
        <v>-50.277557000000002</v>
      </c>
      <c r="F519">
        <v>-42.720013000000002</v>
      </c>
      <c r="L519">
        <v>5985400000</v>
      </c>
      <c r="M519">
        <v>-22.238358000000002</v>
      </c>
      <c r="N519">
        <v>-33.235560999999997</v>
      </c>
      <c r="O519">
        <v>-44.488346</v>
      </c>
      <c r="P519">
        <v>-55.207115000000002</v>
      </c>
    </row>
    <row r="520" spans="2:16" x14ac:dyDescent="0.25">
      <c r="B520">
        <v>6050350000</v>
      </c>
      <c r="C520">
        <v>-20.157066</v>
      </c>
      <c r="D520">
        <v>-41.614193</v>
      </c>
      <c r="E520">
        <v>-49.470424999999999</v>
      </c>
      <c r="F520">
        <v>-43.601379000000001</v>
      </c>
      <c r="L520">
        <v>6050350000</v>
      </c>
      <c r="M520">
        <v>-22.207094000000001</v>
      </c>
      <c r="N520">
        <v>-34.011501000000003</v>
      </c>
      <c r="O520">
        <v>-45.147060000000003</v>
      </c>
      <c r="P520">
        <v>-54.720196000000001</v>
      </c>
    </row>
    <row r="521" spans="2:16" x14ac:dyDescent="0.25">
      <c r="B521">
        <v>6115300000</v>
      </c>
      <c r="C521">
        <v>-20.458369999999999</v>
      </c>
      <c r="D521">
        <v>-42.136069999999997</v>
      </c>
      <c r="E521">
        <v>-47.995964000000001</v>
      </c>
      <c r="F521">
        <v>-44.554611000000001</v>
      </c>
      <c r="L521">
        <v>6115300000</v>
      </c>
      <c r="M521">
        <v>-22.005976</v>
      </c>
      <c r="N521">
        <v>-34.644889999999997</v>
      </c>
      <c r="O521">
        <v>-46.219479</v>
      </c>
      <c r="P521">
        <v>-53.728611000000001</v>
      </c>
    </row>
    <row r="522" spans="2:16" x14ac:dyDescent="0.25">
      <c r="B522">
        <v>6180250000</v>
      </c>
      <c r="C522">
        <v>-21.263114999999999</v>
      </c>
      <c r="D522">
        <v>-42.449173000000002</v>
      </c>
      <c r="E522">
        <v>-46.965060999999999</v>
      </c>
      <c r="F522">
        <v>-45.291946000000003</v>
      </c>
      <c r="L522">
        <v>6180250000</v>
      </c>
      <c r="M522">
        <v>-21.757359000000001</v>
      </c>
      <c r="N522">
        <v>-34.889709000000003</v>
      </c>
      <c r="O522">
        <v>-46.265495000000001</v>
      </c>
      <c r="P522">
        <v>-51.611179</v>
      </c>
    </row>
    <row r="523" spans="2:16" x14ac:dyDescent="0.25">
      <c r="B523">
        <v>6245200000</v>
      </c>
      <c r="C523">
        <v>-21.925785000000001</v>
      </c>
      <c r="D523">
        <v>-42.712874999999997</v>
      </c>
      <c r="E523">
        <v>-45.533852000000003</v>
      </c>
      <c r="F523">
        <v>-45.159903999999997</v>
      </c>
      <c r="L523">
        <v>6245200000</v>
      </c>
      <c r="M523">
        <v>-21.444023000000001</v>
      </c>
      <c r="N523">
        <v>-35.018776000000003</v>
      </c>
      <c r="O523">
        <v>-45.635863999999998</v>
      </c>
      <c r="P523">
        <v>-49.436256</v>
      </c>
    </row>
    <row r="524" spans="2:16" x14ac:dyDescent="0.25">
      <c r="B524">
        <v>6310150000</v>
      </c>
      <c r="C524">
        <v>-22.310116000000001</v>
      </c>
      <c r="D524">
        <v>-42.661827000000002</v>
      </c>
      <c r="E524">
        <v>-44.509785000000001</v>
      </c>
      <c r="F524">
        <v>-44.300037000000003</v>
      </c>
      <c r="L524">
        <v>6310150000</v>
      </c>
      <c r="M524">
        <v>-21.200068999999999</v>
      </c>
      <c r="N524">
        <v>-35.173408999999999</v>
      </c>
      <c r="O524">
        <v>-44.286194000000002</v>
      </c>
      <c r="P524">
        <v>-47.752997999999998</v>
      </c>
    </row>
    <row r="525" spans="2:16" x14ac:dyDescent="0.25">
      <c r="B525">
        <v>6375100000</v>
      </c>
      <c r="C525">
        <v>-22.685397999999999</v>
      </c>
      <c r="D525">
        <v>-42.198771999999998</v>
      </c>
      <c r="E525">
        <v>-43.606468</v>
      </c>
      <c r="F525">
        <v>-42.653877000000001</v>
      </c>
      <c r="L525">
        <v>6375100000</v>
      </c>
      <c r="M525">
        <v>-21.134841999999999</v>
      </c>
      <c r="N525">
        <v>-35.429462000000001</v>
      </c>
      <c r="O525">
        <v>-42.655087000000002</v>
      </c>
      <c r="P525">
        <v>-46.641559999999998</v>
      </c>
    </row>
    <row r="526" spans="2:16" x14ac:dyDescent="0.25">
      <c r="B526">
        <v>6440050000</v>
      </c>
      <c r="C526">
        <v>-23.194818000000001</v>
      </c>
      <c r="D526">
        <v>-41.225966999999997</v>
      </c>
      <c r="E526">
        <v>-43.209225000000004</v>
      </c>
      <c r="F526">
        <v>-41.181041999999998</v>
      </c>
      <c r="L526">
        <v>6440050000</v>
      </c>
      <c r="M526">
        <v>-21.274737999999999</v>
      </c>
      <c r="N526">
        <v>-35.674689999999998</v>
      </c>
      <c r="O526">
        <v>-41.466084000000002</v>
      </c>
      <c r="P526">
        <v>-46.022053</v>
      </c>
    </row>
    <row r="527" spans="2:16" x14ac:dyDescent="0.25">
      <c r="B527">
        <v>6505000000</v>
      </c>
      <c r="C527">
        <v>-24.247727999999999</v>
      </c>
      <c r="D527">
        <v>-39.969009</v>
      </c>
      <c r="E527">
        <v>-42.728454999999997</v>
      </c>
      <c r="F527">
        <v>-39.794781</v>
      </c>
      <c r="L527">
        <v>6505000000</v>
      </c>
      <c r="M527">
        <v>-21.719308999999999</v>
      </c>
      <c r="N527">
        <v>-36.130198999999998</v>
      </c>
      <c r="O527">
        <v>-40.249381999999997</v>
      </c>
      <c r="P527">
        <v>-45.505344000000001</v>
      </c>
    </row>
    <row r="528" spans="2:16" x14ac:dyDescent="0.25">
      <c r="B528">
        <v>6569950000</v>
      </c>
      <c r="C528">
        <v>-24.286722000000001</v>
      </c>
      <c r="D528">
        <v>-38.402617999999997</v>
      </c>
      <c r="E528">
        <v>-42.575321000000002</v>
      </c>
      <c r="F528">
        <v>-38.999442999999999</v>
      </c>
      <c r="L528">
        <v>6569950000</v>
      </c>
      <c r="M528">
        <v>-22.321176999999999</v>
      </c>
      <c r="N528">
        <v>-36.257542000000001</v>
      </c>
      <c r="O528">
        <v>-39.467815000000002</v>
      </c>
      <c r="P528">
        <v>-45.227927999999999</v>
      </c>
    </row>
    <row r="529" spans="2:16" x14ac:dyDescent="0.25">
      <c r="B529">
        <v>6634900000</v>
      </c>
      <c r="C529">
        <v>-24.680315</v>
      </c>
      <c r="D529">
        <v>-36.798084000000003</v>
      </c>
      <c r="E529">
        <v>-42.193489</v>
      </c>
      <c r="F529">
        <v>-38.187122000000002</v>
      </c>
      <c r="L529">
        <v>6634900000</v>
      </c>
      <c r="M529">
        <v>-23.155569</v>
      </c>
      <c r="N529">
        <v>-36.205601000000001</v>
      </c>
      <c r="O529">
        <v>-38.546287999999997</v>
      </c>
      <c r="P529">
        <v>-44.968941000000001</v>
      </c>
    </row>
    <row r="530" spans="2:16" x14ac:dyDescent="0.25">
      <c r="B530">
        <v>6699850000</v>
      </c>
      <c r="C530">
        <v>-25.096274999999999</v>
      </c>
      <c r="D530">
        <v>-35.277732999999998</v>
      </c>
      <c r="E530">
        <v>-41.969966999999997</v>
      </c>
      <c r="F530">
        <v>-37.869774</v>
      </c>
      <c r="L530">
        <v>6699850000</v>
      </c>
      <c r="M530">
        <v>-24.331022000000001</v>
      </c>
      <c r="N530">
        <v>-35.868935</v>
      </c>
      <c r="O530">
        <v>-38.074500999999998</v>
      </c>
      <c r="P530">
        <v>-44.811934999999998</v>
      </c>
    </row>
    <row r="531" spans="2:16" x14ac:dyDescent="0.25">
      <c r="B531">
        <v>6764800000</v>
      </c>
      <c r="C531">
        <v>-26.033740999999999</v>
      </c>
      <c r="D531">
        <v>-34.23563</v>
      </c>
      <c r="E531">
        <v>-42.164349000000001</v>
      </c>
      <c r="F531">
        <v>-37.361198000000002</v>
      </c>
      <c r="L531">
        <v>6764800000</v>
      </c>
      <c r="M531">
        <v>-25.61533</v>
      </c>
      <c r="N531">
        <v>-35.614863999999997</v>
      </c>
      <c r="O531">
        <v>-37.721038999999998</v>
      </c>
      <c r="P531">
        <v>-44.610058000000002</v>
      </c>
    </row>
    <row r="532" spans="2:16" x14ac:dyDescent="0.25">
      <c r="B532">
        <v>6829750000</v>
      </c>
      <c r="C532">
        <v>-27.206453</v>
      </c>
      <c r="D532">
        <v>-33.477524000000003</v>
      </c>
      <c r="E532">
        <v>-42.116607999999999</v>
      </c>
      <c r="F532">
        <v>-37.246422000000003</v>
      </c>
      <c r="L532">
        <v>6829750000</v>
      </c>
      <c r="M532">
        <v>-26.962349</v>
      </c>
      <c r="N532">
        <v>-35.297759999999997</v>
      </c>
      <c r="O532">
        <v>-37.584784999999997</v>
      </c>
      <c r="P532">
        <v>-44.427810999999998</v>
      </c>
    </row>
    <row r="533" spans="2:16" x14ac:dyDescent="0.25">
      <c r="B533">
        <v>6894700000</v>
      </c>
      <c r="C533">
        <v>-27.850565</v>
      </c>
      <c r="D533">
        <v>-33.011395</v>
      </c>
      <c r="E533">
        <v>-41.969856</v>
      </c>
      <c r="F533">
        <v>-36.947208000000003</v>
      </c>
      <c r="L533">
        <v>6894700000</v>
      </c>
      <c r="M533">
        <v>-28.436556</v>
      </c>
      <c r="N533">
        <v>-35.041302000000002</v>
      </c>
      <c r="O533">
        <v>-37.288567</v>
      </c>
      <c r="P533">
        <v>-44.046214999999997</v>
      </c>
    </row>
    <row r="534" spans="2:16" x14ac:dyDescent="0.25">
      <c r="B534">
        <v>6959650000</v>
      </c>
      <c r="C534">
        <v>-29.795755</v>
      </c>
      <c r="D534">
        <v>-32.657848000000001</v>
      </c>
      <c r="E534">
        <v>-41.708824</v>
      </c>
      <c r="F534">
        <v>-36.950653000000003</v>
      </c>
      <c r="L534">
        <v>6959650000</v>
      </c>
      <c r="M534">
        <v>-28.603632000000001</v>
      </c>
      <c r="N534">
        <v>-34.787483000000002</v>
      </c>
      <c r="O534">
        <v>-37.232970999999999</v>
      </c>
      <c r="P534">
        <v>-43.646766999999997</v>
      </c>
    </row>
    <row r="535" spans="2:16" x14ac:dyDescent="0.25">
      <c r="B535">
        <v>7024600000</v>
      </c>
      <c r="C535">
        <v>-31.865023000000001</v>
      </c>
      <c r="D535">
        <v>-32.533901</v>
      </c>
      <c r="E535">
        <v>-41.392471</v>
      </c>
      <c r="F535">
        <v>-36.827682000000003</v>
      </c>
      <c r="L535">
        <v>7024600000</v>
      </c>
      <c r="M535">
        <v>-27.781544</v>
      </c>
      <c r="N535">
        <v>-34.642643</v>
      </c>
      <c r="O535">
        <v>-37.030472000000003</v>
      </c>
      <c r="P535">
        <v>-43.121433000000003</v>
      </c>
    </row>
    <row r="536" spans="2:16" x14ac:dyDescent="0.25">
      <c r="B536">
        <v>7089550000</v>
      </c>
      <c r="C536">
        <v>-34.261508999999997</v>
      </c>
      <c r="D536">
        <v>-32.476097000000003</v>
      </c>
      <c r="E536">
        <v>-41.095066000000003</v>
      </c>
      <c r="F536">
        <v>-36.784427999999998</v>
      </c>
      <c r="L536">
        <v>7089550000</v>
      </c>
      <c r="M536">
        <v>-26.138742000000001</v>
      </c>
      <c r="N536">
        <v>-34.559486</v>
      </c>
      <c r="O536">
        <v>-37.017657999999997</v>
      </c>
      <c r="P536">
        <v>-42.657845000000002</v>
      </c>
    </row>
    <row r="537" spans="2:16" x14ac:dyDescent="0.25">
      <c r="B537">
        <v>7154500000</v>
      </c>
      <c r="C537">
        <v>-35.336616999999997</v>
      </c>
      <c r="D537">
        <v>-32.434891</v>
      </c>
      <c r="E537">
        <v>-40.754542999999998</v>
      </c>
      <c r="F537">
        <v>-36.767521000000002</v>
      </c>
      <c r="L537">
        <v>7154500000</v>
      </c>
      <c r="M537">
        <v>-24.853404999999999</v>
      </c>
      <c r="N537">
        <v>-34.665218000000003</v>
      </c>
      <c r="O537">
        <v>-37.012923999999998</v>
      </c>
      <c r="P537">
        <v>-42.235813</v>
      </c>
    </row>
    <row r="538" spans="2:16" x14ac:dyDescent="0.25">
      <c r="B538">
        <v>7219450000</v>
      </c>
      <c r="C538">
        <v>-34.084319999999998</v>
      </c>
      <c r="D538">
        <v>-32.668014999999997</v>
      </c>
      <c r="E538">
        <v>-40.464503999999998</v>
      </c>
      <c r="F538">
        <v>-36.868659999999998</v>
      </c>
      <c r="L538">
        <v>7219450000</v>
      </c>
      <c r="M538">
        <v>-23.456282000000002</v>
      </c>
      <c r="N538">
        <v>-35.014381</v>
      </c>
      <c r="O538">
        <v>-37.028111000000003</v>
      </c>
      <c r="P538">
        <v>-41.861172000000003</v>
      </c>
    </row>
    <row r="539" spans="2:16" x14ac:dyDescent="0.25">
      <c r="B539">
        <v>7284400000</v>
      </c>
      <c r="C539">
        <v>-32.216552999999998</v>
      </c>
      <c r="D539">
        <v>-33.033306000000003</v>
      </c>
      <c r="E539">
        <v>-39.990982000000002</v>
      </c>
      <c r="F539">
        <v>-37.067183999999997</v>
      </c>
      <c r="L539">
        <v>7284400000</v>
      </c>
      <c r="M539">
        <v>-22.019724</v>
      </c>
      <c r="N539">
        <v>-35.485106999999999</v>
      </c>
      <c r="O539">
        <v>-37.023952000000001</v>
      </c>
      <c r="P539">
        <v>-41.462409999999998</v>
      </c>
    </row>
    <row r="540" spans="2:16" x14ac:dyDescent="0.25">
      <c r="B540">
        <v>7349350000</v>
      </c>
      <c r="C540">
        <v>-29.332163000000001</v>
      </c>
      <c r="D540">
        <v>-33.497826000000003</v>
      </c>
      <c r="E540">
        <v>-39.627715999999999</v>
      </c>
      <c r="F540">
        <v>-37.220711000000001</v>
      </c>
      <c r="L540">
        <v>7349350000</v>
      </c>
      <c r="M540">
        <v>-20.873522000000001</v>
      </c>
      <c r="N540">
        <v>-35.975155000000001</v>
      </c>
      <c r="O540">
        <v>-37.023646999999997</v>
      </c>
      <c r="P540">
        <v>-41.106796000000003</v>
      </c>
    </row>
    <row r="541" spans="2:16" x14ac:dyDescent="0.25">
      <c r="B541">
        <v>7414300000</v>
      </c>
      <c r="C541">
        <v>-27.173946000000001</v>
      </c>
      <c r="D541">
        <v>-33.795825999999998</v>
      </c>
      <c r="E541">
        <v>-39.391025999999997</v>
      </c>
      <c r="F541">
        <v>-37.561287</v>
      </c>
      <c r="L541">
        <v>7414300000</v>
      </c>
      <c r="M541">
        <v>-19.965197</v>
      </c>
      <c r="N541">
        <v>-36.349411000000003</v>
      </c>
      <c r="O541">
        <v>-37.264220999999999</v>
      </c>
      <c r="P541">
        <v>-40.817104</v>
      </c>
    </row>
    <row r="542" spans="2:16" x14ac:dyDescent="0.25">
      <c r="B542">
        <v>7479250000</v>
      </c>
      <c r="C542">
        <v>-25.197094</v>
      </c>
      <c r="D542">
        <v>-34.225769</v>
      </c>
      <c r="E542">
        <v>-39.247601000000003</v>
      </c>
      <c r="F542">
        <v>-37.760834000000003</v>
      </c>
      <c r="L542">
        <v>7479250000</v>
      </c>
      <c r="M542">
        <v>-19.011892</v>
      </c>
      <c r="N542">
        <v>-36.731518000000001</v>
      </c>
      <c r="O542">
        <v>-37.434280000000001</v>
      </c>
      <c r="P542">
        <v>-40.583885000000002</v>
      </c>
    </row>
    <row r="543" spans="2:16" x14ac:dyDescent="0.25">
      <c r="B543">
        <v>7544200000</v>
      </c>
      <c r="C543">
        <v>-23.449642000000001</v>
      </c>
      <c r="D543">
        <v>-34.526825000000002</v>
      </c>
      <c r="E543">
        <v>-39.084648000000001</v>
      </c>
      <c r="F543">
        <v>-38.183743</v>
      </c>
      <c r="L543">
        <v>7544200000</v>
      </c>
      <c r="M543">
        <v>-18.041081999999999</v>
      </c>
      <c r="N543">
        <v>-36.943416999999997</v>
      </c>
      <c r="O543">
        <v>-37.868823999999996</v>
      </c>
      <c r="P543">
        <v>-40.366202999999999</v>
      </c>
    </row>
    <row r="544" spans="2:16" x14ac:dyDescent="0.25">
      <c r="B544">
        <v>7609150000</v>
      </c>
      <c r="C544">
        <v>-21.965900000000001</v>
      </c>
      <c r="D544">
        <v>-34.836123999999998</v>
      </c>
      <c r="E544">
        <v>-38.971446999999998</v>
      </c>
      <c r="F544">
        <v>-38.590488000000001</v>
      </c>
      <c r="L544">
        <v>7609150000</v>
      </c>
      <c r="M544">
        <v>-17.274709999999999</v>
      </c>
      <c r="N544">
        <v>-36.939444999999999</v>
      </c>
      <c r="O544">
        <v>-38.189422999999998</v>
      </c>
      <c r="P544">
        <v>-40.193741000000003</v>
      </c>
    </row>
    <row r="545" spans="2:16" x14ac:dyDescent="0.25">
      <c r="B545">
        <v>7674100000</v>
      </c>
      <c r="C545">
        <v>-20.671752999999999</v>
      </c>
      <c r="D545">
        <v>-35.091717000000003</v>
      </c>
      <c r="E545">
        <v>-38.944645000000001</v>
      </c>
      <c r="F545">
        <v>-39.23312</v>
      </c>
      <c r="L545">
        <v>7674100000</v>
      </c>
      <c r="M545">
        <v>-16.577681999999999</v>
      </c>
      <c r="N545">
        <v>-36.883110000000002</v>
      </c>
      <c r="O545">
        <v>-38.786026</v>
      </c>
      <c r="P545">
        <v>-40.058731000000002</v>
      </c>
    </row>
    <row r="546" spans="2:16" x14ac:dyDescent="0.25">
      <c r="B546">
        <v>7739050000</v>
      </c>
      <c r="C546">
        <v>-19.691965</v>
      </c>
      <c r="D546">
        <v>-35.326957999999998</v>
      </c>
      <c r="E546">
        <v>-38.980961000000001</v>
      </c>
      <c r="F546">
        <v>-39.822403000000001</v>
      </c>
      <c r="L546">
        <v>7739050000</v>
      </c>
      <c r="M546">
        <v>-16.036632999999998</v>
      </c>
      <c r="N546">
        <v>-36.684005999999997</v>
      </c>
      <c r="O546">
        <v>-39.350707999999997</v>
      </c>
      <c r="P546">
        <v>-39.976706999999998</v>
      </c>
    </row>
    <row r="547" spans="2:16" x14ac:dyDescent="0.25">
      <c r="B547">
        <v>7804000000</v>
      </c>
      <c r="C547">
        <v>-18.874093999999999</v>
      </c>
      <c r="D547">
        <v>-35.329600999999997</v>
      </c>
      <c r="E547">
        <v>-39.064158999999997</v>
      </c>
      <c r="F547">
        <v>-40.665627000000001</v>
      </c>
      <c r="L547">
        <v>7804000000</v>
      </c>
      <c r="M547">
        <v>-15.537069000000001</v>
      </c>
      <c r="N547">
        <v>-36.404696999999999</v>
      </c>
      <c r="O547">
        <v>-40.115143000000003</v>
      </c>
      <c r="P547">
        <v>-39.875725000000003</v>
      </c>
    </row>
    <row r="548" spans="2:16" x14ac:dyDescent="0.25">
      <c r="B548">
        <v>7868950000</v>
      </c>
      <c r="C548">
        <v>-18.041605000000001</v>
      </c>
      <c r="D548">
        <v>-35.300846</v>
      </c>
      <c r="E548">
        <v>-39.179504000000001</v>
      </c>
      <c r="F548">
        <v>-41.504779999999997</v>
      </c>
      <c r="L548">
        <v>7868950000</v>
      </c>
      <c r="M548">
        <v>-15.037039</v>
      </c>
      <c r="N548">
        <v>-36.068255999999998</v>
      </c>
      <c r="O548">
        <v>-41.018470999999998</v>
      </c>
      <c r="P548">
        <v>-39.767895000000003</v>
      </c>
    </row>
    <row r="549" spans="2:16" x14ac:dyDescent="0.25">
      <c r="B549">
        <v>7933900000</v>
      </c>
      <c r="C549">
        <v>-17.174356</v>
      </c>
      <c r="D549">
        <v>-35.286315999999999</v>
      </c>
      <c r="E549">
        <v>-39.304836000000002</v>
      </c>
      <c r="F549">
        <v>-42.481521999999998</v>
      </c>
      <c r="L549">
        <v>7933900000</v>
      </c>
      <c r="M549">
        <v>-14.438566</v>
      </c>
      <c r="N549">
        <v>-35.868113999999998</v>
      </c>
      <c r="O549">
        <v>-42.368434999999998</v>
      </c>
      <c r="P549">
        <v>-39.652763</v>
      </c>
    </row>
    <row r="550" spans="2:16" x14ac:dyDescent="0.25">
      <c r="B550">
        <v>7998850000</v>
      </c>
      <c r="C550">
        <v>-16.474764</v>
      </c>
      <c r="D550">
        <v>-35.110717999999999</v>
      </c>
      <c r="E550">
        <v>-39.518093</v>
      </c>
      <c r="F550">
        <v>-43.683205000000001</v>
      </c>
      <c r="L550">
        <v>7998850000</v>
      </c>
      <c r="M550">
        <v>-13.922670999999999</v>
      </c>
      <c r="N550">
        <v>-35.646174999999999</v>
      </c>
      <c r="O550">
        <v>-43.708416</v>
      </c>
      <c r="P550">
        <v>-39.602119000000002</v>
      </c>
    </row>
    <row r="551" spans="2:16" x14ac:dyDescent="0.25">
      <c r="B551">
        <v>8063800000</v>
      </c>
      <c r="C551">
        <v>-15.899886</v>
      </c>
      <c r="D551">
        <v>-35.024323000000003</v>
      </c>
      <c r="E551">
        <v>-39.648094</v>
      </c>
      <c r="F551">
        <v>-45.388973</v>
      </c>
      <c r="L551">
        <v>8063800000</v>
      </c>
      <c r="M551">
        <v>-13.476982</v>
      </c>
      <c r="N551">
        <v>-35.470230000000001</v>
      </c>
      <c r="O551">
        <v>-45.173274999999997</v>
      </c>
      <c r="P551">
        <v>-39.621409999999997</v>
      </c>
    </row>
    <row r="552" spans="2:16" x14ac:dyDescent="0.25">
      <c r="B552">
        <v>8128750000</v>
      </c>
      <c r="C552">
        <v>-15.322827999999999</v>
      </c>
      <c r="D552">
        <v>-34.977088999999999</v>
      </c>
      <c r="E552">
        <v>-39.818058000000001</v>
      </c>
      <c r="F552">
        <v>-47.679141999999999</v>
      </c>
      <c r="L552">
        <v>8128750000</v>
      </c>
      <c r="M552">
        <v>-13.024818</v>
      </c>
      <c r="N552">
        <v>-35.306789000000002</v>
      </c>
      <c r="O552">
        <v>-47.096088000000002</v>
      </c>
      <c r="P552">
        <v>-39.719859999999997</v>
      </c>
    </row>
    <row r="553" spans="2:16" x14ac:dyDescent="0.25">
      <c r="B553">
        <v>8193700000</v>
      </c>
      <c r="C553">
        <v>-14.769621000000001</v>
      </c>
      <c r="D553">
        <v>-35.049804999999999</v>
      </c>
      <c r="E553">
        <v>-40.114353000000001</v>
      </c>
      <c r="F553">
        <v>-50.065227999999998</v>
      </c>
      <c r="L553">
        <v>8193700000</v>
      </c>
      <c r="M553">
        <v>-12.578986</v>
      </c>
      <c r="N553">
        <v>-35.265064000000002</v>
      </c>
      <c r="O553">
        <v>-48.987270000000002</v>
      </c>
      <c r="P553">
        <v>-39.856288999999997</v>
      </c>
    </row>
    <row r="554" spans="2:16" x14ac:dyDescent="0.25">
      <c r="B554">
        <v>8258650000</v>
      </c>
      <c r="C554">
        <v>-14.234361</v>
      </c>
      <c r="D554">
        <v>-35.102783000000002</v>
      </c>
      <c r="E554">
        <v>-40.382576</v>
      </c>
      <c r="F554">
        <v>-52.406891000000002</v>
      </c>
      <c r="L554">
        <v>8258650000</v>
      </c>
      <c r="M554">
        <v>-12.173222000000001</v>
      </c>
      <c r="N554">
        <v>-35.263587999999999</v>
      </c>
      <c r="O554">
        <v>-50.337131999999997</v>
      </c>
      <c r="P554">
        <v>-40.040286999999999</v>
      </c>
    </row>
    <row r="555" spans="2:16" x14ac:dyDescent="0.25">
      <c r="B555">
        <v>8323600000</v>
      </c>
      <c r="C555">
        <v>-13.820508</v>
      </c>
      <c r="D555">
        <v>-34.950096000000002</v>
      </c>
      <c r="E555">
        <v>-40.488303999999999</v>
      </c>
      <c r="F555">
        <v>-53.112690000000001</v>
      </c>
      <c r="L555">
        <v>8323600000</v>
      </c>
      <c r="M555">
        <v>-11.835931</v>
      </c>
      <c r="N555">
        <v>-35.172417000000003</v>
      </c>
      <c r="O555">
        <v>-51.451008000000002</v>
      </c>
      <c r="P555">
        <v>-40.189964000000003</v>
      </c>
    </row>
    <row r="556" spans="2:16" x14ac:dyDescent="0.25">
      <c r="B556">
        <v>8388550000</v>
      </c>
      <c r="C556">
        <v>-13.391999999999999</v>
      </c>
      <c r="D556">
        <v>-34.852341000000003</v>
      </c>
      <c r="E556">
        <v>-40.695022999999999</v>
      </c>
      <c r="F556">
        <v>-52.967903</v>
      </c>
      <c r="L556">
        <v>8388550000</v>
      </c>
      <c r="M556">
        <v>-11.478707</v>
      </c>
      <c r="N556">
        <v>-35.108772000000002</v>
      </c>
      <c r="O556">
        <v>-50.88353</v>
      </c>
      <c r="P556">
        <v>-40.461852999999998</v>
      </c>
    </row>
    <row r="557" spans="2:16" x14ac:dyDescent="0.25">
      <c r="B557">
        <v>8453500000</v>
      </c>
      <c r="C557">
        <v>-13.004431</v>
      </c>
      <c r="D557">
        <v>-34.685234000000001</v>
      </c>
      <c r="E557">
        <v>-40.716045000000001</v>
      </c>
      <c r="F557">
        <v>-51.286934000000002</v>
      </c>
      <c r="L557">
        <v>8453500000</v>
      </c>
      <c r="M557">
        <v>-11.155077</v>
      </c>
      <c r="N557">
        <v>-35.038531999999996</v>
      </c>
      <c r="O557">
        <v>-50.091197999999999</v>
      </c>
      <c r="P557">
        <v>-40.652957999999998</v>
      </c>
    </row>
    <row r="558" spans="2:16" x14ac:dyDescent="0.25">
      <c r="B558">
        <v>8518450000</v>
      </c>
      <c r="C558">
        <v>-12.631601</v>
      </c>
      <c r="D558">
        <v>-34.703983000000001</v>
      </c>
      <c r="E558">
        <v>-40.693179999999998</v>
      </c>
      <c r="F558">
        <v>-49.842216000000001</v>
      </c>
      <c r="L558">
        <v>8518450000</v>
      </c>
      <c r="M558">
        <v>-10.846079</v>
      </c>
      <c r="N558">
        <v>-35.049315999999997</v>
      </c>
      <c r="O558">
        <v>-48.436225999999998</v>
      </c>
      <c r="P558">
        <v>-40.907654000000001</v>
      </c>
    </row>
    <row r="559" spans="2:16" x14ac:dyDescent="0.25">
      <c r="B559">
        <v>8583400000</v>
      </c>
      <c r="C559">
        <v>-12.211805</v>
      </c>
      <c r="D559">
        <v>-34.572094</v>
      </c>
      <c r="E559">
        <v>-40.741764000000003</v>
      </c>
      <c r="F559">
        <v>-47.936171999999999</v>
      </c>
      <c r="L559">
        <v>8583400000</v>
      </c>
      <c r="M559">
        <v>-10.501108</v>
      </c>
      <c r="N559">
        <v>-34.963371000000002</v>
      </c>
      <c r="O559">
        <v>-47.610435000000003</v>
      </c>
      <c r="P559">
        <v>-41.052021000000003</v>
      </c>
    </row>
    <row r="560" spans="2:16" x14ac:dyDescent="0.25">
      <c r="B560">
        <v>8648350000</v>
      </c>
      <c r="C560">
        <v>-11.833057999999999</v>
      </c>
      <c r="D560">
        <v>-34.580444</v>
      </c>
      <c r="E560">
        <v>-41.155552</v>
      </c>
      <c r="F560">
        <v>-46.653736000000002</v>
      </c>
      <c r="L560">
        <v>8648350000</v>
      </c>
      <c r="M560">
        <v>-10.149972</v>
      </c>
      <c r="N560">
        <v>-34.847244000000003</v>
      </c>
      <c r="O560">
        <v>-46.520125999999998</v>
      </c>
      <c r="P560">
        <v>-41.259827000000001</v>
      </c>
    </row>
    <row r="561" spans="2:16" x14ac:dyDescent="0.25">
      <c r="B561">
        <v>8713300000</v>
      </c>
      <c r="C561">
        <v>-11.476311000000001</v>
      </c>
      <c r="D561">
        <v>-34.677486000000002</v>
      </c>
      <c r="E561">
        <v>-41.741157999999999</v>
      </c>
      <c r="F561">
        <v>-45.270184</v>
      </c>
      <c r="L561">
        <v>8713300000</v>
      </c>
      <c r="M561">
        <v>-9.8582543999999999</v>
      </c>
      <c r="N561">
        <v>-34.928173000000001</v>
      </c>
      <c r="O561">
        <v>-45.318553999999999</v>
      </c>
      <c r="P561">
        <v>-41.365658000000003</v>
      </c>
    </row>
    <row r="562" spans="2:16" x14ac:dyDescent="0.25">
      <c r="B562">
        <v>8778250000</v>
      </c>
      <c r="C562">
        <v>-11.071941000000001</v>
      </c>
      <c r="D562">
        <v>-34.760437000000003</v>
      </c>
      <c r="E562">
        <v>-42.06662</v>
      </c>
      <c r="F562">
        <v>-44.206558000000001</v>
      </c>
      <c r="L562">
        <v>8778250000</v>
      </c>
      <c r="M562">
        <v>-9.4939736999999997</v>
      </c>
      <c r="N562">
        <v>-34.912815000000002</v>
      </c>
      <c r="O562">
        <v>-44.278412000000003</v>
      </c>
      <c r="P562">
        <v>-41.417819999999999</v>
      </c>
    </row>
    <row r="563" spans="2:16" x14ac:dyDescent="0.25">
      <c r="B563">
        <v>8843200000</v>
      </c>
      <c r="C563">
        <v>-10.747420999999999</v>
      </c>
      <c r="D563">
        <v>-35.011940000000003</v>
      </c>
      <c r="E563">
        <v>-42.267467000000003</v>
      </c>
      <c r="F563">
        <v>-43.048504000000001</v>
      </c>
      <c r="L563">
        <v>8843200000</v>
      </c>
      <c r="M563">
        <v>-9.2363090999999997</v>
      </c>
      <c r="N563">
        <v>-35.108314999999997</v>
      </c>
      <c r="O563">
        <v>-43.412838000000001</v>
      </c>
      <c r="P563">
        <v>-41.424038000000003</v>
      </c>
    </row>
    <row r="564" spans="2:16" x14ac:dyDescent="0.25">
      <c r="B564">
        <v>8908150000</v>
      </c>
      <c r="C564">
        <v>-10.483618</v>
      </c>
      <c r="D564">
        <v>-35.354809000000003</v>
      </c>
      <c r="E564">
        <v>-42.368614000000001</v>
      </c>
      <c r="F564">
        <v>-42.051479</v>
      </c>
      <c r="L564">
        <v>8908150000</v>
      </c>
      <c r="M564">
        <v>-9.0190067000000003</v>
      </c>
      <c r="N564">
        <v>-35.272499000000003</v>
      </c>
      <c r="O564">
        <v>-42.462181000000001</v>
      </c>
      <c r="P564">
        <v>-41.327998999999998</v>
      </c>
    </row>
    <row r="565" spans="2:16" x14ac:dyDescent="0.25">
      <c r="B565">
        <v>8973100000</v>
      </c>
      <c r="C565">
        <v>-10.227290999999999</v>
      </c>
      <c r="D565">
        <v>-35.759155</v>
      </c>
      <c r="E565">
        <v>-42.413207999999997</v>
      </c>
      <c r="F565">
        <v>-40.979145000000003</v>
      </c>
      <c r="L565">
        <v>8973100000</v>
      </c>
      <c r="M565">
        <v>-8.8404570000000007</v>
      </c>
      <c r="N565">
        <v>-35.630749000000002</v>
      </c>
      <c r="O565">
        <v>-41.653984000000001</v>
      </c>
      <c r="P565">
        <v>-41.341315999999999</v>
      </c>
    </row>
    <row r="566" spans="2:16" x14ac:dyDescent="0.25">
      <c r="B566">
        <v>9038050000</v>
      </c>
      <c r="C566">
        <v>-9.9598016999999999</v>
      </c>
      <c r="D566">
        <v>-36.041702000000001</v>
      </c>
      <c r="E566">
        <v>-42.337420999999999</v>
      </c>
      <c r="F566">
        <v>-40.121665999999998</v>
      </c>
      <c r="L566">
        <v>9038050000</v>
      </c>
      <c r="M566">
        <v>-8.5796404000000006</v>
      </c>
      <c r="N566">
        <v>-35.736789999999999</v>
      </c>
      <c r="O566">
        <v>-40.825378000000001</v>
      </c>
      <c r="P566">
        <v>-41.327435000000001</v>
      </c>
    </row>
    <row r="567" spans="2:16" x14ac:dyDescent="0.25">
      <c r="B567">
        <v>9103000000</v>
      </c>
      <c r="C567">
        <v>-9.6985034999999993</v>
      </c>
      <c r="D567">
        <v>-36.267764999999997</v>
      </c>
      <c r="E567">
        <v>-42.531283999999999</v>
      </c>
      <c r="F567">
        <v>-39.357394999999997</v>
      </c>
      <c r="L567">
        <v>9103000000</v>
      </c>
      <c r="M567">
        <v>-8.3203688000000007</v>
      </c>
      <c r="N567">
        <v>-35.878901999999997</v>
      </c>
      <c r="O567">
        <v>-40.007648000000003</v>
      </c>
      <c r="P567">
        <v>-41.546097000000003</v>
      </c>
    </row>
    <row r="568" spans="2:16" x14ac:dyDescent="0.25">
      <c r="B568">
        <v>9167950000</v>
      </c>
      <c r="C568">
        <v>-9.3922185999999996</v>
      </c>
      <c r="D568">
        <v>-36.358294999999998</v>
      </c>
      <c r="E568">
        <v>-42.589286999999999</v>
      </c>
      <c r="F568">
        <v>-38.724482999999999</v>
      </c>
      <c r="L568">
        <v>9167950000</v>
      </c>
      <c r="M568">
        <v>-8.0277709999999995</v>
      </c>
      <c r="N568">
        <v>-35.889595</v>
      </c>
      <c r="O568">
        <v>-39.238430000000001</v>
      </c>
      <c r="P568">
        <v>-41.567504999999997</v>
      </c>
    </row>
    <row r="569" spans="2:16" x14ac:dyDescent="0.25">
      <c r="B569">
        <v>9232900000</v>
      </c>
      <c r="C569">
        <v>-9.1206674999999997</v>
      </c>
      <c r="D569">
        <v>-36.330539999999999</v>
      </c>
      <c r="E569">
        <v>-42.768486000000003</v>
      </c>
      <c r="F569">
        <v>-38.088821000000003</v>
      </c>
      <c r="L569">
        <v>9232900000</v>
      </c>
      <c r="M569">
        <v>-7.8023037999999998</v>
      </c>
      <c r="N569">
        <v>-36.029018000000001</v>
      </c>
      <c r="O569">
        <v>-38.519450999999997</v>
      </c>
      <c r="P569">
        <v>-41.705669</v>
      </c>
    </row>
    <row r="570" spans="2:16" x14ac:dyDescent="0.25">
      <c r="B570">
        <v>9297850000</v>
      </c>
      <c r="C570">
        <v>-8.8709307000000006</v>
      </c>
      <c r="D570">
        <v>-36.388271000000003</v>
      </c>
      <c r="E570">
        <v>-42.873233999999997</v>
      </c>
      <c r="F570">
        <v>-37.514305</v>
      </c>
      <c r="L570">
        <v>9297850000</v>
      </c>
      <c r="M570">
        <v>-7.5849608999999996</v>
      </c>
      <c r="N570">
        <v>-36.033935999999997</v>
      </c>
      <c r="O570">
        <v>-37.845398000000003</v>
      </c>
      <c r="P570">
        <v>-41.667881000000001</v>
      </c>
    </row>
    <row r="571" spans="2:16" x14ac:dyDescent="0.25">
      <c r="B571">
        <v>9362800000</v>
      </c>
      <c r="C571">
        <v>-8.6053095000000006</v>
      </c>
      <c r="D571">
        <v>-36.498840000000001</v>
      </c>
      <c r="E571">
        <v>-43.179912999999999</v>
      </c>
      <c r="F571">
        <v>-36.946883999999997</v>
      </c>
      <c r="L571">
        <v>9362800000</v>
      </c>
      <c r="M571">
        <v>-7.4124279</v>
      </c>
      <c r="N571">
        <v>-36.245334999999997</v>
      </c>
      <c r="O571">
        <v>-37.304813000000003</v>
      </c>
      <c r="P571">
        <v>-41.789909000000002</v>
      </c>
    </row>
    <row r="572" spans="2:16" x14ac:dyDescent="0.25">
      <c r="B572">
        <v>9427750000</v>
      </c>
      <c r="C572">
        <v>-8.1621895000000002</v>
      </c>
      <c r="D572">
        <v>-36.409579999999998</v>
      </c>
      <c r="E572">
        <v>-43.114998</v>
      </c>
      <c r="F572">
        <v>-36.457802000000001</v>
      </c>
      <c r="L572">
        <v>9427750000</v>
      </c>
      <c r="M572">
        <v>-7.1126990000000001</v>
      </c>
      <c r="N572">
        <v>-36.421173000000003</v>
      </c>
      <c r="O572">
        <v>-36.676163000000003</v>
      </c>
      <c r="P572">
        <v>-41.574795000000002</v>
      </c>
    </row>
    <row r="573" spans="2:16" x14ac:dyDescent="0.25">
      <c r="B573">
        <v>9492700000</v>
      </c>
      <c r="C573">
        <v>-7.9751061999999999</v>
      </c>
      <c r="D573">
        <v>-36.577328000000001</v>
      </c>
      <c r="E573">
        <v>-43.154617000000002</v>
      </c>
      <c r="F573">
        <v>-35.976421000000002</v>
      </c>
      <c r="L573">
        <v>9492700000</v>
      </c>
      <c r="M573">
        <v>-7.0458045</v>
      </c>
      <c r="N573">
        <v>-36.775081999999998</v>
      </c>
      <c r="O573">
        <v>-36.215491999999998</v>
      </c>
      <c r="P573">
        <v>-41.627789</v>
      </c>
    </row>
    <row r="574" spans="2:16" x14ac:dyDescent="0.25">
      <c r="B574">
        <v>9557650000</v>
      </c>
      <c r="C574">
        <v>-7.8456983999999999</v>
      </c>
      <c r="D574">
        <v>-36.998427999999997</v>
      </c>
      <c r="E574">
        <v>-43.007919000000001</v>
      </c>
      <c r="F574">
        <v>-35.616599999999998</v>
      </c>
      <c r="L574">
        <v>9557650000</v>
      </c>
      <c r="M574">
        <v>-6.9802154999999999</v>
      </c>
      <c r="N574">
        <v>-37.179855000000003</v>
      </c>
      <c r="O574">
        <v>-35.804259999999999</v>
      </c>
      <c r="P574">
        <v>-41.174374</v>
      </c>
    </row>
    <row r="575" spans="2:16" x14ac:dyDescent="0.25">
      <c r="B575">
        <v>9622600000</v>
      </c>
      <c r="C575">
        <v>-8.0173512000000002</v>
      </c>
      <c r="D575">
        <v>-37.690497999999998</v>
      </c>
      <c r="E575">
        <v>-42.603687000000001</v>
      </c>
      <c r="F575">
        <v>-35.232193000000002</v>
      </c>
      <c r="L575">
        <v>9622600000</v>
      </c>
      <c r="M575">
        <v>-7.175662</v>
      </c>
      <c r="N575">
        <v>-37.659058000000002</v>
      </c>
      <c r="O575">
        <v>-35.567653999999997</v>
      </c>
      <c r="P575">
        <v>-40.844642999999998</v>
      </c>
    </row>
    <row r="576" spans="2:16" x14ac:dyDescent="0.25">
      <c r="B576">
        <v>9687550000</v>
      </c>
      <c r="C576">
        <v>-7.8654827999999997</v>
      </c>
      <c r="D576">
        <v>-38.220233999999998</v>
      </c>
      <c r="E576">
        <v>-41.810035999999997</v>
      </c>
      <c r="F576">
        <v>-34.987850000000002</v>
      </c>
      <c r="L576">
        <v>9687550000</v>
      </c>
      <c r="M576">
        <v>-7.1335807000000004</v>
      </c>
      <c r="N576">
        <v>-38.055607000000002</v>
      </c>
      <c r="O576">
        <v>-35.163784</v>
      </c>
      <c r="P576">
        <v>-40.180045999999997</v>
      </c>
    </row>
    <row r="577" spans="2:16" x14ac:dyDescent="0.25">
      <c r="B577">
        <v>9752500000</v>
      </c>
      <c r="C577">
        <v>-7.7408533000000004</v>
      </c>
      <c r="D577">
        <v>-38.769736999999999</v>
      </c>
      <c r="E577">
        <v>-41.089989000000003</v>
      </c>
      <c r="F577">
        <v>-34.663485999999999</v>
      </c>
      <c r="L577">
        <v>9752500000</v>
      </c>
      <c r="M577">
        <v>-7.1380906</v>
      </c>
      <c r="N577">
        <v>-38.525565999999998</v>
      </c>
      <c r="O577">
        <v>-34.808577999999997</v>
      </c>
      <c r="P577">
        <v>-39.671298999999998</v>
      </c>
    </row>
    <row r="578" spans="2:16" x14ac:dyDescent="0.25">
      <c r="B578">
        <v>9817450000</v>
      </c>
      <c r="C578">
        <v>-7.5936703999999997</v>
      </c>
      <c r="D578">
        <v>-39.301979000000003</v>
      </c>
      <c r="E578">
        <v>-40.285888999999997</v>
      </c>
      <c r="F578">
        <v>-34.343989999999998</v>
      </c>
      <c r="L578">
        <v>9817450000</v>
      </c>
      <c r="M578">
        <v>-7.1193875999999996</v>
      </c>
      <c r="N578">
        <v>-38.902168000000003</v>
      </c>
      <c r="O578">
        <v>-34.448501999999998</v>
      </c>
      <c r="P578">
        <v>-39.078476000000002</v>
      </c>
    </row>
    <row r="579" spans="2:16" x14ac:dyDescent="0.25">
      <c r="B579">
        <v>9882400000</v>
      </c>
      <c r="C579">
        <v>-7.3702902999999997</v>
      </c>
      <c r="D579">
        <v>-39.545521000000001</v>
      </c>
      <c r="E579">
        <v>-39.561512</v>
      </c>
      <c r="F579">
        <v>-33.972183000000001</v>
      </c>
      <c r="L579">
        <v>9882400000</v>
      </c>
      <c r="M579">
        <v>-7.0659380000000001</v>
      </c>
      <c r="N579">
        <v>-39.140411</v>
      </c>
      <c r="O579">
        <v>-34.013325000000002</v>
      </c>
      <c r="P579">
        <v>-38.605812</v>
      </c>
    </row>
    <row r="580" spans="2:16" x14ac:dyDescent="0.25">
      <c r="B580">
        <v>9947350000</v>
      </c>
      <c r="C580">
        <v>-7.0268898000000002</v>
      </c>
      <c r="D580">
        <v>-39.428234000000003</v>
      </c>
      <c r="E580">
        <v>-39.086117000000002</v>
      </c>
      <c r="F580">
        <v>-33.65184</v>
      </c>
      <c r="L580">
        <v>9947350000</v>
      </c>
      <c r="M580">
        <v>-6.9031405000000001</v>
      </c>
      <c r="N580">
        <v>-39.381638000000002</v>
      </c>
      <c r="O580">
        <v>-33.649811</v>
      </c>
      <c r="P580">
        <v>-38.284229000000003</v>
      </c>
    </row>
    <row r="581" spans="2:16" x14ac:dyDescent="0.25">
      <c r="B581">
        <v>10012300000</v>
      </c>
      <c r="C581">
        <v>-6.7464947999999998</v>
      </c>
      <c r="D581">
        <v>-39.357025</v>
      </c>
      <c r="E581">
        <v>-38.906970999999999</v>
      </c>
      <c r="F581">
        <v>-33.286532999999999</v>
      </c>
      <c r="L581">
        <v>10012300000</v>
      </c>
      <c r="M581">
        <v>-6.8098359000000004</v>
      </c>
      <c r="N581">
        <v>-39.460456999999998</v>
      </c>
      <c r="O581">
        <v>-33.258235999999997</v>
      </c>
      <c r="P581">
        <v>-38.045482999999997</v>
      </c>
    </row>
    <row r="582" spans="2:16" x14ac:dyDescent="0.25">
      <c r="B582">
        <v>10077250000</v>
      </c>
      <c r="C582">
        <v>-6.5358166999999998</v>
      </c>
      <c r="D582">
        <v>-39.217537</v>
      </c>
      <c r="E582">
        <v>-38.756863000000003</v>
      </c>
      <c r="F582">
        <v>-33.01643</v>
      </c>
      <c r="L582">
        <v>10077250000</v>
      </c>
      <c r="M582">
        <v>-6.7612829000000003</v>
      </c>
      <c r="N582">
        <v>-39.311633999999998</v>
      </c>
      <c r="O582">
        <v>-32.955230999999998</v>
      </c>
      <c r="P582">
        <v>-37.866202999999999</v>
      </c>
    </row>
    <row r="583" spans="2:16" x14ac:dyDescent="0.25">
      <c r="B583">
        <v>10142200000</v>
      </c>
      <c r="C583">
        <v>-6.5324144000000004</v>
      </c>
      <c r="D583">
        <v>-39.304264000000003</v>
      </c>
      <c r="E583">
        <v>-38.447505999999997</v>
      </c>
      <c r="F583">
        <v>-32.695824000000002</v>
      </c>
      <c r="L583">
        <v>10142200000</v>
      </c>
      <c r="M583">
        <v>-6.8795232999999998</v>
      </c>
      <c r="N583">
        <v>-39.068413</v>
      </c>
      <c r="O583">
        <v>-32.654063999999998</v>
      </c>
      <c r="P583">
        <v>-37.675441999999997</v>
      </c>
    </row>
    <row r="584" spans="2:16" x14ac:dyDescent="0.25">
      <c r="B584">
        <v>10207150000</v>
      </c>
      <c r="C584">
        <v>-6.4768518999999998</v>
      </c>
      <c r="D584">
        <v>-39.508408000000003</v>
      </c>
      <c r="E584">
        <v>-38.339722000000002</v>
      </c>
      <c r="F584">
        <v>-32.443924000000003</v>
      </c>
      <c r="L584">
        <v>10207150000</v>
      </c>
      <c r="M584">
        <v>-6.9593166999999996</v>
      </c>
      <c r="N584">
        <v>-38.801639999999999</v>
      </c>
      <c r="O584">
        <v>-32.393394000000001</v>
      </c>
      <c r="P584">
        <v>-37.668404000000002</v>
      </c>
    </row>
    <row r="585" spans="2:16" x14ac:dyDescent="0.25">
      <c r="B585">
        <v>10272100000</v>
      </c>
      <c r="C585">
        <v>-6.4454041000000002</v>
      </c>
      <c r="D585">
        <v>-39.647232000000002</v>
      </c>
      <c r="E585">
        <v>-38.232086000000002</v>
      </c>
      <c r="F585">
        <v>-32.205050999999997</v>
      </c>
      <c r="L585">
        <v>10272100000</v>
      </c>
      <c r="M585">
        <v>-7.0615019999999999</v>
      </c>
      <c r="N585">
        <v>-38.688267000000003</v>
      </c>
      <c r="O585">
        <v>-32.138893000000003</v>
      </c>
      <c r="P585">
        <v>-37.557704999999999</v>
      </c>
    </row>
    <row r="586" spans="2:16" x14ac:dyDescent="0.25">
      <c r="B586">
        <v>10337050000</v>
      </c>
      <c r="C586">
        <v>-6.3973522000000003</v>
      </c>
      <c r="D586">
        <v>-39.702686</v>
      </c>
      <c r="E586">
        <v>-38.150024000000002</v>
      </c>
      <c r="F586">
        <v>-32.007565</v>
      </c>
      <c r="L586">
        <v>10337050000</v>
      </c>
      <c r="M586">
        <v>-7.0910082000000001</v>
      </c>
      <c r="N586">
        <v>-38.600174000000003</v>
      </c>
      <c r="O586">
        <v>-31.927288000000001</v>
      </c>
      <c r="P586">
        <v>-37.577601999999999</v>
      </c>
    </row>
    <row r="587" spans="2:16" x14ac:dyDescent="0.25">
      <c r="B587">
        <v>10402000000</v>
      </c>
      <c r="C587">
        <v>-6.3997183</v>
      </c>
      <c r="D587">
        <v>-39.570183</v>
      </c>
      <c r="E587">
        <v>-37.973720999999998</v>
      </c>
      <c r="F587">
        <v>-31.801286999999999</v>
      </c>
      <c r="L587">
        <v>10402000000</v>
      </c>
      <c r="M587">
        <v>-7.1758914000000003</v>
      </c>
      <c r="N587">
        <v>-38.528492</v>
      </c>
      <c r="O587">
        <v>-31.716677000000001</v>
      </c>
      <c r="P587">
        <v>-37.496547999999997</v>
      </c>
    </row>
    <row r="588" spans="2:16" x14ac:dyDescent="0.25">
      <c r="B588">
        <v>10466950000</v>
      </c>
      <c r="C588">
        <v>-6.3871340999999999</v>
      </c>
      <c r="D588">
        <v>-39.557301000000002</v>
      </c>
      <c r="E588">
        <v>-37.849651000000001</v>
      </c>
      <c r="F588">
        <v>-31.592072999999999</v>
      </c>
      <c r="L588">
        <v>10466950000</v>
      </c>
      <c r="M588">
        <v>-7.1499952999999996</v>
      </c>
      <c r="N588">
        <v>-38.613567000000003</v>
      </c>
      <c r="O588">
        <v>-31.485533</v>
      </c>
      <c r="P588">
        <v>-37.449429000000002</v>
      </c>
    </row>
    <row r="589" spans="2:16" x14ac:dyDescent="0.25">
      <c r="B589">
        <v>10531900000</v>
      </c>
      <c r="C589">
        <v>-6.3805851999999996</v>
      </c>
      <c r="D589">
        <v>-39.482998000000002</v>
      </c>
      <c r="E589">
        <v>-37.655338</v>
      </c>
      <c r="F589">
        <v>-31.384947</v>
      </c>
      <c r="L589">
        <v>10531900000</v>
      </c>
      <c r="M589">
        <v>-7.133419</v>
      </c>
      <c r="N589">
        <v>-38.920825999999998</v>
      </c>
      <c r="O589">
        <v>-31.283901</v>
      </c>
      <c r="P589">
        <v>-37.316688999999997</v>
      </c>
    </row>
    <row r="590" spans="2:16" x14ac:dyDescent="0.25">
      <c r="B590">
        <v>10596850000</v>
      </c>
      <c r="C590">
        <v>-6.4843669000000004</v>
      </c>
      <c r="D590">
        <v>-39.635525000000001</v>
      </c>
      <c r="E590">
        <v>-37.573574000000001</v>
      </c>
      <c r="F590">
        <v>-31.182499</v>
      </c>
      <c r="L590">
        <v>10596850000</v>
      </c>
      <c r="M590">
        <v>-7.2337284000000004</v>
      </c>
      <c r="N590">
        <v>-38.936565000000002</v>
      </c>
      <c r="O590">
        <v>-31.046959000000001</v>
      </c>
      <c r="P590">
        <v>-37.245444999999997</v>
      </c>
    </row>
    <row r="591" spans="2:16" x14ac:dyDescent="0.25">
      <c r="B591">
        <v>10661800000</v>
      </c>
      <c r="C591">
        <v>-6.6005311000000004</v>
      </c>
      <c r="D591">
        <v>-39.742412999999999</v>
      </c>
      <c r="E591">
        <v>-37.313643999999996</v>
      </c>
      <c r="F591">
        <v>-30.996548000000001</v>
      </c>
      <c r="L591">
        <v>10661800000</v>
      </c>
      <c r="M591">
        <v>-7.3720321999999996</v>
      </c>
      <c r="N591">
        <v>-39.038615999999998</v>
      </c>
      <c r="O591">
        <v>-30.875826</v>
      </c>
      <c r="P591">
        <v>-37.180076999999997</v>
      </c>
    </row>
    <row r="592" spans="2:16" x14ac:dyDescent="0.25">
      <c r="B592">
        <v>10726750000</v>
      </c>
      <c r="C592">
        <v>-6.6443719999999997</v>
      </c>
      <c r="D592">
        <v>-39.919314999999997</v>
      </c>
      <c r="E592">
        <v>-37.118670999999999</v>
      </c>
      <c r="F592">
        <v>-30.814495000000001</v>
      </c>
      <c r="L592">
        <v>10726750000</v>
      </c>
      <c r="M592">
        <v>-7.3810921</v>
      </c>
      <c r="N592">
        <v>-39.292202000000003</v>
      </c>
      <c r="O592">
        <v>-30.703873000000002</v>
      </c>
      <c r="P592">
        <v>-37.057853999999999</v>
      </c>
    </row>
    <row r="593" spans="2:16" x14ac:dyDescent="0.25">
      <c r="B593">
        <v>10791700000</v>
      </c>
      <c r="C593">
        <v>-6.8079605000000001</v>
      </c>
      <c r="D593">
        <v>-40.055560999999997</v>
      </c>
      <c r="E593">
        <v>-36.887531000000003</v>
      </c>
      <c r="F593">
        <v>-30.669146999999999</v>
      </c>
      <c r="L593">
        <v>10791700000</v>
      </c>
      <c r="M593">
        <v>-7.5240077999999997</v>
      </c>
      <c r="N593">
        <v>-39.386200000000002</v>
      </c>
      <c r="O593">
        <v>-30.563645999999999</v>
      </c>
      <c r="P593">
        <v>-36.958140999999998</v>
      </c>
    </row>
    <row r="594" spans="2:16" x14ac:dyDescent="0.25">
      <c r="B594">
        <v>10856650000</v>
      </c>
      <c r="C594">
        <v>-6.8704556999999999</v>
      </c>
      <c r="D594">
        <v>-40.292434999999998</v>
      </c>
      <c r="E594">
        <v>-36.832714000000003</v>
      </c>
      <c r="F594">
        <v>-30.515630999999999</v>
      </c>
      <c r="L594">
        <v>10856650000</v>
      </c>
      <c r="M594">
        <v>-7.5759897</v>
      </c>
      <c r="N594">
        <v>-39.529003000000003</v>
      </c>
      <c r="O594">
        <v>-30.406191</v>
      </c>
      <c r="P594">
        <v>-36.812935000000003</v>
      </c>
    </row>
    <row r="595" spans="2:16" x14ac:dyDescent="0.25">
      <c r="B595">
        <v>10921600000</v>
      </c>
      <c r="C595">
        <v>-7.0157198999999997</v>
      </c>
      <c r="D595">
        <v>-40.577885000000002</v>
      </c>
      <c r="E595">
        <v>-36.704886999999999</v>
      </c>
      <c r="F595">
        <v>-30.417957000000001</v>
      </c>
      <c r="L595">
        <v>10921600000</v>
      </c>
      <c r="M595">
        <v>-7.7182002000000001</v>
      </c>
      <c r="N595">
        <v>-39.607391</v>
      </c>
      <c r="O595">
        <v>-30.317399999999999</v>
      </c>
      <c r="P595">
        <v>-36.780532999999998</v>
      </c>
    </row>
    <row r="596" spans="2:16" x14ac:dyDescent="0.25">
      <c r="B596">
        <v>10986550000</v>
      </c>
      <c r="C596">
        <v>-7.0366960000000001</v>
      </c>
      <c r="D596">
        <v>-40.846854999999998</v>
      </c>
      <c r="E596">
        <v>-36.661532999999999</v>
      </c>
      <c r="F596">
        <v>-30.340731000000002</v>
      </c>
      <c r="L596">
        <v>10986550000</v>
      </c>
      <c r="M596">
        <v>-7.6706580999999998</v>
      </c>
      <c r="N596">
        <v>-39.866565999999999</v>
      </c>
      <c r="O596">
        <v>-30.240929000000001</v>
      </c>
      <c r="P596">
        <v>-36.669857</v>
      </c>
    </row>
    <row r="597" spans="2:16" x14ac:dyDescent="0.25">
      <c r="B597">
        <v>11051500000</v>
      </c>
      <c r="C597">
        <v>-7.2091488999999997</v>
      </c>
      <c r="D597">
        <v>-41.092190000000002</v>
      </c>
      <c r="E597">
        <v>-36.575474</v>
      </c>
      <c r="F597">
        <v>-30.363175999999999</v>
      </c>
      <c r="L597">
        <v>11051500000</v>
      </c>
      <c r="M597">
        <v>-7.7434029999999998</v>
      </c>
      <c r="N597">
        <v>-39.947586000000001</v>
      </c>
      <c r="O597">
        <v>-30.278921</v>
      </c>
      <c r="P597">
        <v>-36.663001999999999</v>
      </c>
    </row>
    <row r="598" spans="2:16" x14ac:dyDescent="0.25">
      <c r="B598">
        <v>11116450000</v>
      </c>
      <c r="C598">
        <v>-7.3632230999999999</v>
      </c>
      <c r="D598">
        <v>-41.529865000000001</v>
      </c>
      <c r="E598">
        <v>-36.461689</v>
      </c>
      <c r="F598">
        <v>-30.391794000000001</v>
      </c>
      <c r="L598">
        <v>11116450000</v>
      </c>
      <c r="M598">
        <v>-7.8325882</v>
      </c>
      <c r="N598">
        <v>-40.059840999999999</v>
      </c>
      <c r="O598">
        <v>-30.312028999999999</v>
      </c>
      <c r="P598">
        <v>-36.598351000000001</v>
      </c>
    </row>
    <row r="599" spans="2:16" x14ac:dyDescent="0.25">
      <c r="B599">
        <v>11181400000</v>
      </c>
      <c r="C599">
        <v>-7.5175780999999997</v>
      </c>
      <c r="D599">
        <v>-41.897998999999999</v>
      </c>
      <c r="E599">
        <v>-36.481181999999997</v>
      </c>
      <c r="F599">
        <v>-30.523664</v>
      </c>
      <c r="L599">
        <v>11181400000</v>
      </c>
      <c r="M599">
        <v>-7.9311552000000001</v>
      </c>
      <c r="N599">
        <v>-40.092972000000003</v>
      </c>
      <c r="O599">
        <v>-30.473217000000002</v>
      </c>
      <c r="P599">
        <v>-36.676310999999998</v>
      </c>
    </row>
    <row r="600" spans="2:16" x14ac:dyDescent="0.25">
      <c r="B600">
        <v>11246350000</v>
      </c>
      <c r="C600">
        <v>-7.4981608</v>
      </c>
      <c r="D600">
        <v>-42.598815999999999</v>
      </c>
      <c r="E600">
        <v>-36.551212</v>
      </c>
      <c r="F600">
        <v>-30.690096</v>
      </c>
      <c r="L600">
        <v>11246350000</v>
      </c>
      <c r="M600">
        <v>-7.8357596000000003</v>
      </c>
      <c r="N600">
        <v>-40.561382000000002</v>
      </c>
      <c r="O600">
        <v>-30.659409</v>
      </c>
      <c r="P600">
        <v>-36.727950999999997</v>
      </c>
    </row>
    <row r="601" spans="2:16" x14ac:dyDescent="0.25">
      <c r="B601">
        <v>11311300000</v>
      </c>
      <c r="C601">
        <v>-7.4282680000000001</v>
      </c>
      <c r="D601">
        <v>-43.405169999999998</v>
      </c>
      <c r="E601">
        <v>-36.707751999999999</v>
      </c>
      <c r="F601">
        <v>-30.927889</v>
      </c>
      <c r="L601">
        <v>11311300000</v>
      </c>
      <c r="M601">
        <v>-7.7388358000000004</v>
      </c>
      <c r="N601">
        <v>-40.999954000000002</v>
      </c>
      <c r="O601">
        <v>-30.906697999999999</v>
      </c>
      <c r="P601">
        <v>-36.889457999999998</v>
      </c>
    </row>
    <row r="602" spans="2:16" x14ac:dyDescent="0.25">
      <c r="B602">
        <v>11376250000</v>
      </c>
      <c r="C602">
        <v>-7.3562225999999997</v>
      </c>
      <c r="D602">
        <v>-44.581879000000001</v>
      </c>
      <c r="E602">
        <v>-36.893870999999997</v>
      </c>
      <c r="F602">
        <v>-31.214310000000001</v>
      </c>
      <c r="L602">
        <v>11376250000</v>
      </c>
      <c r="M602">
        <v>-7.6527957999999998</v>
      </c>
      <c r="N602">
        <v>-41.180016000000002</v>
      </c>
      <c r="O602">
        <v>-31.196508000000001</v>
      </c>
      <c r="P602">
        <v>-37.011325999999997</v>
      </c>
    </row>
    <row r="603" spans="2:16" x14ac:dyDescent="0.25">
      <c r="B603">
        <v>11441200000</v>
      </c>
      <c r="C603">
        <v>-7.3833032000000003</v>
      </c>
      <c r="D603">
        <v>-45.646903999999999</v>
      </c>
      <c r="E603">
        <v>-37.089516000000003</v>
      </c>
      <c r="F603">
        <v>-31.554237000000001</v>
      </c>
      <c r="L603">
        <v>11441200000</v>
      </c>
      <c r="M603">
        <v>-7.6815838999999997</v>
      </c>
      <c r="N603">
        <v>-40.910992</v>
      </c>
      <c r="O603">
        <v>-31.539494999999999</v>
      </c>
      <c r="P603">
        <v>-37.157753</v>
      </c>
    </row>
    <row r="604" spans="2:16" x14ac:dyDescent="0.25">
      <c r="B604">
        <v>11506150000</v>
      </c>
      <c r="C604">
        <v>-7.4308686000000002</v>
      </c>
      <c r="D604">
        <v>-46.983986000000002</v>
      </c>
      <c r="E604">
        <v>-37.315693000000003</v>
      </c>
      <c r="F604">
        <v>-31.960190000000001</v>
      </c>
      <c r="L604">
        <v>11506150000</v>
      </c>
      <c r="M604">
        <v>-7.624352</v>
      </c>
      <c r="N604">
        <v>-40.696697</v>
      </c>
      <c r="O604">
        <v>-31.929604999999999</v>
      </c>
      <c r="P604">
        <v>-37.333229000000003</v>
      </c>
    </row>
    <row r="605" spans="2:16" x14ac:dyDescent="0.25">
      <c r="B605">
        <v>11571100000</v>
      </c>
      <c r="C605">
        <v>-7.5051912999999999</v>
      </c>
      <c r="D605">
        <v>-48.374206999999998</v>
      </c>
      <c r="E605">
        <v>-37.495685999999999</v>
      </c>
      <c r="F605">
        <v>-32.372245999999997</v>
      </c>
      <c r="L605">
        <v>11571100000</v>
      </c>
      <c r="M605">
        <v>-7.6111902999999996</v>
      </c>
      <c r="N605">
        <v>-40.283549999999998</v>
      </c>
      <c r="O605">
        <v>-32.363982999999998</v>
      </c>
      <c r="P605">
        <v>-37.46199</v>
      </c>
    </row>
    <row r="606" spans="2:16" x14ac:dyDescent="0.25">
      <c r="B606">
        <v>11636050000</v>
      </c>
      <c r="C606">
        <v>-7.5853209000000001</v>
      </c>
      <c r="D606">
        <v>-49.773457000000001</v>
      </c>
      <c r="E606">
        <v>-37.640911000000003</v>
      </c>
      <c r="F606">
        <v>-32.824699000000003</v>
      </c>
      <c r="L606">
        <v>11636050000</v>
      </c>
      <c r="M606">
        <v>-7.6199554999999997</v>
      </c>
      <c r="N606">
        <v>-39.828567999999997</v>
      </c>
      <c r="O606">
        <v>-32.830008999999997</v>
      </c>
      <c r="P606">
        <v>-37.548743999999999</v>
      </c>
    </row>
    <row r="607" spans="2:16" x14ac:dyDescent="0.25">
      <c r="B607">
        <v>11701000000</v>
      </c>
      <c r="C607">
        <v>-7.7720532000000002</v>
      </c>
      <c r="D607">
        <v>-51.271411999999998</v>
      </c>
      <c r="E607">
        <v>-37.750084000000001</v>
      </c>
      <c r="F607">
        <v>-33.295273000000002</v>
      </c>
      <c r="L607">
        <v>11701000000</v>
      </c>
      <c r="M607">
        <v>-7.7786020999999996</v>
      </c>
      <c r="N607">
        <v>-38.962994000000002</v>
      </c>
      <c r="O607">
        <v>-33.318935000000003</v>
      </c>
      <c r="P607">
        <v>-37.596316999999999</v>
      </c>
    </row>
    <row r="608" spans="2:16" x14ac:dyDescent="0.25">
      <c r="B608">
        <v>11765950000</v>
      </c>
      <c r="C608">
        <v>-7.8763851999999996</v>
      </c>
      <c r="D608">
        <v>-53.313735999999999</v>
      </c>
      <c r="E608">
        <v>-37.841144999999997</v>
      </c>
      <c r="F608">
        <v>-33.806010999999998</v>
      </c>
      <c r="L608">
        <v>11765950000</v>
      </c>
      <c r="M608">
        <v>-7.7755194000000003</v>
      </c>
      <c r="N608">
        <v>-38.589267999999997</v>
      </c>
      <c r="O608">
        <v>-33.850124000000001</v>
      </c>
      <c r="P608">
        <v>-37.650737999999997</v>
      </c>
    </row>
    <row r="609" spans="2:16" x14ac:dyDescent="0.25">
      <c r="B609">
        <v>11830900000</v>
      </c>
      <c r="C609">
        <v>-7.8462719999999999</v>
      </c>
      <c r="D609">
        <v>-55.10239</v>
      </c>
      <c r="E609">
        <v>-37.818497000000001</v>
      </c>
      <c r="F609">
        <v>-34.332149999999999</v>
      </c>
      <c r="L609">
        <v>11830900000</v>
      </c>
      <c r="M609">
        <v>-7.6980801000000003</v>
      </c>
      <c r="N609">
        <v>-38.314453</v>
      </c>
      <c r="O609">
        <v>-34.394416999999997</v>
      </c>
      <c r="P609">
        <v>-37.648254000000001</v>
      </c>
    </row>
    <row r="610" spans="2:16" x14ac:dyDescent="0.25">
      <c r="B610">
        <v>11895850000</v>
      </c>
      <c r="C610">
        <v>-7.5571313</v>
      </c>
      <c r="D610">
        <v>-56.768093</v>
      </c>
      <c r="E610">
        <v>-37.646113999999997</v>
      </c>
      <c r="F610">
        <v>-34.844368000000003</v>
      </c>
      <c r="L610">
        <v>11895850000</v>
      </c>
      <c r="M610">
        <v>-7.4178362</v>
      </c>
      <c r="N610">
        <v>-38.334910999999998</v>
      </c>
      <c r="O610">
        <v>-34.918388</v>
      </c>
      <c r="P610">
        <v>-37.529162999999997</v>
      </c>
    </row>
    <row r="611" spans="2:16" x14ac:dyDescent="0.25">
      <c r="B611">
        <v>11960800000</v>
      </c>
      <c r="C611">
        <v>-7.3049663999999996</v>
      </c>
      <c r="D611">
        <v>-59.085830999999999</v>
      </c>
      <c r="E611">
        <v>-37.517487000000003</v>
      </c>
      <c r="F611">
        <v>-35.386229999999998</v>
      </c>
      <c r="L611">
        <v>11960800000</v>
      </c>
      <c r="M611">
        <v>-7.1926069000000004</v>
      </c>
      <c r="N611">
        <v>-38.221504000000003</v>
      </c>
      <c r="O611">
        <v>-35.469501000000001</v>
      </c>
      <c r="P611">
        <v>-37.485568999999998</v>
      </c>
    </row>
    <row r="612" spans="2:16" x14ac:dyDescent="0.25">
      <c r="B612">
        <v>12025750000</v>
      </c>
      <c r="C612">
        <v>-7.2461734</v>
      </c>
      <c r="D612">
        <v>-60.765137000000003</v>
      </c>
      <c r="E612">
        <v>-37.454014000000001</v>
      </c>
      <c r="F612">
        <v>-35.935375000000001</v>
      </c>
      <c r="L612">
        <v>12025750000</v>
      </c>
      <c r="M612">
        <v>-7.0651574000000004</v>
      </c>
      <c r="N612">
        <v>-37.926113000000001</v>
      </c>
      <c r="O612">
        <v>-36.062168</v>
      </c>
      <c r="P612">
        <v>-37.441764999999997</v>
      </c>
    </row>
    <row r="613" spans="2:16" x14ac:dyDescent="0.25">
      <c r="B613">
        <v>12090700000</v>
      </c>
      <c r="C613">
        <v>-7.1626177000000002</v>
      </c>
      <c r="D613">
        <v>-60.148243000000001</v>
      </c>
      <c r="E613">
        <v>-37.415688000000003</v>
      </c>
      <c r="F613">
        <v>-36.497227000000002</v>
      </c>
      <c r="L613">
        <v>12090700000</v>
      </c>
      <c r="M613">
        <v>-6.9149418000000002</v>
      </c>
      <c r="N613">
        <v>-37.549987999999999</v>
      </c>
      <c r="O613">
        <v>-36.597343000000002</v>
      </c>
      <c r="P613">
        <v>-37.476517000000001</v>
      </c>
    </row>
    <row r="614" spans="2:16" x14ac:dyDescent="0.25">
      <c r="B614">
        <v>12155650000</v>
      </c>
      <c r="C614">
        <v>-7.0535784000000001</v>
      </c>
      <c r="D614">
        <v>-56.783366999999998</v>
      </c>
      <c r="E614">
        <v>-37.403773999999999</v>
      </c>
      <c r="F614">
        <v>-37.037796</v>
      </c>
      <c r="L614">
        <v>12155650000</v>
      </c>
      <c r="M614">
        <v>-6.8043370000000003</v>
      </c>
      <c r="N614">
        <v>-37.200637999999998</v>
      </c>
      <c r="O614">
        <v>-37.206383000000002</v>
      </c>
      <c r="P614">
        <v>-37.422314</v>
      </c>
    </row>
    <row r="615" spans="2:16" x14ac:dyDescent="0.25">
      <c r="B615">
        <v>12220600000</v>
      </c>
      <c r="C615">
        <v>-6.8246178999999998</v>
      </c>
      <c r="D615">
        <v>-53.242167999999999</v>
      </c>
      <c r="E615">
        <v>-37.329062999999998</v>
      </c>
      <c r="F615">
        <v>-37.494639999999997</v>
      </c>
      <c r="L615">
        <v>12220600000</v>
      </c>
      <c r="M615">
        <v>-6.6235999999999997</v>
      </c>
      <c r="N615">
        <v>-36.945056999999998</v>
      </c>
      <c r="O615">
        <v>-37.749290000000002</v>
      </c>
      <c r="P615">
        <v>-37.306716999999999</v>
      </c>
    </row>
    <row r="616" spans="2:16" x14ac:dyDescent="0.25">
      <c r="B616">
        <v>12285550000</v>
      </c>
      <c r="C616">
        <v>-6.7865457999999999</v>
      </c>
      <c r="D616">
        <v>-50.849567</v>
      </c>
      <c r="E616">
        <v>-37.367362999999997</v>
      </c>
      <c r="F616">
        <v>-37.845387000000002</v>
      </c>
      <c r="L616">
        <v>12285550000</v>
      </c>
      <c r="M616">
        <v>-6.5539360000000002</v>
      </c>
      <c r="N616">
        <v>-36.488177999999998</v>
      </c>
      <c r="O616">
        <v>-38.288482999999999</v>
      </c>
      <c r="P616">
        <v>-37.015403999999997</v>
      </c>
    </row>
    <row r="617" spans="2:16" x14ac:dyDescent="0.25">
      <c r="B617">
        <v>12350500000</v>
      </c>
      <c r="C617">
        <v>-6.7068262000000001</v>
      </c>
      <c r="D617">
        <v>-48.931480000000001</v>
      </c>
      <c r="E617">
        <v>-37.400523999999997</v>
      </c>
      <c r="F617">
        <v>-38.119911000000002</v>
      </c>
      <c r="L617">
        <v>12350500000</v>
      </c>
      <c r="M617">
        <v>-6.4675096999999999</v>
      </c>
      <c r="N617">
        <v>-36.128056000000001</v>
      </c>
      <c r="O617">
        <v>-38.877178000000001</v>
      </c>
      <c r="P617">
        <v>-36.751857999999999</v>
      </c>
    </row>
    <row r="618" spans="2:16" x14ac:dyDescent="0.25">
      <c r="B618">
        <v>12415450000</v>
      </c>
      <c r="C618">
        <v>-6.6206573999999998</v>
      </c>
      <c r="D618">
        <v>-47.506515999999998</v>
      </c>
      <c r="E618">
        <v>-37.454174000000002</v>
      </c>
      <c r="F618">
        <v>-38.490299</v>
      </c>
      <c r="L618">
        <v>12415450000</v>
      </c>
      <c r="M618">
        <v>-6.3771772000000002</v>
      </c>
      <c r="N618">
        <v>-35.750487999999997</v>
      </c>
      <c r="O618">
        <v>-39.403525999999999</v>
      </c>
      <c r="P618">
        <v>-36.634331000000003</v>
      </c>
    </row>
    <row r="619" spans="2:16" x14ac:dyDescent="0.25">
      <c r="B619">
        <v>12480400000</v>
      </c>
      <c r="C619">
        <v>-6.4970435999999996</v>
      </c>
      <c r="D619">
        <v>-46.218727000000001</v>
      </c>
      <c r="E619">
        <v>-37.478352000000001</v>
      </c>
      <c r="F619">
        <v>-38.838940000000001</v>
      </c>
      <c r="L619">
        <v>12480400000</v>
      </c>
      <c r="M619">
        <v>-6.3283787</v>
      </c>
      <c r="N619">
        <v>-35.336418000000002</v>
      </c>
      <c r="O619">
        <v>-39.908352000000001</v>
      </c>
      <c r="P619">
        <v>-36.603706000000003</v>
      </c>
    </row>
    <row r="620" spans="2:16" x14ac:dyDescent="0.25">
      <c r="B620">
        <v>12545350000</v>
      </c>
      <c r="C620">
        <v>-6.3475923999999999</v>
      </c>
      <c r="D620">
        <v>-45.09478</v>
      </c>
      <c r="E620">
        <v>-37.536957000000001</v>
      </c>
      <c r="F620">
        <v>-39.282940000000004</v>
      </c>
      <c r="L620">
        <v>12545350000</v>
      </c>
      <c r="M620">
        <v>-6.1939826</v>
      </c>
      <c r="N620">
        <v>-35.083984000000001</v>
      </c>
      <c r="O620">
        <v>-40.407623000000001</v>
      </c>
      <c r="P620">
        <v>-36.727218999999998</v>
      </c>
    </row>
    <row r="621" spans="2:16" x14ac:dyDescent="0.25">
      <c r="B621">
        <v>12610300000</v>
      </c>
      <c r="C621">
        <v>-6.2168330999999997</v>
      </c>
      <c r="D621">
        <v>-44.052855999999998</v>
      </c>
      <c r="E621">
        <v>-37.622790999999999</v>
      </c>
      <c r="F621">
        <v>-39.680537999999999</v>
      </c>
      <c r="L621">
        <v>12610300000</v>
      </c>
      <c r="M621">
        <v>-6.0730658000000002</v>
      </c>
      <c r="N621">
        <v>-34.847889000000002</v>
      </c>
      <c r="O621">
        <v>-40.821697</v>
      </c>
      <c r="P621">
        <v>-36.795906000000002</v>
      </c>
    </row>
    <row r="622" spans="2:16" x14ac:dyDescent="0.25">
      <c r="B622">
        <v>12675250000</v>
      </c>
      <c r="C622">
        <v>-6.0177417000000002</v>
      </c>
      <c r="D622">
        <v>-42.848751</v>
      </c>
      <c r="E622">
        <v>-37.605620999999999</v>
      </c>
      <c r="F622">
        <v>-40.031886999999998</v>
      </c>
      <c r="L622">
        <v>12675250000</v>
      </c>
      <c r="M622">
        <v>-5.8666543999999998</v>
      </c>
      <c r="N622">
        <v>-34.672024</v>
      </c>
      <c r="O622">
        <v>-41.023417999999999</v>
      </c>
      <c r="P622">
        <v>-36.895995999999997</v>
      </c>
    </row>
    <row r="623" spans="2:16" x14ac:dyDescent="0.25">
      <c r="B623">
        <v>12740200000</v>
      </c>
      <c r="C623">
        <v>-5.8218107000000003</v>
      </c>
      <c r="D623">
        <v>-41.998126999999997</v>
      </c>
      <c r="E623">
        <v>-37.676121000000002</v>
      </c>
      <c r="F623">
        <v>-40.406993999999997</v>
      </c>
      <c r="L623">
        <v>12740200000</v>
      </c>
      <c r="M623">
        <v>-5.7542315000000004</v>
      </c>
      <c r="N623">
        <v>-34.443080999999999</v>
      </c>
      <c r="O623">
        <v>-41.312976999999997</v>
      </c>
      <c r="P623">
        <v>-37.065987</v>
      </c>
    </row>
    <row r="624" spans="2:16" x14ac:dyDescent="0.25">
      <c r="B624">
        <v>12805150000</v>
      </c>
      <c r="C624">
        <v>-5.6062840999999999</v>
      </c>
      <c r="D624">
        <v>-40.924747000000004</v>
      </c>
      <c r="E624">
        <v>-37.671429000000003</v>
      </c>
      <c r="F624">
        <v>-40.798724999999997</v>
      </c>
      <c r="L624">
        <v>12805150000</v>
      </c>
      <c r="M624">
        <v>-5.5679350000000003</v>
      </c>
      <c r="N624">
        <v>-34.268669000000003</v>
      </c>
      <c r="O624">
        <v>-41.444729000000002</v>
      </c>
      <c r="P624">
        <v>-37.324024000000001</v>
      </c>
    </row>
    <row r="625" spans="2:16" x14ac:dyDescent="0.25">
      <c r="B625">
        <v>12870100000</v>
      </c>
      <c r="C625">
        <v>-5.4035853999999999</v>
      </c>
      <c r="D625">
        <v>-39.716904</v>
      </c>
      <c r="E625">
        <v>-37.630341000000001</v>
      </c>
      <c r="F625">
        <v>-41.171303000000002</v>
      </c>
      <c r="L625">
        <v>12870100000</v>
      </c>
      <c r="M625">
        <v>-5.4083104000000004</v>
      </c>
      <c r="N625">
        <v>-34.083969000000003</v>
      </c>
      <c r="O625">
        <v>-41.569752000000001</v>
      </c>
      <c r="P625">
        <v>-37.607388</v>
      </c>
    </row>
    <row r="626" spans="2:16" x14ac:dyDescent="0.25">
      <c r="B626">
        <v>12935050000</v>
      </c>
      <c r="C626">
        <v>-5.2171450000000004</v>
      </c>
      <c r="D626">
        <v>-38.803150000000002</v>
      </c>
      <c r="E626">
        <v>-37.674453999999997</v>
      </c>
      <c r="F626">
        <v>-41.317470999999998</v>
      </c>
      <c r="L626">
        <v>12935050000</v>
      </c>
      <c r="M626">
        <v>-5.2113313999999997</v>
      </c>
      <c r="N626">
        <v>-33.958266999999999</v>
      </c>
      <c r="O626">
        <v>-41.514786000000001</v>
      </c>
      <c r="P626">
        <v>-37.614040000000003</v>
      </c>
    </row>
    <row r="627" spans="2:16" x14ac:dyDescent="0.25">
      <c r="B627">
        <v>13000000000</v>
      </c>
      <c r="C627">
        <v>-5.1835518</v>
      </c>
      <c r="D627">
        <v>-38.385455999999998</v>
      </c>
      <c r="E627">
        <v>-37.814338999999997</v>
      </c>
      <c r="F627">
        <v>-41.289413000000003</v>
      </c>
      <c r="L627">
        <v>13000000000</v>
      </c>
      <c r="M627">
        <v>-5.1832222999999997</v>
      </c>
      <c r="N627">
        <v>-33.752555999999998</v>
      </c>
      <c r="O627">
        <v>-41.611201999999999</v>
      </c>
      <c r="P627">
        <v>-37.547096000000003</v>
      </c>
    </row>
    <row r="628" spans="2:16" x14ac:dyDescent="0.25">
      <c r="B628" t="s">
        <v>21</v>
      </c>
      <c r="L628" t="s">
        <v>21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628"/>
  <sheetViews>
    <sheetView workbookViewId="0">
      <selection activeCell="X15" sqref="X15"/>
    </sheetView>
  </sheetViews>
  <sheetFormatPr defaultRowHeight="15" x14ac:dyDescent="0.25"/>
  <cols>
    <col min="1" max="1" width="13.7109375" style="11" customWidth="1"/>
    <col min="7" max="7" width="2.140625" style="11" customWidth="1"/>
    <col min="8" max="8" width="11" style="2" customWidth="1"/>
    <col min="9" max="9" width="14.85546875" style="2" customWidth="1"/>
    <col min="10" max="10" width="18.7109375" style="2" customWidth="1"/>
    <col min="11" max="11" width="13.7109375" style="11" customWidth="1"/>
    <col min="17" max="17" width="2" style="11" customWidth="1"/>
    <col min="18" max="18" width="11" style="2" customWidth="1"/>
    <col min="19" max="19" width="14.7109375" style="2" customWidth="1"/>
    <col min="20" max="20" width="18.5703125" style="2" customWidth="1"/>
    <col min="21" max="21" width="2" style="11" customWidth="1"/>
  </cols>
  <sheetData>
    <row r="1" spans="1:21" x14ac:dyDescent="0.25">
      <c r="B1" t="s">
        <v>97</v>
      </c>
      <c r="H1" s="2" t="s">
        <v>1</v>
      </c>
      <c r="I1" s="31" t="str">
        <f>C8</f>
        <v>Conv. Loss Log Mag(dB)</v>
      </c>
      <c r="J1" s="31" t="str">
        <f>D8</f>
        <v>RF Return Loss Log Mag(dB)</v>
      </c>
      <c r="L1" t="s">
        <v>97</v>
      </c>
      <c r="R1" s="2" t="s">
        <v>1</v>
      </c>
      <c r="S1" s="31" t="str">
        <f>M8</f>
        <v>Conv. Loss Log Mag(dB)</v>
      </c>
      <c r="T1" s="31" t="str">
        <f>N8</f>
        <v>RF Return Loss Log Mag(dB)</v>
      </c>
    </row>
    <row r="2" spans="1:21" x14ac:dyDescent="0.25">
      <c r="A2" s="29" t="s">
        <v>110</v>
      </c>
      <c r="B2" t="s">
        <v>294</v>
      </c>
      <c r="C2" t="s">
        <v>295</v>
      </c>
      <c r="D2" t="s">
        <v>297</v>
      </c>
      <c r="E2" t="s">
        <v>298</v>
      </c>
      <c r="K2" s="29" t="s">
        <v>111</v>
      </c>
      <c r="L2" t="s">
        <v>294</v>
      </c>
      <c r="M2" t="s">
        <v>295</v>
      </c>
      <c r="N2" t="s">
        <v>297</v>
      </c>
      <c r="O2" t="s">
        <v>298</v>
      </c>
    </row>
    <row r="3" spans="1:21" x14ac:dyDescent="0.25">
      <c r="B3" t="s">
        <v>296</v>
      </c>
      <c r="C3" t="s">
        <v>312</v>
      </c>
      <c r="D3" t="s">
        <v>317</v>
      </c>
      <c r="I3" s="7">
        <f>AVERAGE(I47:I192)</f>
        <v>-8.2659215280821901</v>
      </c>
      <c r="L3" t="s">
        <v>296</v>
      </c>
      <c r="M3" t="s">
        <v>312</v>
      </c>
      <c r="N3" t="s">
        <v>318</v>
      </c>
      <c r="S3" s="7">
        <f>AVERAGE(S47:S192)</f>
        <v>-8.3417241212328737</v>
      </c>
    </row>
    <row r="4" spans="1:21" x14ac:dyDescent="0.25">
      <c r="A4" s="37" t="s">
        <v>200</v>
      </c>
      <c r="B4" t="s">
        <v>101</v>
      </c>
      <c r="G4" s="12"/>
      <c r="H4" s="2">
        <f t="shared" ref="H4:H67" si="0">B9/1000000000</f>
        <v>1</v>
      </c>
      <c r="I4" s="2">
        <f t="shared" ref="I4:J67" si="1">C9</f>
        <v>-10.234121999999999</v>
      </c>
      <c r="J4" s="2">
        <f t="shared" si="1"/>
        <v>-6.0866160000000002</v>
      </c>
      <c r="K4" s="37" t="s">
        <v>200</v>
      </c>
      <c r="L4" t="s">
        <v>101</v>
      </c>
      <c r="Q4" s="12"/>
      <c r="R4" s="2">
        <f t="shared" ref="R4:R67" si="2">L9/1000000000</f>
        <v>1</v>
      </c>
      <c r="S4" s="2">
        <f t="shared" ref="S4:T67" si="3">M9</f>
        <v>-11.692156000000001</v>
      </c>
      <c r="T4" s="2">
        <f t="shared" si="3"/>
        <v>-4.7480067999999997</v>
      </c>
      <c r="U4" s="12"/>
    </row>
    <row r="5" spans="1:21" x14ac:dyDescent="0.25">
      <c r="A5" s="37" t="s">
        <v>202</v>
      </c>
      <c r="G5" s="12"/>
      <c r="H5" s="2">
        <f t="shared" si="0"/>
        <v>1.06</v>
      </c>
      <c r="I5" s="2">
        <f t="shared" si="1"/>
        <v>-10.014692999999999</v>
      </c>
      <c r="J5" s="2">
        <f t="shared" si="1"/>
        <v>-6.3497667</v>
      </c>
      <c r="K5" s="37" t="s">
        <v>202</v>
      </c>
      <c r="Q5" s="12"/>
      <c r="R5" s="2">
        <f t="shared" si="2"/>
        <v>1.06</v>
      </c>
      <c r="S5" s="2">
        <f t="shared" si="3"/>
        <v>-11.478897</v>
      </c>
      <c r="T5" s="2">
        <f t="shared" si="3"/>
        <v>-4.8962602999999998</v>
      </c>
      <c r="U5" s="12"/>
    </row>
    <row r="6" spans="1:21" x14ac:dyDescent="0.25">
      <c r="A6" s="37" t="s">
        <v>203</v>
      </c>
      <c r="G6" s="12"/>
      <c r="H6" s="2">
        <f t="shared" si="0"/>
        <v>1.1200000000000001</v>
      </c>
      <c r="I6" s="2">
        <f t="shared" si="1"/>
        <v>-9.7092694999999996</v>
      </c>
      <c r="J6" s="2">
        <f t="shared" si="1"/>
        <v>-6.7039765999999998</v>
      </c>
      <c r="K6" s="37" t="s">
        <v>203</v>
      </c>
      <c r="Q6" s="12"/>
      <c r="R6" s="2">
        <f t="shared" si="2"/>
        <v>1.1200000000000001</v>
      </c>
      <c r="S6" s="2">
        <f t="shared" si="3"/>
        <v>-11.175478999999999</v>
      </c>
      <c r="T6" s="2">
        <f t="shared" si="3"/>
        <v>-5.1016082999999997</v>
      </c>
      <c r="U6" s="12"/>
    </row>
    <row r="7" spans="1:21" x14ac:dyDescent="0.25">
      <c r="A7" s="37" t="s">
        <v>204</v>
      </c>
      <c r="B7" t="s">
        <v>102</v>
      </c>
      <c r="G7" s="12"/>
      <c r="H7" s="2">
        <f t="shared" si="0"/>
        <v>1.18</v>
      </c>
      <c r="I7" s="2">
        <f t="shared" si="1"/>
        <v>-9.3576803000000002</v>
      </c>
      <c r="J7" s="2">
        <f t="shared" si="1"/>
        <v>-7.1156645000000003</v>
      </c>
      <c r="K7" s="37" t="s">
        <v>204</v>
      </c>
      <c r="L7" t="s">
        <v>102</v>
      </c>
      <c r="Q7" s="12"/>
      <c r="R7" s="2">
        <f t="shared" si="2"/>
        <v>1.18</v>
      </c>
      <c r="S7" s="2">
        <f t="shared" si="3"/>
        <v>-10.822626</v>
      </c>
      <c r="T7" s="2">
        <f t="shared" si="3"/>
        <v>-5.3471469999999997</v>
      </c>
      <c r="U7" s="12"/>
    </row>
    <row r="8" spans="1:21" x14ac:dyDescent="0.25">
      <c r="A8" s="37" t="s">
        <v>201</v>
      </c>
      <c r="B8" t="s">
        <v>19</v>
      </c>
      <c r="C8" t="s">
        <v>103</v>
      </c>
      <c r="D8" t="s">
        <v>104</v>
      </c>
      <c r="G8" s="12"/>
      <c r="H8" s="2">
        <f t="shared" si="0"/>
        <v>1.24</v>
      </c>
      <c r="I8" s="2">
        <f t="shared" si="1"/>
        <v>-9.0618172000000001</v>
      </c>
      <c r="J8" s="2">
        <f t="shared" si="1"/>
        <v>-7.5306224999999998</v>
      </c>
      <c r="K8" s="37" t="s">
        <v>201</v>
      </c>
      <c r="L8" t="s">
        <v>19</v>
      </c>
      <c r="M8" t="s">
        <v>103</v>
      </c>
      <c r="N8" t="s">
        <v>104</v>
      </c>
      <c r="Q8" s="12"/>
      <c r="R8" s="2">
        <f t="shared" si="2"/>
        <v>1.24</v>
      </c>
      <c r="S8" s="2">
        <f t="shared" si="3"/>
        <v>-10.514313</v>
      </c>
      <c r="T8" s="2">
        <f t="shared" si="3"/>
        <v>-5.6234764999999998</v>
      </c>
      <c r="U8" s="12"/>
    </row>
    <row r="9" spans="1:21" x14ac:dyDescent="0.25">
      <c r="B9">
        <v>1000000000</v>
      </c>
      <c r="C9">
        <v>-10.234121999999999</v>
      </c>
      <c r="D9">
        <v>-6.0866160000000002</v>
      </c>
      <c r="G9" s="12"/>
      <c r="H9" s="2">
        <f t="shared" si="0"/>
        <v>1.3</v>
      </c>
      <c r="I9" s="2">
        <f t="shared" si="1"/>
        <v>-8.7988043000000005</v>
      </c>
      <c r="J9" s="2">
        <f t="shared" si="1"/>
        <v>-7.9245234</v>
      </c>
      <c r="L9">
        <v>1000000000</v>
      </c>
      <c r="M9">
        <v>-11.692156000000001</v>
      </c>
      <c r="N9">
        <v>-4.7480067999999997</v>
      </c>
      <c r="Q9" s="12"/>
      <c r="R9" s="2">
        <f t="shared" si="2"/>
        <v>1.3</v>
      </c>
      <c r="S9" s="2">
        <f t="shared" si="3"/>
        <v>-10.225625000000001</v>
      </c>
      <c r="T9" s="2">
        <f t="shared" si="3"/>
        <v>-5.9150786000000002</v>
      </c>
      <c r="U9" s="12"/>
    </row>
    <row r="10" spans="1:21" x14ac:dyDescent="0.25">
      <c r="B10">
        <v>1060000000</v>
      </c>
      <c r="C10">
        <v>-10.014692999999999</v>
      </c>
      <c r="D10">
        <v>-6.3497667</v>
      </c>
      <c r="G10" s="12"/>
      <c r="H10" s="2">
        <f t="shared" si="0"/>
        <v>1.36</v>
      </c>
      <c r="I10" s="2">
        <f t="shared" si="1"/>
        <v>-8.5605326000000002</v>
      </c>
      <c r="J10" s="2">
        <f t="shared" si="1"/>
        <v>-8.3022232000000002</v>
      </c>
      <c r="L10">
        <v>1060000000</v>
      </c>
      <c r="M10">
        <v>-11.478897</v>
      </c>
      <c r="N10">
        <v>-4.8962602999999998</v>
      </c>
      <c r="Q10" s="12"/>
      <c r="R10" s="2">
        <f t="shared" si="2"/>
        <v>1.36</v>
      </c>
      <c r="S10" s="2">
        <f t="shared" si="3"/>
        <v>-9.9501848000000006</v>
      </c>
      <c r="T10" s="2">
        <f t="shared" si="3"/>
        <v>-6.218585</v>
      </c>
      <c r="U10" s="12"/>
    </row>
    <row r="11" spans="1:21" x14ac:dyDescent="0.25">
      <c r="B11">
        <v>1120000000</v>
      </c>
      <c r="C11">
        <v>-9.7092694999999996</v>
      </c>
      <c r="D11">
        <v>-6.7039765999999998</v>
      </c>
      <c r="G11" s="12"/>
      <c r="H11" s="2">
        <f t="shared" si="0"/>
        <v>1.42</v>
      </c>
      <c r="I11" s="2">
        <f t="shared" si="1"/>
        <v>-8.3812695000000001</v>
      </c>
      <c r="J11" s="2">
        <f t="shared" si="1"/>
        <v>-8.6768446000000008</v>
      </c>
      <c r="L11">
        <v>1120000000</v>
      </c>
      <c r="M11">
        <v>-11.175478999999999</v>
      </c>
      <c r="N11">
        <v>-5.1016082999999997</v>
      </c>
      <c r="Q11" s="12"/>
      <c r="R11" s="2">
        <f t="shared" si="2"/>
        <v>1.42</v>
      </c>
      <c r="S11" s="2">
        <f t="shared" si="3"/>
        <v>-9.7328825000000005</v>
      </c>
      <c r="T11" s="2">
        <f t="shared" si="3"/>
        <v>-6.5420723000000001</v>
      </c>
      <c r="U11" s="12"/>
    </row>
    <row r="12" spans="1:21" x14ac:dyDescent="0.25">
      <c r="B12">
        <v>1180000000</v>
      </c>
      <c r="C12">
        <v>-9.3576803000000002</v>
      </c>
      <c r="D12">
        <v>-7.1156645000000003</v>
      </c>
      <c r="G12" s="12"/>
      <c r="H12" s="2">
        <f t="shared" si="0"/>
        <v>1.48</v>
      </c>
      <c r="I12" s="2">
        <f t="shared" si="1"/>
        <v>-8.2108916999999995</v>
      </c>
      <c r="J12" s="2">
        <f t="shared" si="1"/>
        <v>-9.0679120999999991</v>
      </c>
      <c r="L12">
        <v>1180000000</v>
      </c>
      <c r="M12">
        <v>-10.822626</v>
      </c>
      <c r="N12">
        <v>-5.3471469999999997</v>
      </c>
      <c r="Q12" s="12"/>
      <c r="R12" s="2">
        <f t="shared" si="2"/>
        <v>1.48</v>
      </c>
      <c r="S12" s="2">
        <f t="shared" si="3"/>
        <v>-9.4993095000000007</v>
      </c>
      <c r="T12" s="2">
        <f t="shared" si="3"/>
        <v>-6.9066581999999999</v>
      </c>
      <c r="U12" s="12"/>
    </row>
    <row r="13" spans="1:21" x14ac:dyDescent="0.25">
      <c r="B13">
        <v>1240000000</v>
      </c>
      <c r="C13">
        <v>-9.0618172000000001</v>
      </c>
      <c r="D13">
        <v>-7.5306224999999998</v>
      </c>
      <c r="G13" s="12"/>
      <c r="H13" s="2">
        <f t="shared" si="0"/>
        <v>1.54</v>
      </c>
      <c r="I13" s="2">
        <f t="shared" si="1"/>
        <v>-8.0981626999999996</v>
      </c>
      <c r="J13" s="2">
        <f t="shared" si="1"/>
        <v>-9.4560890000000004</v>
      </c>
      <c r="L13">
        <v>1240000000</v>
      </c>
      <c r="M13">
        <v>-10.514313</v>
      </c>
      <c r="N13">
        <v>-5.6234764999999998</v>
      </c>
      <c r="Q13" s="12"/>
      <c r="R13" s="2">
        <f t="shared" si="2"/>
        <v>1.54</v>
      </c>
      <c r="S13" s="2">
        <f t="shared" si="3"/>
        <v>-9.3164282000000007</v>
      </c>
      <c r="T13" s="2">
        <f t="shared" si="3"/>
        <v>-7.2597259999999997</v>
      </c>
      <c r="U13" s="12"/>
    </row>
    <row r="14" spans="1:21" x14ac:dyDescent="0.25">
      <c r="B14">
        <v>1300000000</v>
      </c>
      <c r="C14">
        <v>-8.7988043000000005</v>
      </c>
      <c r="D14">
        <v>-7.9245234</v>
      </c>
      <c r="G14" s="12"/>
      <c r="H14" s="2">
        <f t="shared" si="0"/>
        <v>1.6</v>
      </c>
      <c r="I14" s="2">
        <f t="shared" si="1"/>
        <v>-7.9757800000000003</v>
      </c>
      <c r="J14" s="2">
        <f t="shared" si="1"/>
        <v>-9.8817796999999992</v>
      </c>
      <c r="L14">
        <v>1300000000</v>
      </c>
      <c r="M14">
        <v>-10.225625000000001</v>
      </c>
      <c r="N14">
        <v>-5.9150786000000002</v>
      </c>
      <c r="Q14" s="12"/>
      <c r="R14" s="2">
        <f t="shared" si="2"/>
        <v>1.6</v>
      </c>
      <c r="S14" s="2">
        <f t="shared" si="3"/>
        <v>-9.1151295000000001</v>
      </c>
      <c r="T14" s="2">
        <f t="shared" si="3"/>
        <v>-7.6366673</v>
      </c>
      <c r="U14" s="12"/>
    </row>
    <row r="15" spans="1:21" x14ac:dyDescent="0.25">
      <c r="B15">
        <v>1360000000</v>
      </c>
      <c r="C15">
        <v>-8.5605326000000002</v>
      </c>
      <c r="D15">
        <v>-8.3022232000000002</v>
      </c>
      <c r="G15" s="12"/>
      <c r="H15" s="2">
        <f t="shared" si="0"/>
        <v>1.66</v>
      </c>
      <c r="I15" s="2">
        <f t="shared" si="1"/>
        <v>-7.8711342999999996</v>
      </c>
      <c r="J15" s="2">
        <f t="shared" si="1"/>
        <v>-10.332136</v>
      </c>
      <c r="L15">
        <v>1360000000</v>
      </c>
      <c r="M15">
        <v>-9.9501848000000006</v>
      </c>
      <c r="N15">
        <v>-6.218585</v>
      </c>
      <c r="Q15" s="12"/>
      <c r="R15" s="2">
        <f t="shared" si="2"/>
        <v>1.66</v>
      </c>
      <c r="S15" s="2">
        <f t="shared" si="3"/>
        <v>-8.9304085000000004</v>
      </c>
      <c r="T15" s="2">
        <f t="shared" si="3"/>
        <v>-8.0519514000000001</v>
      </c>
      <c r="U15" s="12"/>
    </row>
    <row r="16" spans="1:21" x14ac:dyDescent="0.25">
      <c r="B16">
        <v>1420000000</v>
      </c>
      <c r="C16">
        <v>-8.3812695000000001</v>
      </c>
      <c r="D16">
        <v>-8.6768446000000008</v>
      </c>
      <c r="G16" s="12"/>
      <c r="H16" s="2">
        <f t="shared" si="0"/>
        <v>1.72</v>
      </c>
      <c r="I16" s="2">
        <f t="shared" si="1"/>
        <v>-7.7795334</v>
      </c>
      <c r="J16" s="2">
        <f t="shared" si="1"/>
        <v>-10.77875</v>
      </c>
      <c r="L16">
        <v>1420000000</v>
      </c>
      <c r="M16">
        <v>-9.7328825000000005</v>
      </c>
      <c r="N16">
        <v>-6.5420723000000001</v>
      </c>
      <c r="Q16" s="12"/>
      <c r="R16" s="2">
        <f t="shared" si="2"/>
        <v>1.72</v>
      </c>
      <c r="S16" s="2">
        <f t="shared" si="3"/>
        <v>-8.7452115999999993</v>
      </c>
      <c r="T16" s="2">
        <f t="shared" si="3"/>
        <v>-8.4755258999999992</v>
      </c>
      <c r="U16" s="12"/>
    </row>
    <row r="17" spans="2:21" x14ac:dyDescent="0.25">
      <c r="B17">
        <v>1480000000</v>
      </c>
      <c r="C17">
        <v>-8.2108916999999995</v>
      </c>
      <c r="D17">
        <v>-9.0679120999999991</v>
      </c>
      <c r="G17" s="12"/>
      <c r="H17" s="2">
        <f t="shared" si="0"/>
        <v>1.78</v>
      </c>
      <c r="I17" s="2">
        <f t="shared" si="1"/>
        <v>-7.7032470999999996</v>
      </c>
      <c r="J17" s="2">
        <f t="shared" si="1"/>
        <v>-11.170780000000001</v>
      </c>
      <c r="L17">
        <v>1480000000</v>
      </c>
      <c r="M17">
        <v>-9.4993095000000007</v>
      </c>
      <c r="N17">
        <v>-6.9066581999999999</v>
      </c>
      <c r="Q17" s="12"/>
      <c r="R17" s="2">
        <f t="shared" si="2"/>
        <v>1.78</v>
      </c>
      <c r="S17" s="2">
        <f t="shared" si="3"/>
        <v>-8.5941075999999992</v>
      </c>
      <c r="T17" s="2">
        <f t="shared" si="3"/>
        <v>-8.9104718999999992</v>
      </c>
      <c r="U17" s="12"/>
    </row>
    <row r="18" spans="2:21" x14ac:dyDescent="0.25">
      <c r="B18">
        <v>1540000000</v>
      </c>
      <c r="C18">
        <v>-8.0981626999999996</v>
      </c>
      <c r="D18">
        <v>-9.4560890000000004</v>
      </c>
      <c r="G18" s="12"/>
      <c r="H18" s="2">
        <f t="shared" si="0"/>
        <v>1.84</v>
      </c>
      <c r="I18" s="2">
        <f t="shared" si="1"/>
        <v>-7.6350230999999997</v>
      </c>
      <c r="J18" s="2">
        <f t="shared" si="1"/>
        <v>-11.450716</v>
      </c>
      <c r="L18">
        <v>1540000000</v>
      </c>
      <c r="M18">
        <v>-9.3164282000000007</v>
      </c>
      <c r="N18">
        <v>-7.2597259999999997</v>
      </c>
      <c r="Q18" s="12"/>
      <c r="R18" s="2">
        <f t="shared" si="2"/>
        <v>1.84</v>
      </c>
      <c r="S18" s="2">
        <f t="shared" si="3"/>
        <v>-8.4517936999999996</v>
      </c>
      <c r="T18" s="2">
        <f t="shared" si="3"/>
        <v>-9.3691958999999994</v>
      </c>
      <c r="U18" s="12"/>
    </row>
    <row r="19" spans="2:21" x14ac:dyDescent="0.25">
      <c r="B19">
        <v>1600000000</v>
      </c>
      <c r="C19">
        <v>-7.9757800000000003</v>
      </c>
      <c r="D19">
        <v>-9.8817796999999992</v>
      </c>
      <c r="G19" s="12"/>
      <c r="H19" s="2">
        <f t="shared" si="0"/>
        <v>1.9</v>
      </c>
      <c r="I19" s="2">
        <f t="shared" si="1"/>
        <v>-7.60039</v>
      </c>
      <c r="J19" s="2">
        <f t="shared" si="1"/>
        <v>-11.642811</v>
      </c>
      <c r="L19">
        <v>1600000000</v>
      </c>
      <c r="M19">
        <v>-9.1151295000000001</v>
      </c>
      <c r="N19">
        <v>-7.6366673</v>
      </c>
      <c r="Q19" s="12"/>
      <c r="R19" s="2">
        <f t="shared" si="2"/>
        <v>1.9</v>
      </c>
      <c r="S19" s="2">
        <f t="shared" si="3"/>
        <v>-8.3332224000000004</v>
      </c>
      <c r="T19" s="2">
        <f t="shared" si="3"/>
        <v>-9.8312454000000002</v>
      </c>
      <c r="U19" s="12"/>
    </row>
    <row r="20" spans="2:21" x14ac:dyDescent="0.25">
      <c r="B20">
        <v>1660000000</v>
      </c>
      <c r="C20">
        <v>-7.8711342999999996</v>
      </c>
      <c r="D20">
        <v>-10.332136</v>
      </c>
      <c r="G20" s="12"/>
      <c r="H20" s="2">
        <f t="shared" si="0"/>
        <v>1.96</v>
      </c>
      <c r="I20" s="2">
        <f t="shared" si="1"/>
        <v>-7.5502706000000002</v>
      </c>
      <c r="J20" s="2">
        <f t="shared" si="1"/>
        <v>-11.808963</v>
      </c>
      <c r="L20">
        <v>1660000000</v>
      </c>
      <c r="M20">
        <v>-8.9304085000000004</v>
      </c>
      <c r="N20">
        <v>-8.0519514000000001</v>
      </c>
      <c r="Q20" s="12"/>
      <c r="R20" s="2">
        <f t="shared" si="2"/>
        <v>1.96</v>
      </c>
      <c r="S20" s="2">
        <f t="shared" si="3"/>
        <v>-8.1952447999999993</v>
      </c>
      <c r="T20" s="2">
        <f t="shared" si="3"/>
        <v>-10.390273000000001</v>
      </c>
      <c r="U20" s="12"/>
    </row>
    <row r="21" spans="2:21" x14ac:dyDescent="0.25">
      <c r="B21">
        <v>1720000000</v>
      </c>
      <c r="C21">
        <v>-7.7795334</v>
      </c>
      <c r="D21">
        <v>-10.77875</v>
      </c>
      <c r="G21" s="12"/>
      <c r="H21" s="2">
        <f t="shared" si="0"/>
        <v>2.02</v>
      </c>
      <c r="I21" s="2">
        <f t="shared" si="1"/>
        <v>-7.5159077999999999</v>
      </c>
      <c r="J21" s="2">
        <f t="shared" si="1"/>
        <v>-11.832787</v>
      </c>
      <c r="L21">
        <v>1720000000</v>
      </c>
      <c r="M21">
        <v>-8.7452115999999993</v>
      </c>
      <c r="N21">
        <v>-8.4755258999999992</v>
      </c>
      <c r="Q21" s="12"/>
      <c r="R21" s="2">
        <f t="shared" si="2"/>
        <v>2.02</v>
      </c>
      <c r="S21" s="2">
        <f t="shared" si="3"/>
        <v>-8.0816897999999995</v>
      </c>
      <c r="T21" s="2">
        <f t="shared" si="3"/>
        <v>-10.938828000000001</v>
      </c>
      <c r="U21" s="12"/>
    </row>
    <row r="22" spans="2:21" x14ac:dyDescent="0.25">
      <c r="B22">
        <v>1780000000</v>
      </c>
      <c r="C22">
        <v>-7.7032470999999996</v>
      </c>
      <c r="D22">
        <v>-11.170780000000001</v>
      </c>
      <c r="G22" s="12"/>
      <c r="H22" s="2">
        <f t="shared" si="0"/>
        <v>2.08</v>
      </c>
      <c r="I22" s="2">
        <f t="shared" si="1"/>
        <v>-7.4946232000000004</v>
      </c>
      <c r="J22" s="2">
        <f t="shared" si="1"/>
        <v>-11.762751</v>
      </c>
      <c r="L22">
        <v>1780000000</v>
      </c>
      <c r="M22">
        <v>-8.5941075999999992</v>
      </c>
      <c r="N22">
        <v>-8.9104718999999992</v>
      </c>
      <c r="Q22" s="12"/>
      <c r="R22" s="2">
        <f t="shared" si="2"/>
        <v>2.08</v>
      </c>
      <c r="S22" s="2">
        <f t="shared" si="3"/>
        <v>-7.9873133000000003</v>
      </c>
      <c r="T22" s="2">
        <f t="shared" si="3"/>
        <v>-11.439907</v>
      </c>
      <c r="U22" s="12"/>
    </row>
    <row r="23" spans="2:21" x14ac:dyDescent="0.25">
      <c r="B23">
        <v>1840000000</v>
      </c>
      <c r="C23">
        <v>-7.6350230999999997</v>
      </c>
      <c r="D23">
        <v>-11.450716</v>
      </c>
      <c r="G23" s="12"/>
      <c r="H23" s="2">
        <f t="shared" si="0"/>
        <v>2.14</v>
      </c>
      <c r="I23" s="2">
        <f t="shared" si="1"/>
        <v>-7.4410920000000003</v>
      </c>
      <c r="J23" s="2">
        <f t="shared" si="1"/>
        <v>-11.745716</v>
      </c>
      <c r="L23">
        <v>1840000000</v>
      </c>
      <c r="M23">
        <v>-8.4517936999999996</v>
      </c>
      <c r="N23">
        <v>-9.3691958999999994</v>
      </c>
      <c r="Q23" s="12"/>
      <c r="R23" s="2">
        <f t="shared" si="2"/>
        <v>2.14</v>
      </c>
      <c r="S23" s="2">
        <f t="shared" si="3"/>
        <v>-7.8753590999999998</v>
      </c>
      <c r="T23" s="2">
        <f t="shared" si="3"/>
        <v>-12.000242999999999</v>
      </c>
      <c r="U23" s="12"/>
    </row>
    <row r="24" spans="2:21" x14ac:dyDescent="0.25">
      <c r="B24">
        <v>1900000000</v>
      </c>
      <c r="C24">
        <v>-7.60039</v>
      </c>
      <c r="D24">
        <v>-11.642811</v>
      </c>
      <c r="G24" s="12"/>
      <c r="H24" s="2">
        <f t="shared" si="0"/>
        <v>2.2000000000000002</v>
      </c>
      <c r="I24" s="2">
        <f t="shared" si="1"/>
        <v>-7.4031219000000004</v>
      </c>
      <c r="J24" s="2">
        <f t="shared" si="1"/>
        <v>-11.670494</v>
      </c>
      <c r="L24">
        <v>1900000000</v>
      </c>
      <c r="M24">
        <v>-8.3332224000000004</v>
      </c>
      <c r="N24">
        <v>-9.8312454000000002</v>
      </c>
      <c r="Q24" s="12"/>
      <c r="R24" s="2">
        <f t="shared" si="2"/>
        <v>2.2000000000000002</v>
      </c>
      <c r="S24" s="2">
        <f t="shared" si="3"/>
        <v>-7.7834139000000002</v>
      </c>
      <c r="T24" s="2">
        <f t="shared" si="3"/>
        <v>-12.499166000000001</v>
      </c>
      <c r="U24" s="12"/>
    </row>
    <row r="25" spans="2:21" x14ac:dyDescent="0.25">
      <c r="B25">
        <v>1960000000</v>
      </c>
      <c r="C25">
        <v>-7.5502706000000002</v>
      </c>
      <c r="D25">
        <v>-11.808963</v>
      </c>
      <c r="G25" s="12"/>
      <c r="H25" s="2">
        <f t="shared" si="0"/>
        <v>2.2599999999999998</v>
      </c>
      <c r="I25" s="2">
        <f t="shared" si="1"/>
        <v>-7.3732008999999996</v>
      </c>
      <c r="J25" s="2">
        <f t="shared" si="1"/>
        <v>-11.471341000000001</v>
      </c>
      <c r="L25">
        <v>1960000000</v>
      </c>
      <c r="M25">
        <v>-8.1952447999999993</v>
      </c>
      <c r="N25">
        <v>-10.390273000000001</v>
      </c>
      <c r="Q25" s="12"/>
      <c r="R25" s="2">
        <f t="shared" si="2"/>
        <v>2.2599999999999998</v>
      </c>
      <c r="S25" s="2">
        <f t="shared" si="3"/>
        <v>-7.7134584999999998</v>
      </c>
      <c r="T25" s="2">
        <f t="shared" si="3"/>
        <v>-12.852235</v>
      </c>
      <c r="U25" s="12"/>
    </row>
    <row r="26" spans="2:21" x14ac:dyDescent="0.25">
      <c r="B26">
        <v>2020000000</v>
      </c>
      <c r="C26">
        <v>-7.5159077999999999</v>
      </c>
      <c r="D26">
        <v>-11.832787</v>
      </c>
      <c r="G26" s="12"/>
      <c r="H26" s="2">
        <f t="shared" si="0"/>
        <v>2.3199999999999998</v>
      </c>
      <c r="I26" s="2">
        <f t="shared" si="1"/>
        <v>-7.3493814000000004</v>
      </c>
      <c r="J26" s="2">
        <f t="shared" si="1"/>
        <v>-11.294826</v>
      </c>
      <c r="L26">
        <v>2020000000</v>
      </c>
      <c r="M26">
        <v>-8.0816897999999995</v>
      </c>
      <c r="N26">
        <v>-10.938828000000001</v>
      </c>
      <c r="Q26" s="12"/>
      <c r="R26" s="2">
        <f t="shared" si="2"/>
        <v>2.3199999999999998</v>
      </c>
      <c r="S26" s="2">
        <f t="shared" si="3"/>
        <v>-7.6422528999999999</v>
      </c>
      <c r="T26" s="2">
        <f t="shared" si="3"/>
        <v>-13.189448000000001</v>
      </c>
      <c r="U26" s="12"/>
    </row>
    <row r="27" spans="2:21" x14ac:dyDescent="0.25">
      <c r="B27">
        <v>2080000000</v>
      </c>
      <c r="C27">
        <v>-7.4946232000000004</v>
      </c>
      <c r="D27">
        <v>-11.762751</v>
      </c>
      <c r="G27" s="12"/>
      <c r="H27" s="2">
        <f t="shared" si="0"/>
        <v>2.38</v>
      </c>
      <c r="I27" s="2">
        <f t="shared" si="1"/>
        <v>-7.3118410000000003</v>
      </c>
      <c r="J27" s="2">
        <f t="shared" si="1"/>
        <v>-11.125135</v>
      </c>
      <c r="L27">
        <v>2080000000</v>
      </c>
      <c r="M27">
        <v>-7.9873133000000003</v>
      </c>
      <c r="N27">
        <v>-11.439907</v>
      </c>
      <c r="Q27" s="12"/>
      <c r="R27" s="2">
        <f t="shared" si="2"/>
        <v>2.38</v>
      </c>
      <c r="S27" s="2">
        <f t="shared" si="3"/>
        <v>-7.5572362000000002</v>
      </c>
      <c r="T27" s="2">
        <f t="shared" si="3"/>
        <v>-13.473852000000001</v>
      </c>
      <c r="U27" s="12"/>
    </row>
    <row r="28" spans="2:21" x14ac:dyDescent="0.25">
      <c r="B28">
        <v>2140000000</v>
      </c>
      <c r="C28">
        <v>-7.4410920000000003</v>
      </c>
      <c r="D28">
        <v>-11.745716</v>
      </c>
      <c r="G28" s="12"/>
      <c r="H28" s="2">
        <f t="shared" si="0"/>
        <v>2.44</v>
      </c>
      <c r="I28" s="2">
        <f t="shared" si="1"/>
        <v>-7.2967753000000002</v>
      </c>
      <c r="J28" s="2">
        <f t="shared" si="1"/>
        <v>-10.958743999999999</v>
      </c>
      <c r="L28">
        <v>2140000000</v>
      </c>
      <c r="M28">
        <v>-7.8753590999999998</v>
      </c>
      <c r="N28">
        <v>-12.000242999999999</v>
      </c>
      <c r="Q28" s="12"/>
      <c r="R28" s="2">
        <f t="shared" si="2"/>
        <v>2.44</v>
      </c>
      <c r="S28" s="2">
        <f t="shared" si="3"/>
        <v>-7.4858956000000001</v>
      </c>
      <c r="T28" s="2">
        <f t="shared" si="3"/>
        <v>-13.610193000000001</v>
      </c>
      <c r="U28" s="12"/>
    </row>
    <row r="29" spans="2:21" x14ac:dyDescent="0.25">
      <c r="B29">
        <v>2200000000</v>
      </c>
      <c r="C29">
        <v>-7.4031219000000004</v>
      </c>
      <c r="D29">
        <v>-11.670494</v>
      </c>
      <c r="G29" s="12"/>
      <c r="H29" s="2">
        <f t="shared" si="0"/>
        <v>2.5</v>
      </c>
      <c r="I29" s="2">
        <f t="shared" si="1"/>
        <v>-7.2717651999999999</v>
      </c>
      <c r="J29" s="2">
        <f t="shared" si="1"/>
        <v>-10.913781</v>
      </c>
      <c r="L29">
        <v>2200000000</v>
      </c>
      <c r="M29">
        <v>-7.7834139000000002</v>
      </c>
      <c r="N29">
        <v>-12.499166000000001</v>
      </c>
      <c r="Q29" s="12"/>
      <c r="R29" s="2">
        <f t="shared" si="2"/>
        <v>2.5</v>
      </c>
      <c r="S29" s="2">
        <f t="shared" si="3"/>
        <v>-7.4189353000000002</v>
      </c>
      <c r="T29" s="2">
        <f t="shared" si="3"/>
        <v>-13.707437000000001</v>
      </c>
      <c r="U29" s="12"/>
    </row>
    <row r="30" spans="2:21" x14ac:dyDescent="0.25">
      <c r="B30">
        <v>2260000000</v>
      </c>
      <c r="C30">
        <v>-7.3732008999999996</v>
      </c>
      <c r="D30">
        <v>-11.471341000000001</v>
      </c>
      <c r="G30" s="12"/>
      <c r="H30" s="2">
        <f t="shared" si="0"/>
        <v>2.56</v>
      </c>
      <c r="I30" s="2">
        <f t="shared" si="1"/>
        <v>-7.2710786000000001</v>
      </c>
      <c r="J30" s="2">
        <f t="shared" si="1"/>
        <v>-11.010930999999999</v>
      </c>
      <c r="L30">
        <v>2260000000</v>
      </c>
      <c r="M30">
        <v>-7.7134584999999998</v>
      </c>
      <c r="N30">
        <v>-12.852235</v>
      </c>
      <c r="Q30" s="12"/>
      <c r="R30" s="2">
        <f t="shared" si="2"/>
        <v>2.56</v>
      </c>
      <c r="S30" s="2">
        <f t="shared" si="3"/>
        <v>-7.3736199999999998</v>
      </c>
      <c r="T30" s="2">
        <f t="shared" si="3"/>
        <v>-13.767896</v>
      </c>
      <c r="U30" s="12"/>
    </row>
    <row r="31" spans="2:21" x14ac:dyDescent="0.25">
      <c r="B31">
        <v>2320000000</v>
      </c>
      <c r="C31">
        <v>-7.3493814000000004</v>
      </c>
      <c r="D31">
        <v>-11.294826</v>
      </c>
      <c r="G31" s="12"/>
      <c r="H31" s="2">
        <f t="shared" si="0"/>
        <v>2.62</v>
      </c>
      <c r="I31" s="2">
        <f t="shared" si="1"/>
        <v>-7.2611375000000002</v>
      </c>
      <c r="J31" s="2">
        <f t="shared" si="1"/>
        <v>-11.154007</v>
      </c>
      <c r="L31">
        <v>2320000000</v>
      </c>
      <c r="M31">
        <v>-7.6422528999999999</v>
      </c>
      <c r="N31">
        <v>-13.189448000000001</v>
      </c>
      <c r="Q31" s="12"/>
      <c r="R31" s="2">
        <f t="shared" si="2"/>
        <v>2.62</v>
      </c>
      <c r="S31" s="2">
        <f t="shared" si="3"/>
        <v>-7.3377651999999998</v>
      </c>
      <c r="T31" s="2">
        <f t="shared" si="3"/>
        <v>-13.75784</v>
      </c>
      <c r="U31" s="12"/>
    </row>
    <row r="32" spans="2:21" x14ac:dyDescent="0.25">
      <c r="B32">
        <v>2380000000</v>
      </c>
      <c r="C32">
        <v>-7.3118410000000003</v>
      </c>
      <c r="D32">
        <v>-11.125135</v>
      </c>
      <c r="G32" s="12"/>
      <c r="H32" s="2">
        <f t="shared" si="0"/>
        <v>2.68</v>
      </c>
      <c r="I32" s="2">
        <f t="shared" si="1"/>
        <v>-7.2734604000000003</v>
      </c>
      <c r="J32" s="2">
        <f t="shared" si="1"/>
        <v>-11.354122</v>
      </c>
      <c r="L32">
        <v>2380000000</v>
      </c>
      <c r="M32">
        <v>-7.5572362000000002</v>
      </c>
      <c r="N32">
        <v>-13.473852000000001</v>
      </c>
      <c r="Q32" s="12"/>
      <c r="R32" s="2">
        <f t="shared" si="2"/>
        <v>2.68</v>
      </c>
      <c r="S32" s="2">
        <f t="shared" si="3"/>
        <v>-7.3217406</v>
      </c>
      <c r="T32" s="2">
        <f t="shared" si="3"/>
        <v>-13.753292</v>
      </c>
      <c r="U32" s="12"/>
    </row>
    <row r="33" spans="2:21" x14ac:dyDescent="0.25">
      <c r="B33">
        <v>2440000000</v>
      </c>
      <c r="C33">
        <v>-7.2967753000000002</v>
      </c>
      <c r="D33">
        <v>-10.958743999999999</v>
      </c>
      <c r="G33" s="12"/>
      <c r="H33" s="2">
        <f t="shared" si="0"/>
        <v>2.74</v>
      </c>
      <c r="I33" s="2">
        <f t="shared" si="1"/>
        <v>-7.2887816000000001</v>
      </c>
      <c r="J33" s="2">
        <f t="shared" si="1"/>
        <v>-11.504292</v>
      </c>
      <c r="L33">
        <v>2440000000</v>
      </c>
      <c r="M33">
        <v>-7.4858956000000001</v>
      </c>
      <c r="N33">
        <v>-13.610193000000001</v>
      </c>
      <c r="Q33" s="12"/>
      <c r="R33" s="2">
        <f t="shared" si="2"/>
        <v>2.74</v>
      </c>
      <c r="S33" s="2">
        <f t="shared" si="3"/>
        <v>-7.3137955999999997</v>
      </c>
      <c r="T33" s="2">
        <f t="shared" si="3"/>
        <v>-13.724748</v>
      </c>
      <c r="U33" s="12"/>
    </row>
    <row r="34" spans="2:21" x14ac:dyDescent="0.25">
      <c r="B34">
        <v>2500000000</v>
      </c>
      <c r="C34">
        <v>-7.2717651999999999</v>
      </c>
      <c r="D34">
        <v>-10.913781</v>
      </c>
      <c r="G34" s="12"/>
      <c r="H34" s="2">
        <f t="shared" si="0"/>
        <v>2.8</v>
      </c>
      <c r="I34" s="2">
        <f t="shared" si="1"/>
        <v>-7.3177285000000003</v>
      </c>
      <c r="J34" s="2">
        <f t="shared" si="1"/>
        <v>-11.535069</v>
      </c>
      <c r="L34">
        <v>2500000000</v>
      </c>
      <c r="M34">
        <v>-7.4189353000000002</v>
      </c>
      <c r="N34">
        <v>-13.707437000000001</v>
      </c>
      <c r="Q34" s="12"/>
      <c r="R34" s="2">
        <f t="shared" si="2"/>
        <v>2.8</v>
      </c>
      <c r="S34" s="2">
        <f t="shared" si="3"/>
        <v>-7.3074946000000001</v>
      </c>
      <c r="T34" s="2">
        <f t="shared" si="3"/>
        <v>-13.614345999999999</v>
      </c>
      <c r="U34" s="12"/>
    </row>
    <row r="35" spans="2:21" x14ac:dyDescent="0.25">
      <c r="B35">
        <v>2560000000</v>
      </c>
      <c r="C35">
        <v>-7.2710786000000001</v>
      </c>
      <c r="D35">
        <v>-11.010930999999999</v>
      </c>
      <c r="G35" s="12"/>
      <c r="H35" s="2">
        <f t="shared" si="0"/>
        <v>2.86</v>
      </c>
      <c r="I35" s="2">
        <f t="shared" si="1"/>
        <v>-7.3499588999999999</v>
      </c>
      <c r="J35" s="2">
        <f t="shared" si="1"/>
        <v>-11.424243000000001</v>
      </c>
      <c r="L35">
        <v>2560000000</v>
      </c>
      <c r="M35">
        <v>-7.3736199999999998</v>
      </c>
      <c r="N35">
        <v>-13.767896</v>
      </c>
      <c r="Q35" s="12"/>
      <c r="R35" s="2">
        <f t="shared" si="2"/>
        <v>2.86</v>
      </c>
      <c r="S35" s="2">
        <f t="shared" si="3"/>
        <v>-7.2980695000000004</v>
      </c>
      <c r="T35" s="2">
        <f t="shared" si="3"/>
        <v>-13.418134</v>
      </c>
      <c r="U35" s="12"/>
    </row>
    <row r="36" spans="2:21" x14ac:dyDescent="0.25">
      <c r="B36">
        <v>2620000000</v>
      </c>
      <c r="C36">
        <v>-7.2611375000000002</v>
      </c>
      <c r="D36">
        <v>-11.154007</v>
      </c>
      <c r="G36" s="12"/>
      <c r="H36" s="2">
        <f t="shared" si="0"/>
        <v>2.92</v>
      </c>
      <c r="I36" s="2">
        <f t="shared" si="1"/>
        <v>-7.3792377</v>
      </c>
      <c r="J36" s="2">
        <f t="shared" si="1"/>
        <v>-11.326558</v>
      </c>
      <c r="L36">
        <v>2620000000</v>
      </c>
      <c r="M36">
        <v>-7.3377651999999998</v>
      </c>
      <c r="N36">
        <v>-13.75784</v>
      </c>
      <c r="Q36" s="12"/>
      <c r="R36" s="2">
        <f t="shared" si="2"/>
        <v>2.92</v>
      </c>
      <c r="S36" s="2">
        <f t="shared" si="3"/>
        <v>-7.2740220999999998</v>
      </c>
      <c r="T36" s="2">
        <f t="shared" si="3"/>
        <v>-13.292776</v>
      </c>
      <c r="U36" s="12"/>
    </row>
    <row r="37" spans="2:21" x14ac:dyDescent="0.25">
      <c r="B37">
        <v>2680000000</v>
      </c>
      <c r="C37">
        <v>-7.2734604000000003</v>
      </c>
      <c r="D37">
        <v>-11.354122</v>
      </c>
      <c r="G37" s="12"/>
      <c r="H37" s="2">
        <f t="shared" si="0"/>
        <v>2.98</v>
      </c>
      <c r="I37" s="2">
        <f t="shared" si="1"/>
        <v>-7.4294127999999997</v>
      </c>
      <c r="J37" s="2">
        <f t="shared" si="1"/>
        <v>-11.225455999999999</v>
      </c>
      <c r="L37">
        <v>2680000000</v>
      </c>
      <c r="M37">
        <v>-7.3217406</v>
      </c>
      <c r="N37">
        <v>-13.753292</v>
      </c>
      <c r="Q37" s="12"/>
      <c r="R37" s="2">
        <f t="shared" si="2"/>
        <v>2.98</v>
      </c>
      <c r="S37" s="2">
        <f t="shared" si="3"/>
        <v>-7.2684574</v>
      </c>
      <c r="T37" s="2">
        <f t="shared" si="3"/>
        <v>-13.178634000000001</v>
      </c>
      <c r="U37" s="12"/>
    </row>
    <row r="38" spans="2:21" x14ac:dyDescent="0.25">
      <c r="B38">
        <v>2740000000</v>
      </c>
      <c r="C38">
        <v>-7.2887816000000001</v>
      </c>
      <c r="D38">
        <v>-11.504292</v>
      </c>
      <c r="G38" s="12"/>
      <c r="H38" s="2">
        <f t="shared" si="0"/>
        <v>3.04</v>
      </c>
      <c r="I38" s="2">
        <f t="shared" si="1"/>
        <v>-7.4891180999999998</v>
      </c>
      <c r="J38" s="2">
        <f t="shared" si="1"/>
        <v>-11.170450000000001</v>
      </c>
      <c r="L38">
        <v>2740000000</v>
      </c>
      <c r="M38">
        <v>-7.3137955999999997</v>
      </c>
      <c r="N38">
        <v>-13.724748</v>
      </c>
      <c r="Q38" s="12"/>
      <c r="R38" s="2">
        <f t="shared" si="2"/>
        <v>3.04</v>
      </c>
      <c r="S38" s="2">
        <f t="shared" si="3"/>
        <v>-7.2769132000000001</v>
      </c>
      <c r="T38" s="2">
        <f t="shared" si="3"/>
        <v>-13.112062</v>
      </c>
      <c r="U38" s="12"/>
    </row>
    <row r="39" spans="2:21" x14ac:dyDescent="0.25">
      <c r="B39">
        <v>2800000000</v>
      </c>
      <c r="C39">
        <v>-7.3177285000000003</v>
      </c>
      <c r="D39">
        <v>-11.535069</v>
      </c>
      <c r="G39" s="12"/>
      <c r="H39" s="2">
        <f t="shared" si="0"/>
        <v>3.1</v>
      </c>
      <c r="I39" s="2">
        <f t="shared" si="1"/>
        <v>-7.5330624999999998</v>
      </c>
      <c r="J39" s="2">
        <f t="shared" si="1"/>
        <v>-11.230268000000001</v>
      </c>
      <c r="L39">
        <v>2800000000</v>
      </c>
      <c r="M39">
        <v>-7.3074946000000001</v>
      </c>
      <c r="N39">
        <v>-13.614345999999999</v>
      </c>
      <c r="Q39" s="12"/>
      <c r="R39" s="2">
        <f t="shared" si="2"/>
        <v>3.1</v>
      </c>
      <c r="S39" s="2">
        <f t="shared" si="3"/>
        <v>-7.2785678000000003</v>
      </c>
      <c r="T39" s="2">
        <f t="shared" si="3"/>
        <v>-13.185390999999999</v>
      </c>
      <c r="U39" s="12"/>
    </row>
    <row r="40" spans="2:21" x14ac:dyDescent="0.25">
      <c r="B40">
        <v>2860000000</v>
      </c>
      <c r="C40">
        <v>-7.3499588999999999</v>
      </c>
      <c r="D40">
        <v>-11.424243000000001</v>
      </c>
      <c r="G40" s="12"/>
      <c r="H40" s="2">
        <f t="shared" si="0"/>
        <v>3.16</v>
      </c>
      <c r="I40" s="2">
        <f t="shared" si="1"/>
        <v>-7.5899153000000004</v>
      </c>
      <c r="J40" s="2">
        <f t="shared" si="1"/>
        <v>-11.398733999999999</v>
      </c>
      <c r="L40">
        <v>2860000000</v>
      </c>
      <c r="M40">
        <v>-7.2980695000000004</v>
      </c>
      <c r="N40">
        <v>-13.418134</v>
      </c>
      <c r="Q40" s="12"/>
      <c r="R40" s="2">
        <f t="shared" si="2"/>
        <v>3.16</v>
      </c>
      <c r="S40" s="2">
        <f t="shared" si="3"/>
        <v>-7.3095160000000003</v>
      </c>
      <c r="T40" s="2">
        <f t="shared" si="3"/>
        <v>-13.331766</v>
      </c>
      <c r="U40" s="12"/>
    </row>
    <row r="41" spans="2:21" x14ac:dyDescent="0.25">
      <c r="B41">
        <v>2920000000</v>
      </c>
      <c r="C41">
        <v>-7.3792377</v>
      </c>
      <c r="D41">
        <v>-11.326558</v>
      </c>
      <c r="G41" s="12"/>
      <c r="H41" s="2">
        <f t="shared" si="0"/>
        <v>3.22</v>
      </c>
      <c r="I41" s="2">
        <f t="shared" si="1"/>
        <v>-7.6383805000000002</v>
      </c>
      <c r="J41" s="2">
        <f t="shared" si="1"/>
        <v>-11.581213999999999</v>
      </c>
      <c r="L41">
        <v>2920000000</v>
      </c>
      <c r="M41">
        <v>-7.2740220999999998</v>
      </c>
      <c r="N41">
        <v>-13.292776</v>
      </c>
      <c r="Q41" s="12"/>
      <c r="R41" s="2">
        <f t="shared" si="2"/>
        <v>3.22</v>
      </c>
      <c r="S41" s="2">
        <f t="shared" si="3"/>
        <v>-7.3395843999999997</v>
      </c>
      <c r="T41" s="2">
        <f t="shared" si="3"/>
        <v>-13.400517000000001</v>
      </c>
      <c r="U41" s="12"/>
    </row>
    <row r="42" spans="2:21" x14ac:dyDescent="0.25">
      <c r="B42">
        <v>2980000000</v>
      </c>
      <c r="C42">
        <v>-7.4294127999999997</v>
      </c>
      <c r="D42">
        <v>-11.225455999999999</v>
      </c>
      <c r="G42" s="12"/>
      <c r="H42" s="2">
        <f t="shared" si="0"/>
        <v>3.28</v>
      </c>
      <c r="I42" s="2">
        <f t="shared" si="1"/>
        <v>-7.6728635000000001</v>
      </c>
      <c r="J42" s="2">
        <f t="shared" si="1"/>
        <v>-11.826475</v>
      </c>
      <c r="L42">
        <v>2980000000</v>
      </c>
      <c r="M42">
        <v>-7.2684574</v>
      </c>
      <c r="N42">
        <v>-13.178634000000001</v>
      </c>
      <c r="Q42" s="12"/>
      <c r="R42" s="2">
        <f t="shared" si="2"/>
        <v>3.28</v>
      </c>
      <c r="S42" s="2">
        <f t="shared" si="3"/>
        <v>-7.3770541999999999</v>
      </c>
      <c r="T42" s="2">
        <f t="shared" si="3"/>
        <v>-13.458373</v>
      </c>
      <c r="U42" s="12"/>
    </row>
    <row r="43" spans="2:21" x14ac:dyDescent="0.25">
      <c r="B43">
        <v>3040000000</v>
      </c>
      <c r="C43">
        <v>-7.4891180999999998</v>
      </c>
      <c r="D43">
        <v>-11.170450000000001</v>
      </c>
      <c r="G43" s="12"/>
      <c r="H43" s="2">
        <f t="shared" si="0"/>
        <v>3.34</v>
      </c>
      <c r="I43" s="2">
        <f t="shared" si="1"/>
        <v>-7.7087851000000001</v>
      </c>
      <c r="J43" s="2">
        <f t="shared" si="1"/>
        <v>-12.061703</v>
      </c>
      <c r="L43">
        <v>3040000000</v>
      </c>
      <c r="M43">
        <v>-7.2769132000000001</v>
      </c>
      <c r="N43">
        <v>-13.112062</v>
      </c>
      <c r="Q43" s="12"/>
      <c r="R43" s="2">
        <f t="shared" si="2"/>
        <v>3.34</v>
      </c>
      <c r="S43" s="2">
        <f t="shared" si="3"/>
        <v>-7.4164719999999997</v>
      </c>
      <c r="T43" s="2">
        <f t="shared" si="3"/>
        <v>-13.455647000000001</v>
      </c>
      <c r="U43" s="12"/>
    </row>
    <row r="44" spans="2:21" x14ac:dyDescent="0.25">
      <c r="B44">
        <v>3100000000</v>
      </c>
      <c r="C44">
        <v>-7.5330624999999998</v>
      </c>
      <c r="D44">
        <v>-11.230268000000001</v>
      </c>
      <c r="G44" s="12"/>
      <c r="H44" s="2">
        <f t="shared" si="0"/>
        <v>3.4</v>
      </c>
      <c r="I44" s="2">
        <f t="shared" si="1"/>
        <v>-7.7365421999999997</v>
      </c>
      <c r="J44" s="2">
        <f t="shared" si="1"/>
        <v>-12.277225</v>
      </c>
      <c r="L44">
        <v>3100000000</v>
      </c>
      <c r="M44">
        <v>-7.2785678000000003</v>
      </c>
      <c r="N44">
        <v>-13.185390999999999</v>
      </c>
      <c r="Q44" s="12"/>
      <c r="R44" s="2">
        <f t="shared" si="2"/>
        <v>3.4</v>
      </c>
      <c r="S44" s="2">
        <f t="shared" si="3"/>
        <v>-7.4480433000000001</v>
      </c>
      <c r="T44" s="2">
        <f t="shared" si="3"/>
        <v>-13.388588</v>
      </c>
      <c r="U44" s="12"/>
    </row>
    <row r="45" spans="2:21" x14ac:dyDescent="0.25">
      <c r="B45">
        <v>3160000000</v>
      </c>
      <c r="C45">
        <v>-7.5899153000000004</v>
      </c>
      <c r="D45">
        <v>-11.398733999999999</v>
      </c>
      <c r="G45" s="12"/>
      <c r="H45" s="2">
        <f t="shared" si="0"/>
        <v>3.46</v>
      </c>
      <c r="I45" s="2">
        <f t="shared" si="1"/>
        <v>-7.7403893000000004</v>
      </c>
      <c r="J45" s="2">
        <f t="shared" si="1"/>
        <v>-12.454973000000001</v>
      </c>
      <c r="L45">
        <v>3160000000</v>
      </c>
      <c r="M45">
        <v>-7.3095160000000003</v>
      </c>
      <c r="N45">
        <v>-13.331766</v>
      </c>
      <c r="Q45" s="12"/>
      <c r="R45" s="2">
        <f t="shared" si="2"/>
        <v>3.46</v>
      </c>
      <c r="S45" s="2">
        <f t="shared" si="3"/>
        <v>-7.4415769999999997</v>
      </c>
      <c r="T45" s="2">
        <f t="shared" si="3"/>
        <v>-13.25545</v>
      </c>
      <c r="U45" s="12"/>
    </row>
    <row r="46" spans="2:21" x14ac:dyDescent="0.25">
      <c r="B46">
        <v>3220000000</v>
      </c>
      <c r="C46">
        <v>-7.6383805000000002</v>
      </c>
      <c r="D46">
        <v>-11.581213999999999</v>
      </c>
      <c r="G46" s="12"/>
      <c r="H46" s="2">
        <f t="shared" si="0"/>
        <v>3.52</v>
      </c>
      <c r="I46" s="2">
        <f t="shared" si="1"/>
        <v>-7.7785381999999998</v>
      </c>
      <c r="J46" s="2">
        <f t="shared" si="1"/>
        <v>-12.653995</v>
      </c>
      <c r="L46">
        <v>3220000000</v>
      </c>
      <c r="M46">
        <v>-7.3395843999999997</v>
      </c>
      <c r="N46">
        <v>-13.400517000000001</v>
      </c>
      <c r="Q46" s="12"/>
      <c r="R46" s="2">
        <f t="shared" si="2"/>
        <v>3.52</v>
      </c>
      <c r="S46" s="2">
        <f t="shared" si="3"/>
        <v>-7.4583187000000004</v>
      </c>
      <c r="T46" s="2">
        <f t="shared" si="3"/>
        <v>-13.121029</v>
      </c>
      <c r="U46" s="12"/>
    </row>
    <row r="47" spans="2:21" x14ac:dyDescent="0.25">
      <c r="B47">
        <v>3280000000</v>
      </c>
      <c r="C47">
        <v>-7.6728635000000001</v>
      </c>
      <c r="D47">
        <v>-11.826475</v>
      </c>
      <c r="G47" s="12"/>
      <c r="H47" s="2">
        <f t="shared" si="0"/>
        <v>3.58</v>
      </c>
      <c r="I47" s="2">
        <f t="shared" si="1"/>
        <v>-7.7990499</v>
      </c>
      <c r="J47" s="2">
        <f t="shared" si="1"/>
        <v>-12.835255999999999</v>
      </c>
      <c r="L47">
        <v>3280000000</v>
      </c>
      <c r="M47">
        <v>-7.3770541999999999</v>
      </c>
      <c r="N47">
        <v>-13.458373</v>
      </c>
      <c r="Q47" s="12"/>
      <c r="R47" s="2">
        <f t="shared" si="2"/>
        <v>3.58</v>
      </c>
      <c r="S47" s="2">
        <f t="shared" si="3"/>
        <v>-7.4368299999999996</v>
      </c>
      <c r="T47" s="2">
        <f t="shared" si="3"/>
        <v>-12.951978</v>
      </c>
      <c r="U47" s="12"/>
    </row>
    <row r="48" spans="2:21" x14ac:dyDescent="0.25">
      <c r="B48">
        <v>3340000000</v>
      </c>
      <c r="C48">
        <v>-7.7087851000000001</v>
      </c>
      <c r="D48">
        <v>-12.061703</v>
      </c>
      <c r="G48" s="12"/>
      <c r="H48" s="2">
        <f t="shared" si="0"/>
        <v>3.64</v>
      </c>
      <c r="I48" s="2">
        <f t="shared" si="1"/>
        <v>-7.8402795999999997</v>
      </c>
      <c r="J48" s="2">
        <f t="shared" si="1"/>
        <v>-13.040501000000001</v>
      </c>
      <c r="L48">
        <v>3340000000</v>
      </c>
      <c r="M48">
        <v>-7.4164719999999997</v>
      </c>
      <c r="N48">
        <v>-13.455647000000001</v>
      </c>
      <c r="Q48" s="12"/>
      <c r="R48" s="2">
        <f t="shared" si="2"/>
        <v>3.64</v>
      </c>
      <c r="S48" s="2">
        <f t="shared" si="3"/>
        <v>-7.4262176000000002</v>
      </c>
      <c r="T48" s="2">
        <f t="shared" si="3"/>
        <v>-12.796912000000001</v>
      </c>
      <c r="U48" s="12"/>
    </row>
    <row r="49" spans="2:21" x14ac:dyDescent="0.25">
      <c r="B49">
        <v>3400000000</v>
      </c>
      <c r="C49">
        <v>-7.7365421999999997</v>
      </c>
      <c r="D49">
        <v>-12.277225</v>
      </c>
      <c r="G49" s="12"/>
      <c r="H49" s="2">
        <f t="shared" si="0"/>
        <v>3.7</v>
      </c>
      <c r="I49" s="2">
        <f t="shared" si="1"/>
        <v>-7.8883590999999997</v>
      </c>
      <c r="J49" s="2">
        <f t="shared" si="1"/>
        <v>-13.247624999999999</v>
      </c>
      <c r="L49">
        <v>3400000000</v>
      </c>
      <c r="M49">
        <v>-7.4480433000000001</v>
      </c>
      <c r="N49">
        <v>-13.388588</v>
      </c>
      <c r="Q49" s="12"/>
      <c r="R49" s="2">
        <f t="shared" si="2"/>
        <v>3.7</v>
      </c>
      <c r="S49" s="2">
        <f t="shared" si="3"/>
        <v>-7.4216613999999996</v>
      </c>
      <c r="T49" s="2">
        <f t="shared" si="3"/>
        <v>-12.668381999999999</v>
      </c>
      <c r="U49" s="12"/>
    </row>
    <row r="50" spans="2:21" x14ac:dyDescent="0.25">
      <c r="B50">
        <v>3460000000</v>
      </c>
      <c r="C50">
        <v>-7.7403893000000004</v>
      </c>
      <c r="D50">
        <v>-12.454973000000001</v>
      </c>
      <c r="G50" s="12"/>
      <c r="H50" s="2">
        <f t="shared" si="0"/>
        <v>3.76</v>
      </c>
      <c r="I50" s="2">
        <f t="shared" si="1"/>
        <v>-7.9200610999999999</v>
      </c>
      <c r="J50" s="2">
        <f t="shared" si="1"/>
        <v>-13.449794000000001</v>
      </c>
      <c r="L50">
        <v>3460000000</v>
      </c>
      <c r="M50">
        <v>-7.4415769999999997</v>
      </c>
      <c r="N50">
        <v>-13.25545</v>
      </c>
      <c r="Q50" s="12"/>
      <c r="R50" s="2">
        <f t="shared" si="2"/>
        <v>3.76</v>
      </c>
      <c r="S50" s="2">
        <f t="shared" si="3"/>
        <v>-7.4126091000000001</v>
      </c>
      <c r="T50" s="2">
        <f t="shared" si="3"/>
        <v>-12.600072000000001</v>
      </c>
      <c r="U50" s="12"/>
    </row>
    <row r="51" spans="2:21" x14ac:dyDescent="0.25">
      <c r="B51">
        <v>3520000000</v>
      </c>
      <c r="C51">
        <v>-7.7785381999999998</v>
      </c>
      <c r="D51">
        <v>-12.653995</v>
      </c>
      <c r="G51" s="12"/>
      <c r="H51" s="2">
        <f t="shared" si="0"/>
        <v>3.82</v>
      </c>
      <c r="I51" s="2">
        <f t="shared" si="1"/>
        <v>-7.9488668000000002</v>
      </c>
      <c r="J51" s="2">
        <f t="shared" si="1"/>
        <v>-13.583228</v>
      </c>
      <c r="L51">
        <v>3520000000</v>
      </c>
      <c r="M51">
        <v>-7.4583187000000004</v>
      </c>
      <c r="N51">
        <v>-13.121029</v>
      </c>
      <c r="Q51" s="12"/>
      <c r="R51" s="2">
        <f t="shared" si="2"/>
        <v>3.82</v>
      </c>
      <c r="S51" s="2">
        <f t="shared" si="3"/>
        <v>-7.4175515000000001</v>
      </c>
      <c r="T51" s="2">
        <f t="shared" si="3"/>
        <v>-12.541022</v>
      </c>
      <c r="U51" s="12"/>
    </row>
    <row r="52" spans="2:21" x14ac:dyDescent="0.25">
      <c r="B52">
        <v>3580000000</v>
      </c>
      <c r="C52">
        <v>-7.7990499</v>
      </c>
      <c r="D52">
        <v>-12.835255999999999</v>
      </c>
      <c r="G52" s="12"/>
      <c r="H52" s="2">
        <f t="shared" si="0"/>
        <v>3.88</v>
      </c>
      <c r="I52" s="2">
        <f t="shared" si="1"/>
        <v>-7.9680394999999997</v>
      </c>
      <c r="J52" s="2">
        <f t="shared" si="1"/>
        <v>-13.690931000000001</v>
      </c>
      <c r="L52">
        <v>3580000000</v>
      </c>
      <c r="M52">
        <v>-7.4368299999999996</v>
      </c>
      <c r="N52">
        <v>-12.951978</v>
      </c>
      <c r="Q52" s="12"/>
      <c r="R52" s="2">
        <f t="shared" si="2"/>
        <v>3.88</v>
      </c>
      <c r="S52" s="2">
        <f t="shared" si="3"/>
        <v>-7.427454</v>
      </c>
      <c r="T52" s="2">
        <f t="shared" si="3"/>
        <v>-12.531688000000001</v>
      </c>
      <c r="U52" s="12"/>
    </row>
    <row r="53" spans="2:21" x14ac:dyDescent="0.25">
      <c r="B53">
        <v>3640000000</v>
      </c>
      <c r="C53">
        <v>-7.8402795999999997</v>
      </c>
      <c r="D53">
        <v>-13.040501000000001</v>
      </c>
      <c r="G53" s="12"/>
      <c r="H53" s="2">
        <f t="shared" si="0"/>
        <v>3.94</v>
      </c>
      <c r="I53" s="2">
        <f t="shared" si="1"/>
        <v>-7.9398694000000001</v>
      </c>
      <c r="J53" s="2">
        <f t="shared" si="1"/>
        <v>-13.724262</v>
      </c>
      <c r="L53">
        <v>3640000000</v>
      </c>
      <c r="M53">
        <v>-7.4262176000000002</v>
      </c>
      <c r="N53">
        <v>-12.796912000000001</v>
      </c>
      <c r="Q53" s="12"/>
      <c r="R53" s="2">
        <f t="shared" si="2"/>
        <v>3.94</v>
      </c>
      <c r="S53" s="2">
        <f t="shared" si="3"/>
        <v>-7.4179057999999998</v>
      </c>
      <c r="T53" s="2">
        <f t="shared" si="3"/>
        <v>-12.538137000000001</v>
      </c>
      <c r="U53" s="12"/>
    </row>
    <row r="54" spans="2:21" x14ac:dyDescent="0.25">
      <c r="B54">
        <v>3700000000</v>
      </c>
      <c r="C54">
        <v>-7.8883590999999997</v>
      </c>
      <c r="D54">
        <v>-13.247624999999999</v>
      </c>
      <c r="G54" s="12"/>
      <c r="H54" s="2">
        <f t="shared" si="0"/>
        <v>4</v>
      </c>
      <c r="I54" s="2">
        <f t="shared" si="1"/>
        <v>-7.9159727000000002</v>
      </c>
      <c r="J54" s="2">
        <f t="shared" si="1"/>
        <v>-13.674951</v>
      </c>
      <c r="L54">
        <v>3700000000</v>
      </c>
      <c r="M54">
        <v>-7.4216613999999996</v>
      </c>
      <c r="N54">
        <v>-12.668381999999999</v>
      </c>
      <c r="Q54" s="12"/>
      <c r="R54" s="2">
        <f t="shared" si="2"/>
        <v>4</v>
      </c>
      <c r="S54" s="2">
        <f t="shared" si="3"/>
        <v>-7.4273309999999997</v>
      </c>
      <c r="T54" s="2">
        <f t="shared" si="3"/>
        <v>-12.536941000000001</v>
      </c>
      <c r="U54" s="12"/>
    </row>
    <row r="55" spans="2:21" x14ac:dyDescent="0.25">
      <c r="B55">
        <v>3760000000</v>
      </c>
      <c r="C55">
        <v>-7.9200610999999999</v>
      </c>
      <c r="D55">
        <v>-13.449794000000001</v>
      </c>
      <c r="H55" s="2">
        <f t="shared" si="0"/>
        <v>4.0599999999999996</v>
      </c>
      <c r="I55" s="2">
        <f t="shared" si="1"/>
        <v>-7.8770413000000001</v>
      </c>
      <c r="J55" s="2">
        <f t="shared" si="1"/>
        <v>-13.582678</v>
      </c>
      <c r="L55">
        <v>3760000000</v>
      </c>
      <c r="M55">
        <v>-7.4126091000000001</v>
      </c>
      <c r="N55">
        <v>-12.600072000000001</v>
      </c>
      <c r="R55" s="2">
        <f t="shared" si="2"/>
        <v>4.0599999999999996</v>
      </c>
      <c r="S55" s="2">
        <f t="shared" si="3"/>
        <v>-7.4325051000000002</v>
      </c>
      <c r="T55" s="2">
        <f t="shared" si="3"/>
        <v>-12.548337999999999</v>
      </c>
    </row>
    <row r="56" spans="2:21" x14ac:dyDescent="0.25">
      <c r="B56">
        <v>3820000000</v>
      </c>
      <c r="C56">
        <v>-7.9488668000000002</v>
      </c>
      <c r="D56">
        <v>-13.583228</v>
      </c>
      <c r="H56" s="2">
        <f t="shared" si="0"/>
        <v>4.12</v>
      </c>
      <c r="I56" s="2">
        <f t="shared" si="1"/>
        <v>-7.8123912999999998</v>
      </c>
      <c r="J56" s="2">
        <f t="shared" si="1"/>
        <v>-13.475958</v>
      </c>
      <c r="L56">
        <v>3820000000</v>
      </c>
      <c r="M56">
        <v>-7.4175515000000001</v>
      </c>
      <c r="N56">
        <v>-12.541022</v>
      </c>
      <c r="R56" s="2">
        <f t="shared" si="2"/>
        <v>4.12</v>
      </c>
      <c r="S56" s="2">
        <f t="shared" si="3"/>
        <v>-7.4217610000000001</v>
      </c>
      <c r="T56" s="2">
        <f t="shared" si="3"/>
        <v>-12.593351999999999</v>
      </c>
    </row>
    <row r="57" spans="2:21" x14ac:dyDescent="0.25">
      <c r="B57">
        <v>3880000000</v>
      </c>
      <c r="C57">
        <v>-7.9680394999999997</v>
      </c>
      <c r="D57">
        <v>-13.690931000000001</v>
      </c>
      <c r="H57" s="2">
        <f t="shared" si="0"/>
        <v>4.18</v>
      </c>
      <c r="I57" s="2">
        <f t="shared" si="1"/>
        <v>-7.7863169000000001</v>
      </c>
      <c r="J57" s="2">
        <f t="shared" si="1"/>
        <v>-13.326946</v>
      </c>
      <c r="L57">
        <v>3880000000</v>
      </c>
      <c r="M57">
        <v>-7.427454</v>
      </c>
      <c r="N57">
        <v>-12.531688000000001</v>
      </c>
      <c r="R57" s="2">
        <f t="shared" si="2"/>
        <v>4.18</v>
      </c>
      <c r="S57" s="2">
        <f t="shared" si="3"/>
        <v>-7.4549909000000003</v>
      </c>
      <c r="T57" s="2">
        <f t="shared" si="3"/>
        <v>-12.644189000000001</v>
      </c>
    </row>
    <row r="58" spans="2:21" x14ac:dyDescent="0.25">
      <c r="B58">
        <v>3940000000</v>
      </c>
      <c r="C58">
        <v>-7.9398694000000001</v>
      </c>
      <c r="D58">
        <v>-13.724262</v>
      </c>
      <c r="H58" s="2">
        <f t="shared" si="0"/>
        <v>4.24</v>
      </c>
      <c r="I58" s="2">
        <f t="shared" si="1"/>
        <v>-7.7271390000000002</v>
      </c>
      <c r="J58" s="2">
        <f t="shared" si="1"/>
        <v>-13.181455</v>
      </c>
      <c r="L58">
        <v>3940000000</v>
      </c>
      <c r="M58">
        <v>-7.4179057999999998</v>
      </c>
      <c r="N58">
        <v>-12.538137000000001</v>
      </c>
      <c r="R58" s="2">
        <f t="shared" si="2"/>
        <v>4.24</v>
      </c>
      <c r="S58" s="2">
        <f t="shared" si="3"/>
        <v>-7.4356641999999997</v>
      </c>
      <c r="T58" s="2">
        <f t="shared" si="3"/>
        <v>-12.695686</v>
      </c>
    </row>
    <row r="59" spans="2:21" x14ac:dyDescent="0.25">
      <c r="B59">
        <v>4000000000</v>
      </c>
      <c r="C59">
        <v>-7.9159727000000002</v>
      </c>
      <c r="D59">
        <v>-13.674951</v>
      </c>
      <c r="H59" s="2">
        <f t="shared" si="0"/>
        <v>4.3</v>
      </c>
      <c r="I59" s="2">
        <f t="shared" si="1"/>
        <v>-7.6683105999999999</v>
      </c>
      <c r="J59" s="2">
        <f t="shared" si="1"/>
        <v>-13.026636999999999</v>
      </c>
      <c r="L59">
        <v>4000000000</v>
      </c>
      <c r="M59">
        <v>-7.4273309999999997</v>
      </c>
      <c r="N59">
        <v>-12.536941000000001</v>
      </c>
      <c r="R59" s="2">
        <f t="shared" si="2"/>
        <v>4.3</v>
      </c>
      <c r="S59" s="2">
        <f t="shared" si="3"/>
        <v>-7.4257173999999999</v>
      </c>
      <c r="T59" s="2">
        <f t="shared" si="3"/>
        <v>-12.747104999999999</v>
      </c>
    </row>
    <row r="60" spans="2:21" x14ac:dyDescent="0.25">
      <c r="B60">
        <v>4060000000</v>
      </c>
      <c r="C60">
        <v>-7.8770413000000001</v>
      </c>
      <c r="D60">
        <v>-13.582678</v>
      </c>
      <c r="H60" s="2">
        <f t="shared" si="0"/>
        <v>4.3600000000000003</v>
      </c>
      <c r="I60" s="2">
        <f t="shared" si="1"/>
        <v>-7.6512431999999997</v>
      </c>
      <c r="J60" s="2">
        <f t="shared" si="1"/>
        <v>-12.899132</v>
      </c>
      <c r="L60">
        <v>4060000000</v>
      </c>
      <c r="M60">
        <v>-7.4325051000000002</v>
      </c>
      <c r="N60">
        <v>-12.548337999999999</v>
      </c>
      <c r="R60" s="2">
        <f t="shared" si="2"/>
        <v>4.3600000000000003</v>
      </c>
      <c r="S60" s="2">
        <f t="shared" si="3"/>
        <v>-7.4335665999999998</v>
      </c>
      <c r="T60" s="2">
        <f t="shared" si="3"/>
        <v>-12.824377</v>
      </c>
    </row>
    <row r="61" spans="2:21" x14ac:dyDescent="0.25">
      <c r="B61">
        <v>4120000000</v>
      </c>
      <c r="C61">
        <v>-7.8123912999999998</v>
      </c>
      <c r="D61">
        <v>-13.475958</v>
      </c>
      <c r="H61" s="2">
        <f t="shared" si="0"/>
        <v>4.42</v>
      </c>
      <c r="I61" s="2">
        <f t="shared" si="1"/>
        <v>-7.6187401000000001</v>
      </c>
      <c r="J61" s="2">
        <f t="shared" si="1"/>
        <v>-12.771634000000001</v>
      </c>
      <c r="L61">
        <v>4120000000</v>
      </c>
      <c r="M61">
        <v>-7.4217610000000001</v>
      </c>
      <c r="N61">
        <v>-12.593351999999999</v>
      </c>
      <c r="R61" s="2">
        <f t="shared" si="2"/>
        <v>4.42</v>
      </c>
      <c r="S61" s="2">
        <f t="shared" si="3"/>
        <v>-7.4343323999999997</v>
      </c>
      <c r="T61" s="2">
        <f t="shared" si="3"/>
        <v>-12.908905000000001</v>
      </c>
    </row>
    <row r="62" spans="2:21" x14ac:dyDescent="0.25">
      <c r="B62">
        <v>4180000000</v>
      </c>
      <c r="C62">
        <v>-7.7863169000000001</v>
      </c>
      <c r="D62">
        <v>-13.326946</v>
      </c>
      <c r="H62" s="2">
        <f t="shared" si="0"/>
        <v>4.4800000000000004</v>
      </c>
      <c r="I62" s="2">
        <f t="shared" si="1"/>
        <v>-7.5869150000000003</v>
      </c>
      <c r="J62" s="2">
        <f t="shared" si="1"/>
        <v>-12.663815</v>
      </c>
      <c r="L62">
        <v>4180000000</v>
      </c>
      <c r="M62">
        <v>-7.4549909000000003</v>
      </c>
      <c r="N62">
        <v>-12.644189000000001</v>
      </c>
      <c r="R62" s="2">
        <f t="shared" si="2"/>
        <v>4.4800000000000004</v>
      </c>
      <c r="S62" s="2">
        <f t="shared" si="3"/>
        <v>-7.4256678000000003</v>
      </c>
      <c r="T62" s="2">
        <f t="shared" si="3"/>
        <v>-13.017310999999999</v>
      </c>
    </row>
    <row r="63" spans="2:21" x14ac:dyDescent="0.25">
      <c r="B63">
        <v>4240000000</v>
      </c>
      <c r="C63">
        <v>-7.7271390000000002</v>
      </c>
      <c r="D63">
        <v>-13.181455</v>
      </c>
      <c r="H63" s="2">
        <f t="shared" si="0"/>
        <v>4.54</v>
      </c>
      <c r="I63" s="2">
        <f t="shared" si="1"/>
        <v>-7.5842814000000001</v>
      </c>
      <c r="J63" s="2">
        <f t="shared" si="1"/>
        <v>-12.57226</v>
      </c>
      <c r="L63">
        <v>4240000000</v>
      </c>
      <c r="M63">
        <v>-7.4356641999999997</v>
      </c>
      <c r="N63">
        <v>-12.695686</v>
      </c>
      <c r="R63" s="2">
        <f t="shared" si="2"/>
        <v>4.54</v>
      </c>
      <c r="S63" s="2">
        <f t="shared" si="3"/>
        <v>-7.4499531000000001</v>
      </c>
      <c r="T63" s="2">
        <f t="shared" si="3"/>
        <v>-13.174279</v>
      </c>
    </row>
    <row r="64" spans="2:21" x14ac:dyDescent="0.25">
      <c r="B64">
        <v>4300000000</v>
      </c>
      <c r="C64">
        <v>-7.6683105999999999</v>
      </c>
      <c r="D64">
        <v>-13.026636999999999</v>
      </c>
      <c r="H64" s="2">
        <f t="shared" si="0"/>
        <v>4.5999999999999996</v>
      </c>
      <c r="I64" s="2">
        <f t="shared" si="1"/>
        <v>-7.5779347000000001</v>
      </c>
      <c r="J64" s="2">
        <f t="shared" si="1"/>
        <v>-12.526878999999999</v>
      </c>
      <c r="L64">
        <v>4300000000</v>
      </c>
      <c r="M64">
        <v>-7.4257173999999999</v>
      </c>
      <c r="N64">
        <v>-12.747104999999999</v>
      </c>
      <c r="R64" s="2">
        <f t="shared" si="2"/>
        <v>4.5999999999999996</v>
      </c>
      <c r="S64" s="2">
        <f t="shared" si="3"/>
        <v>-7.4822755000000001</v>
      </c>
      <c r="T64" s="2">
        <f t="shared" si="3"/>
        <v>-13.384026</v>
      </c>
    </row>
    <row r="65" spans="2:20" x14ac:dyDescent="0.25">
      <c r="B65">
        <v>4360000000</v>
      </c>
      <c r="C65">
        <v>-7.6512431999999997</v>
      </c>
      <c r="D65">
        <v>-12.899132</v>
      </c>
      <c r="H65" s="2">
        <f t="shared" si="0"/>
        <v>4.66</v>
      </c>
      <c r="I65" s="2">
        <f t="shared" si="1"/>
        <v>-7.5715498999999999</v>
      </c>
      <c r="J65" s="2">
        <f t="shared" si="1"/>
        <v>-12.482773</v>
      </c>
      <c r="L65">
        <v>4360000000</v>
      </c>
      <c r="M65">
        <v>-7.4335665999999998</v>
      </c>
      <c r="N65">
        <v>-12.824377</v>
      </c>
      <c r="R65" s="2">
        <f t="shared" si="2"/>
        <v>4.66</v>
      </c>
      <c r="S65" s="2">
        <f t="shared" si="3"/>
        <v>-7.5323247999999996</v>
      </c>
      <c r="T65" s="2">
        <f t="shared" si="3"/>
        <v>-13.563700000000001</v>
      </c>
    </row>
    <row r="66" spans="2:20" x14ac:dyDescent="0.25">
      <c r="B66">
        <v>4420000000</v>
      </c>
      <c r="C66">
        <v>-7.6187401000000001</v>
      </c>
      <c r="D66">
        <v>-12.771634000000001</v>
      </c>
      <c r="H66" s="2">
        <f t="shared" si="0"/>
        <v>4.72</v>
      </c>
      <c r="I66" s="2">
        <f t="shared" si="1"/>
        <v>-7.5519442999999997</v>
      </c>
      <c r="J66" s="2">
        <f t="shared" si="1"/>
        <v>-12.538264</v>
      </c>
      <c r="L66">
        <v>4420000000</v>
      </c>
      <c r="M66">
        <v>-7.4343323999999997</v>
      </c>
      <c r="N66">
        <v>-12.908905000000001</v>
      </c>
      <c r="R66" s="2">
        <f t="shared" si="2"/>
        <v>4.72</v>
      </c>
      <c r="S66" s="2">
        <f t="shared" si="3"/>
        <v>-7.5662465000000001</v>
      </c>
      <c r="T66" s="2">
        <f t="shared" si="3"/>
        <v>-13.791316999999999</v>
      </c>
    </row>
    <row r="67" spans="2:20" x14ac:dyDescent="0.25">
      <c r="B67">
        <v>4480000000</v>
      </c>
      <c r="C67">
        <v>-7.5869150000000003</v>
      </c>
      <c r="D67">
        <v>-12.663815</v>
      </c>
      <c r="H67" s="2">
        <f t="shared" si="0"/>
        <v>4.78</v>
      </c>
      <c r="I67" s="2">
        <f t="shared" si="1"/>
        <v>-7.5273585000000001</v>
      </c>
      <c r="J67" s="2">
        <f t="shared" si="1"/>
        <v>-12.691903999999999</v>
      </c>
      <c r="L67">
        <v>4480000000</v>
      </c>
      <c r="M67">
        <v>-7.4256678000000003</v>
      </c>
      <c r="N67">
        <v>-13.017310999999999</v>
      </c>
      <c r="R67" s="2">
        <f t="shared" si="2"/>
        <v>4.78</v>
      </c>
      <c r="S67" s="2">
        <f t="shared" si="3"/>
        <v>-7.6267877000000004</v>
      </c>
      <c r="T67" s="2">
        <f t="shared" si="3"/>
        <v>-13.996205</v>
      </c>
    </row>
    <row r="68" spans="2:20" x14ac:dyDescent="0.25">
      <c r="B68">
        <v>4540000000</v>
      </c>
      <c r="C68">
        <v>-7.5842814000000001</v>
      </c>
      <c r="D68">
        <v>-12.57226</v>
      </c>
      <c r="H68" s="2">
        <f t="shared" ref="H68:H131" si="4">B73/1000000000</f>
        <v>4.84</v>
      </c>
      <c r="I68" s="2">
        <f t="shared" ref="I68:J131" si="5">C73</f>
        <v>-7.5355357999999999</v>
      </c>
      <c r="J68" s="2">
        <f t="shared" si="5"/>
        <v>-12.975023</v>
      </c>
      <c r="L68">
        <v>4540000000</v>
      </c>
      <c r="M68">
        <v>-7.4499531000000001</v>
      </c>
      <c r="N68">
        <v>-13.174279</v>
      </c>
      <c r="R68" s="2">
        <f t="shared" ref="R68:R131" si="6">L73/1000000000</f>
        <v>4.84</v>
      </c>
      <c r="S68" s="2">
        <f t="shared" ref="S68:T131" si="7">M73</f>
        <v>-7.7182564999999999</v>
      </c>
      <c r="T68" s="2">
        <f t="shared" si="7"/>
        <v>-14.224398000000001</v>
      </c>
    </row>
    <row r="69" spans="2:20" x14ac:dyDescent="0.25">
      <c r="B69">
        <v>4600000000</v>
      </c>
      <c r="C69">
        <v>-7.5779347000000001</v>
      </c>
      <c r="D69">
        <v>-12.526878999999999</v>
      </c>
      <c r="H69" s="2">
        <f t="shared" si="4"/>
        <v>4.9000000000000004</v>
      </c>
      <c r="I69" s="2">
        <f t="shared" si="5"/>
        <v>-7.4990734999999997</v>
      </c>
      <c r="J69" s="2">
        <f t="shared" si="5"/>
        <v>-13.339700000000001</v>
      </c>
      <c r="L69">
        <v>4600000000</v>
      </c>
      <c r="M69">
        <v>-7.4822755000000001</v>
      </c>
      <c r="N69">
        <v>-13.384026</v>
      </c>
      <c r="R69" s="2">
        <f t="shared" si="6"/>
        <v>4.9000000000000004</v>
      </c>
      <c r="S69" s="2">
        <f t="shared" si="7"/>
        <v>-7.7514405000000002</v>
      </c>
      <c r="T69" s="2">
        <f t="shared" si="7"/>
        <v>-14.387071000000001</v>
      </c>
    </row>
    <row r="70" spans="2:20" x14ac:dyDescent="0.25">
      <c r="B70">
        <v>4660000000</v>
      </c>
      <c r="C70">
        <v>-7.5715498999999999</v>
      </c>
      <c r="D70">
        <v>-12.482773</v>
      </c>
      <c r="H70" s="2">
        <f t="shared" si="4"/>
        <v>4.96</v>
      </c>
      <c r="I70" s="2">
        <f t="shared" si="5"/>
        <v>-7.4956002000000002</v>
      </c>
      <c r="J70" s="2">
        <f t="shared" si="5"/>
        <v>-13.828868999999999</v>
      </c>
      <c r="L70">
        <v>4660000000</v>
      </c>
      <c r="M70">
        <v>-7.5323247999999996</v>
      </c>
      <c r="N70">
        <v>-13.563700000000001</v>
      </c>
      <c r="R70" s="2">
        <f t="shared" si="6"/>
        <v>4.96</v>
      </c>
      <c r="S70" s="2">
        <f t="shared" si="7"/>
        <v>-7.8230418999999998</v>
      </c>
      <c r="T70" s="2">
        <f t="shared" si="7"/>
        <v>-14.588274999999999</v>
      </c>
    </row>
    <row r="71" spans="2:20" x14ac:dyDescent="0.25">
      <c r="B71">
        <v>4720000000</v>
      </c>
      <c r="C71">
        <v>-7.5519442999999997</v>
      </c>
      <c r="D71">
        <v>-12.538264</v>
      </c>
      <c r="H71" s="2">
        <f t="shared" si="4"/>
        <v>5.0199999999999996</v>
      </c>
      <c r="I71" s="2">
        <f t="shared" si="5"/>
        <v>-7.503253</v>
      </c>
      <c r="J71" s="2">
        <f t="shared" si="5"/>
        <v>-14.324449</v>
      </c>
      <c r="L71">
        <v>4720000000</v>
      </c>
      <c r="M71">
        <v>-7.5662465000000001</v>
      </c>
      <c r="N71">
        <v>-13.791316999999999</v>
      </c>
      <c r="R71" s="2">
        <f t="shared" si="6"/>
        <v>5.0199999999999996</v>
      </c>
      <c r="S71" s="2">
        <f t="shared" si="7"/>
        <v>-7.8690419</v>
      </c>
      <c r="T71" s="2">
        <f t="shared" si="7"/>
        <v>-14.677389</v>
      </c>
    </row>
    <row r="72" spans="2:20" x14ac:dyDescent="0.25">
      <c r="B72">
        <v>4780000000</v>
      </c>
      <c r="C72">
        <v>-7.5273585000000001</v>
      </c>
      <c r="D72">
        <v>-12.691903999999999</v>
      </c>
      <c r="H72" s="2">
        <f t="shared" si="4"/>
        <v>5.08</v>
      </c>
      <c r="I72" s="2">
        <f t="shared" si="5"/>
        <v>-7.5018763999999996</v>
      </c>
      <c r="J72" s="2">
        <f t="shared" si="5"/>
        <v>-14.832043000000001</v>
      </c>
      <c r="L72">
        <v>4780000000</v>
      </c>
      <c r="M72">
        <v>-7.6267877000000004</v>
      </c>
      <c r="N72">
        <v>-13.996205</v>
      </c>
      <c r="R72" s="2">
        <f t="shared" si="6"/>
        <v>5.08</v>
      </c>
      <c r="S72" s="2">
        <f t="shared" si="7"/>
        <v>-7.8744812</v>
      </c>
      <c r="T72" s="2">
        <f t="shared" si="7"/>
        <v>-14.715631999999999</v>
      </c>
    </row>
    <row r="73" spans="2:20" x14ac:dyDescent="0.25">
      <c r="B73">
        <v>4840000000</v>
      </c>
      <c r="C73">
        <v>-7.5355357999999999</v>
      </c>
      <c r="D73">
        <v>-12.975023</v>
      </c>
      <c r="H73" s="2">
        <f t="shared" si="4"/>
        <v>5.14</v>
      </c>
      <c r="I73" s="2">
        <f t="shared" si="5"/>
        <v>-7.4777063999999998</v>
      </c>
      <c r="J73" s="2">
        <f t="shared" si="5"/>
        <v>-15.296478</v>
      </c>
      <c r="L73">
        <v>4840000000</v>
      </c>
      <c r="M73">
        <v>-7.7182564999999999</v>
      </c>
      <c r="N73">
        <v>-14.224398000000001</v>
      </c>
      <c r="R73" s="2">
        <f t="shared" si="6"/>
        <v>5.14</v>
      </c>
      <c r="S73" s="2">
        <f t="shared" si="7"/>
        <v>-7.8501892</v>
      </c>
      <c r="T73" s="2">
        <f t="shared" si="7"/>
        <v>-14.609171999999999</v>
      </c>
    </row>
    <row r="74" spans="2:20" x14ac:dyDescent="0.25">
      <c r="B74">
        <v>4900000000</v>
      </c>
      <c r="C74">
        <v>-7.4990734999999997</v>
      </c>
      <c r="D74">
        <v>-13.339700000000001</v>
      </c>
      <c r="H74" s="2">
        <f t="shared" si="4"/>
        <v>5.2</v>
      </c>
      <c r="I74" s="2">
        <f t="shared" si="5"/>
        <v>-7.4825610999999999</v>
      </c>
      <c r="J74" s="2">
        <f t="shared" si="5"/>
        <v>-15.722241</v>
      </c>
      <c r="L74">
        <v>4900000000</v>
      </c>
      <c r="M74">
        <v>-7.7514405000000002</v>
      </c>
      <c r="N74">
        <v>-14.387071000000001</v>
      </c>
      <c r="R74" s="2">
        <f t="shared" si="6"/>
        <v>5.2</v>
      </c>
      <c r="S74" s="2">
        <f t="shared" si="7"/>
        <v>-7.8339343000000001</v>
      </c>
      <c r="T74" s="2">
        <f t="shared" si="7"/>
        <v>-14.414954</v>
      </c>
    </row>
    <row r="75" spans="2:20" x14ac:dyDescent="0.25">
      <c r="B75">
        <v>4960000000</v>
      </c>
      <c r="C75">
        <v>-7.4956002000000002</v>
      </c>
      <c r="D75">
        <v>-13.828868999999999</v>
      </c>
      <c r="H75" s="2">
        <f t="shared" si="4"/>
        <v>5.26</v>
      </c>
      <c r="I75" s="2">
        <f t="shared" si="5"/>
        <v>-7.4760217999999998</v>
      </c>
      <c r="J75" s="2">
        <f t="shared" si="5"/>
        <v>-16.174326000000001</v>
      </c>
      <c r="L75">
        <v>4960000000</v>
      </c>
      <c r="M75">
        <v>-7.8230418999999998</v>
      </c>
      <c r="N75">
        <v>-14.588274999999999</v>
      </c>
      <c r="R75" s="2">
        <f t="shared" si="6"/>
        <v>5.26</v>
      </c>
      <c r="S75" s="2">
        <f t="shared" si="7"/>
        <v>-7.7715755</v>
      </c>
      <c r="T75" s="2">
        <f t="shared" si="7"/>
        <v>-14.122318</v>
      </c>
    </row>
    <row r="76" spans="2:20" x14ac:dyDescent="0.25">
      <c r="B76">
        <v>5020000000</v>
      </c>
      <c r="C76">
        <v>-7.503253</v>
      </c>
      <c r="D76">
        <v>-14.324449</v>
      </c>
      <c r="H76" s="2">
        <f t="shared" si="4"/>
        <v>5.32</v>
      </c>
      <c r="I76" s="2">
        <f t="shared" si="5"/>
        <v>-7.4888133999999997</v>
      </c>
      <c r="J76" s="2">
        <f t="shared" si="5"/>
        <v>-16.641617</v>
      </c>
      <c r="L76">
        <v>5020000000</v>
      </c>
      <c r="M76">
        <v>-7.8690419</v>
      </c>
      <c r="N76">
        <v>-14.677389</v>
      </c>
      <c r="R76" s="2">
        <f t="shared" si="6"/>
        <v>5.32</v>
      </c>
      <c r="S76" s="2">
        <f t="shared" si="7"/>
        <v>-7.7466216000000001</v>
      </c>
      <c r="T76" s="2">
        <f t="shared" si="7"/>
        <v>-13.821501</v>
      </c>
    </row>
    <row r="77" spans="2:20" x14ac:dyDescent="0.25">
      <c r="B77">
        <v>5080000000</v>
      </c>
      <c r="C77">
        <v>-7.5018763999999996</v>
      </c>
      <c r="D77">
        <v>-14.832043000000001</v>
      </c>
      <c r="H77" s="2">
        <f t="shared" si="4"/>
        <v>5.38</v>
      </c>
      <c r="I77" s="2">
        <f t="shared" si="5"/>
        <v>-7.4604387000000001</v>
      </c>
      <c r="J77" s="2">
        <f t="shared" si="5"/>
        <v>-17.098053</v>
      </c>
      <c r="L77">
        <v>5080000000</v>
      </c>
      <c r="M77">
        <v>-7.8744812</v>
      </c>
      <c r="N77">
        <v>-14.715631999999999</v>
      </c>
      <c r="R77" s="2">
        <f t="shared" si="6"/>
        <v>5.38</v>
      </c>
      <c r="S77" s="2">
        <f t="shared" si="7"/>
        <v>-7.6713977</v>
      </c>
      <c r="T77" s="2">
        <f t="shared" si="7"/>
        <v>-13.56636</v>
      </c>
    </row>
    <row r="78" spans="2:20" x14ac:dyDescent="0.25">
      <c r="B78">
        <v>5140000000</v>
      </c>
      <c r="C78">
        <v>-7.4777063999999998</v>
      </c>
      <c r="D78">
        <v>-15.296478</v>
      </c>
      <c r="H78" s="2">
        <f t="shared" si="4"/>
        <v>5.44</v>
      </c>
      <c r="I78" s="2">
        <f t="shared" si="5"/>
        <v>-7.4829388000000003</v>
      </c>
      <c r="J78" s="2">
        <f t="shared" si="5"/>
        <v>-17.562052000000001</v>
      </c>
      <c r="L78">
        <v>5140000000</v>
      </c>
      <c r="M78">
        <v>-7.8501892</v>
      </c>
      <c r="N78">
        <v>-14.609171999999999</v>
      </c>
      <c r="R78" s="2">
        <f t="shared" si="6"/>
        <v>5.44</v>
      </c>
      <c r="S78" s="2">
        <f t="shared" si="7"/>
        <v>-7.6304293000000003</v>
      </c>
      <c r="T78" s="2">
        <f t="shared" si="7"/>
        <v>-13.453378000000001</v>
      </c>
    </row>
    <row r="79" spans="2:20" x14ac:dyDescent="0.25">
      <c r="B79">
        <v>5200000000</v>
      </c>
      <c r="C79">
        <v>-7.4825610999999999</v>
      </c>
      <c r="D79">
        <v>-15.722241</v>
      </c>
      <c r="H79" s="2">
        <f t="shared" si="4"/>
        <v>5.5</v>
      </c>
      <c r="I79" s="2">
        <f t="shared" si="5"/>
        <v>-7.4868693000000004</v>
      </c>
      <c r="J79" s="2">
        <f t="shared" si="5"/>
        <v>-17.981373000000001</v>
      </c>
      <c r="L79">
        <v>5200000000</v>
      </c>
      <c r="M79">
        <v>-7.8339343000000001</v>
      </c>
      <c r="N79">
        <v>-14.414954</v>
      </c>
      <c r="R79" s="2">
        <f t="shared" si="6"/>
        <v>5.5</v>
      </c>
      <c r="S79" s="2">
        <f t="shared" si="7"/>
        <v>-7.5900645000000004</v>
      </c>
      <c r="T79" s="2">
        <f t="shared" si="7"/>
        <v>-13.521312</v>
      </c>
    </row>
    <row r="80" spans="2:20" x14ac:dyDescent="0.25">
      <c r="B80">
        <v>5260000000</v>
      </c>
      <c r="C80">
        <v>-7.4760217999999998</v>
      </c>
      <c r="D80">
        <v>-16.174326000000001</v>
      </c>
      <c r="H80" s="2">
        <f t="shared" si="4"/>
        <v>5.56</v>
      </c>
      <c r="I80" s="2">
        <f t="shared" si="5"/>
        <v>-7.4715872000000001</v>
      </c>
      <c r="J80" s="2">
        <f t="shared" si="5"/>
        <v>-18.362397999999999</v>
      </c>
      <c r="L80">
        <v>5260000000</v>
      </c>
      <c r="M80">
        <v>-7.7715755</v>
      </c>
      <c r="N80">
        <v>-14.122318</v>
      </c>
      <c r="R80" s="2">
        <f t="shared" si="6"/>
        <v>5.56</v>
      </c>
      <c r="S80" s="2">
        <f t="shared" si="7"/>
        <v>-7.5450530000000002</v>
      </c>
      <c r="T80" s="2">
        <f t="shared" si="7"/>
        <v>-13.805896000000001</v>
      </c>
    </row>
    <row r="81" spans="2:20" x14ac:dyDescent="0.25">
      <c r="B81">
        <v>5320000000</v>
      </c>
      <c r="C81">
        <v>-7.4888133999999997</v>
      </c>
      <c r="D81">
        <v>-16.641617</v>
      </c>
      <c r="H81" s="2">
        <f t="shared" si="4"/>
        <v>5.62</v>
      </c>
      <c r="I81" s="2">
        <f t="shared" si="5"/>
        <v>-7.5047215999999999</v>
      </c>
      <c r="J81" s="2">
        <f t="shared" si="5"/>
        <v>-18.674569999999999</v>
      </c>
      <c r="L81">
        <v>5320000000</v>
      </c>
      <c r="M81">
        <v>-7.7466216000000001</v>
      </c>
      <c r="N81">
        <v>-13.821501</v>
      </c>
      <c r="R81" s="2">
        <f t="shared" si="6"/>
        <v>5.62</v>
      </c>
      <c r="S81" s="2">
        <f t="shared" si="7"/>
        <v>-7.5359302000000001</v>
      </c>
      <c r="T81" s="2">
        <f t="shared" si="7"/>
        <v>-14.241726</v>
      </c>
    </row>
    <row r="82" spans="2:20" x14ac:dyDescent="0.25">
      <c r="B82">
        <v>5380000000</v>
      </c>
      <c r="C82">
        <v>-7.4604387000000001</v>
      </c>
      <c r="D82">
        <v>-17.098053</v>
      </c>
      <c r="H82" s="2">
        <f t="shared" si="4"/>
        <v>5.68</v>
      </c>
      <c r="I82" s="2">
        <f t="shared" si="5"/>
        <v>-7.5128979999999999</v>
      </c>
      <c r="J82" s="2">
        <f t="shared" si="5"/>
        <v>-18.935767999999999</v>
      </c>
      <c r="L82">
        <v>5380000000</v>
      </c>
      <c r="M82">
        <v>-7.6713977</v>
      </c>
      <c r="N82">
        <v>-13.56636</v>
      </c>
      <c r="R82" s="2">
        <f t="shared" si="6"/>
        <v>5.68</v>
      </c>
      <c r="S82" s="2">
        <f t="shared" si="7"/>
        <v>-7.5196953000000004</v>
      </c>
      <c r="T82" s="2">
        <f t="shared" si="7"/>
        <v>-14.796633</v>
      </c>
    </row>
    <row r="83" spans="2:20" x14ac:dyDescent="0.25">
      <c r="B83">
        <v>5440000000</v>
      </c>
      <c r="C83">
        <v>-7.4829388000000003</v>
      </c>
      <c r="D83">
        <v>-17.562052000000001</v>
      </c>
      <c r="H83" s="2">
        <f t="shared" si="4"/>
        <v>5.74</v>
      </c>
      <c r="I83" s="2">
        <f t="shared" si="5"/>
        <v>-7.5370473999999996</v>
      </c>
      <c r="J83" s="2">
        <f t="shared" si="5"/>
        <v>-19.226212</v>
      </c>
      <c r="L83">
        <v>5440000000</v>
      </c>
      <c r="M83">
        <v>-7.6304293000000003</v>
      </c>
      <c r="N83">
        <v>-13.453378000000001</v>
      </c>
      <c r="R83" s="2">
        <f t="shared" si="6"/>
        <v>5.74</v>
      </c>
      <c r="S83" s="2">
        <f t="shared" si="7"/>
        <v>-7.5461067999999996</v>
      </c>
      <c r="T83" s="2">
        <f t="shared" si="7"/>
        <v>-15.442121999999999</v>
      </c>
    </row>
    <row r="84" spans="2:20" x14ac:dyDescent="0.25">
      <c r="B84">
        <v>5500000000</v>
      </c>
      <c r="C84">
        <v>-7.4868693000000004</v>
      </c>
      <c r="D84">
        <v>-17.981373000000001</v>
      </c>
      <c r="H84" s="2">
        <f t="shared" si="4"/>
        <v>5.8</v>
      </c>
      <c r="I84" s="2">
        <f t="shared" si="5"/>
        <v>-7.5905551999999998</v>
      </c>
      <c r="J84" s="2">
        <f t="shared" si="5"/>
        <v>-19.50263</v>
      </c>
      <c r="L84">
        <v>5500000000</v>
      </c>
      <c r="M84">
        <v>-7.5900645000000004</v>
      </c>
      <c r="N84">
        <v>-13.521312</v>
      </c>
      <c r="R84" s="2">
        <f t="shared" si="6"/>
        <v>5.8</v>
      </c>
      <c r="S84" s="2">
        <f t="shared" si="7"/>
        <v>-7.5766654000000004</v>
      </c>
      <c r="T84" s="2">
        <f t="shared" si="7"/>
        <v>-16.090226999999999</v>
      </c>
    </row>
    <row r="85" spans="2:20" x14ac:dyDescent="0.25">
      <c r="B85">
        <v>5560000000</v>
      </c>
      <c r="C85">
        <v>-7.4715872000000001</v>
      </c>
      <c r="D85">
        <v>-18.362397999999999</v>
      </c>
      <c r="H85" s="2">
        <f t="shared" si="4"/>
        <v>5.86</v>
      </c>
      <c r="I85" s="2">
        <f t="shared" si="5"/>
        <v>-7.6152186000000004</v>
      </c>
      <c r="J85" s="2">
        <f t="shared" si="5"/>
        <v>-19.793938000000001</v>
      </c>
      <c r="L85">
        <v>5560000000</v>
      </c>
      <c r="M85">
        <v>-7.5450530000000002</v>
      </c>
      <c r="N85">
        <v>-13.805896000000001</v>
      </c>
      <c r="R85" s="2">
        <f t="shared" si="6"/>
        <v>5.86</v>
      </c>
      <c r="S85" s="2">
        <f t="shared" si="7"/>
        <v>-7.6007667000000003</v>
      </c>
      <c r="T85" s="2">
        <f t="shared" si="7"/>
        <v>-16.735427999999999</v>
      </c>
    </row>
    <row r="86" spans="2:20" x14ac:dyDescent="0.25">
      <c r="B86">
        <v>5620000000</v>
      </c>
      <c r="C86">
        <v>-7.5047215999999999</v>
      </c>
      <c r="D86">
        <v>-18.674569999999999</v>
      </c>
      <c r="H86" s="2">
        <f t="shared" si="4"/>
        <v>5.92</v>
      </c>
      <c r="I86" s="2">
        <f t="shared" si="5"/>
        <v>-7.6241998999999998</v>
      </c>
      <c r="J86" s="2">
        <f t="shared" si="5"/>
        <v>-20.063005</v>
      </c>
      <c r="L86">
        <v>5620000000</v>
      </c>
      <c r="M86">
        <v>-7.5359302000000001</v>
      </c>
      <c r="N86">
        <v>-14.241726</v>
      </c>
      <c r="R86" s="2">
        <f t="shared" si="6"/>
        <v>5.92</v>
      </c>
      <c r="S86" s="2">
        <f t="shared" si="7"/>
        <v>-7.6239381000000002</v>
      </c>
      <c r="T86" s="2">
        <f t="shared" si="7"/>
        <v>-17.382565</v>
      </c>
    </row>
    <row r="87" spans="2:20" x14ac:dyDescent="0.25">
      <c r="B87">
        <v>5680000000</v>
      </c>
      <c r="C87">
        <v>-7.5128979999999999</v>
      </c>
      <c r="D87">
        <v>-18.935767999999999</v>
      </c>
      <c r="H87" s="2">
        <f t="shared" si="4"/>
        <v>5.98</v>
      </c>
      <c r="I87" s="2">
        <f t="shared" si="5"/>
        <v>-7.6767297000000001</v>
      </c>
      <c r="J87" s="2">
        <f t="shared" si="5"/>
        <v>-20.236816000000001</v>
      </c>
      <c r="L87">
        <v>5680000000</v>
      </c>
      <c r="M87">
        <v>-7.5196953000000004</v>
      </c>
      <c r="N87">
        <v>-14.796633</v>
      </c>
      <c r="R87" s="2">
        <f t="shared" si="6"/>
        <v>5.98</v>
      </c>
      <c r="S87" s="2">
        <f t="shared" si="7"/>
        <v>-7.6782912999999997</v>
      </c>
      <c r="T87" s="2">
        <f t="shared" si="7"/>
        <v>-17.927371999999998</v>
      </c>
    </row>
    <row r="88" spans="2:20" x14ac:dyDescent="0.25">
      <c r="B88">
        <v>5740000000</v>
      </c>
      <c r="C88">
        <v>-7.5370473999999996</v>
      </c>
      <c r="D88">
        <v>-19.226212</v>
      </c>
      <c r="H88" s="2">
        <f t="shared" si="4"/>
        <v>6.04</v>
      </c>
      <c r="I88" s="2">
        <f t="shared" si="5"/>
        <v>-7.6310891999999999</v>
      </c>
      <c r="J88" s="2">
        <f t="shared" si="5"/>
        <v>-20.314304</v>
      </c>
      <c r="L88">
        <v>5740000000</v>
      </c>
      <c r="M88">
        <v>-7.5461067999999996</v>
      </c>
      <c r="N88">
        <v>-15.442121999999999</v>
      </c>
      <c r="R88" s="2">
        <f t="shared" si="6"/>
        <v>6.04</v>
      </c>
      <c r="S88" s="2">
        <f t="shared" si="7"/>
        <v>-7.6637396999999998</v>
      </c>
      <c r="T88" s="2">
        <f t="shared" si="7"/>
        <v>-18.408636000000001</v>
      </c>
    </row>
    <row r="89" spans="2:20" x14ac:dyDescent="0.25">
      <c r="B89">
        <v>5800000000</v>
      </c>
      <c r="C89">
        <v>-7.5905551999999998</v>
      </c>
      <c r="D89">
        <v>-19.50263</v>
      </c>
      <c r="H89" s="2">
        <f t="shared" si="4"/>
        <v>6.1</v>
      </c>
      <c r="I89" s="2">
        <f t="shared" si="5"/>
        <v>-7.6337336999999996</v>
      </c>
      <c r="J89" s="2">
        <f t="shared" si="5"/>
        <v>-20.328130999999999</v>
      </c>
      <c r="L89">
        <v>5800000000</v>
      </c>
      <c r="M89">
        <v>-7.5766654000000004</v>
      </c>
      <c r="N89">
        <v>-16.090226999999999</v>
      </c>
      <c r="R89" s="2">
        <f t="shared" si="6"/>
        <v>6.1</v>
      </c>
      <c r="S89" s="2">
        <f t="shared" si="7"/>
        <v>-7.7065352999999996</v>
      </c>
      <c r="T89" s="2">
        <f t="shared" si="7"/>
        <v>-18.827335000000001</v>
      </c>
    </row>
    <row r="90" spans="2:20" x14ac:dyDescent="0.25">
      <c r="B90">
        <v>5860000000</v>
      </c>
      <c r="C90">
        <v>-7.6152186000000004</v>
      </c>
      <c r="D90">
        <v>-19.793938000000001</v>
      </c>
      <c r="H90" s="2">
        <f t="shared" si="4"/>
        <v>6.16</v>
      </c>
      <c r="I90" s="2">
        <f t="shared" si="5"/>
        <v>-7.6105847000000004</v>
      </c>
      <c r="J90" s="2">
        <f t="shared" si="5"/>
        <v>-20.259134</v>
      </c>
      <c r="L90">
        <v>5860000000</v>
      </c>
      <c r="M90">
        <v>-7.6007667000000003</v>
      </c>
      <c r="N90">
        <v>-16.735427999999999</v>
      </c>
      <c r="R90" s="2">
        <f t="shared" si="6"/>
        <v>6.16</v>
      </c>
      <c r="S90" s="2">
        <f t="shared" si="7"/>
        <v>-7.7199903000000001</v>
      </c>
      <c r="T90" s="2">
        <f t="shared" si="7"/>
        <v>-19.179724</v>
      </c>
    </row>
    <row r="91" spans="2:20" x14ac:dyDescent="0.25">
      <c r="B91">
        <v>5920000000</v>
      </c>
      <c r="C91">
        <v>-7.6241998999999998</v>
      </c>
      <c r="D91">
        <v>-20.063005</v>
      </c>
      <c r="H91" s="2">
        <f t="shared" si="4"/>
        <v>6.22</v>
      </c>
      <c r="I91" s="2">
        <f t="shared" si="5"/>
        <v>-7.5955753000000001</v>
      </c>
      <c r="J91" s="2">
        <f t="shared" si="5"/>
        <v>-20.198294000000001</v>
      </c>
      <c r="L91">
        <v>5920000000</v>
      </c>
      <c r="M91">
        <v>-7.6239381000000002</v>
      </c>
      <c r="N91">
        <v>-17.382565</v>
      </c>
      <c r="R91" s="2">
        <f t="shared" si="6"/>
        <v>6.22</v>
      </c>
      <c r="S91" s="2">
        <f t="shared" si="7"/>
        <v>-7.7512808</v>
      </c>
      <c r="T91" s="2">
        <f t="shared" si="7"/>
        <v>-19.438348999999999</v>
      </c>
    </row>
    <row r="92" spans="2:20" x14ac:dyDescent="0.25">
      <c r="B92">
        <v>5980000000</v>
      </c>
      <c r="C92">
        <v>-7.6767297000000001</v>
      </c>
      <c r="D92">
        <v>-20.236816000000001</v>
      </c>
      <c r="H92" s="2">
        <f t="shared" si="4"/>
        <v>6.28</v>
      </c>
      <c r="I92" s="2">
        <f t="shared" si="5"/>
        <v>-7.5765609999999999</v>
      </c>
      <c r="J92" s="2">
        <f t="shared" si="5"/>
        <v>-20.241544999999999</v>
      </c>
      <c r="L92">
        <v>5980000000</v>
      </c>
      <c r="M92">
        <v>-7.6782912999999997</v>
      </c>
      <c r="N92">
        <v>-17.927371999999998</v>
      </c>
      <c r="R92" s="2">
        <f t="shared" si="6"/>
        <v>6.28</v>
      </c>
      <c r="S92" s="2">
        <f t="shared" si="7"/>
        <v>-7.7688670000000002</v>
      </c>
      <c r="T92" s="2">
        <f t="shared" si="7"/>
        <v>-19.675222000000002</v>
      </c>
    </row>
    <row r="93" spans="2:20" x14ac:dyDescent="0.25">
      <c r="B93">
        <v>6040000000</v>
      </c>
      <c r="C93">
        <v>-7.6310891999999999</v>
      </c>
      <c r="D93">
        <v>-20.314304</v>
      </c>
      <c r="H93" s="2">
        <f t="shared" si="4"/>
        <v>6.34</v>
      </c>
      <c r="I93" s="2">
        <f t="shared" si="5"/>
        <v>-7.5427612999999996</v>
      </c>
      <c r="J93" s="2">
        <f t="shared" si="5"/>
        <v>-20.365168000000001</v>
      </c>
      <c r="L93">
        <v>6040000000</v>
      </c>
      <c r="M93">
        <v>-7.6637396999999998</v>
      </c>
      <c r="N93">
        <v>-18.408636000000001</v>
      </c>
      <c r="R93" s="2">
        <f t="shared" si="6"/>
        <v>6.34</v>
      </c>
      <c r="S93" s="2">
        <f t="shared" si="7"/>
        <v>-7.7578329999999998</v>
      </c>
      <c r="T93" s="2">
        <f t="shared" si="7"/>
        <v>-19.900124000000002</v>
      </c>
    </row>
    <row r="94" spans="2:20" x14ac:dyDescent="0.25">
      <c r="B94">
        <v>6100000000</v>
      </c>
      <c r="C94">
        <v>-7.6337336999999996</v>
      </c>
      <c r="D94">
        <v>-20.328130999999999</v>
      </c>
      <c r="H94" s="2">
        <f t="shared" si="4"/>
        <v>6.4</v>
      </c>
      <c r="I94" s="2">
        <f t="shared" si="5"/>
        <v>-7.5178804000000001</v>
      </c>
      <c r="J94" s="2">
        <f t="shared" si="5"/>
        <v>-20.586552000000001</v>
      </c>
      <c r="L94">
        <v>6100000000</v>
      </c>
      <c r="M94">
        <v>-7.7065352999999996</v>
      </c>
      <c r="N94">
        <v>-18.827335000000001</v>
      </c>
      <c r="R94" s="2">
        <f t="shared" si="6"/>
        <v>6.4</v>
      </c>
      <c r="S94" s="2">
        <f t="shared" si="7"/>
        <v>-7.7538413999999998</v>
      </c>
      <c r="T94" s="2">
        <f t="shared" si="7"/>
        <v>-20.053888000000001</v>
      </c>
    </row>
    <row r="95" spans="2:20" x14ac:dyDescent="0.25">
      <c r="B95">
        <v>6160000000</v>
      </c>
      <c r="C95">
        <v>-7.6105847000000004</v>
      </c>
      <c r="D95">
        <v>-20.259134</v>
      </c>
      <c r="H95" s="2">
        <f t="shared" si="4"/>
        <v>6.46</v>
      </c>
      <c r="I95" s="2">
        <f t="shared" si="5"/>
        <v>-7.5114669999999997</v>
      </c>
      <c r="J95" s="2">
        <f t="shared" si="5"/>
        <v>-20.822075000000002</v>
      </c>
      <c r="L95">
        <v>6160000000</v>
      </c>
      <c r="M95">
        <v>-7.7199903000000001</v>
      </c>
      <c r="N95">
        <v>-19.179724</v>
      </c>
      <c r="R95" s="2">
        <f t="shared" si="6"/>
        <v>6.46</v>
      </c>
      <c r="S95" s="2">
        <f t="shared" si="7"/>
        <v>-7.7513227000000002</v>
      </c>
      <c r="T95" s="2">
        <f t="shared" si="7"/>
        <v>-20.108371999999999</v>
      </c>
    </row>
    <row r="96" spans="2:20" x14ac:dyDescent="0.25">
      <c r="B96">
        <v>6220000000</v>
      </c>
      <c r="C96">
        <v>-7.5955753000000001</v>
      </c>
      <c r="D96">
        <v>-20.198294000000001</v>
      </c>
      <c r="H96" s="2">
        <f t="shared" si="4"/>
        <v>6.52</v>
      </c>
      <c r="I96" s="2">
        <f t="shared" si="5"/>
        <v>-7.4657083000000002</v>
      </c>
      <c r="J96" s="2">
        <f t="shared" si="5"/>
        <v>-21.156276999999999</v>
      </c>
      <c r="L96">
        <v>6220000000</v>
      </c>
      <c r="M96">
        <v>-7.7512808</v>
      </c>
      <c r="N96">
        <v>-19.438348999999999</v>
      </c>
      <c r="R96" s="2">
        <f t="shared" si="6"/>
        <v>6.52</v>
      </c>
      <c r="S96" s="2">
        <f t="shared" si="7"/>
        <v>-7.7038846000000003</v>
      </c>
      <c r="T96" s="2">
        <f t="shared" si="7"/>
        <v>-20.160913000000001</v>
      </c>
    </row>
    <row r="97" spans="2:20" x14ac:dyDescent="0.25">
      <c r="B97">
        <v>6280000000</v>
      </c>
      <c r="C97">
        <v>-7.5765609999999999</v>
      </c>
      <c r="D97">
        <v>-20.241544999999999</v>
      </c>
      <c r="H97" s="2">
        <f t="shared" si="4"/>
        <v>6.58</v>
      </c>
      <c r="I97" s="2">
        <f t="shared" si="5"/>
        <v>-7.4679450999999997</v>
      </c>
      <c r="J97" s="2">
        <f t="shared" si="5"/>
        <v>-21.620331</v>
      </c>
      <c r="L97">
        <v>6280000000</v>
      </c>
      <c r="M97">
        <v>-7.7688670000000002</v>
      </c>
      <c r="N97">
        <v>-19.675222000000002</v>
      </c>
      <c r="R97" s="2">
        <f t="shared" si="6"/>
        <v>6.58</v>
      </c>
      <c r="S97" s="2">
        <f t="shared" si="7"/>
        <v>-7.7034197000000004</v>
      </c>
      <c r="T97" s="2">
        <f t="shared" si="7"/>
        <v>-20.266705999999999</v>
      </c>
    </row>
    <row r="98" spans="2:20" x14ac:dyDescent="0.25">
      <c r="B98">
        <v>6340000000</v>
      </c>
      <c r="C98">
        <v>-7.5427612999999996</v>
      </c>
      <c r="D98">
        <v>-20.365168000000001</v>
      </c>
      <c r="H98" s="2">
        <f t="shared" si="4"/>
        <v>6.64</v>
      </c>
      <c r="I98" s="2">
        <f t="shared" si="5"/>
        <v>-7.5064073000000002</v>
      </c>
      <c r="J98" s="2">
        <f t="shared" si="5"/>
        <v>-22.106826999999999</v>
      </c>
      <c r="L98">
        <v>6340000000</v>
      </c>
      <c r="M98">
        <v>-7.7578329999999998</v>
      </c>
      <c r="N98">
        <v>-19.900124000000002</v>
      </c>
      <c r="R98" s="2">
        <f t="shared" si="6"/>
        <v>6.64</v>
      </c>
      <c r="S98" s="2">
        <f t="shared" si="7"/>
        <v>-7.7220215999999997</v>
      </c>
      <c r="T98" s="2">
        <f t="shared" si="7"/>
        <v>-20.338391999999999</v>
      </c>
    </row>
    <row r="99" spans="2:20" x14ac:dyDescent="0.25">
      <c r="B99">
        <v>6400000000</v>
      </c>
      <c r="C99">
        <v>-7.5178804000000001</v>
      </c>
      <c r="D99">
        <v>-20.586552000000001</v>
      </c>
      <c r="H99" s="2">
        <f t="shared" si="4"/>
        <v>6.7</v>
      </c>
      <c r="I99" s="2">
        <f t="shared" si="5"/>
        <v>-7.5064349000000004</v>
      </c>
      <c r="J99" s="2">
        <f t="shared" si="5"/>
        <v>-22.807659000000001</v>
      </c>
      <c r="L99">
        <v>6400000000</v>
      </c>
      <c r="M99">
        <v>-7.7538413999999998</v>
      </c>
      <c r="N99">
        <v>-20.053888000000001</v>
      </c>
      <c r="R99" s="2">
        <f t="shared" si="6"/>
        <v>6.7</v>
      </c>
      <c r="S99" s="2">
        <f t="shared" si="7"/>
        <v>-7.7136011</v>
      </c>
      <c r="T99" s="2">
        <f t="shared" si="7"/>
        <v>-20.593674</v>
      </c>
    </row>
    <row r="100" spans="2:20" x14ac:dyDescent="0.25">
      <c r="B100">
        <v>6460000000</v>
      </c>
      <c r="C100">
        <v>-7.5114669999999997</v>
      </c>
      <c r="D100">
        <v>-20.822075000000002</v>
      </c>
      <c r="H100" s="2">
        <f t="shared" si="4"/>
        <v>6.76</v>
      </c>
      <c r="I100" s="2">
        <f t="shared" si="5"/>
        <v>-7.5230227000000003</v>
      </c>
      <c r="J100" s="2">
        <f t="shared" si="5"/>
        <v>-23.686712</v>
      </c>
      <c r="L100">
        <v>6460000000</v>
      </c>
      <c r="M100">
        <v>-7.7513227000000002</v>
      </c>
      <c r="N100">
        <v>-20.108371999999999</v>
      </c>
      <c r="R100" s="2">
        <f t="shared" si="6"/>
        <v>6.76</v>
      </c>
      <c r="S100" s="2">
        <f t="shared" si="7"/>
        <v>-7.7186275000000002</v>
      </c>
      <c r="T100" s="2">
        <f t="shared" si="7"/>
        <v>-20.935438000000001</v>
      </c>
    </row>
    <row r="101" spans="2:20" x14ac:dyDescent="0.25">
      <c r="B101">
        <v>6520000000</v>
      </c>
      <c r="C101">
        <v>-7.4657083000000002</v>
      </c>
      <c r="D101">
        <v>-21.156276999999999</v>
      </c>
      <c r="H101" s="2">
        <f t="shared" si="4"/>
        <v>6.82</v>
      </c>
      <c r="I101" s="2">
        <f t="shared" si="5"/>
        <v>-7.5123953999999999</v>
      </c>
      <c r="J101" s="2">
        <f t="shared" si="5"/>
        <v>-24.653614000000001</v>
      </c>
      <c r="L101">
        <v>6520000000</v>
      </c>
      <c r="M101">
        <v>-7.7038846000000003</v>
      </c>
      <c r="N101">
        <v>-20.160913000000001</v>
      </c>
      <c r="R101" s="2">
        <f t="shared" si="6"/>
        <v>6.82</v>
      </c>
      <c r="S101" s="2">
        <f t="shared" si="7"/>
        <v>-7.7024989000000001</v>
      </c>
      <c r="T101" s="2">
        <f t="shared" si="7"/>
        <v>-21.407146000000001</v>
      </c>
    </row>
    <row r="102" spans="2:20" x14ac:dyDescent="0.25">
      <c r="B102">
        <v>6580000000</v>
      </c>
      <c r="C102">
        <v>-7.4679450999999997</v>
      </c>
      <c r="D102">
        <v>-21.620331</v>
      </c>
      <c r="H102" s="2">
        <f t="shared" si="4"/>
        <v>6.88</v>
      </c>
      <c r="I102" s="2">
        <f t="shared" si="5"/>
        <v>-7.5358385999999999</v>
      </c>
      <c r="J102" s="2">
        <f t="shared" si="5"/>
        <v>-25.835352</v>
      </c>
      <c r="L102">
        <v>6580000000</v>
      </c>
      <c r="M102">
        <v>-7.7034197000000004</v>
      </c>
      <c r="N102">
        <v>-20.266705999999999</v>
      </c>
      <c r="R102" s="2">
        <f t="shared" si="6"/>
        <v>6.88</v>
      </c>
      <c r="S102" s="2">
        <f t="shared" si="7"/>
        <v>-7.7286872999999998</v>
      </c>
      <c r="T102" s="2">
        <f t="shared" si="7"/>
        <v>-22.045527</v>
      </c>
    </row>
    <row r="103" spans="2:20" x14ac:dyDescent="0.25">
      <c r="B103">
        <v>6640000000</v>
      </c>
      <c r="C103">
        <v>-7.5064073000000002</v>
      </c>
      <c r="D103">
        <v>-22.106826999999999</v>
      </c>
      <c r="H103" s="2">
        <f t="shared" si="4"/>
        <v>6.94</v>
      </c>
      <c r="I103" s="2">
        <f t="shared" si="5"/>
        <v>-7.5480803999999999</v>
      </c>
      <c r="J103" s="2">
        <f t="shared" si="5"/>
        <v>-27.295853000000001</v>
      </c>
      <c r="L103">
        <v>6640000000</v>
      </c>
      <c r="M103">
        <v>-7.7220215999999997</v>
      </c>
      <c r="N103">
        <v>-20.338391999999999</v>
      </c>
      <c r="R103" s="2">
        <f t="shared" si="6"/>
        <v>6.94</v>
      </c>
      <c r="S103" s="2">
        <f t="shared" si="7"/>
        <v>-7.7410516999999999</v>
      </c>
      <c r="T103" s="2">
        <f t="shared" si="7"/>
        <v>-22.773555999999999</v>
      </c>
    </row>
    <row r="104" spans="2:20" x14ac:dyDescent="0.25">
      <c r="B104">
        <v>6700000000</v>
      </c>
      <c r="C104">
        <v>-7.5064349000000004</v>
      </c>
      <c r="D104">
        <v>-22.807659000000001</v>
      </c>
      <c r="H104" s="2">
        <f t="shared" si="4"/>
        <v>7</v>
      </c>
      <c r="I104" s="2">
        <f t="shared" si="5"/>
        <v>-7.5507917000000004</v>
      </c>
      <c r="J104" s="2">
        <f t="shared" si="5"/>
        <v>-28.9741</v>
      </c>
      <c r="L104">
        <v>6700000000</v>
      </c>
      <c r="M104">
        <v>-7.7136011</v>
      </c>
      <c r="N104">
        <v>-20.593674</v>
      </c>
      <c r="R104" s="2">
        <f t="shared" si="6"/>
        <v>7</v>
      </c>
      <c r="S104" s="2">
        <f t="shared" si="7"/>
        <v>-7.7468370999999996</v>
      </c>
      <c r="T104" s="2">
        <f t="shared" si="7"/>
        <v>-23.655052000000001</v>
      </c>
    </row>
    <row r="105" spans="2:20" x14ac:dyDescent="0.25">
      <c r="B105">
        <v>6760000000</v>
      </c>
      <c r="C105">
        <v>-7.5230227000000003</v>
      </c>
      <c r="D105">
        <v>-23.686712</v>
      </c>
      <c r="H105" s="2">
        <f t="shared" si="4"/>
        <v>7.06</v>
      </c>
      <c r="I105" s="2">
        <f t="shared" si="5"/>
        <v>-7.5953879000000004</v>
      </c>
      <c r="J105" s="2">
        <f t="shared" si="5"/>
        <v>-30.880493000000001</v>
      </c>
      <c r="L105">
        <v>6760000000</v>
      </c>
      <c r="M105">
        <v>-7.7186275000000002</v>
      </c>
      <c r="N105">
        <v>-20.935438000000001</v>
      </c>
      <c r="R105" s="2">
        <f t="shared" si="6"/>
        <v>7.06</v>
      </c>
      <c r="S105" s="2">
        <f t="shared" si="7"/>
        <v>-7.8002190999999996</v>
      </c>
      <c r="T105" s="2">
        <f t="shared" si="7"/>
        <v>-24.748387999999998</v>
      </c>
    </row>
    <row r="106" spans="2:20" x14ac:dyDescent="0.25">
      <c r="B106">
        <v>6820000000</v>
      </c>
      <c r="C106">
        <v>-7.5123953999999999</v>
      </c>
      <c r="D106">
        <v>-24.653614000000001</v>
      </c>
      <c r="H106" s="2">
        <f t="shared" si="4"/>
        <v>7.12</v>
      </c>
      <c r="I106" s="2">
        <f t="shared" si="5"/>
        <v>-7.6317382</v>
      </c>
      <c r="J106" s="2">
        <f t="shared" si="5"/>
        <v>-32.416977000000003</v>
      </c>
      <c r="L106">
        <v>6820000000</v>
      </c>
      <c r="M106">
        <v>-7.7024989000000001</v>
      </c>
      <c r="N106">
        <v>-21.407146000000001</v>
      </c>
      <c r="R106" s="2">
        <f t="shared" si="6"/>
        <v>7.12</v>
      </c>
      <c r="S106" s="2">
        <f t="shared" si="7"/>
        <v>-7.8352665999999997</v>
      </c>
      <c r="T106" s="2">
        <f t="shared" si="7"/>
        <v>-25.903137000000001</v>
      </c>
    </row>
    <row r="107" spans="2:20" x14ac:dyDescent="0.25">
      <c r="B107">
        <v>6880000000</v>
      </c>
      <c r="C107">
        <v>-7.5358385999999999</v>
      </c>
      <c r="D107">
        <v>-25.835352</v>
      </c>
      <c r="H107" s="2">
        <f t="shared" si="4"/>
        <v>7.18</v>
      </c>
      <c r="I107" s="2">
        <f t="shared" si="5"/>
        <v>-7.6496215000000003</v>
      </c>
      <c r="J107" s="2">
        <f t="shared" si="5"/>
        <v>-33.217475999999998</v>
      </c>
      <c r="L107">
        <v>6880000000</v>
      </c>
      <c r="M107">
        <v>-7.7286872999999998</v>
      </c>
      <c r="N107">
        <v>-22.045527</v>
      </c>
      <c r="R107" s="2">
        <f t="shared" si="6"/>
        <v>7.18</v>
      </c>
      <c r="S107" s="2">
        <f t="shared" si="7"/>
        <v>-7.8615836999999997</v>
      </c>
      <c r="T107" s="2">
        <f t="shared" si="7"/>
        <v>-27.0166</v>
      </c>
    </row>
    <row r="108" spans="2:20" x14ac:dyDescent="0.25">
      <c r="B108">
        <v>6940000000</v>
      </c>
      <c r="C108">
        <v>-7.5480803999999999</v>
      </c>
      <c r="D108">
        <v>-27.295853000000001</v>
      </c>
      <c r="H108" s="2">
        <f t="shared" si="4"/>
        <v>7.24</v>
      </c>
      <c r="I108" s="2">
        <f t="shared" si="5"/>
        <v>-7.6809710999999998</v>
      </c>
      <c r="J108" s="2">
        <f t="shared" si="5"/>
        <v>-33.042380999999999</v>
      </c>
      <c r="L108">
        <v>6940000000</v>
      </c>
      <c r="M108">
        <v>-7.7410516999999999</v>
      </c>
      <c r="N108">
        <v>-22.773555999999999</v>
      </c>
      <c r="R108" s="2">
        <f t="shared" si="6"/>
        <v>7.24</v>
      </c>
      <c r="S108" s="2">
        <f t="shared" si="7"/>
        <v>-7.8961553999999996</v>
      </c>
      <c r="T108" s="2">
        <f t="shared" si="7"/>
        <v>-28.148993000000001</v>
      </c>
    </row>
    <row r="109" spans="2:20" x14ac:dyDescent="0.25">
      <c r="B109">
        <v>7000000000</v>
      </c>
      <c r="C109">
        <v>-7.5507917000000004</v>
      </c>
      <c r="D109">
        <v>-28.9741</v>
      </c>
      <c r="H109" s="2">
        <f t="shared" si="4"/>
        <v>7.3</v>
      </c>
      <c r="I109" s="2">
        <f t="shared" si="5"/>
        <v>-7.6881537</v>
      </c>
      <c r="J109" s="2">
        <f t="shared" si="5"/>
        <v>-32.198624000000002</v>
      </c>
      <c r="L109">
        <v>7000000000</v>
      </c>
      <c r="M109">
        <v>-7.7468370999999996</v>
      </c>
      <c r="N109">
        <v>-23.655052000000001</v>
      </c>
      <c r="R109" s="2">
        <f t="shared" si="6"/>
        <v>7.3</v>
      </c>
      <c r="S109" s="2">
        <f t="shared" si="7"/>
        <v>-7.9058237</v>
      </c>
      <c r="T109" s="2">
        <f t="shared" si="7"/>
        <v>-28.997561000000001</v>
      </c>
    </row>
    <row r="110" spans="2:20" x14ac:dyDescent="0.25">
      <c r="B110">
        <v>7060000000</v>
      </c>
      <c r="C110">
        <v>-7.5953879000000004</v>
      </c>
      <c r="D110">
        <v>-30.880493000000001</v>
      </c>
      <c r="H110" s="2">
        <f t="shared" si="4"/>
        <v>7.36</v>
      </c>
      <c r="I110" s="2">
        <f t="shared" si="5"/>
        <v>-7.6928773000000001</v>
      </c>
      <c r="J110" s="2">
        <f t="shared" si="5"/>
        <v>-30.539835</v>
      </c>
      <c r="L110">
        <v>7060000000</v>
      </c>
      <c r="M110">
        <v>-7.8002190999999996</v>
      </c>
      <c r="N110">
        <v>-24.748387999999998</v>
      </c>
      <c r="R110" s="2">
        <f t="shared" si="6"/>
        <v>7.36</v>
      </c>
      <c r="S110" s="2">
        <f t="shared" si="7"/>
        <v>-7.9195799999999998</v>
      </c>
      <c r="T110" s="2">
        <f t="shared" si="7"/>
        <v>-29.563310999999999</v>
      </c>
    </row>
    <row r="111" spans="2:20" x14ac:dyDescent="0.25">
      <c r="B111">
        <v>7120000000</v>
      </c>
      <c r="C111">
        <v>-7.6317382</v>
      </c>
      <c r="D111">
        <v>-32.416977000000003</v>
      </c>
      <c r="H111" s="2">
        <f t="shared" si="4"/>
        <v>7.42</v>
      </c>
      <c r="I111" s="2">
        <f t="shared" si="5"/>
        <v>-7.7215919</v>
      </c>
      <c r="J111" s="2">
        <f t="shared" si="5"/>
        <v>-28.763178</v>
      </c>
      <c r="L111">
        <v>7120000000</v>
      </c>
      <c r="M111">
        <v>-7.8352665999999997</v>
      </c>
      <c r="N111">
        <v>-25.903137000000001</v>
      </c>
      <c r="R111" s="2">
        <f t="shared" si="6"/>
        <v>7.42</v>
      </c>
      <c r="S111" s="2">
        <f t="shared" si="7"/>
        <v>-7.9534954999999998</v>
      </c>
      <c r="T111" s="2">
        <f t="shared" si="7"/>
        <v>-29.754086000000001</v>
      </c>
    </row>
    <row r="112" spans="2:20" x14ac:dyDescent="0.25">
      <c r="B112">
        <v>7180000000</v>
      </c>
      <c r="C112">
        <v>-7.6496215000000003</v>
      </c>
      <c r="D112">
        <v>-33.217475999999998</v>
      </c>
      <c r="H112" s="2">
        <f t="shared" si="4"/>
        <v>7.48</v>
      </c>
      <c r="I112" s="2">
        <f t="shared" si="5"/>
        <v>-7.7198906000000003</v>
      </c>
      <c r="J112" s="2">
        <f t="shared" si="5"/>
        <v>-27.111609000000001</v>
      </c>
      <c r="L112">
        <v>7180000000</v>
      </c>
      <c r="M112">
        <v>-7.8615836999999997</v>
      </c>
      <c r="N112">
        <v>-27.0166</v>
      </c>
      <c r="R112" s="2">
        <f t="shared" si="6"/>
        <v>7.48</v>
      </c>
      <c r="S112" s="2">
        <f t="shared" si="7"/>
        <v>-7.9677205000000004</v>
      </c>
      <c r="T112" s="2">
        <f t="shared" si="7"/>
        <v>-29.377796</v>
      </c>
    </row>
    <row r="113" spans="2:20" x14ac:dyDescent="0.25">
      <c r="B113">
        <v>7240000000</v>
      </c>
      <c r="C113">
        <v>-7.6809710999999998</v>
      </c>
      <c r="D113">
        <v>-33.042380999999999</v>
      </c>
      <c r="H113" s="2">
        <f t="shared" si="4"/>
        <v>7.54</v>
      </c>
      <c r="I113" s="2">
        <f t="shared" si="5"/>
        <v>-7.7346845000000002</v>
      </c>
      <c r="J113" s="2">
        <f t="shared" si="5"/>
        <v>-25.731642000000001</v>
      </c>
      <c r="L113">
        <v>7240000000</v>
      </c>
      <c r="M113">
        <v>-7.8961553999999996</v>
      </c>
      <c r="N113">
        <v>-28.148993000000001</v>
      </c>
      <c r="R113" s="2">
        <f t="shared" si="6"/>
        <v>7.54</v>
      </c>
      <c r="S113" s="2">
        <f t="shared" si="7"/>
        <v>-7.9985409000000001</v>
      </c>
      <c r="T113" s="2">
        <f t="shared" si="7"/>
        <v>-28.491008999999998</v>
      </c>
    </row>
    <row r="114" spans="2:20" x14ac:dyDescent="0.25">
      <c r="B114">
        <v>7300000000</v>
      </c>
      <c r="C114">
        <v>-7.6881537</v>
      </c>
      <c r="D114">
        <v>-32.198624000000002</v>
      </c>
      <c r="H114" s="2">
        <f t="shared" si="4"/>
        <v>7.6</v>
      </c>
      <c r="I114" s="2">
        <f t="shared" si="5"/>
        <v>-7.7600392999999999</v>
      </c>
      <c r="J114" s="2">
        <f t="shared" si="5"/>
        <v>-24.386932000000002</v>
      </c>
      <c r="L114">
        <v>7300000000</v>
      </c>
      <c r="M114">
        <v>-7.9058237</v>
      </c>
      <c r="N114">
        <v>-28.997561000000001</v>
      </c>
      <c r="R114" s="2">
        <f t="shared" si="6"/>
        <v>7.6</v>
      </c>
      <c r="S114" s="2">
        <f t="shared" si="7"/>
        <v>-8.0380105999999998</v>
      </c>
      <c r="T114" s="2">
        <f t="shared" si="7"/>
        <v>-27.337406000000001</v>
      </c>
    </row>
    <row r="115" spans="2:20" x14ac:dyDescent="0.25">
      <c r="B115">
        <v>7360000000</v>
      </c>
      <c r="C115">
        <v>-7.6928773000000001</v>
      </c>
      <c r="D115">
        <v>-30.539835</v>
      </c>
      <c r="H115" s="2">
        <f t="shared" si="4"/>
        <v>7.66</v>
      </c>
      <c r="I115" s="2">
        <f t="shared" si="5"/>
        <v>-7.7676802</v>
      </c>
      <c r="J115" s="2">
        <f t="shared" si="5"/>
        <v>-23.210097999999999</v>
      </c>
      <c r="L115">
        <v>7360000000</v>
      </c>
      <c r="M115">
        <v>-7.9195799999999998</v>
      </c>
      <c r="N115">
        <v>-29.563310999999999</v>
      </c>
      <c r="R115" s="2">
        <f t="shared" si="6"/>
        <v>7.66</v>
      </c>
      <c r="S115" s="2">
        <f t="shared" si="7"/>
        <v>-8.0702791000000005</v>
      </c>
      <c r="T115" s="2">
        <f t="shared" si="7"/>
        <v>-25.928234</v>
      </c>
    </row>
    <row r="116" spans="2:20" x14ac:dyDescent="0.25">
      <c r="B116">
        <v>7420000000</v>
      </c>
      <c r="C116">
        <v>-7.7215919</v>
      </c>
      <c r="D116">
        <v>-28.763178</v>
      </c>
      <c r="H116" s="2">
        <f t="shared" si="4"/>
        <v>7.72</v>
      </c>
      <c r="I116" s="2">
        <f t="shared" si="5"/>
        <v>-7.7933063999999996</v>
      </c>
      <c r="J116" s="2">
        <f t="shared" si="5"/>
        <v>-22.147161000000001</v>
      </c>
      <c r="L116">
        <v>7420000000</v>
      </c>
      <c r="M116">
        <v>-7.9534954999999998</v>
      </c>
      <c r="N116">
        <v>-29.754086000000001</v>
      </c>
      <c r="R116" s="2">
        <f t="shared" si="6"/>
        <v>7.72</v>
      </c>
      <c r="S116" s="2">
        <f t="shared" si="7"/>
        <v>-8.1064606000000001</v>
      </c>
      <c r="T116" s="2">
        <f t="shared" si="7"/>
        <v>-24.470676000000001</v>
      </c>
    </row>
    <row r="117" spans="2:20" x14ac:dyDescent="0.25">
      <c r="B117">
        <v>7480000000</v>
      </c>
      <c r="C117">
        <v>-7.7198906000000003</v>
      </c>
      <c r="D117">
        <v>-27.111609000000001</v>
      </c>
      <c r="H117" s="2">
        <f t="shared" si="4"/>
        <v>7.78</v>
      </c>
      <c r="I117" s="2">
        <f t="shared" si="5"/>
        <v>-7.7999920999999999</v>
      </c>
      <c r="J117" s="2">
        <f t="shared" si="5"/>
        <v>-21.161366000000001</v>
      </c>
      <c r="L117">
        <v>7480000000</v>
      </c>
      <c r="M117">
        <v>-7.9677205000000004</v>
      </c>
      <c r="N117">
        <v>-29.377796</v>
      </c>
      <c r="R117" s="2">
        <f t="shared" si="6"/>
        <v>7.78</v>
      </c>
      <c r="S117" s="2">
        <f t="shared" si="7"/>
        <v>-8.1103114999999999</v>
      </c>
      <c r="T117" s="2">
        <f t="shared" si="7"/>
        <v>-23.218305999999998</v>
      </c>
    </row>
    <row r="118" spans="2:20" x14ac:dyDescent="0.25">
      <c r="B118">
        <v>7540000000</v>
      </c>
      <c r="C118">
        <v>-7.7346845000000002</v>
      </c>
      <c r="D118">
        <v>-25.731642000000001</v>
      </c>
      <c r="H118" s="2">
        <f t="shared" si="4"/>
        <v>7.84</v>
      </c>
      <c r="I118" s="2">
        <f t="shared" si="5"/>
        <v>-7.8348712999999996</v>
      </c>
      <c r="J118" s="2">
        <f t="shared" si="5"/>
        <v>-20.305638999999999</v>
      </c>
      <c r="L118">
        <v>7540000000</v>
      </c>
      <c r="M118">
        <v>-7.9985409000000001</v>
      </c>
      <c r="N118">
        <v>-28.491008999999998</v>
      </c>
      <c r="R118" s="2">
        <f t="shared" si="6"/>
        <v>7.84</v>
      </c>
      <c r="S118" s="2">
        <f t="shared" si="7"/>
        <v>-8.1510162000000008</v>
      </c>
      <c r="T118" s="2">
        <f t="shared" si="7"/>
        <v>-22.149830000000001</v>
      </c>
    </row>
    <row r="119" spans="2:20" x14ac:dyDescent="0.25">
      <c r="B119">
        <v>7600000000</v>
      </c>
      <c r="C119">
        <v>-7.7600392999999999</v>
      </c>
      <c r="D119">
        <v>-24.386932000000002</v>
      </c>
      <c r="H119" s="2">
        <f t="shared" si="4"/>
        <v>7.9</v>
      </c>
      <c r="I119" s="2">
        <f t="shared" si="5"/>
        <v>-7.8761406000000003</v>
      </c>
      <c r="J119" s="2">
        <f t="shared" si="5"/>
        <v>-19.458088</v>
      </c>
      <c r="L119">
        <v>7600000000</v>
      </c>
      <c r="M119">
        <v>-8.0380105999999998</v>
      </c>
      <c r="N119">
        <v>-27.337406000000001</v>
      </c>
      <c r="R119" s="2">
        <f t="shared" si="6"/>
        <v>7.9</v>
      </c>
      <c r="S119" s="2">
        <f t="shared" si="7"/>
        <v>-8.1606568999999993</v>
      </c>
      <c r="T119" s="2">
        <f t="shared" si="7"/>
        <v>-21.173216</v>
      </c>
    </row>
    <row r="120" spans="2:20" x14ac:dyDescent="0.25">
      <c r="B120">
        <v>7660000000</v>
      </c>
      <c r="C120">
        <v>-7.7676802</v>
      </c>
      <c r="D120">
        <v>-23.210097999999999</v>
      </c>
      <c r="H120" s="2">
        <f t="shared" si="4"/>
        <v>7.96</v>
      </c>
      <c r="I120" s="2">
        <f t="shared" si="5"/>
        <v>-7.8792362000000002</v>
      </c>
      <c r="J120" s="2">
        <f t="shared" si="5"/>
        <v>-18.638248000000001</v>
      </c>
      <c r="L120">
        <v>7660000000</v>
      </c>
      <c r="M120">
        <v>-8.0702791000000005</v>
      </c>
      <c r="N120">
        <v>-25.928234</v>
      </c>
      <c r="R120" s="2">
        <f t="shared" si="6"/>
        <v>7.96</v>
      </c>
      <c r="S120" s="2">
        <f t="shared" si="7"/>
        <v>-8.1455526000000003</v>
      </c>
      <c r="T120" s="2">
        <f t="shared" si="7"/>
        <v>-20.279613000000001</v>
      </c>
    </row>
    <row r="121" spans="2:20" x14ac:dyDescent="0.25">
      <c r="B121">
        <v>7720000000</v>
      </c>
      <c r="C121">
        <v>-7.7933063999999996</v>
      </c>
      <c r="D121">
        <v>-22.147161000000001</v>
      </c>
      <c r="H121" s="2">
        <f t="shared" si="4"/>
        <v>8.02</v>
      </c>
      <c r="I121" s="2">
        <f t="shared" si="5"/>
        <v>-7.9278741000000004</v>
      </c>
      <c r="J121" s="2">
        <f t="shared" si="5"/>
        <v>-17.852732</v>
      </c>
      <c r="L121">
        <v>7720000000</v>
      </c>
      <c r="M121">
        <v>-8.1064606000000001</v>
      </c>
      <c r="N121">
        <v>-24.470676000000001</v>
      </c>
      <c r="R121" s="2">
        <f t="shared" si="6"/>
        <v>8.02</v>
      </c>
      <c r="S121" s="2">
        <f t="shared" si="7"/>
        <v>-8.1713237999999997</v>
      </c>
      <c r="T121" s="2">
        <f t="shared" si="7"/>
        <v>-19.441922999999999</v>
      </c>
    </row>
    <row r="122" spans="2:20" x14ac:dyDescent="0.25">
      <c r="B122">
        <v>7780000000</v>
      </c>
      <c r="C122">
        <v>-7.7999920999999999</v>
      </c>
      <c r="D122">
        <v>-21.161366000000001</v>
      </c>
      <c r="H122" s="2">
        <f t="shared" si="4"/>
        <v>8.08</v>
      </c>
      <c r="I122" s="2">
        <f t="shared" si="5"/>
        <v>-7.9634670999999999</v>
      </c>
      <c r="J122" s="2">
        <f t="shared" si="5"/>
        <v>-17.080763000000001</v>
      </c>
      <c r="L122">
        <v>7780000000</v>
      </c>
      <c r="M122">
        <v>-8.1103114999999999</v>
      </c>
      <c r="N122">
        <v>-23.218305999999998</v>
      </c>
      <c r="R122" s="2">
        <f t="shared" si="6"/>
        <v>8.08</v>
      </c>
      <c r="S122" s="2">
        <f t="shared" si="7"/>
        <v>-8.1847180999999996</v>
      </c>
      <c r="T122" s="2">
        <f t="shared" si="7"/>
        <v>-18.635023</v>
      </c>
    </row>
    <row r="123" spans="2:20" x14ac:dyDescent="0.25">
      <c r="B123">
        <v>7840000000</v>
      </c>
      <c r="C123">
        <v>-7.8348712999999996</v>
      </c>
      <c r="D123">
        <v>-20.305638999999999</v>
      </c>
      <c r="H123" s="2">
        <f t="shared" si="4"/>
        <v>8.14</v>
      </c>
      <c r="I123" s="2">
        <f t="shared" si="5"/>
        <v>-7.9761262000000004</v>
      </c>
      <c r="J123" s="2">
        <f t="shared" si="5"/>
        <v>-16.359971999999999</v>
      </c>
      <c r="L123">
        <v>7840000000</v>
      </c>
      <c r="M123">
        <v>-8.1510162000000008</v>
      </c>
      <c r="N123">
        <v>-22.149830000000001</v>
      </c>
      <c r="R123" s="2">
        <f t="shared" si="6"/>
        <v>8.14</v>
      </c>
      <c r="S123" s="2">
        <f t="shared" si="7"/>
        <v>-8.1856203000000001</v>
      </c>
      <c r="T123" s="2">
        <f t="shared" si="7"/>
        <v>-17.870211000000001</v>
      </c>
    </row>
    <row r="124" spans="2:20" x14ac:dyDescent="0.25">
      <c r="B124">
        <v>7900000000</v>
      </c>
      <c r="C124">
        <v>-7.8761406000000003</v>
      </c>
      <c r="D124">
        <v>-19.458088</v>
      </c>
      <c r="H124" s="2">
        <f t="shared" si="4"/>
        <v>8.1999999999999993</v>
      </c>
      <c r="I124" s="2">
        <f t="shared" si="5"/>
        <v>-8.0027904999999997</v>
      </c>
      <c r="J124" s="2">
        <f t="shared" si="5"/>
        <v>-15.706213999999999</v>
      </c>
      <c r="L124">
        <v>7900000000</v>
      </c>
      <c r="M124">
        <v>-8.1606568999999993</v>
      </c>
      <c r="N124">
        <v>-21.173216</v>
      </c>
      <c r="R124" s="2">
        <f t="shared" si="6"/>
        <v>8.1999999999999993</v>
      </c>
      <c r="S124" s="2">
        <f t="shared" si="7"/>
        <v>-8.2105207</v>
      </c>
      <c r="T124" s="2">
        <f t="shared" si="7"/>
        <v>-17.168831000000001</v>
      </c>
    </row>
    <row r="125" spans="2:20" x14ac:dyDescent="0.25">
      <c r="B125">
        <v>7960000000</v>
      </c>
      <c r="C125">
        <v>-7.8792362000000002</v>
      </c>
      <c r="D125">
        <v>-18.638248000000001</v>
      </c>
      <c r="H125" s="2">
        <f t="shared" si="4"/>
        <v>8.26</v>
      </c>
      <c r="I125" s="2">
        <f t="shared" si="5"/>
        <v>-8.0496511000000002</v>
      </c>
      <c r="J125" s="2">
        <f t="shared" si="5"/>
        <v>-15.084394</v>
      </c>
      <c r="L125">
        <v>7960000000</v>
      </c>
      <c r="M125">
        <v>-8.1455526000000003</v>
      </c>
      <c r="N125">
        <v>-20.279613000000001</v>
      </c>
      <c r="R125" s="2">
        <f t="shared" si="6"/>
        <v>8.26</v>
      </c>
      <c r="S125" s="2">
        <f t="shared" si="7"/>
        <v>-8.256259</v>
      </c>
      <c r="T125" s="2">
        <f t="shared" si="7"/>
        <v>-16.497934000000001</v>
      </c>
    </row>
    <row r="126" spans="2:20" x14ac:dyDescent="0.25">
      <c r="B126">
        <v>8020000000</v>
      </c>
      <c r="C126">
        <v>-7.9278741000000004</v>
      </c>
      <c r="D126">
        <v>-17.852732</v>
      </c>
      <c r="H126" s="2">
        <f t="shared" si="4"/>
        <v>8.32</v>
      </c>
      <c r="I126" s="2">
        <f t="shared" si="5"/>
        <v>-8.0674334000000005</v>
      </c>
      <c r="J126" s="2">
        <f t="shared" si="5"/>
        <v>-14.51858</v>
      </c>
      <c r="L126">
        <v>8020000000</v>
      </c>
      <c r="M126">
        <v>-8.1713237999999997</v>
      </c>
      <c r="N126">
        <v>-19.441922999999999</v>
      </c>
      <c r="R126" s="2">
        <f t="shared" si="6"/>
        <v>8.32</v>
      </c>
      <c r="S126" s="2">
        <f t="shared" si="7"/>
        <v>-8.2902336000000005</v>
      </c>
      <c r="T126" s="2">
        <f t="shared" si="7"/>
        <v>-15.912483</v>
      </c>
    </row>
    <row r="127" spans="2:20" x14ac:dyDescent="0.25">
      <c r="B127">
        <v>8080000000</v>
      </c>
      <c r="C127">
        <v>-7.9634670999999999</v>
      </c>
      <c r="D127">
        <v>-17.080763000000001</v>
      </c>
      <c r="H127" s="2">
        <f t="shared" si="4"/>
        <v>8.3800000000000008</v>
      </c>
      <c r="I127" s="2">
        <f t="shared" si="5"/>
        <v>-8.1004286000000008</v>
      </c>
      <c r="J127" s="2">
        <f t="shared" si="5"/>
        <v>-13.991151</v>
      </c>
      <c r="L127">
        <v>8080000000</v>
      </c>
      <c r="M127">
        <v>-8.1847180999999996</v>
      </c>
      <c r="N127">
        <v>-18.635023</v>
      </c>
      <c r="R127" s="2">
        <f t="shared" si="6"/>
        <v>8.3800000000000008</v>
      </c>
      <c r="S127" s="2">
        <f t="shared" si="7"/>
        <v>-8.3180323000000005</v>
      </c>
      <c r="T127" s="2">
        <f t="shared" si="7"/>
        <v>-15.383602</v>
      </c>
    </row>
    <row r="128" spans="2:20" x14ac:dyDescent="0.25">
      <c r="B128">
        <v>8140000000</v>
      </c>
      <c r="C128">
        <v>-7.9761262000000004</v>
      </c>
      <c r="D128">
        <v>-16.359971999999999</v>
      </c>
      <c r="H128" s="2">
        <f t="shared" si="4"/>
        <v>8.44</v>
      </c>
      <c r="I128" s="2">
        <f t="shared" si="5"/>
        <v>-8.1215390999999997</v>
      </c>
      <c r="J128" s="2">
        <f t="shared" si="5"/>
        <v>-13.491351</v>
      </c>
      <c r="L128">
        <v>8140000000</v>
      </c>
      <c r="M128">
        <v>-8.1856203000000001</v>
      </c>
      <c r="N128">
        <v>-17.870211000000001</v>
      </c>
      <c r="R128" s="2">
        <f t="shared" si="6"/>
        <v>8.44</v>
      </c>
      <c r="S128" s="2">
        <f t="shared" si="7"/>
        <v>-8.3563308999999997</v>
      </c>
      <c r="T128" s="2">
        <f t="shared" si="7"/>
        <v>-14.897831</v>
      </c>
    </row>
    <row r="129" spans="2:20" x14ac:dyDescent="0.25">
      <c r="B129">
        <v>8200000000</v>
      </c>
      <c r="C129">
        <v>-8.0027904999999997</v>
      </c>
      <c r="D129">
        <v>-15.706213999999999</v>
      </c>
      <c r="H129" s="2">
        <f t="shared" si="4"/>
        <v>8.5</v>
      </c>
      <c r="I129" s="2">
        <f t="shared" si="5"/>
        <v>-8.1501560000000008</v>
      </c>
      <c r="J129" s="2">
        <f t="shared" si="5"/>
        <v>-13.015179</v>
      </c>
      <c r="L129">
        <v>8200000000</v>
      </c>
      <c r="M129">
        <v>-8.2105207</v>
      </c>
      <c r="N129">
        <v>-17.168831000000001</v>
      </c>
      <c r="R129" s="2">
        <f t="shared" si="6"/>
        <v>8.5</v>
      </c>
      <c r="S129" s="2">
        <f t="shared" si="7"/>
        <v>-8.4101190999999993</v>
      </c>
      <c r="T129" s="2">
        <f t="shared" si="7"/>
        <v>-14.45049</v>
      </c>
    </row>
    <row r="130" spans="2:20" x14ac:dyDescent="0.25">
      <c r="B130">
        <v>8260000000</v>
      </c>
      <c r="C130">
        <v>-8.0496511000000002</v>
      </c>
      <c r="D130">
        <v>-15.084394</v>
      </c>
      <c r="H130" s="2">
        <f t="shared" si="4"/>
        <v>8.56</v>
      </c>
      <c r="I130" s="2">
        <f t="shared" si="5"/>
        <v>-8.1843652999999996</v>
      </c>
      <c r="J130" s="2">
        <f t="shared" si="5"/>
        <v>-12.574128999999999</v>
      </c>
      <c r="L130">
        <v>8260000000</v>
      </c>
      <c r="M130">
        <v>-8.256259</v>
      </c>
      <c r="N130">
        <v>-16.497934000000001</v>
      </c>
      <c r="R130" s="2">
        <f t="shared" si="6"/>
        <v>8.56</v>
      </c>
      <c r="S130" s="2">
        <f t="shared" si="7"/>
        <v>-8.4435357999999994</v>
      </c>
      <c r="T130" s="2">
        <f t="shared" si="7"/>
        <v>-14.051446</v>
      </c>
    </row>
    <row r="131" spans="2:20" x14ac:dyDescent="0.25">
      <c r="B131">
        <v>8320000000</v>
      </c>
      <c r="C131">
        <v>-8.0674334000000005</v>
      </c>
      <c r="D131">
        <v>-14.51858</v>
      </c>
      <c r="H131" s="2">
        <f t="shared" si="4"/>
        <v>8.6199999999999992</v>
      </c>
      <c r="I131" s="2">
        <f t="shared" si="5"/>
        <v>-8.1875324000000003</v>
      </c>
      <c r="J131" s="2">
        <f t="shared" si="5"/>
        <v>-12.142237</v>
      </c>
      <c r="L131">
        <v>8320000000</v>
      </c>
      <c r="M131">
        <v>-8.2902336000000005</v>
      </c>
      <c r="N131">
        <v>-15.912483</v>
      </c>
      <c r="R131" s="2">
        <f t="shared" si="6"/>
        <v>8.6199999999999992</v>
      </c>
      <c r="S131" s="2">
        <f t="shared" si="7"/>
        <v>-8.4766741000000003</v>
      </c>
      <c r="T131" s="2">
        <f t="shared" si="7"/>
        <v>-13.662281</v>
      </c>
    </row>
    <row r="132" spans="2:20" x14ac:dyDescent="0.25">
      <c r="B132">
        <v>8380000000</v>
      </c>
      <c r="C132">
        <v>-8.1004286000000008</v>
      </c>
      <c r="D132">
        <v>-13.991151</v>
      </c>
      <c r="H132" s="2">
        <f t="shared" ref="H132:H195" si="8">B137/1000000000</f>
        <v>8.68</v>
      </c>
      <c r="I132" s="2">
        <f t="shared" ref="I132:J195" si="9">C137</f>
        <v>-8.2348947999999993</v>
      </c>
      <c r="J132" s="2">
        <f t="shared" si="9"/>
        <v>-11.733537999999999</v>
      </c>
      <c r="L132">
        <v>8380000000</v>
      </c>
      <c r="M132">
        <v>-8.3180323000000005</v>
      </c>
      <c r="N132">
        <v>-15.383602</v>
      </c>
      <c r="R132" s="2">
        <f t="shared" ref="R132:R195" si="10">L137/1000000000</f>
        <v>8.68</v>
      </c>
      <c r="S132" s="2">
        <f t="shared" ref="S132:T195" si="11">M137</f>
        <v>-8.5500802999999994</v>
      </c>
      <c r="T132" s="2">
        <f t="shared" si="11"/>
        <v>-13.293854</v>
      </c>
    </row>
    <row r="133" spans="2:20" x14ac:dyDescent="0.25">
      <c r="B133">
        <v>8440000000</v>
      </c>
      <c r="C133">
        <v>-8.1215390999999997</v>
      </c>
      <c r="D133">
        <v>-13.491351</v>
      </c>
      <c r="H133" s="2">
        <f t="shared" si="8"/>
        <v>8.74</v>
      </c>
      <c r="I133" s="2">
        <f t="shared" si="9"/>
        <v>-8.2693700999999997</v>
      </c>
      <c r="J133" s="2">
        <f t="shared" si="9"/>
        <v>-11.329649</v>
      </c>
      <c r="L133">
        <v>8440000000</v>
      </c>
      <c r="M133">
        <v>-8.3563308999999997</v>
      </c>
      <c r="N133">
        <v>-14.897831</v>
      </c>
      <c r="R133" s="2">
        <f t="shared" si="10"/>
        <v>8.74</v>
      </c>
      <c r="S133" s="2">
        <f t="shared" si="11"/>
        <v>-8.6059303000000007</v>
      </c>
      <c r="T133" s="2">
        <f t="shared" si="11"/>
        <v>-12.930440000000001</v>
      </c>
    </row>
    <row r="134" spans="2:20" x14ac:dyDescent="0.25">
      <c r="B134">
        <v>8500000000</v>
      </c>
      <c r="C134">
        <v>-8.1501560000000008</v>
      </c>
      <c r="D134">
        <v>-13.015179</v>
      </c>
      <c r="H134" s="2">
        <f t="shared" si="8"/>
        <v>8.8000000000000007</v>
      </c>
      <c r="I134" s="2">
        <f t="shared" si="9"/>
        <v>-8.3221740999999998</v>
      </c>
      <c r="J134" s="2">
        <f t="shared" si="9"/>
        <v>-10.953063</v>
      </c>
      <c r="L134">
        <v>8500000000</v>
      </c>
      <c r="M134">
        <v>-8.4101190999999993</v>
      </c>
      <c r="N134">
        <v>-14.45049</v>
      </c>
      <c r="R134" s="2">
        <f t="shared" si="10"/>
        <v>8.8000000000000007</v>
      </c>
      <c r="S134" s="2">
        <f t="shared" si="11"/>
        <v>-8.6937876000000003</v>
      </c>
      <c r="T134" s="2">
        <f t="shared" si="11"/>
        <v>-12.596914</v>
      </c>
    </row>
    <row r="135" spans="2:20" x14ac:dyDescent="0.25">
      <c r="B135">
        <v>8560000000</v>
      </c>
      <c r="C135">
        <v>-8.1843652999999996</v>
      </c>
      <c r="D135">
        <v>-12.574128999999999</v>
      </c>
      <c r="H135" s="2">
        <f t="shared" si="8"/>
        <v>8.86</v>
      </c>
      <c r="I135" s="2">
        <f t="shared" si="9"/>
        <v>-8.3687457999999992</v>
      </c>
      <c r="J135" s="2">
        <f t="shared" si="9"/>
        <v>-10.610165</v>
      </c>
      <c r="L135">
        <v>8560000000</v>
      </c>
      <c r="M135">
        <v>-8.4435357999999994</v>
      </c>
      <c r="N135">
        <v>-14.051446</v>
      </c>
      <c r="R135" s="2">
        <f t="shared" si="10"/>
        <v>8.86</v>
      </c>
      <c r="S135" s="2">
        <f t="shared" si="11"/>
        <v>-8.7716360000000009</v>
      </c>
      <c r="T135" s="2">
        <f t="shared" si="11"/>
        <v>-12.298622999999999</v>
      </c>
    </row>
    <row r="136" spans="2:20" x14ac:dyDescent="0.25">
      <c r="B136">
        <v>8620000000</v>
      </c>
      <c r="C136">
        <v>-8.1875324000000003</v>
      </c>
      <c r="D136">
        <v>-12.142237</v>
      </c>
      <c r="H136" s="2">
        <f t="shared" si="8"/>
        <v>8.92</v>
      </c>
      <c r="I136" s="2">
        <f t="shared" si="9"/>
        <v>-8.4405146000000002</v>
      </c>
      <c r="J136" s="2">
        <f t="shared" si="9"/>
        <v>-10.307271999999999</v>
      </c>
      <c r="L136">
        <v>8620000000</v>
      </c>
      <c r="M136">
        <v>-8.4766741000000003</v>
      </c>
      <c r="N136">
        <v>-13.662281</v>
      </c>
      <c r="R136" s="2">
        <f t="shared" si="10"/>
        <v>8.92</v>
      </c>
      <c r="S136" s="2">
        <f t="shared" si="11"/>
        <v>-8.8643026000000003</v>
      </c>
      <c r="T136" s="2">
        <f t="shared" si="11"/>
        <v>-12.053537</v>
      </c>
    </row>
    <row r="137" spans="2:20" x14ac:dyDescent="0.25">
      <c r="B137">
        <v>8680000000</v>
      </c>
      <c r="C137">
        <v>-8.2348947999999993</v>
      </c>
      <c r="D137">
        <v>-11.733537999999999</v>
      </c>
      <c r="H137" s="2">
        <f t="shared" si="8"/>
        <v>8.98</v>
      </c>
      <c r="I137" s="2">
        <f t="shared" si="9"/>
        <v>-8.5005178000000008</v>
      </c>
      <c r="J137" s="2">
        <f t="shared" si="9"/>
        <v>-10.028485999999999</v>
      </c>
      <c r="L137">
        <v>8680000000</v>
      </c>
      <c r="M137">
        <v>-8.5500802999999994</v>
      </c>
      <c r="N137">
        <v>-13.293854</v>
      </c>
      <c r="R137" s="2">
        <f t="shared" si="10"/>
        <v>8.98</v>
      </c>
      <c r="S137" s="2">
        <f t="shared" si="11"/>
        <v>-8.9506998000000006</v>
      </c>
      <c r="T137" s="2">
        <f t="shared" si="11"/>
        <v>-11.85449</v>
      </c>
    </row>
    <row r="138" spans="2:20" x14ac:dyDescent="0.25">
      <c r="B138">
        <v>8740000000</v>
      </c>
      <c r="C138">
        <v>-8.2693700999999997</v>
      </c>
      <c r="D138">
        <v>-11.329649</v>
      </c>
      <c r="H138" s="2">
        <f t="shared" si="8"/>
        <v>9.0399999999999991</v>
      </c>
      <c r="I138" s="2">
        <f t="shared" si="9"/>
        <v>-8.5599918000000006</v>
      </c>
      <c r="J138" s="2">
        <f t="shared" si="9"/>
        <v>-9.7914515000000009</v>
      </c>
      <c r="L138">
        <v>8740000000</v>
      </c>
      <c r="M138">
        <v>-8.6059303000000007</v>
      </c>
      <c r="N138">
        <v>-12.930440000000001</v>
      </c>
      <c r="R138" s="2">
        <f t="shared" si="10"/>
        <v>9.0399999999999991</v>
      </c>
      <c r="S138" s="2">
        <f t="shared" si="11"/>
        <v>-8.9960442</v>
      </c>
      <c r="T138" s="2">
        <f t="shared" si="11"/>
        <v>-11.735766999999999</v>
      </c>
    </row>
    <row r="139" spans="2:20" x14ac:dyDescent="0.25">
      <c r="B139">
        <v>8800000000</v>
      </c>
      <c r="C139">
        <v>-8.3221740999999998</v>
      </c>
      <c r="D139">
        <v>-10.953063</v>
      </c>
      <c r="H139" s="2">
        <f t="shared" si="8"/>
        <v>9.1</v>
      </c>
      <c r="I139" s="2">
        <f t="shared" si="9"/>
        <v>-8.6081047000000002</v>
      </c>
      <c r="J139" s="2">
        <f t="shared" si="9"/>
        <v>-9.5753336000000004</v>
      </c>
      <c r="L139">
        <v>8800000000</v>
      </c>
      <c r="M139">
        <v>-8.6937876000000003</v>
      </c>
      <c r="N139">
        <v>-12.596914</v>
      </c>
      <c r="R139" s="2">
        <f t="shared" si="10"/>
        <v>9.1</v>
      </c>
      <c r="S139" s="2">
        <f t="shared" si="11"/>
        <v>-9.0226202000000004</v>
      </c>
      <c r="T139" s="2">
        <f t="shared" si="11"/>
        <v>-11.667629</v>
      </c>
    </row>
    <row r="140" spans="2:20" x14ac:dyDescent="0.25">
      <c r="B140">
        <v>8860000000</v>
      </c>
      <c r="C140">
        <v>-8.3687457999999992</v>
      </c>
      <c r="D140">
        <v>-10.610165</v>
      </c>
      <c r="H140" s="2">
        <f t="shared" si="8"/>
        <v>9.16</v>
      </c>
      <c r="I140" s="2">
        <f t="shared" si="9"/>
        <v>-8.6581278000000008</v>
      </c>
      <c r="J140" s="2">
        <f t="shared" si="9"/>
        <v>-9.3894987000000008</v>
      </c>
      <c r="L140">
        <v>8860000000</v>
      </c>
      <c r="M140">
        <v>-8.7716360000000009</v>
      </c>
      <c r="N140">
        <v>-12.298622999999999</v>
      </c>
      <c r="R140" s="2">
        <f t="shared" si="10"/>
        <v>9.16</v>
      </c>
      <c r="S140" s="2">
        <f t="shared" si="11"/>
        <v>-9.0270872000000004</v>
      </c>
      <c r="T140" s="2">
        <f t="shared" si="11"/>
        <v>-11.668345</v>
      </c>
    </row>
    <row r="141" spans="2:20" x14ac:dyDescent="0.25">
      <c r="B141">
        <v>8920000000</v>
      </c>
      <c r="C141">
        <v>-8.4405146000000002</v>
      </c>
      <c r="D141">
        <v>-10.307271999999999</v>
      </c>
      <c r="H141" s="2">
        <f t="shared" si="8"/>
        <v>9.2200000000000006</v>
      </c>
      <c r="I141" s="2">
        <f t="shared" si="9"/>
        <v>-8.7177792000000007</v>
      </c>
      <c r="J141" s="2">
        <f t="shared" si="9"/>
        <v>-9.2196894</v>
      </c>
      <c r="L141">
        <v>8920000000</v>
      </c>
      <c r="M141">
        <v>-8.8643026000000003</v>
      </c>
      <c r="N141">
        <v>-12.053537</v>
      </c>
      <c r="R141" s="2">
        <f t="shared" si="10"/>
        <v>9.2200000000000006</v>
      </c>
      <c r="S141" s="2">
        <f t="shared" si="11"/>
        <v>-9.0121994000000001</v>
      </c>
      <c r="T141" s="2">
        <f t="shared" si="11"/>
        <v>-11.695349999999999</v>
      </c>
    </row>
    <row r="142" spans="2:20" x14ac:dyDescent="0.25">
      <c r="B142">
        <v>8980000000</v>
      </c>
      <c r="C142">
        <v>-8.5005178000000008</v>
      </c>
      <c r="D142">
        <v>-10.028485999999999</v>
      </c>
      <c r="H142" s="2">
        <f t="shared" si="8"/>
        <v>9.2799999999999994</v>
      </c>
      <c r="I142" s="2">
        <f t="shared" si="9"/>
        <v>-8.7651567000000004</v>
      </c>
      <c r="J142" s="2">
        <f t="shared" si="9"/>
        <v>-9.0758504999999996</v>
      </c>
      <c r="L142">
        <v>8980000000</v>
      </c>
      <c r="M142">
        <v>-8.9506998000000006</v>
      </c>
      <c r="N142">
        <v>-11.85449</v>
      </c>
      <c r="R142" s="2">
        <f t="shared" si="10"/>
        <v>9.2799999999999994</v>
      </c>
      <c r="S142" s="2">
        <f t="shared" si="11"/>
        <v>-8.9738807999999999</v>
      </c>
      <c r="T142" s="2">
        <f t="shared" si="11"/>
        <v>-11.740342999999999</v>
      </c>
    </row>
    <row r="143" spans="2:20" x14ac:dyDescent="0.25">
      <c r="B143">
        <v>9040000000</v>
      </c>
      <c r="C143">
        <v>-8.5599918000000006</v>
      </c>
      <c r="D143">
        <v>-9.7914515000000009</v>
      </c>
      <c r="H143" s="2">
        <f t="shared" si="8"/>
        <v>9.34</v>
      </c>
      <c r="I143" s="2">
        <f t="shared" si="9"/>
        <v>-8.8172025999999999</v>
      </c>
      <c r="J143" s="2">
        <f t="shared" si="9"/>
        <v>-8.9474648999999999</v>
      </c>
      <c r="L143">
        <v>9040000000</v>
      </c>
      <c r="M143">
        <v>-8.9960442</v>
      </c>
      <c r="N143">
        <v>-11.735766999999999</v>
      </c>
      <c r="R143" s="2">
        <f t="shared" si="10"/>
        <v>9.34</v>
      </c>
      <c r="S143" s="2">
        <f t="shared" si="11"/>
        <v>-8.9300928000000006</v>
      </c>
      <c r="T143" s="2">
        <f t="shared" si="11"/>
        <v>-11.761428</v>
      </c>
    </row>
    <row r="144" spans="2:20" x14ac:dyDescent="0.25">
      <c r="B144">
        <v>9100000000</v>
      </c>
      <c r="C144">
        <v>-8.6081047000000002</v>
      </c>
      <c r="D144">
        <v>-9.5753336000000004</v>
      </c>
      <c r="H144" s="2">
        <f t="shared" si="8"/>
        <v>9.4</v>
      </c>
      <c r="I144" s="2">
        <f t="shared" si="9"/>
        <v>-8.8519640000000006</v>
      </c>
      <c r="J144" s="2">
        <f t="shared" si="9"/>
        <v>-8.8441811000000001</v>
      </c>
      <c r="L144">
        <v>9100000000</v>
      </c>
      <c r="M144">
        <v>-9.0226202000000004</v>
      </c>
      <c r="N144">
        <v>-11.667629</v>
      </c>
      <c r="R144" s="2">
        <f t="shared" si="10"/>
        <v>9.4</v>
      </c>
      <c r="S144" s="2">
        <f t="shared" si="11"/>
        <v>-8.8676939000000008</v>
      </c>
      <c r="T144" s="2">
        <f t="shared" si="11"/>
        <v>-11.744318</v>
      </c>
    </row>
    <row r="145" spans="2:20" x14ac:dyDescent="0.25">
      <c r="B145">
        <v>9160000000</v>
      </c>
      <c r="C145">
        <v>-8.6581278000000008</v>
      </c>
      <c r="D145">
        <v>-9.3894987000000008</v>
      </c>
      <c r="H145" s="2">
        <f t="shared" si="8"/>
        <v>9.4600000000000009</v>
      </c>
      <c r="I145" s="2">
        <f t="shared" si="9"/>
        <v>-8.9193087000000002</v>
      </c>
      <c r="J145" s="2">
        <f t="shared" si="9"/>
        <v>-8.7522316</v>
      </c>
      <c r="L145">
        <v>9160000000</v>
      </c>
      <c r="M145">
        <v>-9.0270872000000004</v>
      </c>
      <c r="N145">
        <v>-11.668345</v>
      </c>
      <c r="R145" s="2">
        <f t="shared" si="10"/>
        <v>9.4600000000000009</v>
      </c>
      <c r="S145" s="2">
        <f t="shared" si="11"/>
        <v>-8.8452310999999995</v>
      </c>
      <c r="T145" s="2">
        <f t="shared" si="11"/>
        <v>-11.65981</v>
      </c>
    </row>
    <row r="146" spans="2:20" x14ac:dyDescent="0.25">
      <c r="B146">
        <v>9220000000</v>
      </c>
      <c r="C146">
        <v>-8.7177792000000007</v>
      </c>
      <c r="D146">
        <v>-9.2196894</v>
      </c>
      <c r="H146" s="2">
        <f t="shared" si="8"/>
        <v>9.52</v>
      </c>
      <c r="I146" s="2">
        <f t="shared" si="9"/>
        <v>-8.9450321000000006</v>
      </c>
      <c r="J146" s="2">
        <f t="shared" si="9"/>
        <v>-8.6643790999999997</v>
      </c>
      <c r="L146">
        <v>9220000000</v>
      </c>
      <c r="M146">
        <v>-9.0121994000000001</v>
      </c>
      <c r="N146">
        <v>-11.695349999999999</v>
      </c>
      <c r="R146" s="2">
        <f t="shared" si="10"/>
        <v>9.52</v>
      </c>
      <c r="S146" s="2">
        <f t="shared" si="11"/>
        <v>-8.794651</v>
      </c>
      <c r="T146" s="2">
        <f t="shared" si="11"/>
        <v>-11.494304</v>
      </c>
    </row>
    <row r="147" spans="2:20" x14ac:dyDescent="0.25">
      <c r="B147">
        <v>9280000000</v>
      </c>
      <c r="C147">
        <v>-8.7651567000000004</v>
      </c>
      <c r="D147">
        <v>-9.0758504999999996</v>
      </c>
      <c r="H147" s="2">
        <f t="shared" si="8"/>
        <v>9.58</v>
      </c>
      <c r="I147" s="2">
        <f t="shared" si="9"/>
        <v>-8.9791422000000001</v>
      </c>
      <c r="J147" s="2">
        <f t="shared" si="9"/>
        <v>-8.5856694999999998</v>
      </c>
      <c r="L147">
        <v>9280000000</v>
      </c>
      <c r="M147">
        <v>-8.9738807999999999</v>
      </c>
      <c r="N147">
        <v>-11.740342999999999</v>
      </c>
      <c r="R147" s="2">
        <f t="shared" si="10"/>
        <v>9.58</v>
      </c>
      <c r="S147" s="2">
        <f t="shared" si="11"/>
        <v>-8.7789611999999995</v>
      </c>
      <c r="T147" s="2">
        <f t="shared" si="11"/>
        <v>-11.258335000000001</v>
      </c>
    </row>
    <row r="148" spans="2:20" x14ac:dyDescent="0.25">
      <c r="B148">
        <v>9340000000</v>
      </c>
      <c r="C148">
        <v>-8.8172025999999999</v>
      </c>
      <c r="D148">
        <v>-8.9474648999999999</v>
      </c>
      <c r="H148" s="2">
        <f t="shared" si="8"/>
        <v>9.64</v>
      </c>
      <c r="I148" s="2">
        <f t="shared" si="9"/>
        <v>-9.0157527999999996</v>
      </c>
      <c r="J148" s="2">
        <f t="shared" si="9"/>
        <v>-8.5266284999999993</v>
      </c>
      <c r="L148">
        <v>9340000000</v>
      </c>
      <c r="M148">
        <v>-8.9300928000000006</v>
      </c>
      <c r="N148">
        <v>-11.761428</v>
      </c>
      <c r="R148" s="2">
        <f t="shared" si="10"/>
        <v>9.64</v>
      </c>
      <c r="S148" s="2">
        <f t="shared" si="11"/>
        <v>-8.7926321000000005</v>
      </c>
      <c r="T148" s="2">
        <f t="shared" si="11"/>
        <v>-10.985818</v>
      </c>
    </row>
    <row r="149" spans="2:20" x14ac:dyDescent="0.25">
      <c r="B149">
        <v>9400000000</v>
      </c>
      <c r="C149">
        <v>-8.8519640000000006</v>
      </c>
      <c r="D149">
        <v>-8.8441811000000001</v>
      </c>
      <c r="H149" s="2">
        <f t="shared" si="8"/>
        <v>9.6999999999999993</v>
      </c>
      <c r="I149" s="2">
        <f t="shared" si="9"/>
        <v>-9.0523366999999997</v>
      </c>
      <c r="J149" s="2">
        <f t="shared" si="9"/>
        <v>-8.4623547000000006</v>
      </c>
      <c r="L149">
        <v>9400000000</v>
      </c>
      <c r="M149">
        <v>-8.8676939000000008</v>
      </c>
      <c r="N149">
        <v>-11.744318</v>
      </c>
      <c r="R149" s="2">
        <f t="shared" si="10"/>
        <v>9.6999999999999993</v>
      </c>
      <c r="S149" s="2">
        <f t="shared" si="11"/>
        <v>-8.8163824000000002</v>
      </c>
      <c r="T149" s="2">
        <f t="shared" si="11"/>
        <v>-10.688893999999999</v>
      </c>
    </row>
    <row r="150" spans="2:20" x14ac:dyDescent="0.25">
      <c r="B150">
        <v>9460000000</v>
      </c>
      <c r="C150">
        <v>-8.9193087000000002</v>
      </c>
      <c r="D150">
        <v>-8.7522316</v>
      </c>
      <c r="H150" s="2">
        <f t="shared" si="8"/>
        <v>9.76</v>
      </c>
      <c r="I150" s="2">
        <f t="shared" si="9"/>
        <v>-9.0884686000000006</v>
      </c>
      <c r="J150" s="2">
        <f t="shared" si="9"/>
        <v>-8.4048510000000007</v>
      </c>
      <c r="L150">
        <v>9460000000</v>
      </c>
      <c r="M150">
        <v>-8.8452310999999995</v>
      </c>
      <c r="N150">
        <v>-11.65981</v>
      </c>
      <c r="R150" s="2">
        <f t="shared" si="10"/>
        <v>9.76</v>
      </c>
      <c r="S150" s="2">
        <f t="shared" si="11"/>
        <v>-8.8593463999999997</v>
      </c>
      <c r="T150" s="2">
        <f t="shared" si="11"/>
        <v>-10.390389000000001</v>
      </c>
    </row>
    <row r="151" spans="2:20" x14ac:dyDescent="0.25">
      <c r="B151">
        <v>9520000000</v>
      </c>
      <c r="C151">
        <v>-8.9450321000000006</v>
      </c>
      <c r="D151">
        <v>-8.6643790999999997</v>
      </c>
      <c r="H151" s="2">
        <f t="shared" si="8"/>
        <v>9.82</v>
      </c>
      <c r="I151" s="2">
        <f t="shared" si="9"/>
        <v>-9.1203135999999994</v>
      </c>
      <c r="J151" s="2">
        <f t="shared" si="9"/>
        <v>-8.3587608000000007</v>
      </c>
      <c r="L151">
        <v>9520000000</v>
      </c>
      <c r="M151">
        <v>-8.794651</v>
      </c>
      <c r="N151">
        <v>-11.494304</v>
      </c>
      <c r="R151" s="2">
        <f t="shared" si="10"/>
        <v>9.82</v>
      </c>
      <c r="S151" s="2">
        <f t="shared" si="11"/>
        <v>-8.9018688000000008</v>
      </c>
      <c r="T151" s="2">
        <f t="shared" si="11"/>
        <v>-10.125731999999999</v>
      </c>
    </row>
    <row r="152" spans="2:20" x14ac:dyDescent="0.25">
      <c r="B152">
        <v>9580000000</v>
      </c>
      <c r="C152">
        <v>-8.9791422000000001</v>
      </c>
      <c r="D152">
        <v>-8.5856694999999998</v>
      </c>
      <c r="H152" s="2">
        <f t="shared" si="8"/>
        <v>9.8800000000000008</v>
      </c>
      <c r="I152" s="2">
        <f t="shared" si="9"/>
        <v>-9.1484518000000001</v>
      </c>
      <c r="J152" s="2">
        <f t="shared" si="9"/>
        <v>-8.3252897000000008</v>
      </c>
      <c r="L152">
        <v>9580000000</v>
      </c>
      <c r="M152">
        <v>-8.7789611999999995</v>
      </c>
      <c r="N152">
        <v>-11.258335000000001</v>
      </c>
      <c r="R152" s="2">
        <f t="shared" si="10"/>
        <v>9.8800000000000008</v>
      </c>
      <c r="S152" s="2">
        <f t="shared" si="11"/>
        <v>-8.9491309999999995</v>
      </c>
      <c r="T152" s="2">
        <f t="shared" si="11"/>
        <v>-9.9028244000000001</v>
      </c>
    </row>
    <row r="153" spans="2:20" x14ac:dyDescent="0.25">
      <c r="B153">
        <v>9640000000</v>
      </c>
      <c r="C153">
        <v>-9.0157527999999996</v>
      </c>
      <c r="D153">
        <v>-8.5266284999999993</v>
      </c>
      <c r="H153" s="2">
        <f t="shared" si="8"/>
        <v>9.94</v>
      </c>
      <c r="I153" s="2">
        <f t="shared" si="9"/>
        <v>-9.1923904000000007</v>
      </c>
      <c r="J153" s="2">
        <f t="shared" si="9"/>
        <v>-8.2982130000000005</v>
      </c>
      <c r="L153">
        <v>9640000000</v>
      </c>
      <c r="M153">
        <v>-8.7926321000000005</v>
      </c>
      <c r="N153">
        <v>-10.985818</v>
      </c>
      <c r="R153" s="2">
        <f t="shared" si="10"/>
        <v>9.94</v>
      </c>
      <c r="S153" s="2">
        <f t="shared" si="11"/>
        <v>-9.0065460000000002</v>
      </c>
      <c r="T153" s="2">
        <f t="shared" si="11"/>
        <v>-9.7185401999999996</v>
      </c>
    </row>
    <row r="154" spans="2:20" x14ac:dyDescent="0.25">
      <c r="B154">
        <v>9700000000</v>
      </c>
      <c r="C154">
        <v>-9.0523366999999997</v>
      </c>
      <c r="D154">
        <v>-8.4623547000000006</v>
      </c>
      <c r="H154" s="2">
        <f t="shared" si="8"/>
        <v>10</v>
      </c>
      <c r="I154" s="2">
        <f t="shared" si="9"/>
        <v>-9.2105446000000004</v>
      </c>
      <c r="J154" s="2">
        <f t="shared" si="9"/>
        <v>-8.2888231000000001</v>
      </c>
      <c r="L154">
        <v>9700000000</v>
      </c>
      <c r="M154">
        <v>-8.8163824000000002</v>
      </c>
      <c r="N154">
        <v>-10.688893999999999</v>
      </c>
      <c r="R154" s="2">
        <f t="shared" si="10"/>
        <v>10</v>
      </c>
      <c r="S154" s="2">
        <f t="shared" si="11"/>
        <v>-9.0444317000000005</v>
      </c>
      <c r="T154" s="2">
        <f t="shared" si="11"/>
        <v>-9.5720729999999996</v>
      </c>
    </row>
    <row r="155" spans="2:20" x14ac:dyDescent="0.25">
      <c r="B155">
        <v>9760000000</v>
      </c>
      <c r="C155">
        <v>-9.0884686000000006</v>
      </c>
      <c r="D155">
        <v>-8.4048510000000007</v>
      </c>
      <c r="H155" s="2">
        <f t="shared" si="8"/>
        <v>10.06</v>
      </c>
      <c r="I155" s="2">
        <f t="shared" si="9"/>
        <v>-9.2253942000000002</v>
      </c>
      <c r="J155" s="2">
        <f t="shared" si="9"/>
        <v>-8.2957982999999995</v>
      </c>
      <c r="L155">
        <v>9760000000</v>
      </c>
      <c r="M155">
        <v>-8.8593463999999997</v>
      </c>
      <c r="N155">
        <v>-10.390389000000001</v>
      </c>
      <c r="R155" s="2">
        <f t="shared" si="10"/>
        <v>10.06</v>
      </c>
      <c r="S155" s="2">
        <f t="shared" si="11"/>
        <v>-9.0871048000000005</v>
      </c>
      <c r="T155" s="2">
        <f t="shared" si="11"/>
        <v>-9.4571562</v>
      </c>
    </row>
    <row r="156" spans="2:20" x14ac:dyDescent="0.25">
      <c r="B156">
        <v>9820000000</v>
      </c>
      <c r="C156">
        <v>-9.1203135999999994</v>
      </c>
      <c r="D156">
        <v>-8.3587608000000007</v>
      </c>
      <c r="H156" s="2">
        <f t="shared" si="8"/>
        <v>10.119999999999999</v>
      </c>
      <c r="I156" s="2">
        <f t="shared" si="9"/>
        <v>-9.2439280000000004</v>
      </c>
      <c r="J156" s="2">
        <f t="shared" si="9"/>
        <v>-8.3139009000000001</v>
      </c>
      <c r="L156">
        <v>9820000000</v>
      </c>
      <c r="M156">
        <v>-8.9018688000000008</v>
      </c>
      <c r="N156">
        <v>-10.125731999999999</v>
      </c>
      <c r="R156" s="2">
        <f t="shared" si="10"/>
        <v>10.119999999999999</v>
      </c>
      <c r="S156" s="2">
        <f t="shared" si="11"/>
        <v>-9.1342830999999993</v>
      </c>
      <c r="T156" s="2">
        <f t="shared" si="11"/>
        <v>-9.3605298999999995</v>
      </c>
    </row>
    <row r="157" spans="2:20" x14ac:dyDescent="0.25">
      <c r="B157">
        <v>9880000000</v>
      </c>
      <c r="C157">
        <v>-9.1484518000000001</v>
      </c>
      <c r="D157">
        <v>-8.3252897000000008</v>
      </c>
      <c r="H157" s="2">
        <f t="shared" si="8"/>
        <v>10.18</v>
      </c>
      <c r="I157" s="2">
        <f t="shared" si="9"/>
        <v>-9.2571878000000005</v>
      </c>
      <c r="J157" s="2">
        <f t="shared" si="9"/>
        <v>-8.3538408000000004</v>
      </c>
      <c r="L157">
        <v>9880000000</v>
      </c>
      <c r="M157">
        <v>-8.9491309999999995</v>
      </c>
      <c r="N157">
        <v>-9.9028244000000001</v>
      </c>
      <c r="R157" s="2">
        <f t="shared" si="10"/>
        <v>10.18</v>
      </c>
      <c r="S157" s="2">
        <f t="shared" si="11"/>
        <v>-9.1826611000000007</v>
      </c>
      <c r="T157" s="2">
        <f t="shared" si="11"/>
        <v>-9.2915592</v>
      </c>
    </row>
    <row r="158" spans="2:20" x14ac:dyDescent="0.25">
      <c r="B158">
        <v>9940000000</v>
      </c>
      <c r="C158">
        <v>-9.1923904000000007</v>
      </c>
      <c r="D158">
        <v>-8.2982130000000005</v>
      </c>
      <c r="H158" s="2">
        <f t="shared" si="8"/>
        <v>10.24</v>
      </c>
      <c r="I158" s="2">
        <f t="shared" si="9"/>
        <v>-9.2524929</v>
      </c>
      <c r="J158" s="2">
        <f t="shared" si="9"/>
        <v>-8.4083232999999993</v>
      </c>
      <c r="L158">
        <v>9940000000</v>
      </c>
      <c r="M158">
        <v>-9.0065460000000002</v>
      </c>
      <c r="N158">
        <v>-9.7185401999999996</v>
      </c>
      <c r="R158" s="2">
        <f t="shared" si="10"/>
        <v>10.24</v>
      </c>
      <c r="S158" s="2">
        <f t="shared" si="11"/>
        <v>-9.2177334000000002</v>
      </c>
      <c r="T158" s="2">
        <f t="shared" si="11"/>
        <v>-9.2338761999999992</v>
      </c>
    </row>
    <row r="159" spans="2:20" x14ac:dyDescent="0.25">
      <c r="B159">
        <v>10000000000</v>
      </c>
      <c r="C159">
        <v>-9.2105446000000004</v>
      </c>
      <c r="D159">
        <v>-8.2888231000000001</v>
      </c>
      <c r="H159" s="2">
        <f t="shared" si="8"/>
        <v>10.3</v>
      </c>
      <c r="I159" s="2">
        <f t="shared" si="9"/>
        <v>-9.2472305000000006</v>
      </c>
      <c r="J159" s="2">
        <f t="shared" si="9"/>
        <v>-8.4817324000000003</v>
      </c>
      <c r="L159">
        <v>10000000000</v>
      </c>
      <c r="M159">
        <v>-9.0444317000000005</v>
      </c>
      <c r="N159">
        <v>-9.5720729999999996</v>
      </c>
      <c r="R159" s="2">
        <f t="shared" si="10"/>
        <v>10.3</v>
      </c>
      <c r="S159" s="2">
        <f t="shared" si="11"/>
        <v>-9.2500648000000005</v>
      </c>
      <c r="T159" s="2">
        <f t="shared" si="11"/>
        <v>-9.1979951999999994</v>
      </c>
    </row>
    <row r="160" spans="2:20" x14ac:dyDescent="0.25">
      <c r="B160">
        <v>10060000000</v>
      </c>
      <c r="C160">
        <v>-9.2253942000000002</v>
      </c>
      <c r="D160">
        <v>-8.2957982999999995</v>
      </c>
      <c r="H160" s="2">
        <f t="shared" si="8"/>
        <v>10.36</v>
      </c>
      <c r="I160" s="2">
        <f t="shared" si="9"/>
        <v>-9.1985188000000004</v>
      </c>
      <c r="J160" s="2">
        <f t="shared" si="9"/>
        <v>-8.5700321000000006</v>
      </c>
      <c r="L160">
        <v>10060000000</v>
      </c>
      <c r="M160">
        <v>-9.0871048000000005</v>
      </c>
      <c r="N160">
        <v>-9.4571562</v>
      </c>
      <c r="R160" s="2">
        <f t="shared" si="10"/>
        <v>10.36</v>
      </c>
      <c r="S160" s="2">
        <f t="shared" si="11"/>
        <v>-9.2541341999999993</v>
      </c>
      <c r="T160" s="2">
        <f t="shared" si="11"/>
        <v>-9.1835985000000004</v>
      </c>
    </row>
    <row r="161" spans="2:20" x14ac:dyDescent="0.25">
      <c r="B161">
        <v>10120000000</v>
      </c>
      <c r="C161">
        <v>-9.2439280000000004</v>
      </c>
      <c r="D161">
        <v>-8.3139009000000001</v>
      </c>
      <c r="H161" s="2">
        <f t="shared" si="8"/>
        <v>10.42</v>
      </c>
      <c r="I161" s="2">
        <f t="shared" si="9"/>
        <v>-9.1958436999999993</v>
      </c>
      <c r="J161" s="2">
        <f t="shared" si="9"/>
        <v>-8.6736907999999993</v>
      </c>
      <c r="L161">
        <v>10120000000</v>
      </c>
      <c r="M161">
        <v>-9.1342830999999993</v>
      </c>
      <c r="N161">
        <v>-9.3605298999999995</v>
      </c>
      <c r="R161" s="2">
        <f t="shared" si="10"/>
        <v>10.42</v>
      </c>
      <c r="S161" s="2">
        <f t="shared" si="11"/>
        <v>-9.2801886000000007</v>
      </c>
      <c r="T161" s="2">
        <f t="shared" si="11"/>
        <v>-9.1921186000000006</v>
      </c>
    </row>
    <row r="162" spans="2:20" x14ac:dyDescent="0.25">
      <c r="B162">
        <v>10180000000</v>
      </c>
      <c r="C162">
        <v>-9.2571878000000005</v>
      </c>
      <c r="D162">
        <v>-8.3538408000000004</v>
      </c>
      <c r="H162" s="2">
        <f t="shared" si="8"/>
        <v>10.48</v>
      </c>
      <c r="I162" s="2">
        <f t="shared" si="9"/>
        <v>-9.1477737000000001</v>
      </c>
      <c r="J162" s="2">
        <f t="shared" si="9"/>
        <v>-8.7776212999999998</v>
      </c>
      <c r="L162">
        <v>10180000000</v>
      </c>
      <c r="M162">
        <v>-9.1826611000000007</v>
      </c>
      <c r="N162">
        <v>-9.2915592</v>
      </c>
      <c r="R162" s="2">
        <f t="shared" si="10"/>
        <v>10.48</v>
      </c>
      <c r="S162" s="2">
        <f t="shared" si="11"/>
        <v>-9.2612562</v>
      </c>
      <c r="T162" s="2">
        <f t="shared" si="11"/>
        <v>-9.2116489000000001</v>
      </c>
    </row>
    <row r="163" spans="2:20" x14ac:dyDescent="0.25">
      <c r="B163">
        <v>10240000000</v>
      </c>
      <c r="C163">
        <v>-9.2524929</v>
      </c>
      <c r="D163">
        <v>-8.4083232999999993</v>
      </c>
      <c r="H163" s="2">
        <f t="shared" si="8"/>
        <v>10.54</v>
      </c>
      <c r="I163" s="2">
        <f t="shared" si="9"/>
        <v>-9.0828266000000006</v>
      </c>
      <c r="J163" s="2">
        <f t="shared" si="9"/>
        <v>-8.8795546999999999</v>
      </c>
      <c r="L163">
        <v>10240000000</v>
      </c>
      <c r="M163">
        <v>-9.2177334000000002</v>
      </c>
      <c r="N163">
        <v>-9.2338761999999992</v>
      </c>
      <c r="R163" s="2">
        <f t="shared" si="10"/>
        <v>10.54</v>
      </c>
      <c r="S163" s="2">
        <f t="shared" si="11"/>
        <v>-9.2150716999999993</v>
      </c>
      <c r="T163" s="2">
        <f t="shared" si="11"/>
        <v>-9.2382525999999991</v>
      </c>
    </row>
    <row r="164" spans="2:20" x14ac:dyDescent="0.25">
      <c r="B164">
        <v>10300000000</v>
      </c>
      <c r="C164">
        <v>-9.2472305000000006</v>
      </c>
      <c r="D164">
        <v>-8.4817324000000003</v>
      </c>
      <c r="H164" s="2">
        <f t="shared" si="8"/>
        <v>10.6</v>
      </c>
      <c r="I164" s="2">
        <f t="shared" si="9"/>
        <v>-9.0665244999999999</v>
      </c>
      <c r="J164" s="2">
        <f t="shared" si="9"/>
        <v>-8.9738854999999997</v>
      </c>
      <c r="L164">
        <v>10300000000</v>
      </c>
      <c r="M164">
        <v>-9.2500648000000005</v>
      </c>
      <c r="N164">
        <v>-9.1979951999999994</v>
      </c>
      <c r="R164" s="2">
        <f t="shared" si="10"/>
        <v>10.6</v>
      </c>
      <c r="S164" s="2">
        <f t="shared" si="11"/>
        <v>-9.1959782000000008</v>
      </c>
      <c r="T164" s="2">
        <f t="shared" si="11"/>
        <v>-9.2746525000000002</v>
      </c>
    </row>
    <row r="165" spans="2:20" x14ac:dyDescent="0.25">
      <c r="B165">
        <v>10360000000</v>
      </c>
      <c r="C165">
        <v>-9.1985188000000004</v>
      </c>
      <c r="D165">
        <v>-8.5700321000000006</v>
      </c>
      <c r="H165" s="2">
        <f t="shared" si="8"/>
        <v>10.66</v>
      </c>
      <c r="I165" s="2">
        <f t="shared" si="9"/>
        <v>-9.0533152000000001</v>
      </c>
      <c r="J165" s="2">
        <f t="shared" si="9"/>
        <v>-9.0626268000000003</v>
      </c>
      <c r="L165">
        <v>10360000000</v>
      </c>
      <c r="M165">
        <v>-9.2541341999999993</v>
      </c>
      <c r="N165">
        <v>-9.1835985000000004</v>
      </c>
      <c r="R165" s="2">
        <f t="shared" si="10"/>
        <v>10.66</v>
      </c>
      <c r="S165" s="2">
        <f t="shared" si="11"/>
        <v>-9.1697483000000002</v>
      </c>
      <c r="T165" s="2">
        <f t="shared" si="11"/>
        <v>-9.3080911999999998</v>
      </c>
    </row>
    <row r="166" spans="2:20" x14ac:dyDescent="0.25">
      <c r="B166">
        <v>10420000000</v>
      </c>
      <c r="C166">
        <v>-9.1958436999999993</v>
      </c>
      <c r="D166">
        <v>-8.6736907999999993</v>
      </c>
      <c r="H166" s="2">
        <f t="shared" si="8"/>
        <v>10.72</v>
      </c>
      <c r="I166" s="2">
        <f t="shared" si="9"/>
        <v>-9.0159292000000004</v>
      </c>
      <c r="J166" s="2">
        <f t="shared" si="9"/>
        <v>-9.1420268999999994</v>
      </c>
      <c r="L166">
        <v>10420000000</v>
      </c>
      <c r="M166">
        <v>-9.2801886000000007</v>
      </c>
      <c r="N166">
        <v>-9.1921186000000006</v>
      </c>
      <c r="R166" s="2">
        <f t="shared" si="10"/>
        <v>10.72</v>
      </c>
      <c r="S166" s="2">
        <f t="shared" si="11"/>
        <v>-9.1314858999999995</v>
      </c>
      <c r="T166" s="2">
        <f t="shared" si="11"/>
        <v>-9.3288021000000008</v>
      </c>
    </row>
    <row r="167" spans="2:20" x14ac:dyDescent="0.25">
      <c r="B167">
        <v>10480000000</v>
      </c>
      <c r="C167">
        <v>-9.1477737000000001</v>
      </c>
      <c r="D167">
        <v>-8.7776212999999998</v>
      </c>
      <c r="H167" s="2">
        <f t="shared" si="8"/>
        <v>10.78</v>
      </c>
      <c r="I167" s="2">
        <f t="shared" si="9"/>
        <v>-9.0121269000000002</v>
      </c>
      <c r="J167" s="2">
        <f t="shared" si="9"/>
        <v>-9.2156524999999991</v>
      </c>
      <c r="L167">
        <v>10480000000</v>
      </c>
      <c r="M167">
        <v>-9.2612562</v>
      </c>
      <c r="N167">
        <v>-9.2116489000000001</v>
      </c>
      <c r="R167" s="2">
        <f t="shared" si="10"/>
        <v>10.78</v>
      </c>
      <c r="S167" s="2">
        <f t="shared" si="11"/>
        <v>-9.1015605999999991</v>
      </c>
      <c r="T167" s="2">
        <f t="shared" si="11"/>
        <v>-9.3400698000000002</v>
      </c>
    </row>
    <row r="168" spans="2:20" x14ac:dyDescent="0.25">
      <c r="B168">
        <v>10540000000</v>
      </c>
      <c r="C168">
        <v>-9.0828266000000006</v>
      </c>
      <c r="D168">
        <v>-8.8795546999999999</v>
      </c>
      <c r="H168" s="2">
        <f t="shared" si="8"/>
        <v>10.84</v>
      </c>
      <c r="I168" s="2">
        <f t="shared" si="9"/>
        <v>-9.0451678999999992</v>
      </c>
      <c r="J168" s="2">
        <f t="shared" si="9"/>
        <v>-9.2810173000000002</v>
      </c>
      <c r="L168">
        <v>10540000000</v>
      </c>
      <c r="M168">
        <v>-9.2150716999999993</v>
      </c>
      <c r="N168">
        <v>-9.2382525999999991</v>
      </c>
      <c r="R168" s="2">
        <f t="shared" si="10"/>
        <v>10.84</v>
      </c>
      <c r="S168" s="2">
        <f t="shared" si="11"/>
        <v>-9.1238154999999992</v>
      </c>
      <c r="T168" s="2">
        <f t="shared" si="11"/>
        <v>-9.3325300000000002</v>
      </c>
    </row>
    <row r="169" spans="2:20" x14ac:dyDescent="0.25">
      <c r="B169">
        <v>10600000000</v>
      </c>
      <c r="C169">
        <v>-9.0665244999999999</v>
      </c>
      <c r="D169">
        <v>-8.9738854999999997</v>
      </c>
      <c r="H169" s="2">
        <f t="shared" si="8"/>
        <v>10.9</v>
      </c>
      <c r="I169" s="2">
        <f t="shared" si="9"/>
        <v>-9.0547628000000007</v>
      </c>
      <c r="J169" s="2">
        <f t="shared" si="9"/>
        <v>-9.3518591000000004</v>
      </c>
      <c r="L169">
        <v>10600000000</v>
      </c>
      <c r="M169">
        <v>-9.1959782000000008</v>
      </c>
      <c r="N169">
        <v>-9.2746525000000002</v>
      </c>
      <c r="R169" s="2">
        <f t="shared" si="10"/>
        <v>10.9</v>
      </c>
      <c r="S169" s="2">
        <f t="shared" si="11"/>
        <v>-9.1278428999999992</v>
      </c>
      <c r="T169" s="2">
        <f t="shared" si="11"/>
        <v>-9.3124675999999997</v>
      </c>
    </row>
    <row r="170" spans="2:20" x14ac:dyDescent="0.25">
      <c r="B170">
        <v>10660000000</v>
      </c>
      <c r="C170">
        <v>-9.0533152000000001</v>
      </c>
      <c r="D170">
        <v>-9.0626268000000003</v>
      </c>
      <c r="H170" s="2">
        <f t="shared" si="8"/>
        <v>10.96</v>
      </c>
      <c r="I170" s="2">
        <f t="shared" si="9"/>
        <v>-9.0504941999999993</v>
      </c>
      <c r="J170" s="2">
        <f t="shared" si="9"/>
        <v>-9.4243144999999995</v>
      </c>
      <c r="L170">
        <v>10660000000</v>
      </c>
      <c r="M170">
        <v>-9.1697483000000002</v>
      </c>
      <c r="N170">
        <v>-9.3080911999999998</v>
      </c>
      <c r="R170" s="2">
        <f t="shared" si="10"/>
        <v>10.96</v>
      </c>
      <c r="S170" s="2">
        <f t="shared" si="11"/>
        <v>-9.1169872000000005</v>
      </c>
      <c r="T170" s="2">
        <f t="shared" si="11"/>
        <v>-9.2864713999999999</v>
      </c>
    </row>
    <row r="171" spans="2:20" x14ac:dyDescent="0.25">
      <c r="B171">
        <v>10720000000</v>
      </c>
      <c r="C171">
        <v>-9.0159292000000004</v>
      </c>
      <c r="D171">
        <v>-9.1420268999999994</v>
      </c>
      <c r="H171" s="2">
        <f t="shared" si="8"/>
        <v>11.02</v>
      </c>
      <c r="I171" s="2">
        <f t="shared" si="9"/>
        <v>-9.0775241999999992</v>
      </c>
      <c r="J171" s="2">
        <f t="shared" si="9"/>
        <v>-9.4983214999999994</v>
      </c>
      <c r="L171">
        <v>10720000000</v>
      </c>
      <c r="M171">
        <v>-9.1314858999999995</v>
      </c>
      <c r="N171">
        <v>-9.3288021000000008</v>
      </c>
      <c r="R171" s="2">
        <f t="shared" si="10"/>
        <v>11.02</v>
      </c>
      <c r="S171" s="2">
        <f t="shared" si="11"/>
        <v>-9.1447678000000003</v>
      </c>
      <c r="T171" s="2">
        <f t="shared" si="11"/>
        <v>-9.2627801999999999</v>
      </c>
    </row>
    <row r="172" spans="2:20" x14ac:dyDescent="0.25">
      <c r="B172">
        <v>10780000000</v>
      </c>
      <c r="C172">
        <v>-9.0121269000000002</v>
      </c>
      <c r="D172">
        <v>-9.2156524999999991</v>
      </c>
      <c r="H172" s="2">
        <f t="shared" si="8"/>
        <v>11.08</v>
      </c>
      <c r="I172" s="2">
        <f t="shared" si="9"/>
        <v>-9.1082658999999992</v>
      </c>
      <c r="J172" s="2">
        <f t="shared" si="9"/>
        <v>-9.5798416</v>
      </c>
      <c r="L172">
        <v>10780000000</v>
      </c>
      <c r="M172">
        <v>-9.1015605999999991</v>
      </c>
      <c r="N172">
        <v>-9.3400698000000002</v>
      </c>
      <c r="R172" s="2">
        <f t="shared" si="10"/>
        <v>11.08</v>
      </c>
      <c r="S172" s="2">
        <f t="shared" si="11"/>
        <v>-9.1732340000000008</v>
      </c>
      <c r="T172" s="2">
        <f t="shared" si="11"/>
        <v>-9.2474003000000007</v>
      </c>
    </row>
    <row r="173" spans="2:20" x14ac:dyDescent="0.25">
      <c r="B173">
        <v>10840000000</v>
      </c>
      <c r="C173">
        <v>-9.0451678999999992</v>
      </c>
      <c r="D173">
        <v>-9.2810173000000002</v>
      </c>
      <c r="H173" s="2">
        <f t="shared" si="8"/>
        <v>11.14</v>
      </c>
      <c r="I173" s="2">
        <f t="shared" si="9"/>
        <v>-9.1211319</v>
      </c>
      <c r="J173" s="2">
        <f t="shared" si="9"/>
        <v>-9.6673498000000002</v>
      </c>
      <c r="L173">
        <v>10840000000</v>
      </c>
      <c r="M173">
        <v>-9.1238154999999992</v>
      </c>
      <c r="N173">
        <v>-9.3325300000000002</v>
      </c>
      <c r="R173" s="2">
        <f t="shared" si="10"/>
        <v>11.14</v>
      </c>
      <c r="S173" s="2">
        <f t="shared" si="11"/>
        <v>-9.1856641999999997</v>
      </c>
      <c r="T173" s="2">
        <f t="shared" si="11"/>
        <v>-9.2513866</v>
      </c>
    </row>
    <row r="174" spans="2:20" x14ac:dyDescent="0.25">
      <c r="B174">
        <v>10900000000</v>
      </c>
      <c r="C174">
        <v>-9.0547628000000007</v>
      </c>
      <c r="D174">
        <v>-9.3518591000000004</v>
      </c>
      <c r="H174" s="2">
        <f t="shared" si="8"/>
        <v>11.2</v>
      </c>
      <c r="I174" s="2">
        <f t="shared" si="9"/>
        <v>-9.1360664000000007</v>
      </c>
      <c r="J174" s="2">
        <f t="shared" si="9"/>
        <v>-9.7524099</v>
      </c>
      <c r="L174">
        <v>10900000000</v>
      </c>
      <c r="M174">
        <v>-9.1278428999999992</v>
      </c>
      <c r="N174">
        <v>-9.3124675999999997</v>
      </c>
      <c r="R174" s="2">
        <f t="shared" si="10"/>
        <v>11.2</v>
      </c>
      <c r="S174" s="2">
        <f t="shared" si="11"/>
        <v>-9.2049503000000001</v>
      </c>
      <c r="T174" s="2">
        <f t="shared" si="11"/>
        <v>-9.2624264000000007</v>
      </c>
    </row>
    <row r="175" spans="2:20" x14ac:dyDescent="0.25">
      <c r="B175">
        <v>10960000000</v>
      </c>
      <c r="C175">
        <v>-9.0504941999999993</v>
      </c>
      <c r="D175">
        <v>-9.4243144999999995</v>
      </c>
      <c r="H175" s="2">
        <f t="shared" si="8"/>
        <v>11.26</v>
      </c>
      <c r="I175" s="2">
        <f t="shared" si="9"/>
        <v>-9.1713781000000001</v>
      </c>
      <c r="J175" s="2">
        <f t="shared" si="9"/>
        <v>-9.8442793000000002</v>
      </c>
      <c r="L175">
        <v>10960000000</v>
      </c>
      <c r="M175">
        <v>-9.1169872000000005</v>
      </c>
      <c r="N175">
        <v>-9.2864713999999999</v>
      </c>
      <c r="R175" s="2">
        <f t="shared" si="10"/>
        <v>11.26</v>
      </c>
      <c r="S175" s="2">
        <f t="shared" si="11"/>
        <v>-9.2325163000000003</v>
      </c>
      <c r="T175" s="2">
        <f t="shared" si="11"/>
        <v>-9.2904271999999999</v>
      </c>
    </row>
    <row r="176" spans="2:20" x14ac:dyDescent="0.25">
      <c r="B176">
        <v>11020000000</v>
      </c>
      <c r="C176">
        <v>-9.0775241999999992</v>
      </c>
      <c r="D176">
        <v>-9.4983214999999994</v>
      </c>
      <c r="H176" s="2">
        <f t="shared" si="8"/>
        <v>11.32</v>
      </c>
      <c r="I176" s="2">
        <f t="shared" si="9"/>
        <v>-9.1772203000000001</v>
      </c>
      <c r="J176" s="2">
        <f t="shared" si="9"/>
        <v>-9.9285431000000006</v>
      </c>
      <c r="L176">
        <v>11020000000</v>
      </c>
      <c r="M176">
        <v>-9.1447678000000003</v>
      </c>
      <c r="N176">
        <v>-9.2627801999999999</v>
      </c>
      <c r="R176" s="2">
        <f t="shared" si="10"/>
        <v>11.32</v>
      </c>
      <c r="S176" s="2">
        <f t="shared" si="11"/>
        <v>-9.2362336999999997</v>
      </c>
      <c r="T176" s="2">
        <f t="shared" si="11"/>
        <v>-9.3269576999999995</v>
      </c>
    </row>
    <row r="177" spans="2:20" x14ac:dyDescent="0.25">
      <c r="B177">
        <v>11080000000</v>
      </c>
      <c r="C177">
        <v>-9.1082658999999992</v>
      </c>
      <c r="D177">
        <v>-9.5798416</v>
      </c>
      <c r="H177" s="2">
        <f t="shared" si="8"/>
        <v>11.38</v>
      </c>
      <c r="I177" s="2">
        <f t="shared" si="9"/>
        <v>-9.1733569999999993</v>
      </c>
      <c r="J177" s="2">
        <f t="shared" si="9"/>
        <v>-10.004974000000001</v>
      </c>
      <c r="L177">
        <v>11080000000</v>
      </c>
      <c r="M177">
        <v>-9.1732340000000008</v>
      </c>
      <c r="N177">
        <v>-9.2474003000000007</v>
      </c>
      <c r="R177" s="2">
        <f t="shared" si="10"/>
        <v>11.38</v>
      </c>
      <c r="S177" s="2">
        <f t="shared" si="11"/>
        <v>-9.2414617999999997</v>
      </c>
      <c r="T177" s="2">
        <f t="shared" si="11"/>
        <v>-9.3627500999999995</v>
      </c>
    </row>
    <row r="178" spans="2:20" x14ac:dyDescent="0.25">
      <c r="B178">
        <v>11140000000</v>
      </c>
      <c r="C178">
        <v>-9.1211319</v>
      </c>
      <c r="D178">
        <v>-9.6673498000000002</v>
      </c>
      <c r="H178" s="2">
        <f t="shared" si="8"/>
        <v>11.44</v>
      </c>
      <c r="I178" s="2">
        <f t="shared" si="9"/>
        <v>-9.1921271999999998</v>
      </c>
      <c r="J178" s="2">
        <f t="shared" si="9"/>
        <v>-10.070074</v>
      </c>
      <c r="L178">
        <v>11140000000</v>
      </c>
      <c r="M178">
        <v>-9.1856641999999997</v>
      </c>
      <c r="N178">
        <v>-9.2513866</v>
      </c>
      <c r="R178" s="2">
        <f t="shared" si="10"/>
        <v>11.44</v>
      </c>
      <c r="S178" s="2">
        <f t="shared" si="11"/>
        <v>-9.2597913999999992</v>
      </c>
      <c r="T178" s="2">
        <f t="shared" si="11"/>
        <v>-9.4033136000000006</v>
      </c>
    </row>
    <row r="179" spans="2:20" x14ac:dyDescent="0.25">
      <c r="B179">
        <v>11200000000</v>
      </c>
      <c r="C179">
        <v>-9.1360664000000007</v>
      </c>
      <c r="D179">
        <v>-9.7524099</v>
      </c>
      <c r="H179" s="2">
        <f t="shared" si="8"/>
        <v>11.5</v>
      </c>
      <c r="I179" s="2">
        <f t="shared" si="9"/>
        <v>-9.1984586999999998</v>
      </c>
      <c r="J179" s="2">
        <f t="shared" si="9"/>
        <v>-10.125299</v>
      </c>
      <c r="L179">
        <v>11200000000</v>
      </c>
      <c r="M179">
        <v>-9.2049503000000001</v>
      </c>
      <c r="N179">
        <v>-9.2624264000000007</v>
      </c>
      <c r="R179" s="2">
        <f t="shared" si="10"/>
        <v>11.5</v>
      </c>
      <c r="S179" s="2">
        <f t="shared" si="11"/>
        <v>-9.2727345999999997</v>
      </c>
      <c r="T179" s="2">
        <f t="shared" si="11"/>
        <v>-9.4465599000000005</v>
      </c>
    </row>
    <row r="180" spans="2:20" x14ac:dyDescent="0.25">
      <c r="B180">
        <v>11260000000</v>
      </c>
      <c r="C180">
        <v>-9.1713781000000001</v>
      </c>
      <c r="D180">
        <v>-9.8442793000000002</v>
      </c>
      <c r="H180" s="2">
        <f t="shared" si="8"/>
        <v>11.56</v>
      </c>
      <c r="I180" s="2">
        <f t="shared" si="9"/>
        <v>-9.2210531000000007</v>
      </c>
      <c r="J180" s="2">
        <f t="shared" si="9"/>
        <v>-10.148737000000001</v>
      </c>
      <c r="L180">
        <v>11260000000</v>
      </c>
      <c r="M180">
        <v>-9.2325163000000003</v>
      </c>
      <c r="N180">
        <v>-9.2904271999999999</v>
      </c>
      <c r="R180" s="2">
        <f t="shared" si="10"/>
        <v>11.56</v>
      </c>
      <c r="S180" s="2">
        <f t="shared" si="11"/>
        <v>-9.2937069000000001</v>
      </c>
      <c r="T180" s="2">
        <f t="shared" si="11"/>
        <v>-9.4790381999999997</v>
      </c>
    </row>
    <row r="181" spans="2:20" x14ac:dyDescent="0.25">
      <c r="B181">
        <v>11320000000</v>
      </c>
      <c r="C181">
        <v>-9.1772203000000001</v>
      </c>
      <c r="D181">
        <v>-9.9285431000000006</v>
      </c>
      <c r="H181" s="2">
        <f t="shared" si="8"/>
        <v>11.62</v>
      </c>
      <c r="I181" s="2">
        <f t="shared" si="9"/>
        <v>-9.2451439000000004</v>
      </c>
      <c r="J181" s="2">
        <f t="shared" si="9"/>
        <v>-10.153975000000001</v>
      </c>
      <c r="L181">
        <v>11320000000</v>
      </c>
      <c r="M181">
        <v>-9.2362336999999997</v>
      </c>
      <c r="N181">
        <v>-9.3269576999999995</v>
      </c>
      <c r="R181" s="2">
        <f t="shared" si="10"/>
        <v>11.62</v>
      </c>
      <c r="S181" s="2">
        <f t="shared" si="11"/>
        <v>-9.3179674000000006</v>
      </c>
      <c r="T181" s="2">
        <f t="shared" si="11"/>
        <v>-9.5126428999999995</v>
      </c>
    </row>
    <row r="182" spans="2:20" x14ac:dyDescent="0.25">
      <c r="B182">
        <v>11380000000</v>
      </c>
      <c r="C182">
        <v>-9.1733569999999993</v>
      </c>
      <c r="D182">
        <v>-10.004974000000001</v>
      </c>
      <c r="H182" s="2">
        <f t="shared" si="8"/>
        <v>11.68</v>
      </c>
      <c r="I182" s="2">
        <f t="shared" si="9"/>
        <v>-9.2925681999999998</v>
      </c>
      <c r="J182" s="2">
        <f t="shared" si="9"/>
        <v>-10.138369000000001</v>
      </c>
      <c r="L182">
        <v>11380000000</v>
      </c>
      <c r="M182">
        <v>-9.2414617999999997</v>
      </c>
      <c r="N182">
        <v>-9.3627500999999995</v>
      </c>
      <c r="R182" s="2">
        <f t="shared" si="10"/>
        <v>11.68</v>
      </c>
      <c r="S182" s="2">
        <f t="shared" si="11"/>
        <v>-9.3617352999999994</v>
      </c>
      <c r="T182" s="2">
        <f t="shared" si="11"/>
        <v>-9.5470419</v>
      </c>
    </row>
    <row r="183" spans="2:20" x14ac:dyDescent="0.25">
      <c r="B183">
        <v>11440000000</v>
      </c>
      <c r="C183">
        <v>-9.1921271999999998</v>
      </c>
      <c r="D183">
        <v>-10.070074</v>
      </c>
      <c r="H183" s="2">
        <f t="shared" si="8"/>
        <v>11.74</v>
      </c>
      <c r="I183" s="2">
        <f t="shared" si="9"/>
        <v>-9.2972897999999997</v>
      </c>
      <c r="J183" s="2">
        <f t="shared" si="9"/>
        <v>-10.102193</v>
      </c>
      <c r="L183">
        <v>11440000000</v>
      </c>
      <c r="M183">
        <v>-9.2597913999999992</v>
      </c>
      <c r="N183">
        <v>-9.4033136000000006</v>
      </c>
      <c r="R183" s="2">
        <f t="shared" si="10"/>
        <v>11.74</v>
      </c>
      <c r="S183" s="2">
        <f t="shared" si="11"/>
        <v>-9.3577194000000006</v>
      </c>
      <c r="T183" s="2">
        <f t="shared" si="11"/>
        <v>-9.5706930000000003</v>
      </c>
    </row>
    <row r="184" spans="2:20" x14ac:dyDescent="0.25">
      <c r="B184">
        <v>11500000000</v>
      </c>
      <c r="C184">
        <v>-9.1984586999999998</v>
      </c>
      <c r="D184">
        <v>-10.125299</v>
      </c>
      <c r="H184" s="2">
        <f t="shared" si="8"/>
        <v>11.8</v>
      </c>
      <c r="I184" s="2">
        <f t="shared" si="9"/>
        <v>-9.3427181000000008</v>
      </c>
      <c r="J184" s="2">
        <f t="shared" si="9"/>
        <v>-10.05302</v>
      </c>
      <c r="L184">
        <v>11500000000</v>
      </c>
      <c r="M184">
        <v>-9.2727345999999997</v>
      </c>
      <c r="N184">
        <v>-9.4465599000000005</v>
      </c>
      <c r="R184" s="2">
        <f t="shared" si="10"/>
        <v>11.8</v>
      </c>
      <c r="S184" s="2">
        <f t="shared" si="11"/>
        <v>-9.4031438999999999</v>
      </c>
      <c r="T184" s="2">
        <f t="shared" si="11"/>
        <v>-9.5930499999999999</v>
      </c>
    </row>
    <row r="185" spans="2:20" x14ac:dyDescent="0.25">
      <c r="B185">
        <v>11560000000</v>
      </c>
      <c r="C185">
        <v>-9.2210531000000007</v>
      </c>
      <c r="D185">
        <v>-10.148737000000001</v>
      </c>
      <c r="H185" s="2">
        <f t="shared" si="8"/>
        <v>11.86</v>
      </c>
      <c r="I185" s="2">
        <f t="shared" si="9"/>
        <v>-9.3838738999999993</v>
      </c>
      <c r="J185" s="2">
        <f t="shared" si="9"/>
        <v>-9.9921044999999999</v>
      </c>
      <c r="L185">
        <v>11560000000</v>
      </c>
      <c r="M185">
        <v>-9.2937069000000001</v>
      </c>
      <c r="N185">
        <v>-9.4790381999999997</v>
      </c>
      <c r="R185" s="2">
        <f t="shared" si="10"/>
        <v>11.86</v>
      </c>
      <c r="S185" s="2">
        <f t="shared" si="11"/>
        <v>-9.4327888000000009</v>
      </c>
      <c r="T185" s="2">
        <f t="shared" si="11"/>
        <v>-9.6152905999999998</v>
      </c>
    </row>
    <row r="186" spans="2:20" x14ac:dyDescent="0.25">
      <c r="B186">
        <v>11620000000</v>
      </c>
      <c r="C186">
        <v>-9.2451439000000004</v>
      </c>
      <c r="D186">
        <v>-10.153975000000001</v>
      </c>
      <c r="H186" s="2">
        <f t="shared" si="8"/>
        <v>11.92</v>
      </c>
      <c r="I186" s="2">
        <f t="shared" si="9"/>
        <v>-9.4120045000000001</v>
      </c>
      <c r="J186" s="2">
        <f t="shared" si="9"/>
        <v>-9.9180126000000008</v>
      </c>
      <c r="L186">
        <v>11620000000</v>
      </c>
      <c r="M186">
        <v>-9.3179674000000006</v>
      </c>
      <c r="N186">
        <v>-9.5126428999999995</v>
      </c>
      <c r="R186" s="2">
        <f t="shared" si="10"/>
        <v>11.92</v>
      </c>
      <c r="S186" s="2">
        <f t="shared" si="11"/>
        <v>-9.4556006999999997</v>
      </c>
      <c r="T186" s="2">
        <f t="shared" si="11"/>
        <v>-9.6230487999999994</v>
      </c>
    </row>
    <row r="187" spans="2:20" x14ac:dyDescent="0.25">
      <c r="B187">
        <v>11680000000</v>
      </c>
      <c r="C187">
        <v>-9.2925681999999998</v>
      </c>
      <c r="D187">
        <v>-10.138369000000001</v>
      </c>
      <c r="H187" s="2">
        <f t="shared" si="8"/>
        <v>11.98</v>
      </c>
      <c r="I187" s="2">
        <f t="shared" si="9"/>
        <v>-9.4449024000000001</v>
      </c>
      <c r="J187" s="2">
        <f t="shared" si="9"/>
        <v>-9.8327521999999998</v>
      </c>
      <c r="L187">
        <v>11680000000</v>
      </c>
      <c r="M187">
        <v>-9.3617352999999994</v>
      </c>
      <c r="N187">
        <v>-9.5470419</v>
      </c>
      <c r="R187" s="2">
        <f t="shared" si="10"/>
        <v>11.98</v>
      </c>
      <c r="S187" s="2">
        <f t="shared" si="11"/>
        <v>-9.4858455999999993</v>
      </c>
      <c r="T187" s="2">
        <f t="shared" si="11"/>
        <v>-9.6161890000000003</v>
      </c>
    </row>
    <row r="188" spans="2:20" x14ac:dyDescent="0.25">
      <c r="B188">
        <v>11740000000</v>
      </c>
      <c r="C188">
        <v>-9.2972897999999997</v>
      </c>
      <c r="D188">
        <v>-10.102193</v>
      </c>
      <c r="H188" s="2">
        <f t="shared" si="8"/>
        <v>12.04</v>
      </c>
      <c r="I188" s="2">
        <f t="shared" si="9"/>
        <v>-9.5085917000000002</v>
      </c>
      <c r="J188" s="2">
        <f t="shared" si="9"/>
        <v>-9.7505684000000006</v>
      </c>
      <c r="L188">
        <v>11740000000</v>
      </c>
      <c r="M188">
        <v>-9.3577194000000006</v>
      </c>
      <c r="N188">
        <v>-9.5706930000000003</v>
      </c>
      <c r="R188" s="2">
        <f t="shared" si="10"/>
        <v>12.04</v>
      </c>
      <c r="S188" s="2">
        <f t="shared" si="11"/>
        <v>-9.5476788999999993</v>
      </c>
      <c r="T188" s="2">
        <f t="shared" si="11"/>
        <v>-9.6109141999999999</v>
      </c>
    </row>
    <row r="189" spans="2:20" x14ac:dyDescent="0.25">
      <c r="B189">
        <v>11800000000</v>
      </c>
      <c r="C189">
        <v>-9.3427181000000008</v>
      </c>
      <c r="D189">
        <v>-10.05302</v>
      </c>
      <c r="H189" s="2">
        <f t="shared" si="8"/>
        <v>12.1</v>
      </c>
      <c r="I189" s="2">
        <f t="shared" si="9"/>
        <v>-9.5427265000000006</v>
      </c>
      <c r="J189" s="2">
        <f t="shared" si="9"/>
        <v>-9.6550454999999999</v>
      </c>
      <c r="L189">
        <v>11800000000</v>
      </c>
      <c r="M189">
        <v>-9.4031438999999999</v>
      </c>
      <c r="N189">
        <v>-9.5930499999999999</v>
      </c>
      <c r="R189" s="2">
        <f t="shared" si="10"/>
        <v>12.1</v>
      </c>
      <c r="S189" s="2">
        <f t="shared" si="11"/>
        <v>-9.5714722000000005</v>
      </c>
      <c r="T189" s="2">
        <f t="shared" si="11"/>
        <v>-9.5930510000000009</v>
      </c>
    </row>
    <row r="190" spans="2:20" x14ac:dyDescent="0.25">
      <c r="B190">
        <v>11860000000</v>
      </c>
      <c r="C190">
        <v>-9.3838738999999993</v>
      </c>
      <c r="D190">
        <v>-9.9921044999999999</v>
      </c>
      <c r="H190" s="2">
        <f t="shared" si="8"/>
        <v>12.16</v>
      </c>
      <c r="I190" s="2">
        <f t="shared" si="9"/>
        <v>-9.5846567</v>
      </c>
      <c r="J190" s="2">
        <f t="shared" si="9"/>
        <v>-9.5515127</v>
      </c>
      <c r="L190">
        <v>11860000000</v>
      </c>
      <c r="M190">
        <v>-9.4327888000000009</v>
      </c>
      <c r="N190">
        <v>-9.6152905999999998</v>
      </c>
      <c r="R190" s="2">
        <f t="shared" si="10"/>
        <v>12.16</v>
      </c>
      <c r="S190" s="2">
        <f t="shared" si="11"/>
        <v>-9.6202097000000002</v>
      </c>
      <c r="T190" s="2">
        <f t="shared" si="11"/>
        <v>-9.5554685999999993</v>
      </c>
    </row>
    <row r="191" spans="2:20" x14ac:dyDescent="0.25">
      <c r="B191">
        <v>11920000000</v>
      </c>
      <c r="C191">
        <v>-9.4120045000000001</v>
      </c>
      <c r="D191">
        <v>-9.9180126000000008</v>
      </c>
      <c r="H191" s="2">
        <f t="shared" si="8"/>
        <v>12.22</v>
      </c>
      <c r="I191" s="2">
        <f t="shared" si="9"/>
        <v>-9.6163644999999995</v>
      </c>
      <c r="J191" s="2">
        <f t="shared" si="9"/>
        <v>-9.4550619000000005</v>
      </c>
      <c r="L191">
        <v>11920000000</v>
      </c>
      <c r="M191">
        <v>-9.4556006999999997</v>
      </c>
      <c r="N191">
        <v>-9.6230487999999994</v>
      </c>
      <c r="R191" s="2">
        <f t="shared" si="10"/>
        <v>12.22</v>
      </c>
      <c r="S191" s="2">
        <f t="shared" si="11"/>
        <v>-9.6473007000000006</v>
      </c>
      <c r="T191" s="2">
        <f t="shared" si="11"/>
        <v>-9.5185223000000008</v>
      </c>
    </row>
    <row r="192" spans="2:20" x14ac:dyDescent="0.25">
      <c r="B192">
        <v>11980000000</v>
      </c>
      <c r="C192">
        <v>-9.4449024000000001</v>
      </c>
      <c r="D192">
        <v>-9.8327521999999998</v>
      </c>
      <c r="H192" s="2">
        <f t="shared" si="8"/>
        <v>12.28</v>
      </c>
      <c r="I192" s="2">
        <f t="shared" si="9"/>
        <v>-9.6621837999999993</v>
      </c>
      <c r="J192" s="2">
        <f t="shared" si="9"/>
        <v>-9.3552017000000003</v>
      </c>
      <c r="L192">
        <v>11980000000</v>
      </c>
      <c r="M192">
        <v>-9.4858455999999993</v>
      </c>
      <c r="N192">
        <v>-9.6161890000000003</v>
      </c>
      <c r="R192" s="2">
        <f t="shared" si="10"/>
        <v>12.28</v>
      </c>
      <c r="S192" s="2">
        <f t="shared" si="11"/>
        <v>-9.6956901999999996</v>
      </c>
      <c r="T192" s="2">
        <f t="shared" si="11"/>
        <v>-9.4807986999999994</v>
      </c>
    </row>
    <row r="193" spans="2:20" x14ac:dyDescent="0.25">
      <c r="B193">
        <v>12040000000</v>
      </c>
      <c r="C193">
        <v>-9.5085917000000002</v>
      </c>
      <c r="D193">
        <v>-9.7505684000000006</v>
      </c>
      <c r="H193" s="2">
        <f t="shared" si="8"/>
        <v>12.34</v>
      </c>
      <c r="I193" s="2">
        <f t="shared" si="9"/>
        <v>-9.6998777</v>
      </c>
      <c r="J193" s="2">
        <f t="shared" si="9"/>
        <v>-9.2416400999999997</v>
      </c>
      <c r="L193">
        <v>12040000000</v>
      </c>
      <c r="M193">
        <v>-9.5476788999999993</v>
      </c>
      <c r="N193">
        <v>-9.6109141999999999</v>
      </c>
      <c r="R193" s="2">
        <f t="shared" si="10"/>
        <v>12.34</v>
      </c>
      <c r="S193" s="2">
        <f t="shared" si="11"/>
        <v>-9.7271137000000003</v>
      </c>
      <c r="T193" s="2">
        <f t="shared" si="11"/>
        <v>-9.4214009999999995</v>
      </c>
    </row>
    <row r="194" spans="2:20" x14ac:dyDescent="0.25">
      <c r="B194">
        <v>12100000000</v>
      </c>
      <c r="C194">
        <v>-9.5427265000000006</v>
      </c>
      <c r="D194">
        <v>-9.6550454999999999</v>
      </c>
      <c r="H194" s="2">
        <f t="shared" si="8"/>
        <v>12.4</v>
      </c>
      <c r="I194" s="2">
        <f t="shared" si="9"/>
        <v>-9.7386665000000008</v>
      </c>
      <c r="J194" s="2">
        <f t="shared" si="9"/>
        <v>-9.1267481000000004</v>
      </c>
      <c r="L194">
        <v>12100000000</v>
      </c>
      <c r="M194">
        <v>-9.5714722000000005</v>
      </c>
      <c r="N194">
        <v>-9.5930510000000009</v>
      </c>
      <c r="R194" s="2">
        <f t="shared" si="10"/>
        <v>12.4</v>
      </c>
      <c r="S194" s="2">
        <f t="shared" si="11"/>
        <v>-9.7694130000000001</v>
      </c>
      <c r="T194" s="2">
        <f t="shared" si="11"/>
        <v>-9.3511953000000005</v>
      </c>
    </row>
    <row r="195" spans="2:20" x14ac:dyDescent="0.25">
      <c r="B195">
        <v>12160000000</v>
      </c>
      <c r="C195">
        <v>-9.5846567</v>
      </c>
      <c r="D195">
        <v>-9.5515127</v>
      </c>
      <c r="H195" s="2">
        <f t="shared" si="8"/>
        <v>12.46</v>
      </c>
      <c r="I195" s="2">
        <f t="shared" si="9"/>
        <v>-9.7835102000000003</v>
      </c>
      <c r="J195" s="2">
        <f t="shared" si="9"/>
        <v>-9.0193557999999996</v>
      </c>
      <c r="L195">
        <v>12160000000</v>
      </c>
      <c r="M195">
        <v>-9.6202097000000002</v>
      </c>
      <c r="N195">
        <v>-9.5554685999999993</v>
      </c>
      <c r="R195" s="2">
        <f t="shared" si="10"/>
        <v>12.46</v>
      </c>
      <c r="S195" s="2">
        <f t="shared" si="11"/>
        <v>-9.8183708000000003</v>
      </c>
      <c r="T195" s="2">
        <f t="shared" si="11"/>
        <v>-9.2807397999999992</v>
      </c>
    </row>
    <row r="196" spans="2:20" x14ac:dyDescent="0.25">
      <c r="B196">
        <v>12220000000</v>
      </c>
      <c r="C196">
        <v>-9.6163644999999995</v>
      </c>
      <c r="D196">
        <v>-9.4550619000000005</v>
      </c>
      <c r="H196" s="2">
        <f t="shared" ref="H196:H204" si="12">B201/1000000000</f>
        <v>12.52</v>
      </c>
      <c r="I196" s="2">
        <f t="shared" ref="I196:J204" si="13">C201</f>
        <v>-9.8400754999999993</v>
      </c>
      <c r="J196" s="2">
        <f t="shared" si="13"/>
        <v>-8.9055090000000003</v>
      </c>
      <c r="L196">
        <v>12220000000</v>
      </c>
      <c r="M196">
        <v>-9.6473007000000006</v>
      </c>
      <c r="N196">
        <v>-9.5185223000000008</v>
      </c>
      <c r="R196" s="2">
        <f t="shared" ref="R196:R204" si="14">L201/1000000000</f>
        <v>12.52</v>
      </c>
      <c r="S196" s="2">
        <f t="shared" ref="S196:T204" si="15">M201</f>
        <v>-9.8741254999999999</v>
      </c>
      <c r="T196" s="2">
        <f t="shared" si="15"/>
        <v>-9.1949558000000007</v>
      </c>
    </row>
    <row r="197" spans="2:20" x14ac:dyDescent="0.25">
      <c r="B197">
        <v>12280000000</v>
      </c>
      <c r="C197">
        <v>-9.6621837999999993</v>
      </c>
      <c r="D197">
        <v>-9.3552017000000003</v>
      </c>
      <c r="H197" s="2">
        <f t="shared" si="12"/>
        <v>12.58</v>
      </c>
      <c r="I197" s="2">
        <f t="shared" si="13"/>
        <v>-9.8708943999999992</v>
      </c>
      <c r="J197" s="2">
        <f t="shared" si="13"/>
        <v>-8.7895079000000003</v>
      </c>
      <c r="L197">
        <v>12280000000</v>
      </c>
      <c r="M197">
        <v>-9.6956901999999996</v>
      </c>
      <c r="N197">
        <v>-9.4807986999999994</v>
      </c>
      <c r="R197" s="2">
        <f t="shared" si="14"/>
        <v>12.58</v>
      </c>
      <c r="S197" s="2">
        <f t="shared" si="15"/>
        <v>-9.9073658000000009</v>
      </c>
      <c r="T197" s="2">
        <f t="shared" si="15"/>
        <v>-9.0943793999999993</v>
      </c>
    </row>
    <row r="198" spans="2:20" x14ac:dyDescent="0.25">
      <c r="B198">
        <v>12340000000</v>
      </c>
      <c r="C198">
        <v>-9.6998777</v>
      </c>
      <c r="D198">
        <v>-9.2416400999999997</v>
      </c>
      <c r="H198" s="2">
        <f t="shared" si="12"/>
        <v>12.64</v>
      </c>
      <c r="I198" s="2">
        <f t="shared" si="13"/>
        <v>-9.9337502000000004</v>
      </c>
      <c r="J198" s="2">
        <f t="shared" si="13"/>
        <v>-8.6780396</v>
      </c>
      <c r="L198">
        <v>12340000000</v>
      </c>
      <c r="M198">
        <v>-9.7271137000000003</v>
      </c>
      <c r="N198">
        <v>-9.4214009999999995</v>
      </c>
      <c r="R198" s="2">
        <f t="shared" si="14"/>
        <v>12.64</v>
      </c>
      <c r="S198" s="2">
        <f t="shared" si="15"/>
        <v>-9.9653273000000002</v>
      </c>
      <c r="T198" s="2">
        <f t="shared" si="15"/>
        <v>-8.9914474000000002</v>
      </c>
    </row>
    <row r="199" spans="2:20" x14ac:dyDescent="0.25">
      <c r="B199">
        <v>12400000000</v>
      </c>
      <c r="C199">
        <v>-9.7386665000000008</v>
      </c>
      <c r="D199">
        <v>-9.1267481000000004</v>
      </c>
      <c r="H199" s="2">
        <f t="shared" si="12"/>
        <v>12.7</v>
      </c>
      <c r="I199" s="2">
        <f t="shared" si="13"/>
        <v>-9.9821767999999995</v>
      </c>
      <c r="J199" s="2">
        <f t="shared" si="13"/>
        <v>-8.5639304999999997</v>
      </c>
      <c r="L199">
        <v>12400000000</v>
      </c>
      <c r="M199">
        <v>-9.7694130000000001</v>
      </c>
      <c r="N199">
        <v>-9.3511953000000005</v>
      </c>
      <c r="R199" s="2">
        <f t="shared" si="14"/>
        <v>12.7</v>
      </c>
      <c r="S199" s="2">
        <f t="shared" si="15"/>
        <v>-10.000674</v>
      </c>
      <c r="T199" s="2">
        <f t="shared" si="15"/>
        <v>-8.8789215000000006</v>
      </c>
    </row>
    <row r="200" spans="2:20" x14ac:dyDescent="0.25">
      <c r="B200">
        <v>12460000000</v>
      </c>
      <c r="C200">
        <v>-9.7835102000000003</v>
      </c>
      <c r="D200">
        <v>-9.0193557999999996</v>
      </c>
      <c r="H200" s="2">
        <f t="shared" si="12"/>
        <v>12.76</v>
      </c>
      <c r="I200" s="2">
        <f t="shared" si="13"/>
        <v>-10.029154</v>
      </c>
      <c r="J200" s="2">
        <f t="shared" si="13"/>
        <v>-8.4515952999999993</v>
      </c>
      <c r="L200">
        <v>12460000000</v>
      </c>
      <c r="M200">
        <v>-9.8183708000000003</v>
      </c>
      <c r="N200">
        <v>-9.2807397999999992</v>
      </c>
      <c r="R200" s="2">
        <f t="shared" si="14"/>
        <v>12.76</v>
      </c>
      <c r="S200" s="2">
        <f t="shared" si="15"/>
        <v>-10.037656</v>
      </c>
      <c r="T200" s="2">
        <f t="shared" si="15"/>
        <v>-8.7581272000000006</v>
      </c>
    </row>
    <row r="201" spans="2:20" x14ac:dyDescent="0.25">
      <c r="B201">
        <v>12520000000</v>
      </c>
      <c r="C201">
        <v>-9.8400754999999993</v>
      </c>
      <c r="D201">
        <v>-8.9055090000000003</v>
      </c>
      <c r="H201" s="2">
        <f t="shared" si="12"/>
        <v>12.82</v>
      </c>
      <c r="I201" s="2">
        <f t="shared" si="13"/>
        <v>-10.106236000000001</v>
      </c>
      <c r="J201" s="2">
        <f t="shared" si="13"/>
        <v>-8.3438282000000008</v>
      </c>
      <c r="L201">
        <v>12520000000</v>
      </c>
      <c r="M201">
        <v>-9.8741254999999999</v>
      </c>
      <c r="N201">
        <v>-9.1949558000000007</v>
      </c>
      <c r="R201" s="2">
        <f t="shared" si="14"/>
        <v>12.82</v>
      </c>
      <c r="S201" s="2">
        <f t="shared" si="15"/>
        <v>-10.098196</v>
      </c>
      <c r="T201" s="2">
        <f t="shared" si="15"/>
        <v>-8.6378193000000003</v>
      </c>
    </row>
    <row r="202" spans="2:20" x14ac:dyDescent="0.25">
      <c r="B202">
        <v>12580000000</v>
      </c>
      <c r="C202">
        <v>-9.8708943999999992</v>
      </c>
      <c r="D202">
        <v>-8.7895079000000003</v>
      </c>
      <c r="H202" s="2">
        <f t="shared" si="12"/>
        <v>12.88</v>
      </c>
      <c r="I202" s="2">
        <f t="shared" si="13"/>
        <v>-10.159646</v>
      </c>
      <c r="J202" s="2">
        <f t="shared" si="13"/>
        <v>-8.2361363999999995</v>
      </c>
      <c r="L202">
        <v>12580000000</v>
      </c>
      <c r="M202">
        <v>-9.9073658000000009</v>
      </c>
      <c r="N202">
        <v>-9.0943793999999993</v>
      </c>
      <c r="R202" s="2">
        <f t="shared" si="14"/>
        <v>12.88</v>
      </c>
      <c r="S202" s="2">
        <f t="shared" si="15"/>
        <v>-10.128902999999999</v>
      </c>
      <c r="T202" s="2">
        <f t="shared" si="15"/>
        <v>-8.5150757000000006</v>
      </c>
    </row>
    <row r="203" spans="2:20" x14ac:dyDescent="0.25">
      <c r="B203">
        <v>12640000000</v>
      </c>
      <c r="C203">
        <v>-9.9337502000000004</v>
      </c>
      <c r="D203">
        <v>-8.6780396</v>
      </c>
      <c r="H203" s="2">
        <f t="shared" si="12"/>
        <v>12.94</v>
      </c>
      <c r="I203" s="2">
        <f t="shared" si="13"/>
        <v>-10.181959000000001</v>
      </c>
      <c r="J203" s="2">
        <f t="shared" si="13"/>
        <v>-8.1511879</v>
      </c>
      <c r="L203">
        <v>12640000000</v>
      </c>
      <c r="M203">
        <v>-9.9653273000000002</v>
      </c>
      <c r="N203">
        <v>-8.9914474000000002</v>
      </c>
      <c r="R203" s="2">
        <f t="shared" si="14"/>
        <v>12.94</v>
      </c>
      <c r="S203" s="2">
        <f t="shared" si="15"/>
        <v>-10.148073999999999</v>
      </c>
      <c r="T203" s="2">
        <f t="shared" si="15"/>
        <v>-8.4158459000000008</v>
      </c>
    </row>
    <row r="204" spans="2:20" x14ac:dyDescent="0.25">
      <c r="B204">
        <v>12700000000</v>
      </c>
      <c r="C204">
        <v>-9.9821767999999995</v>
      </c>
      <c r="D204">
        <v>-8.5639304999999997</v>
      </c>
      <c r="H204" s="2">
        <f t="shared" si="12"/>
        <v>13</v>
      </c>
      <c r="I204" s="2">
        <f t="shared" si="13"/>
        <v>-10.212823999999999</v>
      </c>
      <c r="J204" s="2">
        <f t="shared" si="13"/>
        <v>-8.0915289000000001</v>
      </c>
      <c r="L204">
        <v>12700000000</v>
      </c>
      <c r="M204">
        <v>-10.000674</v>
      </c>
      <c r="N204">
        <v>-8.8789215000000006</v>
      </c>
      <c r="R204" s="2">
        <f t="shared" si="14"/>
        <v>13</v>
      </c>
      <c r="S204" s="2">
        <f t="shared" si="15"/>
        <v>-10.172039</v>
      </c>
      <c r="T204" s="2">
        <f t="shared" si="15"/>
        <v>-8.3430652999999992</v>
      </c>
    </row>
    <row r="205" spans="2:20" x14ac:dyDescent="0.25">
      <c r="B205">
        <v>12760000000</v>
      </c>
      <c r="C205">
        <v>-10.029154</v>
      </c>
      <c r="D205">
        <v>-8.4515952999999993</v>
      </c>
      <c r="L205">
        <v>12760000000</v>
      </c>
      <c r="M205">
        <v>-10.037656</v>
      </c>
      <c r="N205">
        <v>-8.7581272000000006</v>
      </c>
    </row>
    <row r="206" spans="2:20" x14ac:dyDescent="0.25">
      <c r="B206">
        <v>12820000000</v>
      </c>
      <c r="C206">
        <v>-10.106236000000001</v>
      </c>
      <c r="D206">
        <v>-8.3438282000000008</v>
      </c>
      <c r="L206">
        <v>12820000000</v>
      </c>
      <c r="M206">
        <v>-10.098196</v>
      </c>
      <c r="N206">
        <v>-8.6378193000000003</v>
      </c>
    </row>
    <row r="207" spans="2:20" x14ac:dyDescent="0.25">
      <c r="B207">
        <v>12880000000</v>
      </c>
      <c r="C207">
        <v>-10.159646</v>
      </c>
      <c r="D207">
        <v>-8.2361363999999995</v>
      </c>
      <c r="L207">
        <v>12880000000</v>
      </c>
      <c r="M207">
        <v>-10.128902999999999</v>
      </c>
      <c r="N207">
        <v>-8.5150757000000006</v>
      </c>
    </row>
    <row r="208" spans="2:20" x14ac:dyDescent="0.25">
      <c r="B208">
        <v>12940000000</v>
      </c>
      <c r="C208">
        <v>-10.181959000000001</v>
      </c>
      <c r="D208">
        <v>-8.1511879</v>
      </c>
      <c r="L208">
        <v>12940000000</v>
      </c>
      <c r="M208">
        <v>-10.148073999999999</v>
      </c>
      <c r="N208">
        <v>-8.4158459000000008</v>
      </c>
    </row>
    <row r="209" spans="2:14" x14ac:dyDescent="0.25">
      <c r="B209">
        <v>13000000000</v>
      </c>
      <c r="C209">
        <v>-10.212823999999999</v>
      </c>
      <c r="D209">
        <v>-8.0915289000000001</v>
      </c>
      <c r="L209">
        <v>13000000000</v>
      </c>
      <c r="M209">
        <v>-10.172039</v>
      </c>
      <c r="N209">
        <v>-8.3430652999999992</v>
      </c>
    </row>
    <row r="210" spans="2:14" x14ac:dyDescent="0.25">
      <c r="B210" t="s">
        <v>21</v>
      </c>
      <c r="L210" t="s">
        <v>21</v>
      </c>
    </row>
    <row r="213" spans="2:14" x14ac:dyDescent="0.25">
      <c r="B213" t="s">
        <v>18</v>
      </c>
      <c r="L213" t="s">
        <v>18</v>
      </c>
    </row>
    <row r="214" spans="2:14" x14ac:dyDescent="0.25">
      <c r="B214" t="s">
        <v>19</v>
      </c>
      <c r="C214" t="s">
        <v>257</v>
      </c>
      <c r="D214" t="s">
        <v>258</v>
      </c>
      <c r="L214" t="s">
        <v>19</v>
      </c>
      <c r="M214" t="s">
        <v>257</v>
      </c>
      <c r="N214" t="s">
        <v>258</v>
      </c>
    </row>
    <row r="215" spans="2:14" x14ac:dyDescent="0.25">
      <c r="B215">
        <v>10000000</v>
      </c>
      <c r="C215">
        <v>-22.586970999999998</v>
      </c>
      <c r="D215">
        <v>-1.1800189000000001</v>
      </c>
      <c r="L215">
        <v>10000000</v>
      </c>
      <c r="M215">
        <v>-24.009905</v>
      </c>
      <c r="N215">
        <v>-1.056686</v>
      </c>
    </row>
    <row r="216" spans="2:14" x14ac:dyDescent="0.25">
      <c r="B216">
        <v>109900000</v>
      </c>
      <c r="C216">
        <v>-18.169521</v>
      </c>
      <c r="D216">
        <v>-7.5097446000000003</v>
      </c>
      <c r="L216">
        <v>109900000</v>
      </c>
      <c r="M216">
        <v>-19.286020000000001</v>
      </c>
      <c r="N216">
        <v>-6.3942876000000002</v>
      </c>
    </row>
    <row r="217" spans="2:14" x14ac:dyDescent="0.25">
      <c r="B217">
        <v>209800000</v>
      </c>
      <c r="C217">
        <v>-12.310091</v>
      </c>
      <c r="D217">
        <v>-12.416264</v>
      </c>
      <c r="L217">
        <v>209800000</v>
      </c>
      <c r="M217">
        <v>-12.961907999999999</v>
      </c>
      <c r="N217">
        <v>-11.104590999999999</v>
      </c>
    </row>
    <row r="218" spans="2:14" x14ac:dyDescent="0.25">
      <c r="B218">
        <v>309700000</v>
      </c>
      <c r="C218">
        <v>-10.370877999999999</v>
      </c>
      <c r="D218">
        <v>-16.150105</v>
      </c>
      <c r="L218">
        <v>309700000</v>
      </c>
      <c r="M218">
        <v>-10.984536</v>
      </c>
      <c r="N218">
        <v>-14.785378</v>
      </c>
    </row>
    <row r="219" spans="2:14" x14ac:dyDescent="0.25">
      <c r="B219">
        <v>409600000</v>
      </c>
      <c r="C219">
        <v>-8.6250152999999994</v>
      </c>
      <c r="D219">
        <v>-15.223487</v>
      </c>
      <c r="L219">
        <v>409600000</v>
      </c>
      <c r="M219">
        <v>-9.1257610000000007</v>
      </c>
      <c r="N219">
        <v>-14.410439</v>
      </c>
    </row>
    <row r="220" spans="2:14" x14ac:dyDescent="0.25">
      <c r="B220">
        <v>509500000</v>
      </c>
      <c r="C220">
        <v>-8.2694168000000001</v>
      </c>
      <c r="D220">
        <v>-16.495771000000001</v>
      </c>
      <c r="L220">
        <v>509500000</v>
      </c>
      <c r="M220">
        <v>-8.8103390000000008</v>
      </c>
      <c r="N220">
        <v>-15.13355</v>
      </c>
    </row>
    <row r="221" spans="2:14" x14ac:dyDescent="0.25">
      <c r="B221">
        <v>609400000</v>
      </c>
      <c r="C221">
        <v>-8.1788062999999998</v>
      </c>
      <c r="D221">
        <v>-18.407356</v>
      </c>
      <c r="L221">
        <v>609400000</v>
      </c>
      <c r="M221">
        <v>-8.7471247000000005</v>
      </c>
      <c r="N221">
        <v>-16.464603</v>
      </c>
    </row>
    <row r="222" spans="2:14" x14ac:dyDescent="0.25">
      <c r="B222">
        <v>709300000</v>
      </c>
      <c r="C222">
        <v>-8.1355056999999995</v>
      </c>
      <c r="D222">
        <v>-20.776603999999999</v>
      </c>
      <c r="L222">
        <v>709300000</v>
      </c>
      <c r="M222">
        <v>-8.7228002999999994</v>
      </c>
      <c r="N222">
        <v>-18.332402999999999</v>
      </c>
    </row>
    <row r="223" spans="2:14" x14ac:dyDescent="0.25">
      <c r="B223">
        <v>809200000</v>
      </c>
      <c r="C223">
        <v>-8.1283484000000001</v>
      </c>
      <c r="D223">
        <v>-22.915586000000001</v>
      </c>
      <c r="L223">
        <v>809200000</v>
      </c>
      <c r="M223">
        <v>-8.7853632000000008</v>
      </c>
      <c r="N223">
        <v>-20.795881000000001</v>
      </c>
    </row>
    <row r="224" spans="2:14" x14ac:dyDescent="0.25">
      <c r="B224">
        <v>909100000</v>
      </c>
      <c r="C224">
        <v>-8.1296329000000007</v>
      </c>
      <c r="D224">
        <v>-24.782045</v>
      </c>
      <c r="L224">
        <v>909100000</v>
      </c>
      <c r="M224">
        <v>-8.8588132999999996</v>
      </c>
      <c r="N224">
        <v>-24.357541999999999</v>
      </c>
    </row>
    <row r="225" spans="2:14" x14ac:dyDescent="0.25">
      <c r="B225">
        <v>1009000000</v>
      </c>
      <c r="C225">
        <v>-8.0868149000000003</v>
      </c>
      <c r="D225">
        <v>-25.406037999999999</v>
      </c>
      <c r="L225">
        <v>1009000000</v>
      </c>
      <c r="M225">
        <v>-8.8848295000000004</v>
      </c>
      <c r="N225">
        <v>-30.769656999999999</v>
      </c>
    </row>
    <row r="226" spans="2:14" x14ac:dyDescent="0.25">
      <c r="B226">
        <v>1108900000</v>
      </c>
      <c r="C226">
        <v>-8.1253328000000007</v>
      </c>
      <c r="D226">
        <v>-25.438700000000001</v>
      </c>
      <c r="L226">
        <v>1108900000</v>
      </c>
      <c r="M226">
        <v>-8.9155721999999997</v>
      </c>
      <c r="N226">
        <v>-36.988540999999998</v>
      </c>
    </row>
    <row r="227" spans="2:14" x14ac:dyDescent="0.25">
      <c r="B227">
        <v>1208800000</v>
      </c>
      <c r="C227">
        <v>-8.1534327999999991</v>
      </c>
      <c r="D227">
        <v>-24.826895</v>
      </c>
      <c r="L227">
        <v>1208800000</v>
      </c>
      <c r="M227">
        <v>-8.9471807000000005</v>
      </c>
      <c r="N227">
        <v>-39.736697999999997</v>
      </c>
    </row>
    <row r="228" spans="2:14" x14ac:dyDescent="0.25">
      <c r="B228">
        <v>1308700000</v>
      </c>
      <c r="C228">
        <v>-8.2495431999999997</v>
      </c>
      <c r="D228">
        <v>-24.283617</v>
      </c>
      <c r="L228">
        <v>1308700000</v>
      </c>
      <c r="M228">
        <v>-9.0822839999999996</v>
      </c>
      <c r="N228">
        <v>-37.474857</v>
      </c>
    </row>
    <row r="229" spans="2:14" x14ac:dyDescent="0.25">
      <c r="B229">
        <v>1408600000</v>
      </c>
      <c r="C229">
        <v>-8.2490377000000006</v>
      </c>
      <c r="D229">
        <v>-24.308239</v>
      </c>
      <c r="L229">
        <v>1408600000</v>
      </c>
      <c r="M229">
        <v>-9.1780415000000009</v>
      </c>
      <c r="N229">
        <v>-34.394694999999999</v>
      </c>
    </row>
    <row r="230" spans="2:14" x14ac:dyDescent="0.25">
      <c r="B230">
        <v>1508500000</v>
      </c>
      <c r="C230">
        <v>-8.2803325999999995</v>
      </c>
      <c r="D230">
        <v>-25.037244999999999</v>
      </c>
      <c r="L230">
        <v>1508500000</v>
      </c>
      <c r="M230">
        <v>-9.2846937</v>
      </c>
      <c r="N230">
        <v>-32.630370999999997</v>
      </c>
    </row>
    <row r="231" spans="2:14" x14ac:dyDescent="0.25">
      <c r="B231">
        <v>1608400000</v>
      </c>
      <c r="C231">
        <v>-8.3243027000000005</v>
      </c>
      <c r="D231">
        <v>-25.528393000000001</v>
      </c>
      <c r="L231">
        <v>1608400000</v>
      </c>
      <c r="M231">
        <v>-9.3183536999999994</v>
      </c>
      <c r="N231">
        <v>-30.428872999999999</v>
      </c>
    </row>
    <row r="232" spans="2:14" x14ac:dyDescent="0.25">
      <c r="B232">
        <v>1708300000</v>
      </c>
      <c r="C232">
        <v>-8.3819513000000008</v>
      </c>
      <c r="D232">
        <v>-25.307386000000001</v>
      </c>
      <c r="L232">
        <v>1708300000</v>
      </c>
      <c r="M232">
        <v>-9.2996739999999996</v>
      </c>
      <c r="N232">
        <v>-27.404554000000001</v>
      </c>
    </row>
    <row r="233" spans="2:14" x14ac:dyDescent="0.25">
      <c r="B233">
        <v>1808200000</v>
      </c>
      <c r="C233">
        <v>-8.4679584999999999</v>
      </c>
      <c r="D233">
        <v>-23.294498000000001</v>
      </c>
      <c r="L233">
        <v>1808200000</v>
      </c>
      <c r="M233">
        <v>-9.2770071000000005</v>
      </c>
      <c r="N233">
        <v>-23.590261000000002</v>
      </c>
    </row>
    <row r="234" spans="2:14" x14ac:dyDescent="0.25">
      <c r="B234">
        <v>1908100000</v>
      </c>
      <c r="C234">
        <v>-8.4916096000000003</v>
      </c>
      <c r="D234">
        <v>-21.587416000000001</v>
      </c>
      <c r="L234">
        <v>1908100000</v>
      </c>
      <c r="M234">
        <v>-9.2011757000000003</v>
      </c>
      <c r="N234">
        <v>-21.421764</v>
      </c>
    </row>
    <row r="235" spans="2:14" x14ac:dyDescent="0.25">
      <c r="B235">
        <v>2008000000</v>
      </c>
      <c r="C235">
        <v>-8.5530051999999994</v>
      </c>
      <c r="D235">
        <v>-19.895371999999998</v>
      </c>
      <c r="L235">
        <v>2008000000</v>
      </c>
      <c r="M235">
        <v>-9.2076978999999994</v>
      </c>
      <c r="N235">
        <v>-19.931259000000001</v>
      </c>
    </row>
    <row r="236" spans="2:14" x14ac:dyDescent="0.25">
      <c r="B236">
        <v>2107900000</v>
      </c>
      <c r="C236">
        <v>-8.5531272999999999</v>
      </c>
      <c r="D236">
        <v>-19.763905000000001</v>
      </c>
      <c r="L236">
        <v>2107900000</v>
      </c>
      <c r="M236">
        <v>-9.1612109999999998</v>
      </c>
      <c r="N236">
        <v>-19.751232000000002</v>
      </c>
    </row>
    <row r="237" spans="2:14" x14ac:dyDescent="0.25">
      <c r="B237">
        <v>2207800000</v>
      </c>
      <c r="C237">
        <v>-8.5275774000000002</v>
      </c>
      <c r="D237">
        <v>-19.649155</v>
      </c>
      <c r="L237">
        <v>2207800000</v>
      </c>
      <c r="M237">
        <v>-9.1153603000000007</v>
      </c>
      <c r="N237">
        <v>-19.511676999999999</v>
      </c>
    </row>
    <row r="238" spans="2:14" x14ac:dyDescent="0.25">
      <c r="B238">
        <v>2307700000</v>
      </c>
      <c r="C238">
        <v>-8.5442447999999995</v>
      </c>
      <c r="D238">
        <v>-19.659264</v>
      </c>
      <c r="L238">
        <v>2307700000</v>
      </c>
      <c r="M238">
        <v>-9.0912161000000005</v>
      </c>
      <c r="N238">
        <v>-19.158770000000001</v>
      </c>
    </row>
    <row r="239" spans="2:14" x14ac:dyDescent="0.25">
      <c r="B239">
        <v>2407600000</v>
      </c>
      <c r="C239">
        <v>-8.5744152000000007</v>
      </c>
      <c r="D239">
        <v>-19.763307999999999</v>
      </c>
      <c r="L239">
        <v>2407600000</v>
      </c>
      <c r="M239">
        <v>-9.1099806000000001</v>
      </c>
      <c r="N239">
        <v>-18.796766000000002</v>
      </c>
    </row>
    <row r="240" spans="2:14" x14ac:dyDescent="0.25">
      <c r="B240">
        <v>2507500000</v>
      </c>
      <c r="C240">
        <v>-8.7202721000000007</v>
      </c>
      <c r="D240">
        <v>-19.759526999999999</v>
      </c>
      <c r="L240">
        <v>2507500000</v>
      </c>
      <c r="M240">
        <v>-9.2273235000000007</v>
      </c>
      <c r="N240">
        <v>-18.506354999999999</v>
      </c>
    </row>
    <row r="241" spans="2:14" x14ac:dyDescent="0.25">
      <c r="B241">
        <v>2607400000</v>
      </c>
      <c r="C241">
        <v>-8.7897654000000003</v>
      </c>
      <c r="D241">
        <v>-19.613143999999998</v>
      </c>
      <c r="L241">
        <v>2607400000</v>
      </c>
      <c r="M241">
        <v>-9.2667655999999994</v>
      </c>
      <c r="N241">
        <v>-18.219840999999999</v>
      </c>
    </row>
    <row r="242" spans="2:14" x14ac:dyDescent="0.25">
      <c r="B242">
        <v>2707300000</v>
      </c>
      <c r="C242">
        <v>-8.8762541000000006</v>
      </c>
      <c r="D242">
        <v>-18.605574000000001</v>
      </c>
      <c r="L242">
        <v>2707300000</v>
      </c>
      <c r="M242">
        <v>-9.3393621000000007</v>
      </c>
      <c r="N242">
        <v>-17.546061999999999</v>
      </c>
    </row>
    <row r="243" spans="2:14" x14ac:dyDescent="0.25">
      <c r="B243">
        <v>2807200000</v>
      </c>
      <c r="C243">
        <v>-8.8812399000000006</v>
      </c>
      <c r="D243">
        <v>-17.962365999999999</v>
      </c>
      <c r="L243">
        <v>2807200000</v>
      </c>
      <c r="M243">
        <v>-9.3365393000000001</v>
      </c>
      <c r="N243">
        <v>-17.080539999999999</v>
      </c>
    </row>
    <row r="244" spans="2:14" x14ac:dyDescent="0.25">
      <c r="B244">
        <v>2907100000</v>
      </c>
      <c r="C244">
        <v>-8.8952436000000006</v>
      </c>
      <c r="D244">
        <v>-17.259202999999999</v>
      </c>
      <c r="L244">
        <v>2907100000</v>
      </c>
      <c r="M244">
        <v>-9.3880815999999996</v>
      </c>
      <c r="N244">
        <v>-16.494842999999999</v>
      </c>
    </row>
    <row r="245" spans="2:14" x14ac:dyDescent="0.25">
      <c r="B245">
        <v>3007000000</v>
      </c>
      <c r="C245">
        <v>-8.9506788000000004</v>
      </c>
      <c r="D245">
        <v>-17.249680000000001</v>
      </c>
      <c r="L245">
        <v>3007000000</v>
      </c>
      <c r="M245">
        <v>-9.4308624000000005</v>
      </c>
      <c r="N245">
        <v>-16.238292999999999</v>
      </c>
    </row>
    <row r="246" spans="2:14" x14ac:dyDescent="0.25">
      <c r="B246">
        <v>3106900000</v>
      </c>
      <c r="C246">
        <v>-9.0061607000000006</v>
      </c>
      <c r="D246">
        <v>-16.882113</v>
      </c>
      <c r="L246">
        <v>3106900000</v>
      </c>
      <c r="M246">
        <v>-9.4916085999999993</v>
      </c>
      <c r="N246">
        <v>-15.708781999999999</v>
      </c>
    </row>
    <row r="247" spans="2:14" x14ac:dyDescent="0.25">
      <c r="B247">
        <v>3206800000</v>
      </c>
      <c r="C247">
        <v>-9.1478909999999996</v>
      </c>
      <c r="D247">
        <v>-17.052589000000001</v>
      </c>
      <c r="L247">
        <v>3206800000</v>
      </c>
      <c r="M247">
        <v>-9.5825872000000007</v>
      </c>
      <c r="N247">
        <v>-15.642538</v>
      </c>
    </row>
    <row r="248" spans="2:14" x14ac:dyDescent="0.25">
      <c r="B248">
        <v>3306700000</v>
      </c>
      <c r="C248">
        <v>-9.2808056000000008</v>
      </c>
      <c r="D248">
        <v>-16.962918999999999</v>
      </c>
      <c r="L248">
        <v>3306700000</v>
      </c>
      <c r="M248">
        <v>-9.6467524000000004</v>
      </c>
      <c r="N248">
        <v>-15.415964000000001</v>
      </c>
    </row>
    <row r="249" spans="2:14" x14ac:dyDescent="0.25">
      <c r="B249">
        <v>3406600000</v>
      </c>
      <c r="C249">
        <v>-9.4643154000000003</v>
      </c>
      <c r="D249">
        <v>-17.059100999999998</v>
      </c>
      <c r="L249">
        <v>3406600000</v>
      </c>
      <c r="M249">
        <v>-9.7311983000000009</v>
      </c>
      <c r="N249">
        <v>-15.394705999999999</v>
      </c>
    </row>
    <row r="250" spans="2:14" x14ac:dyDescent="0.25">
      <c r="B250">
        <v>3506500000</v>
      </c>
      <c r="C250">
        <v>-9.5880641999999998</v>
      </c>
      <c r="D250">
        <v>-16.742284999999999</v>
      </c>
      <c r="L250">
        <v>3506500000</v>
      </c>
      <c r="M250">
        <v>-9.7643231999999998</v>
      </c>
      <c r="N250">
        <v>-15.149926000000001</v>
      </c>
    </row>
    <row r="251" spans="2:14" x14ac:dyDescent="0.25">
      <c r="B251">
        <v>3606400000</v>
      </c>
      <c r="C251">
        <v>-9.6860751999999994</v>
      </c>
      <c r="D251">
        <v>-16.459811999999999</v>
      </c>
      <c r="L251">
        <v>3606400000</v>
      </c>
      <c r="M251">
        <v>-9.8484545000000008</v>
      </c>
      <c r="N251">
        <v>-15.085046999999999</v>
      </c>
    </row>
    <row r="252" spans="2:14" x14ac:dyDescent="0.25">
      <c r="B252">
        <v>3706300000</v>
      </c>
      <c r="C252">
        <v>-9.7652540000000005</v>
      </c>
      <c r="D252">
        <v>-16.142872000000001</v>
      </c>
      <c r="L252">
        <v>3706300000</v>
      </c>
      <c r="M252">
        <v>-9.9647827000000007</v>
      </c>
      <c r="N252">
        <v>-14.945867</v>
      </c>
    </row>
    <row r="253" spans="2:14" x14ac:dyDescent="0.25">
      <c r="B253">
        <v>3806200000</v>
      </c>
      <c r="C253">
        <v>-9.8199482000000007</v>
      </c>
      <c r="D253">
        <v>-15.846003</v>
      </c>
      <c r="L253">
        <v>3806200000</v>
      </c>
      <c r="M253">
        <v>-10.098497</v>
      </c>
      <c r="N253">
        <v>-14.86205</v>
      </c>
    </row>
    <row r="254" spans="2:14" x14ac:dyDescent="0.25">
      <c r="B254">
        <v>3906100000</v>
      </c>
      <c r="C254">
        <v>-9.8677081999999992</v>
      </c>
      <c r="D254">
        <v>-15.664065000000001</v>
      </c>
      <c r="L254">
        <v>3906100000</v>
      </c>
      <c r="M254">
        <v>-10.211729999999999</v>
      </c>
      <c r="N254">
        <v>-14.778167</v>
      </c>
    </row>
    <row r="255" spans="2:14" x14ac:dyDescent="0.25">
      <c r="B255">
        <v>4006000000</v>
      </c>
      <c r="C255">
        <v>-9.8802433000000001</v>
      </c>
      <c r="D255">
        <v>-15.543752</v>
      </c>
      <c r="L255">
        <v>4006000000</v>
      </c>
      <c r="M255">
        <v>-10.276111999999999</v>
      </c>
      <c r="N255">
        <v>-14.848464999999999</v>
      </c>
    </row>
    <row r="256" spans="2:14" x14ac:dyDescent="0.25">
      <c r="B256">
        <v>4105900000</v>
      </c>
      <c r="C256">
        <v>-9.9162350000000004</v>
      </c>
      <c r="D256">
        <v>-15.682219999999999</v>
      </c>
      <c r="L256">
        <v>4105900000</v>
      </c>
      <c r="M256">
        <v>-10.345795000000001</v>
      </c>
      <c r="N256">
        <v>-15.087402000000001</v>
      </c>
    </row>
    <row r="257" spans="2:14" x14ac:dyDescent="0.25">
      <c r="B257">
        <v>4205800000</v>
      </c>
      <c r="C257">
        <v>-9.9878310999999993</v>
      </c>
      <c r="D257">
        <v>-15.871846</v>
      </c>
      <c r="L257">
        <v>4205800000</v>
      </c>
      <c r="M257">
        <v>-10.45224</v>
      </c>
      <c r="N257">
        <v>-15.360936000000001</v>
      </c>
    </row>
    <row r="258" spans="2:14" x14ac:dyDescent="0.25">
      <c r="B258">
        <v>4305700000</v>
      </c>
      <c r="C258">
        <v>-10.065855000000001</v>
      </c>
      <c r="D258">
        <v>-16.217272000000001</v>
      </c>
      <c r="L258">
        <v>4305700000</v>
      </c>
      <c r="M258">
        <v>-10.561282</v>
      </c>
      <c r="N258">
        <v>-15.625572999999999</v>
      </c>
    </row>
    <row r="259" spans="2:14" x14ac:dyDescent="0.25">
      <c r="B259">
        <v>4405600000</v>
      </c>
      <c r="C259">
        <v>-10.125021</v>
      </c>
      <c r="D259">
        <v>-16.528756999999999</v>
      </c>
      <c r="L259">
        <v>4405600000</v>
      </c>
      <c r="M259">
        <v>-10.659424</v>
      </c>
      <c r="N259">
        <v>-15.794383</v>
      </c>
    </row>
    <row r="260" spans="2:14" x14ac:dyDescent="0.25">
      <c r="B260">
        <v>4505500000</v>
      </c>
      <c r="C260">
        <v>-10.139244</v>
      </c>
      <c r="D260">
        <v>-16.862881000000002</v>
      </c>
      <c r="L260">
        <v>4505500000</v>
      </c>
      <c r="M260">
        <v>-10.700445999999999</v>
      </c>
      <c r="N260">
        <v>-15.939895999999999</v>
      </c>
    </row>
    <row r="261" spans="2:14" x14ac:dyDescent="0.25">
      <c r="B261">
        <v>4605400000</v>
      </c>
      <c r="C261">
        <v>-10.201824</v>
      </c>
      <c r="D261">
        <v>-17.088857999999998</v>
      </c>
      <c r="L261">
        <v>4605400000</v>
      </c>
      <c r="M261">
        <v>-10.775782</v>
      </c>
      <c r="N261">
        <v>-16.052059</v>
      </c>
    </row>
    <row r="262" spans="2:14" x14ac:dyDescent="0.25">
      <c r="B262">
        <v>4705300000</v>
      </c>
      <c r="C262">
        <v>-10.290196999999999</v>
      </c>
      <c r="D262">
        <v>-17.151700999999999</v>
      </c>
      <c r="L262">
        <v>4705300000</v>
      </c>
      <c r="M262">
        <v>-10.854350999999999</v>
      </c>
      <c r="N262">
        <v>-16.117349999999998</v>
      </c>
    </row>
    <row r="263" spans="2:14" x14ac:dyDescent="0.25">
      <c r="B263">
        <v>4805200000</v>
      </c>
      <c r="C263">
        <v>-10.402087999999999</v>
      </c>
      <c r="D263">
        <v>-17.016563000000001</v>
      </c>
      <c r="L263">
        <v>4805200000</v>
      </c>
      <c r="M263">
        <v>-10.956154</v>
      </c>
      <c r="N263">
        <v>-16.067415</v>
      </c>
    </row>
    <row r="264" spans="2:14" x14ac:dyDescent="0.25">
      <c r="B264">
        <v>4905100000</v>
      </c>
      <c r="C264">
        <v>-10.499255</v>
      </c>
      <c r="D264">
        <v>-16.743759000000001</v>
      </c>
      <c r="L264">
        <v>4905100000</v>
      </c>
      <c r="M264">
        <v>-11.026159</v>
      </c>
      <c r="N264">
        <v>-15.928686000000001</v>
      </c>
    </row>
    <row r="265" spans="2:14" x14ac:dyDescent="0.25">
      <c r="B265">
        <v>5005000000</v>
      </c>
      <c r="C265">
        <v>-10.609277000000001</v>
      </c>
      <c r="D265">
        <v>-16.310091</v>
      </c>
      <c r="L265">
        <v>5005000000</v>
      </c>
      <c r="M265">
        <v>-11.130947000000001</v>
      </c>
      <c r="N265">
        <v>-15.604633</v>
      </c>
    </row>
    <row r="266" spans="2:14" x14ac:dyDescent="0.25">
      <c r="B266">
        <v>5104900000</v>
      </c>
      <c r="C266">
        <v>-10.741070000000001</v>
      </c>
      <c r="D266">
        <v>-15.722388</v>
      </c>
      <c r="L266">
        <v>5104900000</v>
      </c>
      <c r="M266">
        <v>-11.248068999999999</v>
      </c>
      <c r="N266">
        <v>-15.17564</v>
      </c>
    </row>
    <row r="267" spans="2:14" x14ac:dyDescent="0.25">
      <c r="B267">
        <v>5204800000</v>
      </c>
      <c r="C267">
        <v>-10.870787</v>
      </c>
      <c r="D267">
        <v>-15.09985</v>
      </c>
      <c r="L267">
        <v>5204800000</v>
      </c>
      <c r="M267">
        <v>-11.395032</v>
      </c>
      <c r="N267">
        <v>-14.68984</v>
      </c>
    </row>
    <row r="268" spans="2:14" x14ac:dyDescent="0.25">
      <c r="B268">
        <v>5304700000</v>
      </c>
      <c r="C268">
        <v>-11.013748</v>
      </c>
      <c r="D268">
        <v>-14.403453000000001</v>
      </c>
      <c r="L268">
        <v>5304700000</v>
      </c>
      <c r="M268">
        <v>-11.542361</v>
      </c>
      <c r="N268">
        <v>-14.141543</v>
      </c>
    </row>
    <row r="269" spans="2:14" x14ac:dyDescent="0.25">
      <c r="B269">
        <v>5404600000</v>
      </c>
      <c r="C269">
        <v>-11.141097</v>
      </c>
      <c r="D269">
        <v>-13.806125</v>
      </c>
      <c r="L269">
        <v>5404600000</v>
      </c>
      <c r="M269">
        <v>-11.669892000000001</v>
      </c>
      <c r="N269">
        <v>-13.567887000000001</v>
      </c>
    </row>
    <row r="270" spans="2:14" x14ac:dyDescent="0.25">
      <c r="B270">
        <v>5504500000</v>
      </c>
      <c r="C270">
        <v>-11.292036</v>
      </c>
      <c r="D270">
        <v>-13.132562</v>
      </c>
      <c r="L270">
        <v>5504500000</v>
      </c>
      <c r="M270">
        <v>-11.79185</v>
      </c>
      <c r="N270">
        <v>-12.9475</v>
      </c>
    </row>
    <row r="271" spans="2:14" x14ac:dyDescent="0.25">
      <c r="B271">
        <v>5604400000</v>
      </c>
      <c r="C271">
        <v>-11.431290000000001</v>
      </c>
      <c r="D271">
        <v>-12.566205999999999</v>
      </c>
      <c r="L271">
        <v>5604400000</v>
      </c>
      <c r="M271">
        <v>-11.884124</v>
      </c>
      <c r="N271">
        <v>-12.401812</v>
      </c>
    </row>
    <row r="272" spans="2:14" x14ac:dyDescent="0.25">
      <c r="B272">
        <v>5704300000</v>
      </c>
      <c r="C272">
        <v>-11.561938</v>
      </c>
      <c r="D272">
        <v>-12.052382</v>
      </c>
      <c r="L272">
        <v>5704300000</v>
      </c>
      <c r="M272">
        <v>-11.97978</v>
      </c>
      <c r="N272">
        <v>-11.922560000000001</v>
      </c>
    </row>
    <row r="273" spans="2:14" x14ac:dyDescent="0.25">
      <c r="B273">
        <v>5804200000</v>
      </c>
      <c r="C273">
        <v>-11.681622000000001</v>
      </c>
      <c r="D273">
        <v>-11.595864000000001</v>
      </c>
      <c r="L273">
        <v>5804200000</v>
      </c>
      <c r="M273">
        <v>-12.085846999999999</v>
      </c>
      <c r="N273">
        <v>-11.453931000000001</v>
      </c>
    </row>
    <row r="274" spans="2:14" x14ac:dyDescent="0.25">
      <c r="B274">
        <v>5904100000</v>
      </c>
      <c r="C274">
        <v>-11.837184000000001</v>
      </c>
      <c r="D274">
        <v>-11.2295</v>
      </c>
      <c r="L274">
        <v>5904100000</v>
      </c>
      <c r="M274">
        <v>-12.247862</v>
      </c>
      <c r="N274">
        <v>-11.060173000000001</v>
      </c>
    </row>
    <row r="275" spans="2:14" x14ac:dyDescent="0.25">
      <c r="B275">
        <v>6004000000</v>
      </c>
      <c r="C275">
        <v>-12.026349</v>
      </c>
      <c r="D275">
        <v>-10.914832000000001</v>
      </c>
      <c r="L275">
        <v>6004000000</v>
      </c>
      <c r="M275">
        <v>-12.442812999999999</v>
      </c>
      <c r="N275">
        <v>-10.680281000000001</v>
      </c>
    </row>
    <row r="276" spans="2:14" x14ac:dyDescent="0.25">
      <c r="B276">
        <v>6103900000</v>
      </c>
      <c r="C276">
        <v>-12.245379</v>
      </c>
      <c r="D276">
        <v>-10.675226</v>
      </c>
      <c r="L276">
        <v>6103900000</v>
      </c>
      <c r="M276">
        <v>-12.623094999999999</v>
      </c>
      <c r="N276">
        <v>-10.369590000000001</v>
      </c>
    </row>
    <row r="277" spans="2:14" x14ac:dyDescent="0.25">
      <c r="B277">
        <v>6203800000</v>
      </c>
      <c r="C277">
        <v>-12.426523</v>
      </c>
      <c r="D277">
        <v>-10.443777000000001</v>
      </c>
      <c r="L277">
        <v>6203800000</v>
      </c>
      <c r="M277">
        <v>-12.749069</v>
      </c>
      <c r="N277">
        <v>-10.045465</v>
      </c>
    </row>
    <row r="278" spans="2:14" x14ac:dyDescent="0.25">
      <c r="B278">
        <v>6303700000</v>
      </c>
      <c r="C278">
        <v>-12.683468</v>
      </c>
      <c r="D278">
        <v>-10.192171</v>
      </c>
      <c r="L278">
        <v>6303700000</v>
      </c>
      <c r="M278">
        <v>-12.911584</v>
      </c>
      <c r="N278">
        <v>-9.7705269000000001</v>
      </c>
    </row>
    <row r="279" spans="2:14" x14ac:dyDescent="0.25">
      <c r="B279">
        <v>6403600000</v>
      </c>
      <c r="C279">
        <v>-12.903748999999999</v>
      </c>
      <c r="D279">
        <v>-9.9618129999999994</v>
      </c>
      <c r="L279">
        <v>6403600000</v>
      </c>
      <c r="M279">
        <v>-13.074980999999999</v>
      </c>
      <c r="N279">
        <v>-9.5266733000000006</v>
      </c>
    </row>
    <row r="280" spans="2:14" x14ac:dyDescent="0.25">
      <c r="B280">
        <v>6503500000</v>
      </c>
      <c r="C280">
        <v>-13.104583</v>
      </c>
      <c r="D280">
        <v>-9.7699099</v>
      </c>
      <c r="L280">
        <v>6503500000</v>
      </c>
      <c r="M280">
        <v>-13.242203999999999</v>
      </c>
      <c r="N280">
        <v>-9.3600349000000005</v>
      </c>
    </row>
    <row r="281" spans="2:14" x14ac:dyDescent="0.25">
      <c r="B281">
        <v>6603400000</v>
      </c>
      <c r="C281">
        <v>-13.148645</v>
      </c>
      <c r="D281">
        <v>-9.7176018000000006</v>
      </c>
      <c r="L281">
        <v>6603400000</v>
      </c>
      <c r="M281">
        <v>-13.283580000000001</v>
      </c>
      <c r="N281">
        <v>-9.3075857000000006</v>
      </c>
    </row>
    <row r="282" spans="2:14" x14ac:dyDescent="0.25">
      <c r="B282">
        <v>6703300000</v>
      </c>
      <c r="C282">
        <v>-13.119002999999999</v>
      </c>
      <c r="D282">
        <v>-9.7157716999999995</v>
      </c>
      <c r="L282">
        <v>6703300000</v>
      </c>
      <c r="M282">
        <v>-13.279493</v>
      </c>
      <c r="N282">
        <v>-9.3172549999999994</v>
      </c>
    </row>
    <row r="283" spans="2:14" x14ac:dyDescent="0.25">
      <c r="B283">
        <v>6803200000</v>
      </c>
      <c r="C283">
        <v>-13.083587</v>
      </c>
      <c r="D283">
        <v>-9.8108968999999995</v>
      </c>
      <c r="L283">
        <v>6803200000</v>
      </c>
      <c r="M283">
        <v>-13.241363</v>
      </c>
      <c r="N283">
        <v>-9.4361476999999994</v>
      </c>
    </row>
    <row r="284" spans="2:14" x14ac:dyDescent="0.25">
      <c r="B284">
        <v>6903100000</v>
      </c>
      <c r="C284">
        <v>-13.023787</v>
      </c>
      <c r="D284">
        <v>-9.9337111</v>
      </c>
      <c r="L284">
        <v>6903100000</v>
      </c>
      <c r="M284">
        <v>-13.203220999999999</v>
      </c>
      <c r="N284">
        <v>-9.5968990000000005</v>
      </c>
    </row>
    <row r="285" spans="2:14" x14ac:dyDescent="0.25">
      <c r="B285">
        <v>7003000000</v>
      </c>
      <c r="C285">
        <v>-12.996273</v>
      </c>
      <c r="D285">
        <v>-10.122107</v>
      </c>
      <c r="L285">
        <v>7003000000</v>
      </c>
      <c r="M285">
        <v>-13.143501000000001</v>
      </c>
      <c r="N285">
        <v>-9.8498669000000003</v>
      </c>
    </row>
    <row r="286" spans="2:14" x14ac:dyDescent="0.25">
      <c r="B286">
        <v>7102900000</v>
      </c>
      <c r="C286">
        <v>-12.932508</v>
      </c>
      <c r="D286">
        <v>-10.325153999999999</v>
      </c>
      <c r="L286">
        <v>7102900000</v>
      </c>
      <c r="M286">
        <v>-13.071070000000001</v>
      </c>
      <c r="N286">
        <v>-10.166463</v>
      </c>
    </row>
    <row r="287" spans="2:14" x14ac:dyDescent="0.25">
      <c r="B287">
        <v>7202800000</v>
      </c>
      <c r="C287">
        <v>-12.925653000000001</v>
      </c>
      <c r="D287">
        <v>-10.57682</v>
      </c>
      <c r="L287">
        <v>7202800000</v>
      </c>
      <c r="M287">
        <v>-13.003190999999999</v>
      </c>
      <c r="N287">
        <v>-10.608288</v>
      </c>
    </row>
    <row r="288" spans="2:14" x14ac:dyDescent="0.25">
      <c r="B288">
        <v>7302700000</v>
      </c>
      <c r="C288">
        <v>-12.880027999999999</v>
      </c>
      <c r="D288">
        <v>-10.876614999999999</v>
      </c>
      <c r="L288">
        <v>7302700000</v>
      </c>
      <c r="M288">
        <v>-12.963042</v>
      </c>
      <c r="N288">
        <v>-11.165703000000001</v>
      </c>
    </row>
    <row r="289" spans="2:14" x14ac:dyDescent="0.25">
      <c r="B289">
        <v>7402600000</v>
      </c>
      <c r="C289">
        <v>-12.798400000000001</v>
      </c>
      <c r="D289">
        <v>-11.273046000000001</v>
      </c>
      <c r="L289">
        <v>7402600000</v>
      </c>
      <c r="M289">
        <v>-12.906375000000001</v>
      </c>
      <c r="N289">
        <v>-11.860272</v>
      </c>
    </row>
    <row r="290" spans="2:14" x14ac:dyDescent="0.25">
      <c r="B290">
        <v>7502500000</v>
      </c>
      <c r="C290">
        <v>-12.700742</v>
      </c>
      <c r="D290">
        <v>-11.776071999999999</v>
      </c>
      <c r="L290">
        <v>7502500000</v>
      </c>
      <c r="M290">
        <v>-12.932172</v>
      </c>
      <c r="N290">
        <v>-12.596854</v>
      </c>
    </row>
    <row r="291" spans="2:14" x14ac:dyDescent="0.25">
      <c r="B291">
        <v>7602400000</v>
      </c>
      <c r="C291">
        <v>-12.628954999999999</v>
      </c>
      <c r="D291">
        <v>-12.427766999999999</v>
      </c>
      <c r="L291">
        <v>7602400000</v>
      </c>
      <c r="M291">
        <v>-13.022536000000001</v>
      </c>
      <c r="N291">
        <v>-13.327518</v>
      </c>
    </row>
    <row r="292" spans="2:14" x14ac:dyDescent="0.25">
      <c r="B292">
        <v>7702300000</v>
      </c>
      <c r="C292">
        <v>-12.596667999999999</v>
      </c>
      <c r="D292">
        <v>-13.208442</v>
      </c>
      <c r="L292">
        <v>7702300000</v>
      </c>
      <c r="M292">
        <v>-13.229657</v>
      </c>
      <c r="N292">
        <v>-13.860620000000001</v>
      </c>
    </row>
    <row r="293" spans="2:14" x14ac:dyDescent="0.25">
      <c r="B293">
        <v>7802200000</v>
      </c>
      <c r="C293">
        <v>-12.538678000000001</v>
      </c>
      <c r="D293">
        <v>-14.14212</v>
      </c>
      <c r="L293">
        <v>7802200000</v>
      </c>
      <c r="M293">
        <v>-13.407192999999999</v>
      </c>
      <c r="N293">
        <v>-14.317574</v>
      </c>
    </row>
    <row r="294" spans="2:14" x14ac:dyDescent="0.25">
      <c r="B294">
        <v>7902100000</v>
      </c>
      <c r="C294">
        <v>-12.476114000000001</v>
      </c>
      <c r="D294">
        <v>-15.250194</v>
      </c>
      <c r="L294">
        <v>7902100000</v>
      </c>
      <c r="M294">
        <v>-13.553596000000001</v>
      </c>
      <c r="N294">
        <v>-14.693407000000001</v>
      </c>
    </row>
    <row r="295" spans="2:14" x14ac:dyDescent="0.25">
      <c r="B295">
        <v>8002000000</v>
      </c>
      <c r="C295">
        <v>-12.425560000000001</v>
      </c>
      <c r="D295">
        <v>-16.598839000000002</v>
      </c>
      <c r="L295">
        <v>8002000000</v>
      </c>
      <c r="M295">
        <v>-13.603581</v>
      </c>
      <c r="N295">
        <v>-15.299977999999999</v>
      </c>
    </row>
    <row r="296" spans="2:14" x14ac:dyDescent="0.25">
      <c r="B296">
        <v>8101900000</v>
      </c>
      <c r="C296">
        <v>-12.382467</v>
      </c>
      <c r="D296">
        <v>-18.270617999999999</v>
      </c>
      <c r="L296">
        <v>8101900000</v>
      </c>
      <c r="M296">
        <v>-13.598417</v>
      </c>
      <c r="N296">
        <v>-16.091421</v>
      </c>
    </row>
    <row r="297" spans="2:14" x14ac:dyDescent="0.25">
      <c r="B297">
        <v>8201800000</v>
      </c>
      <c r="C297">
        <v>-12.358211000000001</v>
      </c>
      <c r="D297">
        <v>-20.300319999999999</v>
      </c>
      <c r="L297">
        <v>8201800000</v>
      </c>
      <c r="M297">
        <v>-13.558890999999999</v>
      </c>
      <c r="N297">
        <v>-17.176765</v>
      </c>
    </row>
    <row r="298" spans="2:14" x14ac:dyDescent="0.25">
      <c r="B298">
        <v>8301700000</v>
      </c>
      <c r="C298">
        <v>-12.312601000000001</v>
      </c>
      <c r="D298">
        <v>-22.735479000000002</v>
      </c>
      <c r="L298">
        <v>8301700000</v>
      </c>
      <c r="M298">
        <v>-13.509653</v>
      </c>
      <c r="N298">
        <v>-18.456858</v>
      </c>
    </row>
    <row r="299" spans="2:14" x14ac:dyDescent="0.25">
      <c r="B299">
        <v>8401600000</v>
      </c>
      <c r="C299">
        <v>-12.273647</v>
      </c>
      <c r="D299">
        <v>-25.897793</v>
      </c>
      <c r="L299">
        <v>8401600000</v>
      </c>
      <c r="M299">
        <v>-13.463304000000001</v>
      </c>
      <c r="N299">
        <v>-20.121578</v>
      </c>
    </row>
    <row r="300" spans="2:14" x14ac:dyDescent="0.25">
      <c r="B300">
        <v>8501500000</v>
      </c>
      <c r="C300">
        <v>-12.235837999999999</v>
      </c>
      <c r="D300">
        <v>-30.067229999999999</v>
      </c>
      <c r="L300">
        <v>8501500000</v>
      </c>
      <c r="M300">
        <v>-13.406877</v>
      </c>
      <c r="N300">
        <v>-22.034098</v>
      </c>
    </row>
    <row r="301" spans="2:14" x14ac:dyDescent="0.25">
      <c r="B301">
        <v>8601400000</v>
      </c>
      <c r="C301">
        <v>-12.260095</v>
      </c>
      <c r="D301">
        <v>-36.328277999999997</v>
      </c>
      <c r="L301">
        <v>8601400000</v>
      </c>
      <c r="M301">
        <v>-13.392535000000001</v>
      </c>
      <c r="N301">
        <v>-24.186696999999999</v>
      </c>
    </row>
    <row r="302" spans="2:14" x14ac:dyDescent="0.25">
      <c r="B302">
        <v>8701300000</v>
      </c>
      <c r="C302">
        <v>-12.338737</v>
      </c>
      <c r="D302">
        <v>-40.421931999999998</v>
      </c>
      <c r="L302">
        <v>8701300000</v>
      </c>
      <c r="M302">
        <v>-13.393408000000001</v>
      </c>
      <c r="N302">
        <v>-26.130648000000001</v>
      </c>
    </row>
    <row r="303" spans="2:14" x14ac:dyDescent="0.25">
      <c r="B303">
        <v>8801200000</v>
      </c>
      <c r="C303">
        <v>-12.468059999999999</v>
      </c>
      <c r="D303">
        <v>-40.841884999999998</v>
      </c>
      <c r="L303">
        <v>8801200000</v>
      </c>
      <c r="M303">
        <v>-13.418678999999999</v>
      </c>
      <c r="N303">
        <v>-27.089928</v>
      </c>
    </row>
    <row r="304" spans="2:14" x14ac:dyDescent="0.25">
      <c r="B304">
        <v>8901100000</v>
      </c>
      <c r="C304">
        <v>-12.631005</v>
      </c>
      <c r="D304">
        <v>-37.310375000000001</v>
      </c>
      <c r="L304">
        <v>8901100000</v>
      </c>
      <c r="M304">
        <v>-13.435575999999999</v>
      </c>
      <c r="N304">
        <v>-26.894739000000001</v>
      </c>
    </row>
    <row r="305" spans="2:14" x14ac:dyDescent="0.25">
      <c r="B305">
        <v>9001000000</v>
      </c>
      <c r="C305">
        <v>-12.798147999999999</v>
      </c>
      <c r="D305">
        <v>-33.346305999999998</v>
      </c>
      <c r="L305">
        <v>9001000000</v>
      </c>
      <c r="M305">
        <v>-13.467178000000001</v>
      </c>
      <c r="N305">
        <v>-25.501656000000001</v>
      </c>
    </row>
    <row r="306" spans="2:14" x14ac:dyDescent="0.25">
      <c r="B306">
        <v>9100900000</v>
      </c>
      <c r="C306">
        <v>-13.005369999999999</v>
      </c>
      <c r="D306">
        <v>-30.558920000000001</v>
      </c>
      <c r="L306">
        <v>9100900000</v>
      </c>
      <c r="M306">
        <v>-13.517664</v>
      </c>
      <c r="N306">
        <v>-24.110491</v>
      </c>
    </row>
    <row r="307" spans="2:14" x14ac:dyDescent="0.25">
      <c r="B307">
        <v>9200800000</v>
      </c>
      <c r="C307">
        <v>-13.161633999999999</v>
      </c>
      <c r="D307">
        <v>-27.634163000000001</v>
      </c>
      <c r="L307">
        <v>9200800000</v>
      </c>
      <c r="M307">
        <v>-13.56701</v>
      </c>
      <c r="N307">
        <v>-22.609760000000001</v>
      </c>
    </row>
    <row r="308" spans="2:14" x14ac:dyDescent="0.25">
      <c r="B308">
        <v>9300700000</v>
      </c>
      <c r="C308">
        <v>-13.344948</v>
      </c>
      <c r="D308">
        <v>-25.289213</v>
      </c>
      <c r="L308">
        <v>9300700000</v>
      </c>
      <c r="M308">
        <v>-13.644136</v>
      </c>
      <c r="N308">
        <v>-21.588857999999998</v>
      </c>
    </row>
    <row r="309" spans="2:14" x14ac:dyDescent="0.25">
      <c r="B309">
        <v>9400600000</v>
      </c>
      <c r="C309">
        <v>-13.438046999999999</v>
      </c>
      <c r="D309">
        <v>-22.990470999999999</v>
      </c>
      <c r="L309">
        <v>9400600000</v>
      </c>
      <c r="M309">
        <v>-13.709618000000001</v>
      </c>
      <c r="N309">
        <v>-20.479202000000001</v>
      </c>
    </row>
    <row r="310" spans="2:14" x14ac:dyDescent="0.25">
      <c r="B310">
        <v>9500500000</v>
      </c>
      <c r="C310">
        <v>-13.607256</v>
      </c>
      <c r="D310">
        <v>-21.237355999999998</v>
      </c>
      <c r="L310">
        <v>9500500000</v>
      </c>
      <c r="M310">
        <v>-13.875534</v>
      </c>
      <c r="N310">
        <v>-19.703678</v>
      </c>
    </row>
    <row r="311" spans="2:14" x14ac:dyDescent="0.25">
      <c r="B311">
        <v>9600400000</v>
      </c>
      <c r="C311">
        <v>-13.738939</v>
      </c>
      <c r="D311">
        <v>-19.796465000000001</v>
      </c>
      <c r="L311">
        <v>9600400000</v>
      </c>
      <c r="M311">
        <v>-14.02829</v>
      </c>
      <c r="N311">
        <v>-18.924216999999999</v>
      </c>
    </row>
    <row r="312" spans="2:14" x14ac:dyDescent="0.25">
      <c r="B312">
        <v>9700300000</v>
      </c>
      <c r="C312">
        <v>-13.872489</v>
      </c>
      <c r="D312">
        <v>-18.606096000000001</v>
      </c>
      <c r="L312">
        <v>9700300000</v>
      </c>
      <c r="M312">
        <v>-14.204198</v>
      </c>
      <c r="N312">
        <v>-18.180374</v>
      </c>
    </row>
    <row r="313" spans="2:14" x14ac:dyDescent="0.25">
      <c r="B313">
        <v>9800200000</v>
      </c>
      <c r="C313">
        <v>-13.951643000000001</v>
      </c>
      <c r="D313">
        <v>-17.733688000000001</v>
      </c>
      <c r="L313">
        <v>9800200000</v>
      </c>
      <c r="M313">
        <v>-14.325260999999999</v>
      </c>
      <c r="N313">
        <v>-17.451001999999999</v>
      </c>
    </row>
    <row r="314" spans="2:14" x14ac:dyDescent="0.25">
      <c r="B314">
        <v>9900100000</v>
      </c>
      <c r="C314">
        <v>-14.02408</v>
      </c>
      <c r="D314">
        <v>-16.990608000000002</v>
      </c>
      <c r="L314">
        <v>9900100000</v>
      </c>
      <c r="M314">
        <v>-14.464231</v>
      </c>
      <c r="N314">
        <v>-16.770102999999999</v>
      </c>
    </row>
    <row r="315" spans="2:14" x14ac:dyDescent="0.25">
      <c r="B315">
        <v>10000000000</v>
      </c>
      <c r="C315">
        <v>-14.089975000000001</v>
      </c>
      <c r="D315">
        <v>-16.638044000000001</v>
      </c>
      <c r="L315">
        <v>10000000000</v>
      </c>
      <c r="M315">
        <v>-14.560336</v>
      </c>
      <c r="N315">
        <v>-16.446193999999998</v>
      </c>
    </row>
    <row r="316" spans="2:14" x14ac:dyDescent="0.25">
      <c r="B316" t="s">
        <v>21</v>
      </c>
      <c r="L316" t="s">
        <v>21</v>
      </c>
    </row>
    <row r="319" spans="2:14" x14ac:dyDescent="0.25">
      <c r="B319" t="s">
        <v>22</v>
      </c>
      <c r="L319" t="s">
        <v>22</v>
      </c>
    </row>
    <row r="320" spans="2:14" x14ac:dyDescent="0.25">
      <c r="B320" t="s">
        <v>19</v>
      </c>
      <c r="C320" t="s">
        <v>259</v>
      </c>
      <c r="D320" t="s">
        <v>260</v>
      </c>
      <c r="L320" t="s">
        <v>19</v>
      </c>
      <c r="M320" t="s">
        <v>259</v>
      </c>
      <c r="N320" t="s">
        <v>260</v>
      </c>
    </row>
    <row r="321" spans="2:14" x14ac:dyDescent="0.25">
      <c r="B321">
        <v>10000000</v>
      </c>
      <c r="C321">
        <v>-24.542833000000002</v>
      </c>
      <c r="D321">
        <v>-1.2330989000000001</v>
      </c>
      <c r="L321">
        <v>10000000</v>
      </c>
      <c r="M321">
        <v>-24.342327000000001</v>
      </c>
      <c r="N321">
        <v>-1.2334082</v>
      </c>
    </row>
    <row r="322" spans="2:14" x14ac:dyDescent="0.25">
      <c r="B322">
        <v>109900000</v>
      </c>
      <c r="C322">
        <v>-19.737805999999999</v>
      </c>
      <c r="D322">
        <v>-7.4372562999999996</v>
      </c>
      <c r="L322">
        <v>109900000</v>
      </c>
      <c r="M322">
        <v>-19.628571000000001</v>
      </c>
      <c r="N322">
        <v>-7.6996526999999997</v>
      </c>
    </row>
    <row r="323" spans="2:14" x14ac:dyDescent="0.25">
      <c r="B323">
        <v>209800000</v>
      </c>
      <c r="C323">
        <v>-13.552706000000001</v>
      </c>
      <c r="D323">
        <v>-12.220228000000001</v>
      </c>
      <c r="L323">
        <v>209800000</v>
      </c>
      <c r="M323">
        <v>-13.52519</v>
      </c>
      <c r="N323">
        <v>-12.620158999999999</v>
      </c>
    </row>
    <row r="324" spans="2:14" x14ac:dyDescent="0.25">
      <c r="B324">
        <v>309700000</v>
      </c>
      <c r="C324">
        <v>-11.71364</v>
      </c>
      <c r="D324">
        <v>-15.561038</v>
      </c>
      <c r="L324">
        <v>309700000</v>
      </c>
      <c r="M324">
        <v>-11.822025</v>
      </c>
      <c r="N324">
        <v>-16.286922000000001</v>
      </c>
    </row>
    <row r="325" spans="2:14" x14ac:dyDescent="0.25">
      <c r="B325">
        <v>409600000</v>
      </c>
      <c r="C325">
        <v>-10.042313</v>
      </c>
      <c r="D325">
        <v>-13.986469</v>
      </c>
      <c r="L325">
        <v>409600000</v>
      </c>
      <c r="M325">
        <v>-10.112871</v>
      </c>
      <c r="N325">
        <v>-14.924742</v>
      </c>
    </row>
    <row r="326" spans="2:14" x14ac:dyDescent="0.25">
      <c r="B326">
        <v>509500000</v>
      </c>
      <c r="C326">
        <v>-9.7033118999999992</v>
      </c>
      <c r="D326">
        <v>-14.023236000000001</v>
      </c>
      <c r="L326">
        <v>509500000</v>
      </c>
      <c r="M326">
        <v>-9.7358264999999999</v>
      </c>
      <c r="N326">
        <v>-15.521469</v>
      </c>
    </row>
    <row r="327" spans="2:14" x14ac:dyDescent="0.25">
      <c r="B327">
        <v>609400000</v>
      </c>
      <c r="C327">
        <v>-9.5978022000000003</v>
      </c>
      <c r="D327">
        <v>-14.478469</v>
      </c>
      <c r="L327">
        <v>609400000</v>
      </c>
      <c r="M327">
        <v>-9.6006850999999997</v>
      </c>
      <c r="N327">
        <v>-16.585968000000001</v>
      </c>
    </row>
    <row r="328" spans="2:14" x14ac:dyDescent="0.25">
      <c r="B328">
        <v>709300000</v>
      </c>
      <c r="C328">
        <v>-9.5484904999999998</v>
      </c>
      <c r="D328">
        <v>-15.100517</v>
      </c>
      <c r="L328">
        <v>709300000</v>
      </c>
      <c r="M328">
        <v>-9.5273380000000003</v>
      </c>
      <c r="N328">
        <v>-17.855163999999998</v>
      </c>
    </row>
    <row r="329" spans="2:14" x14ac:dyDescent="0.25">
      <c r="B329">
        <v>809200000</v>
      </c>
      <c r="C329">
        <v>-9.5701952000000006</v>
      </c>
      <c r="D329">
        <v>-15.830342999999999</v>
      </c>
      <c r="L329">
        <v>809200000</v>
      </c>
      <c r="M329">
        <v>-9.5347281000000006</v>
      </c>
      <c r="N329">
        <v>-19.150895999999999</v>
      </c>
    </row>
    <row r="330" spans="2:14" x14ac:dyDescent="0.25">
      <c r="B330">
        <v>909100000</v>
      </c>
      <c r="C330">
        <v>-9.6009998000000003</v>
      </c>
      <c r="D330">
        <v>-16.73546</v>
      </c>
      <c r="L330">
        <v>909100000</v>
      </c>
      <c r="M330">
        <v>-9.5789766000000007</v>
      </c>
      <c r="N330">
        <v>-20.248578999999999</v>
      </c>
    </row>
    <row r="331" spans="2:14" x14ac:dyDescent="0.25">
      <c r="B331">
        <v>1009000000</v>
      </c>
      <c r="C331">
        <v>-9.6055851000000008</v>
      </c>
      <c r="D331">
        <v>-17.801130000000001</v>
      </c>
      <c r="L331">
        <v>1009000000</v>
      </c>
      <c r="M331">
        <v>-9.6307677999999992</v>
      </c>
      <c r="N331">
        <v>-21.07687</v>
      </c>
    </row>
    <row r="332" spans="2:14" x14ac:dyDescent="0.25">
      <c r="B332">
        <v>1108900000</v>
      </c>
      <c r="C332">
        <v>-9.5743417999999991</v>
      </c>
      <c r="D332">
        <v>-18.940769</v>
      </c>
      <c r="L332">
        <v>1108900000</v>
      </c>
      <c r="M332">
        <v>-9.6949015000000003</v>
      </c>
      <c r="N332">
        <v>-21.487724</v>
      </c>
    </row>
    <row r="333" spans="2:14" x14ac:dyDescent="0.25">
      <c r="B333">
        <v>1208800000</v>
      </c>
      <c r="C333">
        <v>-9.6018332999999991</v>
      </c>
      <c r="D333">
        <v>-20.538053999999999</v>
      </c>
      <c r="L333">
        <v>1208800000</v>
      </c>
      <c r="M333">
        <v>-9.8185005000000007</v>
      </c>
      <c r="N333">
        <v>-22.225771000000002</v>
      </c>
    </row>
    <row r="334" spans="2:14" x14ac:dyDescent="0.25">
      <c r="B334">
        <v>1308700000</v>
      </c>
      <c r="C334">
        <v>-9.6425561999999996</v>
      </c>
      <c r="D334">
        <v>-21.797885999999998</v>
      </c>
      <c r="L334">
        <v>1308700000</v>
      </c>
      <c r="M334">
        <v>-9.9826727000000002</v>
      </c>
      <c r="N334">
        <v>-22.617334</v>
      </c>
    </row>
    <row r="335" spans="2:14" x14ac:dyDescent="0.25">
      <c r="B335">
        <v>1408600000</v>
      </c>
      <c r="C335">
        <v>-9.7200365000000009</v>
      </c>
      <c r="D335">
        <v>-23.129950000000001</v>
      </c>
      <c r="L335">
        <v>1408600000</v>
      </c>
      <c r="M335">
        <v>-10.156876</v>
      </c>
      <c r="N335">
        <v>-23.578268000000001</v>
      </c>
    </row>
    <row r="336" spans="2:14" x14ac:dyDescent="0.25">
      <c r="B336">
        <v>1508500000</v>
      </c>
      <c r="C336">
        <v>-9.7709016999999996</v>
      </c>
      <c r="D336">
        <v>-24.191191</v>
      </c>
      <c r="L336">
        <v>1508500000</v>
      </c>
      <c r="M336">
        <v>-10.280568000000001</v>
      </c>
      <c r="N336">
        <v>-24.986208000000001</v>
      </c>
    </row>
    <row r="337" spans="2:14" x14ac:dyDescent="0.25">
      <c r="B337">
        <v>1608400000</v>
      </c>
      <c r="C337">
        <v>-9.8830004000000002</v>
      </c>
      <c r="D337">
        <v>-25.868237000000001</v>
      </c>
      <c r="L337">
        <v>1608400000</v>
      </c>
      <c r="M337">
        <v>-10.370200000000001</v>
      </c>
      <c r="N337">
        <v>-27.921264999999998</v>
      </c>
    </row>
    <row r="338" spans="2:14" x14ac:dyDescent="0.25">
      <c r="B338">
        <v>1708300000</v>
      </c>
      <c r="C338">
        <v>-10.046713</v>
      </c>
      <c r="D338">
        <v>-28.911494999999999</v>
      </c>
      <c r="L338">
        <v>1708300000</v>
      </c>
      <c r="M338">
        <v>-10.474055999999999</v>
      </c>
      <c r="N338">
        <v>-31.061316000000001</v>
      </c>
    </row>
    <row r="339" spans="2:14" x14ac:dyDescent="0.25">
      <c r="B339">
        <v>1808200000</v>
      </c>
      <c r="C339">
        <v>-10.244166</v>
      </c>
      <c r="D339">
        <v>-35.108199999999997</v>
      </c>
      <c r="L339">
        <v>1808200000</v>
      </c>
      <c r="M339">
        <v>-10.570912</v>
      </c>
      <c r="N339">
        <v>-32.399647000000002</v>
      </c>
    </row>
    <row r="340" spans="2:14" x14ac:dyDescent="0.25">
      <c r="B340">
        <v>1908100000</v>
      </c>
      <c r="C340">
        <v>-10.458322000000001</v>
      </c>
      <c r="D340">
        <v>-36.603816999999999</v>
      </c>
      <c r="L340">
        <v>1908100000</v>
      </c>
      <c r="M340">
        <v>-10.670802999999999</v>
      </c>
      <c r="N340">
        <v>-30.842686</v>
      </c>
    </row>
    <row r="341" spans="2:14" x14ac:dyDescent="0.25">
      <c r="B341">
        <v>2008000000</v>
      </c>
      <c r="C341">
        <v>-10.664291</v>
      </c>
      <c r="D341">
        <v>-34.260680999999998</v>
      </c>
      <c r="L341">
        <v>2008000000</v>
      </c>
      <c r="M341">
        <v>-10.717862</v>
      </c>
      <c r="N341">
        <v>-27.438071999999998</v>
      </c>
    </row>
    <row r="342" spans="2:14" x14ac:dyDescent="0.25">
      <c r="B342">
        <v>2107900000</v>
      </c>
      <c r="C342">
        <v>-10.853122000000001</v>
      </c>
      <c r="D342">
        <v>-27.186159</v>
      </c>
      <c r="L342">
        <v>2107900000</v>
      </c>
      <c r="M342">
        <v>-10.751435000000001</v>
      </c>
      <c r="N342">
        <v>-24.171548999999999</v>
      </c>
    </row>
    <row r="343" spans="2:14" x14ac:dyDescent="0.25">
      <c r="B343">
        <v>2207800000</v>
      </c>
      <c r="C343">
        <v>-10.961413</v>
      </c>
      <c r="D343">
        <v>-23.380427999999998</v>
      </c>
      <c r="L343">
        <v>2207800000</v>
      </c>
      <c r="M343">
        <v>-10.708252</v>
      </c>
      <c r="N343">
        <v>-21.899849</v>
      </c>
    </row>
    <row r="344" spans="2:14" x14ac:dyDescent="0.25">
      <c r="B344">
        <v>2307700000</v>
      </c>
      <c r="C344">
        <v>-11.020407000000001</v>
      </c>
      <c r="D344">
        <v>-21.021007999999998</v>
      </c>
      <c r="L344">
        <v>2307700000</v>
      </c>
      <c r="M344">
        <v>-10.63663</v>
      </c>
      <c r="N344">
        <v>-20.223738000000001</v>
      </c>
    </row>
    <row r="345" spans="2:14" x14ac:dyDescent="0.25">
      <c r="B345">
        <v>2407600000</v>
      </c>
      <c r="C345">
        <v>-11.064202</v>
      </c>
      <c r="D345">
        <v>-19.782662999999999</v>
      </c>
      <c r="L345">
        <v>2407600000</v>
      </c>
      <c r="M345">
        <v>-10.581562999999999</v>
      </c>
      <c r="N345">
        <v>-19.334429</v>
      </c>
    </row>
    <row r="346" spans="2:14" x14ac:dyDescent="0.25">
      <c r="B346">
        <v>2507500000</v>
      </c>
      <c r="C346">
        <v>-11.088561</v>
      </c>
      <c r="D346">
        <v>-19.297046999999999</v>
      </c>
      <c r="L346">
        <v>2507500000</v>
      </c>
      <c r="M346">
        <v>-10.548614000000001</v>
      </c>
      <c r="N346">
        <v>-19.033850000000001</v>
      </c>
    </row>
    <row r="347" spans="2:14" x14ac:dyDescent="0.25">
      <c r="B347">
        <v>2607400000</v>
      </c>
      <c r="C347">
        <v>-11.079478</v>
      </c>
      <c r="D347">
        <v>-19.288412000000001</v>
      </c>
      <c r="L347">
        <v>2607400000</v>
      </c>
      <c r="M347">
        <v>-10.514526</v>
      </c>
      <c r="N347">
        <v>-19.086061000000001</v>
      </c>
    </row>
    <row r="348" spans="2:14" x14ac:dyDescent="0.25">
      <c r="B348">
        <v>2707300000</v>
      </c>
      <c r="C348">
        <v>-11.108081</v>
      </c>
      <c r="D348">
        <v>-19.042656000000001</v>
      </c>
      <c r="L348">
        <v>2707300000</v>
      </c>
      <c r="M348">
        <v>-10.524504</v>
      </c>
      <c r="N348">
        <v>-18.899436999999999</v>
      </c>
    </row>
    <row r="349" spans="2:14" x14ac:dyDescent="0.25">
      <c r="B349">
        <v>2807200000</v>
      </c>
      <c r="C349">
        <v>-11.189249999999999</v>
      </c>
      <c r="D349">
        <v>-18.817620999999999</v>
      </c>
      <c r="L349">
        <v>2807200000</v>
      </c>
      <c r="M349">
        <v>-10.59276</v>
      </c>
      <c r="N349">
        <v>-18.742989000000001</v>
      </c>
    </row>
    <row r="350" spans="2:14" x14ac:dyDescent="0.25">
      <c r="B350">
        <v>2907100000</v>
      </c>
      <c r="C350">
        <v>-11.348711</v>
      </c>
      <c r="D350">
        <v>-18.531103000000002</v>
      </c>
      <c r="L350">
        <v>2907100000</v>
      </c>
      <c r="M350">
        <v>-10.741364000000001</v>
      </c>
      <c r="N350">
        <v>-18.560898000000002</v>
      </c>
    </row>
    <row r="351" spans="2:14" x14ac:dyDescent="0.25">
      <c r="B351">
        <v>3007000000</v>
      </c>
      <c r="C351">
        <v>-11.452947999999999</v>
      </c>
      <c r="D351">
        <v>-18.430565000000001</v>
      </c>
      <c r="L351">
        <v>3007000000</v>
      </c>
      <c r="M351">
        <v>-10.853130999999999</v>
      </c>
      <c r="N351">
        <v>-18.564962000000001</v>
      </c>
    </row>
    <row r="352" spans="2:14" x14ac:dyDescent="0.25">
      <c r="B352">
        <v>3106900000</v>
      </c>
      <c r="C352">
        <v>-11.525213000000001</v>
      </c>
      <c r="D352">
        <v>-17.690632000000001</v>
      </c>
      <c r="L352">
        <v>3106900000</v>
      </c>
      <c r="M352">
        <v>-10.975576999999999</v>
      </c>
      <c r="N352">
        <v>-17.880013999999999</v>
      </c>
    </row>
    <row r="353" spans="2:14" x14ac:dyDescent="0.25">
      <c r="B353">
        <v>3206800000</v>
      </c>
      <c r="C353">
        <v>-11.561199999999999</v>
      </c>
      <c r="D353">
        <v>-16.957370999999998</v>
      </c>
      <c r="L353">
        <v>3206800000</v>
      </c>
      <c r="M353">
        <v>-11.100533</v>
      </c>
      <c r="N353">
        <v>-17.181363999999999</v>
      </c>
    </row>
    <row r="354" spans="2:14" x14ac:dyDescent="0.25">
      <c r="B354">
        <v>3306700000</v>
      </c>
      <c r="C354">
        <v>-11.547027</v>
      </c>
      <c r="D354">
        <v>-16.207450999999999</v>
      </c>
      <c r="L354">
        <v>3306700000</v>
      </c>
      <c r="M354">
        <v>-11.217656</v>
      </c>
      <c r="N354">
        <v>-16.448243999999999</v>
      </c>
    </row>
    <row r="355" spans="2:14" x14ac:dyDescent="0.25">
      <c r="B355">
        <v>3406600000</v>
      </c>
      <c r="C355">
        <v>-11.517604</v>
      </c>
      <c r="D355">
        <v>-15.918073</v>
      </c>
      <c r="L355">
        <v>3406600000</v>
      </c>
      <c r="M355">
        <v>-11.325922</v>
      </c>
      <c r="N355">
        <v>-16.199916999999999</v>
      </c>
    </row>
    <row r="356" spans="2:14" x14ac:dyDescent="0.25">
      <c r="B356">
        <v>3506500000</v>
      </c>
      <c r="C356">
        <v>-11.420750999999999</v>
      </c>
      <c r="D356">
        <v>-15.79241</v>
      </c>
      <c r="L356">
        <v>3506500000</v>
      </c>
      <c r="M356">
        <v>-11.365532</v>
      </c>
      <c r="N356">
        <v>-16.105965000000001</v>
      </c>
    </row>
    <row r="357" spans="2:14" x14ac:dyDescent="0.25">
      <c r="B357">
        <v>3606400000</v>
      </c>
      <c r="C357">
        <v>-11.373813</v>
      </c>
      <c r="D357">
        <v>-15.679247</v>
      </c>
      <c r="L357">
        <v>3606400000</v>
      </c>
      <c r="M357">
        <v>-11.419257999999999</v>
      </c>
      <c r="N357">
        <v>-16.005617000000001</v>
      </c>
    </row>
    <row r="358" spans="2:14" x14ac:dyDescent="0.25">
      <c r="B358">
        <v>3706300000</v>
      </c>
      <c r="C358">
        <v>-11.353707999999999</v>
      </c>
      <c r="D358">
        <v>-15.735322</v>
      </c>
      <c r="L358">
        <v>3706300000</v>
      </c>
      <c r="M358">
        <v>-11.45524</v>
      </c>
      <c r="N358">
        <v>-16.083956000000001</v>
      </c>
    </row>
    <row r="359" spans="2:14" x14ac:dyDescent="0.25">
      <c r="B359">
        <v>3806200000</v>
      </c>
      <c r="C359">
        <v>-11.383661</v>
      </c>
      <c r="D359">
        <v>-15.977760999999999</v>
      </c>
      <c r="L359">
        <v>3806200000</v>
      </c>
      <c r="M359">
        <v>-11.514150000000001</v>
      </c>
      <c r="N359">
        <v>-16.395009999999999</v>
      </c>
    </row>
    <row r="360" spans="2:14" x14ac:dyDescent="0.25">
      <c r="B360">
        <v>3906100000</v>
      </c>
      <c r="C360">
        <v>-11.429138</v>
      </c>
      <c r="D360">
        <v>-16.056757000000001</v>
      </c>
      <c r="L360">
        <v>3906100000</v>
      </c>
      <c r="M360">
        <v>-11.577807</v>
      </c>
      <c r="N360">
        <v>-16.544777</v>
      </c>
    </row>
    <row r="361" spans="2:14" x14ac:dyDescent="0.25">
      <c r="B361">
        <v>4006000000</v>
      </c>
      <c r="C361">
        <v>-11.419855</v>
      </c>
      <c r="D361">
        <v>-16.21752</v>
      </c>
      <c r="L361">
        <v>4006000000</v>
      </c>
      <c r="M361">
        <v>-11.599209999999999</v>
      </c>
      <c r="N361">
        <v>-16.743675</v>
      </c>
    </row>
    <row r="362" spans="2:14" x14ac:dyDescent="0.25">
      <c r="B362">
        <v>4105900000</v>
      </c>
      <c r="C362">
        <v>-11.4574</v>
      </c>
      <c r="D362">
        <v>-16.296610000000001</v>
      </c>
      <c r="L362">
        <v>4105900000</v>
      </c>
      <c r="M362">
        <v>-11.668365</v>
      </c>
      <c r="N362">
        <v>-16.769794000000001</v>
      </c>
    </row>
    <row r="363" spans="2:14" x14ac:dyDescent="0.25">
      <c r="B363">
        <v>4205800000</v>
      </c>
      <c r="C363">
        <v>-11.505742</v>
      </c>
      <c r="D363">
        <v>-16.719291999999999</v>
      </c>
      <c r="L363">
        <v>4205800000</v>
      </c>
      <c r="M363">
        <v>-11.761917</v>
      </c>
      <c r="N363">
        <v>-17.048459999999999</v>
      </c>
    </row>
    <row r="364" spans="2:14" x14ac:dyDescent="0.25">
      <c r="B364">
        <v>4305700000</v>
      </c>
      <c r="C364">
        <v>-11.608335</v>
      </c>
      <c r="D364">
        <v>-17.060227999999999</v>
      </c>
      <c r="L364">
        <v>4305700000</v>
      </c>
      <c r="M364">
        <v>-11.871759000000001</v>
      </c>
      <c r="N364">
        <v>-17.257538</v>
      </c>
    </row>
    <row r="365" spans="2:14" x14ac:dyDescent="0.25">
      <c r="B365">
        <v>4405600000</v>
      </c>
      <c r="C365">
        <v>-11.682107999999999</v>
      </c>
      <c r="D365">
        <v>-17.364273000000001</v>
      </c>
      <c r="L365">
        <v>4405600000</v>
      </c>
      <c r="M365">
        <v>-11.917624</v>
      </c>
      <c r="N365">
        <v>-17.314014</v>
      </c>
    </row>
    <row r="366" spans="2:14" x14ac:dyDescent="0.25">
      <c r="B366">
        <v>4505500000</v>
      </c>
      <c r="C366">
        <v>-11.804102</v>
      </c>
      <c r="D366">
        <v>-17.370045000000001</v>
      </c>
      <c r="L366">
        <v>4505500000</v>
      </c>
      <c r="M366">
        <v>-11.948853</v>
      </c>
      <c r="N366">
        <v>-17.212192999999999</v>
      </c>
    </row>
    <row r="367" spans="2:14" x14ac:dyDescent="0.25">
      <c r="B367">
        <v>4605400000</v>
      </c>
      <c r="C367">
        <v>-11.946133</v>
      </c>
      <c r="D367">
        <v>-17.396363999999998</v>
      </c>
      <c r="L367">
        <v>4605400000</v>
      </c>
      <c r="M367">
        <v>-12.039769</v>
      </c>
      <c r="N367">
        <v>-17.003508</v>
      </c>
    </row>
    <row r="368" spans="2:14" x14ac:dyDescent="0.25">
      <c r="B368">
        <v>4705300000</v>
      </c>
      <c r="C368">
        <v>-12.053385</v>
      </c>
      <c r="D368">
        <v>-17.352651999999999</v>
      </c>
      <c r="L368">
        <v>4705300000</v>
      </c>
      <c r="M368">
        <v>-12.096349999999999</v>
      </c>
      <c r="N368">
        <v>-16.846271999999999</v>
      </c>
    </row>
    <row r="369" spans="2:14" x14ac:dyDescent="0.25">
      <c r="B369">
        <v>4805200000</v>
      </c>
      <c r="C369">
        <v>-12.145538</v>
      </c>
      <c r="D369">
        <v>-17.328415</v>
      </c>
      <c r="L369">
        <v>4805200000</v>
      </c>
      <c r="M369">
        <v>-12.175815</v>
      </c>
      <c r="N369">
        <v>-16.568294999999999</v>
      </c>
    </row>
    <row r="370" spans="2:14" x14ac:dyDescent="0.25">
      <c r="B370">
        <v>4905100000</v>
      </c>
      <c r="C370">
        <v>-12.207578</v>
      </c>
      <c r="D370">
        <v>-17.119236000000001</v>
      </c>
      <c r="L370">
        <v>4905100000</v>
      </c>
      <c r="M370">
        <v>-12.237349999999999</v>
      </c>
      <c r="N370">
        <v>-16.229240000000001</v>
      </c>
    </row>
    <row r="371" spans="2:14" x14ac:dyDescent="0.25">
      <c r="B371">
        <v>5005000000</v>
      </c>
      <c r="C371">
        <v>-12.396044</v>
      </c>
      <c r="D371">
        <v>-16.553253000000002</v>
      </c>
      <c r="L371">
        <v>5005000000</v>
      </c>
      <c r="M371">
        <v>-12.415058</v>
      </c>
      <c r="N371">
        <v>-15.525188999999999</v>
      </c>
    </row>
    <row r="372" spans="2:14" x14ac:dyDescent="0.25">
      <c r="B372">
        <v>5104900000</v>
      </c>
      <c r="C372">
        <v>-12.595129999999999</v>
      </c>
      <c r="D372">
        <v>-15.82194</v>
      </c>
      <c r="L372">
        <v>5104900000</v>
      </c>
      <c r="M372">
        <v>-12.609995</v>
      </c>
      <c r="N372">
        <v>-14.738578</v>
      </c>
    </row>
    <row r="373" spans="2:14" x14ac:dyDescent="0.25">
      <c r="B373">
        <v>5204800000</v>
      </c>
      <c r="C373">
        <v>-12.782887000000001</v>
      </c>
      <c r="D373">
        <v>-14.825086000000001</v>
      </c>
      <c r="L373">
        <v>5204800000</v>
      </c>
      <c r="M373">
        <v>-12.774364</v>
      </c>
      <c r="N373">
        <v>-13.733746999999999</v>
      </c>
    </row>
    <row r="374" spans="2:14" x14ac:dyDescent="0.25">
      <c r="B374">
        <v>5304700000</v>
      </c>
      <c r="C374">
        <v>-12.954904000000001</v>
      </c>
      <c r="D374">
        <v>-13.843026999999999</v>
      </c>
      <c r="L374">
        <v>5304700000</v>
      </c>
      <c r="M374">
        <v>-12.907204999999999</v>
      </c>
      <c r="N374">
        <v>-12.886165999999999</v>
      </c>
    </row>
    <row r="375" spans="2:14" x14ac:dyDescent="0.25">
      <c r="B375">
        <v>5404600000</v>
      </c>
      <c r="C375">
        <v>-13.069722000000001</v>
      </c>
      <c r="D375">
        <v>-12.837161</v>
      </c>
      <c r="L375">
        <v>5404600000</v>
      </c>
      <c r="M375">
        <v>-12.972329</v>
      </c>
      <c r="N375">
        <v>-12.121406</v>
      </c>
    </row>
    <row r="376" spans="2:14" x14ac:dyDescent="0.25">
      <c r="B376">
        <v>5504500000</v>
      </c>
      <c r="C376">
        <v>-13.164562999999999</v>
      </c>
      <c r="D376">
        <v>-11.988308</v>
      </c>
      <c r="L376">
        <v>5504500000</v>
      </c>
      <c r="M376">
        <v>-12.996655000000001</v>
      </c>
      <c r="N376">
        <v>-11.596552000000001</v>
      </c>
    </row>
    <row r="377" spans="2:14" x14ac:dyDescent="0.25">
      <c r="B377">
        <v>5604400000</v>
      </c>
      <c r="C377">
        <v>-13.189935999999999</v>
      </c>
      <c r="D377">
        <v>-11.302675000000001</v>
      </c>
      <c r="L377">
        <v>5604400000</v>
      </c>
      <c r="M377">
        <v>-12.966659999999999</v>
      </c>
      <c r="N377">
        <v>-11.254892999999999</v>
      </c>
    </row>
    <row r="378" spans="2:14" x14ac:dyDescent="0.25">
      <c r="B378">
        <v>5704300000</v>
      </c>
      <c r="C378">
        <v>-13.156055</v>
      </c>
      <c r="D378">
        <v>-10.824704000000001</v>
      </c>
      <c r="L378">
        <v>5704300000</v>
      </c>
      <c r="M378">
        <v>-12.900315000000001</v>
      </c>
      <c r="N378">
        <v>-11.063478999999999</v>
      </c>
    </row>
    <row r="379" spans="2:14" x14ac:dyDescent="0.25">
      <c r="B379">
        <v>5804200000</v>
      </c>
      <c r="C379">
        <v>-13.124288</v>
      </c>
      <c r="D379">
        <v>-10.510057</v>
      </c>
      <c r="L379">
        <v>5804200000</v>
      </c>
      <c r="M379">
        <v>-12.858508</v>
      </c>
      <c r="N379">
        <v>-10.879974000000001</v>
      </c>
    </row>
    <row r="380" spans="2:14" x14ac:dyDescent="0.25">
      <c r="B380">
        <v>5904100000</v>
      </c>
      <c r="C380">
        <v>-13.005787</v>
      </c>
      <c r="D380">
        <v>-10.399787999999999</v>
      </c>
      <c r="L380">
        <v>5904100000</v>
      </c>
      <c r="M380">
        <v>-12.814828</v>
      </c>
      <c r="N380">
        <v>-10.700714</v>
      </c>
    </row>
    <row r="381" spans="2:14" x14ac:dyDescent="0.25">
      <c r="B381">
        <v>6004000000</v>
      </c>
      <c r="C381">
        <v>-12.879707</v>
      </c>
      <c r="D381">
        <v>-10.460227</v>
      </c>
      <c r="L381">
        <v>6004000000</v>
      </c>
      <c r="M381">
        <v>-12.813991</v>
      </c>
      <c r="N381">
        <v>-10.547418</v>
      </c>
    </row>
    <row r="382" spans="2:14" x14ac:dyDescent="0.25">
      <c r="B382">
        <v>6103900000</v>
      </c>
      <c r="C382">
        <v>-12.772622999999999</v>
      </c>
      <c r="D382">
        <v>-10.668059</v>
      </c>
      <c r="L382">
        <v>6103900000</v>
      </c>
      <c r="M382">
        <v>-12.87886</v>
      </c>
      <c r="N382">
        <v>-10.475600999999999</v>
      </c>
    </row>
    <row r="383" spans="2:14" x14ac:dyDescent="0.25">
      <c r="B383">
        <v>6203800000</v>
      </c>
      <c r="C383">
        <v>-12.795040999999999</v>
      </c>
      <c r="D383">
        <v>-10.94824</v>
      </c>
      <c r="L383">
        <v>6203800000</v>
      </c>
      <c r="M383">
        <v>-13.000957</v>
      </c>
      <c r="N383">
        <v>-10.49544</v>
      </c>
    </row>
    <row r="384" spans="2:14" x14ac:dyDescent="0.25">
      <c r="B384">
        <v>6303700000</v>
      </c>
      <c r="C384">
        <v>-13.00071</v>
      </c>
      <c r="D384">
        <v>-11.127045000000001</v>
      </c>
      <c r="L384">
        <v>6303700000</v>
      </c>
      <c r="M384">
        <v>-13.184628</v>
      </c>
      <c r="N384">
        <v>-10.521420000000001</v>
      </c>
    </row>
    <row r="385" spans="2:14" x14ac:dyDescent="0.25">
      <c r="B385">
        <v>6403600000</v>
      </c>
      <c r="C385">
        <v>-13.359162</v>
      </c>
      <c r="D385">
        <v>-11.181533999999999</v>
      </c>
      <c r="L385">
        <v>6403600000</v>
      </c>
      <c r="M385">
        <v>-13.388491</v>
      </c>
      <c r="N385">
        <v>-10.583869999999999</v>
      </c>
    </row>
    <row r="386" spans="2:14" x14ac:dyDescent="0.25">
      <c r="B386">
        <v>6503500000</v>
      </c>
      <c r="C386">
        <v>-13.782991000000001</v>
      </c>
      <c r="D386">
        <v>-11.101967999999999</v>
      </c>
      <c r="L386">
        <v>6503500000</v>
      </c>
      <c r="M386">
        <v>-13.556062000000001</v>
      </c>
      <c r="N386">
        <v>-10.629059</v>
      </c>
    </row>
    <row r="387" spans="2:14" x14ac:dyDescent="0.25">
      <c r="B387">
        <v>6603400000</v>
      </c>
      <c r="C387">
        <v>-14.013403</v>
      </c>
      <c r="D387">
        <v>-10.960494000000001</v>
      </c>
      <c r="L387">
        <v>6603400000</v>
      </c>
      <c r="M387">
        <v>-13.639981000000001</v>
      </c>
      <c r="N387">
        <v>-10.710378</v>
      </c>
    </row>
    <row r="388" spans="2:14" x14ac:dyDescent="0.25">
      <c r="B388">
        <v>6703300000</v>
      </c>
      <c r="C388">
        <v>-14.177130999999999</v>
      </c>
      <c r="D388">
        <v>-10.829492</v>
      </c>
      <c r="L388">
        <v>6703300000</v>
      </c>
      <c r="M388">
        <v>-13.761907000000001</v>
      </c>
      <c r="N388">
        <v>-10.780068999999999</v>
      </c>
    </row>
    <row r="389" spans="2:14" x14ac:dyDescent="0.25">
      <c r="B389">
        <v>6803200000</v>
      </c>
      <c r="C389">
        <v>-14.242459</v>
      </c>
      <c r="D389">
        <v>-10.743325</v>
      </c>
      <c r="L389">
        <v>6803200000</v>
      </c>
      <c r="M389">
        <v>-13.856318</v>
      </c>
      <c r="N389">
        <v>-10.849608999999999</v>
      </c>
    </row>
    <row r="390" spans="2:14" x14ac:dyDescent="0.25">
      <c r="B390">
        <v>6903100000</v>
      </c>
      <c r="C390">
        <v>-14.283113</v>
      </c>
      <c r="D390">
        <v>-10.746703</v>
      </c>
      <c r="L390">
        <v>6903100000</v>
      </c>
      <c r="M390">
        <v>-13.940136000000001</v>
      </c>
      <c r="N390">
        <v>-10.900446000000001</v>
      </c>
    </row>
    <row r="391" spans="2:14" x14ac:dyDescent="0.25">
      <c r="B391">
        <v>7003000000</v>
      </c>
      <c r="C391">
        <v>-14.283028</v>
      </c>
      <c r="D391">
        <v>-10.827818000000001</v>
      </c>
      <c r="L391">
        <v>7003000000</v>
      </c>
      <c r="M391">
        <v>-13.940759</v>
      </c>
      <c r="N391">
        <v>-10.975028</v>
      </c>
    </row>
    <row r="392" spans="2:14" x14ac:dyDescent="0.25">
      <c r="B392">
        <v>7102900000</v>
      </c>
      <c r="C392">
        <v>-14.170207</v>
      </c>
      <c r="D392">
        <v>-11.009066000000001</v>
      </c>
      <c r="L392">
        <v>7102900000</v>
      </c>
      <c r="M392">
        <v>-13.906483</v>
      </c>
      <c r="N392">
        <v>-11.126289999999999</v>
      </c>
    </row>
    <row r="393" spans="2:14" x14ac:dyDescent="0.25">
      <c r="B393">
        <v>7202800000</v>
      </c>
      <c r="C393">
        <v>-14.177555</v>
      </c>
      <c r="D393">
        <v>-11.286849999999999</v>
      </c>
      <c r="L393">
        <v>7202800000</v>
      </c>
      <c r="M393">
        <v>-13.965911</v>
      </c>
      <c r="N393">
        <v>-11.404173</v>
      </c>
    </row>
    <row r="394" spans="2:14" x14ac:dyDescent="0.25">
      <c r="B394">
        <v>7302700000</v>
      </c>
      <c r="C394">
        <v>-14.187556000000001</v>
      </c>
      <c r="D394">
        <v>-11.688935000000001</v>
      </c>
      <c r="L394">
        <v>7302700000</v>
      </c>
      <c r="M394">
        <v>-14.011806</v>
      </c>
      <c r="N394">
        <v>-11.834308</v>
      </c>
    </row>
    <row r="395" spans="2:14" x14ac:dyDescent="0.25">
      <c r="B395">
        <v>7402600000</v>
      </c>
      <c r="C395">
        <v>-14.182684</v>
      </c>
      <c r="D395">
        <v>-12.111065</v>
      </c>
      <c r="L395">
        <v>7402600000</v>
      </c>
      <c r="M395">
        <v>-14.068242</v>
      </c>
      <c r="N395">
        <v>-12.277011999999999</v>
      </c>
    </row>
    <row r="396" spans="2:14" x14ac:dyDescent="0.25">
      <c r="B396">
        <v>7502500000</v>
      </c>
      <c r="C396">
        <v>-14.173512000000001</v>
      </c>
      <c r="D396">
        <v>-12.626366000000001</v>
      </c>
      <c r="L396">
        <v>7502500000</v>
      </c>
      <c r="M396">
        <v>-14.124988999999999</v>
      </c>
      <c r="N396">
        <v>-12.782736</v>
      </c>
    </row>
    <row r="397" spans="2:14" x14ac:dyDescent="0.25">
      <c r="B397">
        <v>7602400000</v>
      </c>
      <c r="C397">
        <v>-14.146455</v>
      </c>
      <c r="D397">
        <v>-13.15729</v>
      </c>
      <c r="L397">
        <v>7602400000</v>
      </c>
      <c r="M397">
        <v>-14.24404</v>
      </c>
      <c r="N397">
        <v>-13.246366999999999</v>
      </c>
    </row>
    <row r="398" spans="2:14" x14ac:dyDescent="0.25">
      <c r="B398">
        <v>7702300000</v>
      </c>
      <c r="C398">
        <v>-14.277733</v>
      </c>
      <c r="D398">
        <v>-13.812277</v>
      </c>
      <c r="L398">
        <v>7702300000</v>
      </c>
      <c r="M398">
        <v>-14.465222000000001</v>
      </c>
      <c r="N398">
        <v>-13.832102000000001</v>
      </c>
    </row>
    <row r="399" spans="2:14" x14ac:dyDescent="0.25">
      <c r="B399">
        <v>7802200000</v>
      </c>
      <c r="C399">
        <v>-14.289628</v>
      </c>
      <c r="D399">
        <v>-14.564539999999999</v>
      </c>
      <c r="L399">
        <v>7802200000</v>
      </c>
      <c r="M399">
        <v>-14.507669</v>
      </c>
      <c r="N399">
        <v>-14.529118</v>
      </c>
    </row>
    <row r="400" spans="2:14" x14ac:dyDescent="0.25">
      <c r="B400">
        <v>7902100000</v>
      </c>
      <c r="C400">
        <v>-14.219249</v>
      </c>
      <c r="D400">
        <v>-15.465882000000001</v>
      </c>
      <c r="L400">
        <v>7902100000</v>
      </c>
      <c r="M400">
        <v>-14.443362</v>
      </c>
      <c r="N400">
        <v>-15.480918000000001</v>
      </c>
    </row>
    <row r="401" spans="2:14" x14ac:dyDescent="0.25">
      <c r="B401">
        <v>8002000000</v>
      </c>
      <c r="C401">
        <v>-14.185267</v>
      </c>
      <c r="D401">
        <v>-16.543330999999998</v>
      </c>
      <c r="L401">
        <v>8002000000</v>
      </c>
      <c r="M401">
        <v>-14.390409</v>
      </c>
      <c r="N401">
        <v>-16.587135</v>
      </c>
    </row>
    <row r="402" spans="2:14" x14ac:dyDescent="0.25">
      <c r="B402">
        <v>8101900000</v>
      </c>
      <c r="C402">
        <v>-14.292294999999999</v>
      </c>
      <c r="D402">
        <v>-17.767447000000001</v>
      </c>
      <c r="L402">
        <v>8101900000</v>
      </c>
      <c r="M402">
        <v>-14.467267</v>
      </c>
      <c r="N402">
        <v>-17.858042000000001</v>
      </c>
    </row>
    <row r="403" spans="2:14" x14ac:dyDescent="0.25">
      <c r="B403">
        <v>8201800000</v>
      </c>
      <c r="C403">
        <v>-14.468206</v>
      </c>
      <c r="D403">
        <v>-19.271774000000001</v>
      </c>
      <c r="L403">
        <v>8201800000</v>
      </c>
      <c r="M403">
        <v>-14.572476</v>
      </c>
      <c r="N403">
        <v>-19.249634</v>
      </c>
    </row>
    <row r="404" spans="2:14" x14ac:dyDescent="0.25">
      <c r="B404">
        <v>8301700000</v>
      </c>
      <c r="C404">
        <v>-14.528145</v>
      </c>
      <c r="D404">
        <v>-21.175840000000001</v>
      </c>
      <c r="L404">
        <v>8301700000</v>
      </c>
      <c r="M404">
        <v>-14.579471</v>
      </c>
      <c r="N404">
        <v>-21.079640999999999</v>
      </c>
    </row>
    <row r="405" spans="2:14" x14ac:dyDescent="0.25">
      <c r="B405">
        <v>8401600000</v>
      </c>
      <c r="C405">
        <v>-14.603555</v>
      </c>
      <c r="D405">
        <v>-23.205448000000001</v>
      </c>
      <c r="L405">
        <v>8401600000</v>
      </c>
      <c r="M405">
        <v>-14.615829</v>
      </c>
      <c r="N405">
        <v>-22.920797</v>
      </c>
    </row>
    <row r="406" spans="2:14" x14ac:dyDescent="0.25">
      <c r="B406">
        <v>8501500000</v>
      </c>
      <c r="C406">
        <v>-14.713479</v>
      </c>
      <c r="D406">
        <v>-25.393636999999998</v>
      </c>
      <c r="L406">
        <v>8501500000</v>
      </c>
      <c r="M406">
        <v>-14.660828</v>
      </c>
      <c r="N406">
        <v>-25.205943999999999</v>
      </c>
    </row>
    <row r="407" spans="2:14" x14ac:dyDescent="0.25">
      <c r="B407">
        <v>8601400000</v>
      </c>
      <c r="C407">
        <v>-14.893454</v>
      </c>
      <c r="D407">
        <v>-26.974658999999999</v>
      </c>
      <c r="L407">
        <v>8601400000</v>
      </c>
      <c r="M407">
        <v>-14.738279</v>
      </c>
      <c r="N407">
        <v>-26.938782</v>
      </c>
    </row>
    <row r="408" spans="2:14" x14ac:dyDescent="0.25">
      <c r="B408">
        <v>8701300000</v>
      </c>
      <c r="C408">
        <v>-14.992772</v>
      </c>
      <c r="D408">
        <v>-28.920662</v>
      </c>
      <c r="L408">
        <v>8701300000</v>
      </c>
      <c r="M408">
        <v>-14.714686</v>
      </c>
      <c r="N408">
        <v>-28.314240999999999</v>
      </c>
    </row>
    <row r="409" spans="2:14" x14ac:dyDescent="0.25">
      <c r="B409">
        <v>8801200000</v>
      </c>
      <c r="C409">
        <v>-14.933306999999999</v>
      </c>
      <c r="D409">
        <v>-28.815118999999999</v>
      </c>
      <c r="L409">
        <v>8801200000</v>
      </c>
      <c r="M409">
        <v>-14.643221</v>
      </c>
      <c r="N409">
        <v>-27.463522000000001</v>
      </c>
    </row>
    <row r="410" spans="2:14" x14ac:dyDescent="0.25">
      <c r="B410">
        <v>8901100000</v>
      </c>
      <c r="C410">
        <v>-14.823866000000001</v>
      </c>
      <c r="D410">
        <v>-27.987528000000001</v>
      </c>
      <c r="L410">
        <v>8901100000</v>
      </c>
      <c r="M410">
        <v>-14.583462000000001</v>
      </c>
      <c r="N410">
        <v>-26.013473999999999</v>
      </c>
    </row>
    <row r="411" spans="2:14" x14ac:dyDescent="0.25">
      <c r="B411">
        <v>9001000000</v>
      </c>
      <c r="C411">
        <v>-14.723048</v>
      </c>
      <c r="D411">
        <v>-25.519359999999999</v>
      </c>
      <c r="L411">
        <v>9001000000</v>
      </c>
      <c r="M411">
        <v>-14.571688999999999</v>
      </c>
      <c r="N411">
        <v>-23.893865999999999</v>
      </c>
    </row>
    <row r="412" spans="2:14" x14ac:dyDescent="0.25">
      <c r="B412">
        <v>9100900000</v>
      </c>
      <c r="C412">
        <v>-14.755998</v>
      </c>
      <c r="D412">
        <v>-24.041008000000001</v>
      </c>
      <c r="L412">
        <v>9100900000</v>
      </c>
      <c r="M412">
        <v>-14.611414999999999</v>
      </c>
      <c r="N412">
        <v>-22.776781</v>
      </c>
    </row>
    <row r="413" spans="2:14" x14ac:dyDescent="0.25">
      <c r="B413">
        <v>9200800000</v>
      </c>
      <c r="C413">
        <v>-14.786975</v>
      </c>
      <c r="D413">
        <v>-22.525759000000001</v>
      </c>
      <c r="L413">
        <v>9200800000</v>
      </c>
      <c r="M413">
        <v>-14.661562999999999</v>
      </c>
      <c r="N413">
        <v>-21.560972</v>
      </c>
    </row>
    <row r="414" spans="2:14" x14ac:dyDescent="0.25">
      <c r="B414">
        <v>9300700000</v>
      </c>
      <c r="C414">
        <v>-14.830225</v>
      </c>
      <c r="D414">
        <v>-21.419149000000001</v>
      </c>
      <c r="L414">
        <v>9300700000</v>
      </c>
      <c r="M414">
        <v>-14.780294</v>
      </c>
      <c r="N414">
        <v>-20.716322000000002</v>
      </c>
    </row>
    <row r="415" spans="2:14" x14ac:dyDescent="0.25">
      <c r="B415">
        <v>9400600000</v>
      </c>
      <c r="C415">
        <v>-14.863340000000001</v>
      </c>
      <c r="D415">
        <v>-20.395937</v>
      </c>
      <c r="L415">
        <v>9400600000</v>
      </c>
      <c r="M415">
        <v>-14.915813</v>
      </c>
      <c r="N415">
        <v>-19.877694999999999</v>
      </c>
    </row>
    <row r="416" spans="2:14" x14ac:dyDescent="0.25">
      <c r="B416">
        <v>9500500000</v>
      </c>
      <c r="C416">
        <v>-14.965113000000001</v>
      </c>
      <c r="D416">
        <v>-19.735516000000001</v>
      </c>
      <c r="L416">
        <v>9500500000</v>
      </c>
      <c r="M416">
        <v>-15.029795999999999</v>
      </c>
      <c r="N416">
        <v>-19.266276999999999</v>
      </c>
    </row>
    <row r="417" spans="2:16" x14ac:dyDescent="0.25">
      <c r="B417">
        <v>9600400000</v>
      </c>
      <c r="C417">
        <v>-15.17121</v>
      </c>
      <c r="D417">
        <v>-19.063025</v>
      </c>
      <c r="L417">
        <v>9600400000</v>
      </c>
      <c r="M417">
        <v>-15.103482</v>
      </c>
      <c r="N417">
        <v>-18.544530999999999</v>
      </c>
    </row>
    <row r="418" spans="2:16" x14ac:dyDescent="0.25">
      <c r="B418">
        <v>9700300000</v>
      </c>
      <c r="C418">
        <v>-15.385278</v>
      </c>
      <c r="D418">
        <v>-18.228867999999999</v>
      </c>
      <c r="L418">
        <v>9700300000</v>
      </c>
      <c r="M418">
        <v>-15.165946999999999</v>
      </c>
      <c r="N418">
        <v>-17.847355</v>
      </c>
    </row>
    <row r="419" spans="2:16" x14ac:dyDescent="0.25">
      <c r="B419">
        <v>9800200000</v>
      </c>
      <c r="C419">
        <v>-15.56883</v>
      </c>
      <c r="D419">
        <v>-17.406760999999999</v>
      </c>
      <c r="L419">
        <v>9800200000</v>
      </c>
      <c r="M419">
        <v>-15.249174999999999</v>
      </c>
      <c r="N419">
        <v>-17.206811999999999</v>
      </c>
    </row>
    <row r="420" spans="2:16" x14ac:dyDescent="0.25">
      <c r="B420">
        <v>9900100000</v>
      </c>
      <c r="C420">
        <v>-14.436847</v>
      </c>
      <c r="D420">
        <v>-16.678851999999999</v>
      </c>
      <c r="L420">
        <v>9900100000</v>
      </c>
      <c r="M420">
        <v>-14.188559</v>
      </c>
      <c r="N420">
        <v>-16.185449999999999</v>
      </c>
    </row>
    <row r="421" spans="2:16" x14ac:dyDescent="0.25">
      <c r="B421">
        <v>10000000000</v>
      </c>
      <c r="C421">
        <v>-13.283690999999999</v>
      </c>
      <c r="D421">
        <v>-16.316025</v>
      </c>
      <c r="L421">
        <v>10000000000</v>
      </c>
      <c r="M421">
        <v>-13.110332</v>
      </c>
      <c r="N421">
        <v>-15.391724</v>
      </c>
    </row>
    <row r="422" spans="2:16" x14ac:dyDescent="0.25">
      <c r="B422" t="s">
        <v>21</v>
      </c>
      <c r="L422" t="s">
        <v>21</v>
      </c>
    </row>
    <row r="425" spans="2:16" x14ac:dyDescent="0.25">
      <c r="B425" t="s">
        <v>23</v>
      </c>
      <c r="L425" t="s">
        <v>23</v>
      </c>
    </row>
    <row r="426" spans="2:16" x14ac:dyDescent="0.25">
      <c r="B426" t="s">
        <v>19</v>
      </c>
      <c r="C426" t="s">
        <v>105</v>
      </c>
      <c r="D426" t="s">
        <v>106</v>
      </c>
      <c r="E426" t="s">
        <v>107</v>
      </c>
      <c r="F426" t="s">
        <v>108</v>
      </c>
      <c r="L426" t="s">
        <v>19</v>
      </c>
      <c r="M426" t="s">
        <v>105</v>
      </c>
      <c r="N426" t="s">
        <v>106</v>
      </c>
      <c r="O426" t="s">
        <v>107</v>
      </c>
      <c r="P426" t="s">
        <v>108</v>
      </c>
    </row>
    <row r="427" spans="2:16" x14ac:dyDescent="0.25">
      <c r="B427">
        <v>10000000</v>
      </c>
      <c r="C427">
        <v>-1.8804074000000001E-3</v>
      </c>
      <c r="D427">
        <v>-72.864304000000004</v>
      </c>
      <c r="E427">
        <v>-66.826569000000006</v>
      </c>
      <c r="F427">
        <v>-66.975586000000007</v>
      </c>
      <c r="L427">
        <v>10000000</v>
      </c>
      <c r="M427">
        <v>-1.8804074000000001E-3</v>
      </c>
      <c r="N427">
        <v>-72.864304000000004</v>
      </c>
      <c r="O427">
        <v>-66.826569000000006</v>
      </c>
      <c r="P427">
        <v>-66.975586000000007</v>
      </c>
    </row>
    <row r="428" spans="2:16" x14ac:dyDescent="0.25">
      <c r="B428">
        <v>74950000</v>
      </c>
      <c r="C428">
        <v>-5.4609906E-3</v>
      </c>
      <c r="D428">
        <v>-78.792618000000004</v>
      </c>
      <c r="E428">
        <v>-73.994286000000002</v>
      </c>
      <c r="F428">
        <v>-74.899001999999996</v>
      </c>
      <c r="L428">
        <v>74950000</v>
      </c>
      <c r="M428">
        <v>-5.4609906E-3</v>
      </c>
      <c r="N428">
        <v>-78.792618000000004</v>
      </c>
      <c r="O428">
        <v>-73.994286000000002</v>
      </c>
      <c r="P428">
        <v>-74.899001999999996</v>
      </c>
    </row>
    <row r="429" spans="2:16" x14ac:dyDescent="0.25">
      <c r="B429">
        <v>139900000</v>
      </c>
      <c r="C429">
        <v>-1.1259398E-2</v>
      </c>
      <c r="D429">
        <v>-80.167609999999996</v>
      </c>
      <c r="E429">
        <v>-86.601371999999998</v>
      </c>
      <c r="F429">
        <v>-78.969123999999994</v>
      </c>
      <c r="L429">
        <v>139900000</v>
      </c>
      <c r="M429">
        <v>-1.1259398E-2</v>
      </c>
      <c r="N429">
        <v>-80.167609999999996</v>
      </c>
      <c r="O429">
        <v>-86.601371999999998</v>
      </c>
      <c r="P429">
        <v>-78.969123999999994</v>
      </c>
    </row>
    <row r="430" spans="2:16" x14ac:dyDescent="0.25">
      <c r="B430">
        <v>204850000</v>
      </c>
      <c r="C430">
        <v>-9.4121451999999994E-3</v>
      </c>
      <c r="D430">
        <v>-79.265511000000004</v>
      </c>
      <c r="E430">
        <v>-80.529739000000006</v>
      </c>
      <c r="F430">
        <v>-75.293777000000006</v>
      </c>
      <c r="L430">
        <v>204850000</v>
      </c>
      <c r="M430">
        <v>-9.4121451999999994E-3</v>
      </c>
      <c r="N430">
        <v>-79.265511000000004</v>
      </c>
      <c r="O430">
        <v>-80.529739000000006</v>
      </c>
      <c r="P430">
        <v>-75.293777000000006</v>
      </c>
    </row>
    <row r="431" spans="2:16" x14ac:dyDescent="0.25">
      <c r="B431">
        <v>269800000</v>
      </c>
      <c r="C431">
        <v>-9.5362077000000003E-3</v>
      </c>
      <c r="D431">
        <v>-74.112273999999999</v>
      </c>
      <c r="E431">
        <v>-81.967856999999995</v>
      </c>
      <c r="F431">
        <v>-75.803314</v>
      </c>
      <c r="L431">
        <v>269800000</v>
      </c>
      <c r="M431">
        <v>-9.5362077000000003E-3</v>
      </c>
      <c r="N431">
        <v>-74.112273999999999</v>
      </c>
      <c r="O431">
        <v>-81.967856999999995</v>
      </c>
      <c r="P431">
        <v>-75.803314</v>
      </c>
    </row>
    <row r="432" spans="2:16" x14ac:dyDescent="0.25">
      <c r="B432">
        <v>334750000</v>
      </c>
      <c r="C432">
        <v>-6.4220414E-3</v>
      </c>
      <c r="D432">
        <v>-71.203293000000002</v>
      </c>
      <c r="E432">
        <v>-79.396407999999994</v>
      </c>
      <c r="F432">
        <v>-77.910033999999996</v>
      </c>
      <c r="L432">
        <v>334750000</v>
      </c>
      <c r="M432">
        <v>-6.4220414E-3</v>
      </c>
      <c r="N432">
        <v>-71.203293000000002</v>
      </c>
      <c r="O432">
        <v>-79.396407999999994</v>
      </c>
      <c r="P432">
        <v>-77.910033999999996</v>
      </c>
    </row>
    <row r="433" spans="2:16" x14ac:dyDescent="0.25">
      <c r="B433">
        <v>399700000</v>
      </c>
      <c r="C433">
        <v>-5.6546870999999999E-3</v>
      </c>
      <c r="D433">
        <v>-73.785988000000003</v>
      </c>
      <c r="E433">
        <v>-81.580368000000007</v>
      </c>
      <c r="F433">
        <v>-82.984779000000003</v>
      </c>
      <c r="L433">
        <v>399700000</v>
      </c>
      <c r="M433">
        <v>-5.6546870999999999E-3</v>
      </c>
      <c r="N433">
        <v>-73.785988000000003</v>
      </c>
      <c r="O433">
        <v>-81.580368000000007</v>
      </c>
      <c r="P433">
        <v>-82.984779000000003</v>
      </c>
    </row>
    <row r="434" spans="2:16" x14ac:dyDescent="0.25">
      <c r="B434">
        <v>464650000</v>
      </c>
      <c r="C434">
        <v>-4.2439009999999996E-3</v>
      </c>
      <c r="D434">
        <v>-75.894295</v>
      </c>
      <c r="E434">
        <v>-81.738014000000007</v>
      </c>
      <c r="F434">
        <v>-78.984718000000001</v>
      </c>
      <c r="L434">
        <v>464650000</v>
      </c>
      <c r="M434">
        <v>-4.2439009999999996E-3</v>
      </c>
      <c r="N434">
        <v>-75.894295</v>
      </c>
      <c r="O434">
        <v>-81.738014000000007</v>
      </c>
      <c r="P434">
        <v>-78.984718000000001</v>
      </c>
    </row>
    <row r="435" spans="2:16" x14ac:dyDescent="0.25">
      <c r="B435">
        <v>529600000</v>
      </c>
      <c r="C435">
        <v>-4.2809807E-3</v>
      </c>
      <c r="D435">
        <v>-81.094048000000001</v>
      </c>
      <c r="E435">
        <v>-80.059471000000002</v>
      </c>
      <c r="F435">
        <v>-79.212738000000002</v>
      </c>
      <c r="L435">
        <v>529600000</v>
      </c>
      <c r="M435">
        <v>-4.2809807E-3</v>
      </c>
      <c r="N435">
        <v>-81.094048000000001</v>
      </c>
      <c r="O435">
        <v>-80.059471000000002</v>
      </c>
      <c r="P435">
        <v>-79.212738000000002</v>
      </c>
    </row>
    <row r="436" spans="2:16" x14ac:dyDescent="0.25">
      <c r="B436">
        <v>594550000</v>
      </c>
      <c r="C436">
        <v>-1.6327954E-3</v>
      </c>
      <c r="D436">
        <v>-79.037391999999997</v>
      </c>
      <c r="E436">
        <v>-79.951981000000004</v>
      </c>
      <c r="F436">
        <v>-81.084618000000006</v>
      </c>
      <c r="L436">
        <v>594550000</v>
      </c>
      <c r="M436">
        <v>-1.6327954E-3</v>
      </c>
      <c r="N436">
        <v>-79.037391999999997</v>
      </c>
      <c r="O436">
        <v>-79.951981000000004</v>
      </c>
      <c r="P436">
        <v>-81.084618000000006</v>
      </c>
    </row>
    <row r="437" spans="2:16" x14ac:dyDescent="0.25">
      <c r="B437">
        <v>659500000</v>
      </c>
      <c r="C437">
        <v>-7.3703815000000002E-4</v>
      </c>
      <c r="D437">
        <v>-81.150986000000003</v>
      </c>
      <c r="E437">
        <v>-80.194327999999999</v>
      </c>
      <c r="F437">
        <v>-85.986525999999998</v>
      </c>
      <c r="L437">
        <v>659500000</v>
      </c>
      <c r="M437">
        <v>-7.3703815000000002E-4</v>
      </c>
      <c r="N437">
        <v>-81.150986000000003</v>
      </c>
      <c r="O437">
        <v>-80.194327999999999</v>
      </c>
      <c r="P437">
        <v>-85.986525999999998</v>
      </c>
    </row>
    <row r="438" spans="2:16" x14ac:dyDescent="0.25">
      <c r="B438">
        <v>724450000</v>
      </c>
      <c r="C438" s="65">
        <v>-8.4224352999999998E-5</v>
      </c>
      <c r="D438">
        <v>-82.291579999999996</v>
      </c>
      <c r="E438">
        <v>-82.397071999999994</v>
      </c>
      <c r="F438">
        <v>-86.884208999999998</v>
      </c>
      <c r="L438">
        <v>724450000</v>
      </c>
      <c r="M438" s="65">
        <v>-8.4224352999999998E-5</v>
      </c>
      <c r="N438">
        <v>-82.291579999999996</v>
      </c>
      <c r="O438">
        <v>-82.397071999999994</v>
      </c>
      <c r="P438">
        <v>-86.884208999999998</v>
      </c>
    </row>
    <row r="439" spans="2:16" x14ac:dyDescent="0.25">
      <c r="B439">
        <v>789400000</v>
      </c>
      <c r="C439">
        <v>-4.0877535999999997E-3</v>
      </c>
      <c r="D439">
        <v>-86.103058000000004</v>
      </c>
      <c r="E439">
        <v>-81.282730000000001</v>
      </c>
      <c r="F439">
        <v>-85.514702</v>
      </c>
      <c r="L439">
        <v>789400000</v>
      </c>
      <c r="M439">
        <v>-4.0877535999999997E-3</v>
      </c>
      <c r="N439">
        <v>-86.103058000000004</v>
      </c>
      <c r="O439">
        <v>-81.282730000000001</v>
      </c>
      <c r="P439">
        <v>-85.514702</v>
      </c>
    </row>
    <row r="440" spans="2:16" x14ac:dyDescent="0.25">
      <c r="B440">
        <v>854350000</v>
      </c>
      <c r="C440">
        <v>-6.7990337999999997E-3</v>
      </c>
      <c r="D440">
        <v>-83.159842999999995</v>
      </c>
      <c r="E440">
        <v>-82.005675999999994</v>
      </c>
      <c r="F440">
        <v>-81.164924999999997</v>
      </c>
      <c r="L440">
        <v>854350000</v>
      </c>
      <c r="M440">
        <v>-6.7990337999999997E-3</v>
      </c>
      <c r="N440">
        <v>-83.159842999999995</v>
      </c>
      <c r="O440">
        <v>-82.005675999999994</v>
      </c>
      <c r="P440">
        <v>-81.164924999999997</v>
      </c>
    </row>
    <row r="441" spans="2:16" x14ac:dyDescent="0.25">
      <c r="B441">
        <v>919300000</v>
      </c>
      <c r="C441">
        <v>-5.2567528999999998E-3</v>
      </c>
      <c r="D441">
        <v>-81.998024000000001</v>
      </c>
      <c r="E441">
        <v>-78.036186000000001</v>
      </c>
      <c r="F441">
        <v>-78.765556000000004</v>
      </c>
      <c r="L441">
        <v>919300000</v>
      </c>
      <c r="M441">
        <v>-5.2567528999999998E-3</v>
      </c>
      <c r="N441">
        <v>-81.998024000000001</v>
      </c>
      <c r="O441">
        <v>-78.036186000000001</v>
      </c>
      <c r="P441">
        <v>-78.765556000000004</v>
      </c>
    </row>
    <row r="442" spans="2:16" x14ac:dyDescent="0.25">
      <c r="B442">
        <v>984250000</v>
      </c>
      <c r="C442">
        <v>-4.9565420000000004E-3</v>
      </c>
      <c r="D442">
        <v>-81.189644000000001</v>
      </c>
      <c r="E442">
        <v>-78.494063999999995</v>
      </c>
      <c r="F442">
        <v>-81.829787999999994</v>
      </c>
      <c r="L442">
        <v>984250000</v>
      </c>
      <c r="M442">
        <v>-4.9565420000000004E-3</v>
      </c>
      <c r="N442">
        <v>-81.189644000000001</v>
      </c>
      <c r="O442">
        <v>-78.494063999999995</v>
      </c>
      <c r="P442">
        <v>-81.829787999999994</v>
      </c>
    </row>
    <row r="443" spans="2:16" x14ac:dyDescent="0.25">
      <c r="B443">
        <v>1049200000</v>
      </c>
      <c r="C443">
        <v>-3.7180283000000001E-3</v>
      </c>
      <c r="D443">
        <v>-80.443611000000004</v>
      </c>
      <c r="E443">
        <v>-86.116782999999998</v>
      </c>
      <c r="F443">
        <v>-83.432288999999997</v>
      </c>
      <c r="L443">
        <v>1049200000</v>
      </c>
      <c r="M443">
        <v>-3.7180283000000001E-3</v>
      </c>
      <c r="N443">
        <v>-80.443611000000004</v>
      </c>
      <c r="O443">
        <v>-86.116782999999998</v>
      </c>
      <c r="P443">
        <v>-83.432288999999997</v>
      </c>
    </row>
    <row r="444" spans="2:16" x14ac:dyDescent="0.25">
      <c r="B444">
        <v>1114150000</v>
      </c>
      <c r="C444">
        <v>-1.9784549E-3</v>
      </c>
      <c r="D444">
        <v>-78.405060000000006</v>
      </c>
      <c r="E444">
        <v>-86.724868999999998</v>
      </c>
      <c r="F444">
        <v>-87.240600999999998</v>
      </c>
      <c r="L444">
        <v>1114150000</v>
      </c>
      <c r="M444">
        <v>-1.9784549E-3</v>
      </c>
      <c r="N444">
        <v>-78.405060000000006</v>
      </c>
      <c r="O444">
        <v>-86.724868999999998</v>
      </c>
      <c r="P444">
        <v>-87.240600999999998</v>
      </c>
    </row>
    <row r="445" spans="2:16" x14ac:dyDescent="0.25">
      <c r="B445">
        <v>1179100000</v>
      </c>
      <c r="C445">
        <v>-1.0196503000000001E-3</v>
      </c>
      <c r="D445">
        <v>-79.858902</v>
      </c>
      <c r="E445">
        <v>-85.599602000000004</v>
      </c>
      <c r="F445">
        <v>-82.237160000000003</v>
      </c>
      <c r="L445">
        <v>1179100000</v>
      </c>
      <c r="M445">
        <v>-1.0196503000000001E-3</v>
      </c>
      <c r="N445">
        <v>-79.858902</v>
      </c>
      <c r="O445">
        <v>-85.599602000000004</v>
      </c>
      <c r="P445">
        <v>-82.237160000000003</v>
      </c>
    </row>
    <row r="446" spans="2:16" x14ac:dyDescent="0.25">
      <c r="B446">
        <v>1244050000</v>
      </c>
      <c r="C446">
        <v>-3.8614662000000001E-3</v>
      </c>
      <c r="D446">
        <v>-80.633803999999998</v>
      </c>
      <c r="E446">
        <v>-75.777587999999994</v>
      </c>
      <c r="F446">
        <v>-83.293457000000004</v>
      </c>
      <c r="L446">
        <v>1244050000</v>
      </c>
      <c r="M446">
        <v>-3.8614662000000001E-3</v>
      </c>
      <c r="N446">
        <v>-80.633803999999998</v>
      </c>
      <c r="O446">
        <v>-75.777587999999994</v>
      </c>
      <c r="P446">
        <v>-83.293457000000004</v>
      </c>
    </row>
    <row r="447" spans="2:16" x14ac:dyDescent="0.25">
      <c r="B447">
        <v>1309000000</v>
      </c>
      <c r="C447">
        <v>-8.1322844999999998E-3</v>
      </c>
      <c r="D447">
        <v>-82.284744000000003</v>
      </c>
      <c r="E447">
        <v>-78.960930000000005</v>
      </c>
      <c r="F447">
        <v>-79.138724999999994</v>
      </c>
      <c r="L447">
        <v>1309000000</v>
      </c>
      <c r="M447">
        <v>-8.1322844999999998E-3</v>
      </c>
      <c r="N447">
        <v>-82.284744000000003</v>
      </c>
      <c r="O447">
        <v>-78.960930000000005</v>
      </c>
      <c r="P447">
        <v>-79.138724999999994</v>
      </c>
    </row>
    <row r="448" spans="2:16" x14ac:dyDescent="0.25">
      <c r="B448">
        <v>1373950000</v>
      </c>
      <c r="C448">
        <v>-1.045685E-2</v>
      </c>
      <c r="D448">
        <v>-79.141281000000006</v>
      </c>
      <c r="E448">
        <v>-80.513969000000003</v>
      </c>
      <c r="F448">
        <v>-79.371193000000005</v>
      </c>
      <c r="L448">
        <v>1373950000</v>
      </c>
      <c r="M448">
        <v>-1.045685E-2</v>
      </c>
      <c r="N448">
        <v>-79.141281000000006</v>
      </c>
      <c r="O448">
        <v>-80.513969000000003</v>
      </c>
      <c r="P448">
        <v>-79.371193000000005</v>
      </c>
    </row>
    <row r="449" spans="2:16" x14ac:dyDescent="0.25">
      <c r="B449">
        <v>1438900000</v>
      </c>
      <c r="C449">
        <v>-1.0618056000000001E-2</v>
      </c>
      <c r="D449">
        <v>-78.138274999999993</v>
      </c>
      <c r="E449">
        <v>-81.111801</v>
      </c>
      <c r="F449">
        <v>-84.572388000000004</v>
      </c>
      <c r="L449">
        <v>1438900000</v>
      </c>
      <c r="M449">
        <v>-1.0618056000000001E-2</v>
      </c>
      <c r="N449">
        <v>-78.138274999999993</v>
      </c>
      <c r="O449">
        <v>-81.111801</v>
      </c>
      <c r="P449">
        <v>-84.572388000000004</v>
      </c>
    </row>
    <row r="450" spans="2:16" x14ac:dyDescent="0.25">
      <c r="B450">
        <v>1503850000</v>
      </c>
      <c r="C450">
        <v>-1.4726068E-2</v>
      </c>
      <c r="D450">
        <v>-76.607719000000003</v>
      </c>
      <c r="E450">
        <v>-81.821747000000002</v>
      </c>
      <c r="F450">
        <v>-91.778312999999997</v>
      </c>
      <c r="L450">
        <v>1503850000</v>
      </c>
      <c r="M450">
        <v>-1.4726068E-2</v>
      </c>
      <c r="N450">
        <v>-76.607719000000003</v>
      </c>
      <c r="O450">
        <v>-81.821747000000002</v>
      </c>
      <c r="P450">
        <v>-91.778312999999997</v>
      </c>
    </row>
    <row r="451" spans="2:16" x14ac:dyDescent="0.25">
      <c r="B451">
        <v>1568800000</v>
      </c>
      <c r="C451">
        <v>-1.3174618000000001E-2</v>
      </c>
      <c r="D451">
        <v>-76.349136000000001</v>
      </c>
      <c r="E451">
        <v>-81.819762999999995</v>
      </c>
      <c r="F451">
        <v>-90.920860000000005</v>
      </c>
      <c r="L451">
        <v>1568800000</v>
      </c>
      <c r="M451">
        <v>-1.3174618000000001E-2</v>
      </c>
      <c r="N451">
        <v>-76.349136000000001</v>
      </c>
      <c r="O451">
        <v>-81.819762999999995</v>
      </c>
      <c r="P451">
        <v>-90.920860000000005</v>
      </c>
    </row>
    <row r="452" spans="2:16" x14ac:dyDescent="0.25">
      <c r="B452">
        <v>1633750000</v>
      </c>
      <c r="C452">
        <v>-5.4773473999999997E-3</v>
      </c>
      <c r="D452">
        <v>-75.949364000000003</v>
      </c>
      <c r="E452">
        <v>-83.772971999999996</v>
      </c>
      <c r="F452">
        <v>-89.719063000000006</v>
      </c>
      <c r="L452">
        <v>1633750000</v>
      </c>
      <c r="M452">
        <v>-5.4773473999999997E-3</v>
      </c>
      <c r="N452">
        <v>-75.949364000000003</v>
      </c>
      <c r="O452">
        <v>-83.772971999999996</v>
      </c>
      <c r="P452">
        <v>-89.719063000000006</v>
      </c>
    </row>
    <row r="453" spans="2:16" x14ac:dyDescent="0.25">
      <c r="B453">
        <v>1698700000</v>
      </c>
      <c r="C453">
        <v>-2.1134844999999998E-3</v>
      </c>
      <c r="D453">
        <v>-76.769051000000005</v>
      </c>
      <c r="E453">
        <v>-81.662430000000001</v>
      </c>
      <c r="F453">
        <v>-83.078170999999998</v>
      </c>
      <c r="L453">
        <v>1698700000</v>
      </c>
      <c r="M453">
        <v>-2.1134844999999998E-3</v>
      </c>
      <c r="N453">
        <v>-76.769051000000005</v>
      </c>
      <c r="O453">
        <v>-81.662430000000001</v>
      </c>
      <c r="P453">
        <v>-83.078170999999998</v>
      </c>
    </row>
    <row r="454" spans="2:16" x14ac:dyDescent="0.25">
      <c r="B454">
        <v>1763650000</v>
      </c>
      <c r="C454">
        <v>-6.7878468000000004E-3</v>
      </c>
      <c r="D454">
        <v>-77.466812000000004</v>
      </c>
      <c r="E454">
        <v>-79.988997999999995</v>
      </c>
      <c r="F454">
        <v>-83.936088999999996</v>
      </c>
      <c r="L454">
        <v>1763650000</v>
      </c>
      <c r="M454">
        <v>-6.7878468000000004E-3</v>
      </c>
      <c r="N454">
        <v>-77.466812000000004</v>
      </c>
      <c r="O454">
        <v>-79.988997999999995</v>
      </c>
      <c r="P454">
        <v>-83.936088999999996</v>
      </c>
    </row>
    <row r="455" spans="2:16" x14ac:dyDescent="0.25">
      <c r="B455">
        <v>1828600000</v>
      </c>
      <c r="C455">
        <v>-1.7924991000000001E-2</v>
      </c>
      <c r="D455">
        <v>-81.544410999999997</v>
      </c>
      <c r="E455">
        <v>-76.553787</v>
      </c>
      <c r="F455">
        <v>-78.324050999999997</v>
      </c>
      <c r="L455">
        <v>1828600000</v>
      </c>
      <c r="M455">
        <v>-1.7924991000000001E-2</v>
      </c>
      <c r="N455">
        <v>-81.544410999999997</v>
      </c>
      <c r="O455">
        <v>-76.553787</v>
      </c>
      <c r="P455">
        <v>-78.324050999999997</v>
      </c>
    </row>
    <row r="456" spans="2:16" x14ac:dyDescent="0.25">
      <c r="B456">
        <v>1893550000</v>
      </c>
      <c r="C456">
        <v>-1.8395938000000001E-2</v>
      </c>
      <c r="D456">
        <v>-81.366607999999999</v>
      </c>
      <c r="E456">
        <v>-75.806915000000004</v>
      </c>
      <c r="F456">
        <v>-80.088676000000007</v>
      </c>
      <c r="L456">
        <v>1893550000</v>
      </c>
      <c r="M456">
        <v>-1.8395938000000001E-2</v>
      </c>
      <c r="N456">
        <v>-81.366607999999999</v>
      </c>
      <c r="O456">
        <v>-75.806915000000004</v>
      </c>
      <c r="P456">
        <v>-80.088676000000007</v>
      </c>
    </row>
    <row r="457" spans="2:16" x14ac:dyDescent="0.25">
      <c r="B457">
        <v>1958500000</v>
      </c>
      <c r="C457">
        <v>-1.9998213000000001E-2</v>
      </c>
      <c r="D457">
        <v>-79.641639999999995</v>
      </c>
      <c r="E457">
        <v>-75.748405000000005</v>
      </c>
      <c r="F457">
        <v>-80.777816999999999</v>
      </c>
      <c r="L457">
        <v>1958500000</v>
      </c>
      <c r="M457">
        <v>-1.9998213000000001E-2</v>
      </c>
      <c r="N457">
        <v>-79.641639999999995</v>
      </c>
      <c r="O457">
        <v>-75.748405000000005</v>
      </c>
      <c r="P457">
        <v>-80.777816999999999</v>
      </c>
    </row>
    <row r="458" spans="2:16" x14ac:dyDescent="0.25">
      <c r="B458">
        <v>2023450000</v>
      </c>
      <c r="C458">
        <v>-1.3038714999999999E-2</v>
      </c>
      <c r="D458">
        <v>-79.236259000000004</v>
      </c>
      <c r="E458">
        <v>-76.446228000000005</v>
      </c>
      <c r="F458">
        <v>-82.792350999999996</v>
      </c>
      <c r="L458">
        <v>2023450000</v>
      </c>
      <c r="M458">
        <v>-1.3038714999999999E-2</v>
      </c>
      <c r="N458">
        <v>-79.236259000000004</v>
      </c>
      <c r="O458">
        <v>-76.446228000000005</v>
      </c>
      <c r="P458">
        <v>-82.792350999999996</v>
      </c>
    </row>
    <row r="459" spans="2:16" x14ac:dyDescent="0.25">
      <c r="B459">
        <v>2088400000</v>
      </c>
      <c r="C459">
        <v>-1.4782302000000001E-2</v>
      </c>
      <c r="D459">
        <v>-78.426856999999998</v>
      </c>
      <c r="E459">
        <v>-76.508635999999996</v>
      </c>
      <c r="F459">
        <v>-80.835762000000003</v>
      </c>
      <c r="L459">
        <v>2088400000</v>
      </c>
      <c r="M459">
        <v>-1.4782302000000001E-2</v>
      </c>
      <c r="N459">
        <v>-78.426856999999998</v>
      </c>
      <c r="O459">
        <v>-76.508635999999996</v>
      </c>
      <c r="P459">
        <v>-80.835762000000003</v>
      </c>
    </row>
    <row r="460" spans="2:16" x14ac:dyDescent="0.25">
      <c r="B460">
        <v>2153350000</v>
      </c>
      <c r="C460">
        <v>-1.3290412999999999E-2</v>
      </c>
      <c r="D460">
        <v>-79.444907999999998</v>
      </c>
      <c r="E460">
        <v>-79.742064999999997</v>
      </c>
      <c r="F460">
        <v>-79.058684999999997</v>
      </c>
      <c r="L460">
        <v>2153350000</v>
      </c>
      <c r="M460">
        <v>-1.3290412999999999E-2</v>
      </c>
      <c r="N460">
        <v>-79.444907999999998</v>
      </c>
      <c r="O460">
        <v>-79.742064999999997</v>
      </c>
      <c r="P460">
        <v>-79.058684999999997</v>
      </c>
    </row>
    <row r="461" spans="2:16" x14ac:dyDescent="0.25">
      <c r="B461">
        <v>2218300000</v>
      </c>
      <c r="C461">
        <v>-1.8954445E-2</v>
      </c>
      <c r="D461">
        <v>-78.932060000000007</v>
      </c>
      <c r="E461">
        <v>-86.696586999999994</v>
      </c>
      <c r="F461">
        <v>-75.348419000000007</v>
      </c>
      <c r="L461">
        <v>2218300000</v>
      </c>
      <c r="M461">
        <v>-1.8954445E-2</v>
      </c>
      <c r="N461">
        <v>-78.932060000000007</v>
      </c>
      <c r="O461">
        <v>-86.696586999999994</v>
      </c>
      <c r="P461">
        <v>-75.348419000000007</v>
      </c>
    </row>
    <row r="462" spans="2:16" x14ac:dyDescent="0.25">
      <c r="B462">
        <v>2283250000</v>
      </c>
      <c r="C462">
        <v>-2.1029671999999999E-2</v>
      </c>
      <c r="D462">
        <v>-79.503615999999994</v>
      </c>
      <c r="E462">
        <v>-86.777198999999996</v>
      </c>
      <c r="F462">
        <v>-75.833633000000006</v>
      </c>
      <c r="L462">
        <v>2283250000</v>
      </c>
      <c r="M462">
        <v>-2.1029671999999999E-2</v>
      </c>
      <c r="N462">
        <v>-79.503615999999994</v>
      </c>
      <c r="O462">
        <v>-86.777198999999996</v>
      </c>
      <c r="P462">
        <v>-75.833633000000006</v>
      </c>
    </row>
    <row r="463" spans="2:16" x14ac:dyDescent="0.25">
      <c r="B463">
        <v>2348200000</v>
      </c>
      <c r="C463">
        <v>-1.4223675E-2</v>
      </c>
      <c r="D463">
        <v>-83.450821000000005</v>
      </c>
      <c r="E463">
        <v>-83.469772000000006</v>
      </c>
      <c r="F463">
        <v>-76.410567999999998</v>
      </c>
      <c r="L463">
        <v>2348200000</v>
      </c>
      <c r="M463">
        <v>-1.4223675E-2</v>
      </c>
      <c r="N463">
        <v>-83.450821000000005</v>
      </c>
      <c r="O463">
        <v>-83.469772000000006</v>
      </c>
      <c r="P463">
        <v>-76.410567999999998</v>
      </c>
    </row>
    <row r="464" spans="2:16" x14ac:dyDescent="0.25">
      <c r="B464">
        <v>2413150000</v>
      </c>
      <c r="C464">
        <v>-6.6896789E-3</v>
      </c>
      <c r="D464">
        <v>-80.673050000000003</v>
      </c>
      <c r="E464">
        <v>-75.520767000000006</v>
      </c>
      <c r="F464">
        <v>-80.171409999999995</v>
      </c>
      <c r="L464">
        <v>2413150000</v>
      </c>
      <c r="M464">
        <v>-6.6896789E-3</v>
      </c>
      <c r="N464">
        <v>-80.673050000000003</v>
      </c>
      <c r="O464">
        <v>-75.520767000000006</v>
      </c>
      <c r="P464">
        <v>-80.171409999999995</v>
      </c>
    </row>
    <row r="465" spans="2:16" x14ac:dyDescent="0.25">
      <c r="B465">
        <v>2478100000</v>
      </c>
      <c r="C465">
        <v>-4.5927874999999998E-3</v>
      </c>
      <c r="D465">
        <v>-79.604545999999999</v>
      </c>
      <c r="E465">
        <v>-76.774422000000001</v>
      </c>
      <c r="F465">
        <v>-82.152107000000001</v>
      </c>
      <c r="L465">
        <v>2478100000</v>
      </c>
      <c r="M465">
        <v>-4.5927874999999998E-3</v>
      </c>
      <c r="N465">
        <v>-79.604545999999999</v>
      </c>
      <c r="O465">
        <v>-76.774422000000001</v>
      </c>
      <c r="P465">
        <v>-82.152107000000001</v>
      </c>
    </row>
    <row r="466" spans="2:16" x14ac:dyDescent="0.25">
      <c r="B466">
        <v>2543050000</v>
      </c>
      <c r="C466">
        <v>-8.9556305000000006E-3</v>
      </c>
      <c r="D466">
        <v>-79.700066000000007</v>
      </c>
      <c r="E466">
        <v>-78.187484999999995</v>
      </c>
      <c r="F466">
        <v>-80.372932000000006</v>
      </c>
      <c r="L466">
        <v>2543050000</v>
      </c>
      <c r="M466">
        <v>-8.9556305000000006E-3</v>
      </c>
      <c r="N466">
        <v>-79.700066000000007</v>
      </c>
      <c r="O466">
        <v>-78.187484999999995</v>
      </c>
      <c r="P466">
        <v>-80.372932000000006</v>
      </c>
    </row>
    <row r="467" spans="2:16" x14ac:dyDescent="0.25">
      <c r="B467">
        <v>2608000000</v>
      </c>
      <c r="C467">
        <v>-1.3900966000000001E-2</v>
      </c>
      <c r="D467">
        <v>-82.387268000000006</v>
      </c>
      <c r="E467">
        <v>-80.676704000000001</v>
      </c>
      <c r="F467">
        <v>-78.589995999999999</v>
      </c>
      <c r="L467">
        <v>2608000000</v>
      </c>
      <c r="M467">
        <v>-1.3900966000000001E-2</v>
      </c>
      <c r="N467">
        <v>-82.387268000000006</v>
      </c>
      <c r="O467">
        <v>-80.676704000000001</v>
      </c>
      <c r="P467">
        <v>-78.589995999999999</v>
      </c>
    </row>
    <row r="468" spans="2:16" x14ac:dyDescent="0.25">
      <c r="B468">
        <v>2672950000</v>
      </c>
      <c r="C468">
        <v>-1.1391116E-2</v>
      </c>
      <c r="D468">
        <v>-84.922980999999993</v>
      </c>
      <c r="E468">
        <v>-82.597808999999998</v>
      </c>
      <c r="F468">
        <v>-79.352492999999996</v>
      </c>
      <c r="L468">
        <v>2672950000</v>
      </c>
      <c r="M468">
        <v>-1.1391116E-2</v>
      </c>
      <c r="N468">
        <v>-84.922980999999993</v>
      </c>
      <c r="O468">
        <v>-82.597808999999998</v>
      </c>
      <c r="P468">
        <v>-79.352492999999996</v>
      </c>
    </row>
    <row r="469" spans="2:16" x14ac:dyDescent="0.25">
      <c r="B469">
        <v>2737900000</v>
      </c>
      <c r="C469">
        <v>-6.4483802000000002E-3</v>
      </c>
      <c r="D469">
        <v>-85.541411999999994</v>
      </c>
      <c r="E469">
        <v>-86.025092999999998</v>
      </c>
      <c r="F469">
        <v>-84.946563999999995</v>
      </c>
      <c r="L469">
        <v>2737900000</v>
      </c>
      <c r="M469">
        <v>-6.4483802000000002E-3</v>
      </c>
      <c r="N469">
        <v>-85.541411999999994</v>
      </c>
      <c r="O469">
        <v>-86.025092999999998</v>
      </c>
      <c r="P469">
        <v>-84.946563999999995</v>
      </c>
    </row>
    <row r="470" spans="2:16" x14ac:dyDescent="0.25">
      <c r="B470">
        <v>2802850000</v>
      </c>
      <c r="C470">
        <v>-4.5172566999999997E-3</v>
      </c>
      <c r="D470">
        <v>-84.102920999999995</v>
      </c>
      <c r="E470">
        <v>-86.500731999999999</v>
      </c>
      <c r="F470">
        <v>-84.945839000000007</v>
      </c>
      <c r="L470">
        <v>2802850000</v>
      </c>
      <c r="M470">
        <v>-4.5172566999999997E-3</v>
      </c>
      <c r="N470">
        <v>-84.102920999999995</v>
      </c>
      <c r="O470">
        <v>-86.500731999999999</v>
      </c>
      <c r="P470">
        <v>-84.945839000000007</v>
      </c>
    </row>
    <row r="471" spans="2:16" x14ac:dyDescent="0.25">
      <c r="B471">
        <v>2867800000</v>
      </c>
      <c r="C471">
        <v>-6.3377236999999998E-3</v>
      </c>
      <c r="D471">
        <v>-84.441260999999997</v>
      </c>
      <c r="E471">
        <v>-84.495604999999998</v>
      </c>
      <c r="F471">
        <v>-82.635138999999995</v>
      </c>
      <c r="L471">
        <v>2867800000</v>
      </c>
      <c r="M471">
        <v>-6.3377236999999998E-3</v>
      </c>
      <c r="N471">
        <v>-84.441260999999997</v>
      </c>
      <c r="O471">
        <v>-84.495604999999998</v>
      </c>
      <c r="P471">
        <v>-82.635138999999995</v>
      </c>
    </row>
    <row r="472" spans="2:16" x14ac:dyDescent="0.25">
      <c r="B472">
        <v>2932750000</v>
      </c>
      <c r="C472">
        <v>-8.1492270999999998E-3</v>
      </c>
      <c r="D472">
        <v>-80.375771</v>
      </c>
      <c r="E472">
        <v>-82.795142999999996</v>
      </c>
      <c r="F472">
        <v>-78.598220999999995</v>
      </c>
      <c r="L472">
        <v>2932750000</v>
      </c>
      <c r="M472">
        <v>-8.1492270999999998E-3</v>
      </c>
      <c r="N472">
        <v>-80.375771</v>
      </c>
      <c r="O472">
        <v>-82.795142999999996</v>
      </c>
      <c r="P472">
        <v>-78.598220999999995</v>
      </c>
    </row>
    <row r="473" spans="2:16" x14ac:dyDescent="0.25">
      <c r="B473">
        <v>2997700000</v>
      </c>
      <c r="C473">
        <v>-1.0250847E-2</v>
      </c>
      <c r="D473">
        <v>-82.505111999999997</v>
      </c>
      <c r="E473">
        <v>-80.525908999999999</v>
      </c>
      <c r="F473">
        <v>-79.595459000000005</v>
      </c>
      <c r="L473">
        <v>2997700000</v>
      </c>
      <c r="M473">
        <v>-1.0250847E-2</v>
      </c>
      <c r="N473">
        <v>-82.505111999999997</v>
      </c>
      <c r="O473">
        <v>-80.525908999999999</v>
      </c>
      <c r="P473">
        <v>-79.595459000000005</v>
      </c>
    </row>
    <row r="474" spans="2:16" x14ac:dyDescent="0.25">
      <c r="B474">
        <v>3062650000</v>
      </c>
      <c r="C474">
        <v>-8.6514456E-3</v>
      </c>
      <c r="D474">
        <v>-81.649604999999994</v>
      </c>
      <c r="E474">
        <v>-78.538818000000006</v>
      </c>
      <c r="F474">
        <v>-78.419876000000002</v>
      </c>
      <c r="L474">
        <v>3062650000</v>
      </c>
      <c r="M474">
        <v>-8.6514456E-3</v>
      </c>
      <c r="N474">
        <v>-81.649604999999994</v>
      </c>
      <c r="O474">
        <v>-78.538818000000006</v>
      </c>
      <c r="P474">
        <v>-78.419876000000002</v>
      </c>
    </row>
    <row r="475" spans="2:16" x14ac:dyDescent="0.25">
      <c r="B475">
        <v>3127600000</v>
      </c>
      <c r="C475">
        <v>-8.0986684E-3</v>
      </c>
      <c r="D475">
        <v>-85.368378000000007</v>
      </c>
      <c r="E475">
        <v>-76.172989000000001</v>
      </c>
      <c r="F475">
        <v>-80.098754999999997</v>
      </c>
      <c r="L475">
        <v>3127600000</v>
      </c>
      <c r="M475">
        <v>-8.0986684E-3</v>
      </c>
      <c r="N475">
        <v>-85.368378000000007</v>
      </c>
      <c r="O475">
        <v>-76.172989000000001</v>
      </c>
      <c r="P475">
        <v>-80.098754999999997</v>
      </c>
    </row>
    <row r="476" spans="2:16" x14ac:dyDescent="0.25">
      <c r="B476">
        <v>3192550000</v>
      </c>
      <c r="C476">
        <v>-8.9621777000000007E-3</v>
      </c>
      <c r="D476">
        <v>-82.723540999999997</v>
      </c>
      <c r="E476">
        <v>-78.021766999999997</v>
      </c>
      <c r="F476">
        <v>-79.936629999999994</v>
      </c>
      <c r="L476">
        <v>3192550000</v>
      </c>
      <c r="M476">
        <v>-8.9621777000000007E-3</v>
      </c>
      <c r="N476">
        <v>-82.723540999999997</v>
      </c>
      <c r="O476">
        <v>-78.021766999999997</v>
      </c>
      <c r="P476">
        <v>-79.936629999999994</v>
      </c>
    </row>
    <row r="477" spans="2:16" x14ac:dyDescent="0.25">
      <c r="B477">
        <v>3257500000</v>
      </c>
      <c r="C477">
        <v>-9.1264043E-3</v>
      </c>
      <c r="D477">
        <v>-85.686836</v>
      </c>
      <c r="E477">
        <v>-77.675635999999997</v>
      </c>
      <c r="F477">
        <v>-85.942931999999999</v>
      </c>
      <c r="L477">
        <v>3257500000</v>
      </c>
      <c r="M477">
        <v>-9.1264043E-3</v>
      </c>
      <c r="N477">
        <v>-85.686836</v>
      </c>
      <c r="O477">
        <v>-77.675635999999997</v>
      </c>
      <c r="P477">
        <v>-85.942931999999999</v>
      </c>
    </row>
    <row r="478" spans="2:16" x14ac:dyDescent="0.25">
      <c r="B478">
        <v>3322450000</v>
      </c>
      <c r="C478">
        <v>-6.3895807000000004E-3</v>
      </c>
      <c r="D478">
        <v>-82.957145999999995</v>
      </c>
      <c r="E478">
        <v>-80.547691</v>
      </c>
      <c r="F478">
        <v>-88.968033000000005</v>
      </c>
      <c r="L478">
        <v>3322450000</v>
      </c>
      <c r="M478">
        <v>-6.3895807000000004E-3</v>
      </c>
      <c r="N478">
        <v>-82.957145999999995</v>
      </c>
      <c r="O478">
        <v>-80.547691</v>
      </c>
      <c r="P478">
        <v>-88.968033000000005</v>
      </c>
    </row>
    <row r="479" spans="2:16" x14ac:dyDescent="0.25">
      <c r="B479">
        <v>3387400000</v>
      </c>
      <c r="C479">
        <v>-2.9481293E-3</v>
      </c>
      <c r="D479">
        <v>-84.850746000000001</v>
      </c>
      <c r="E479">
        <v>-84.709686000000005</v>
      </c>
      <c r="F479">
        <v>-88.177254000000005</v>
      </c>
      <c r="L479">
        <v>3387400000</v>
      </c>
      <c r="M479">
        <v>-2.9481293E-3</v>
      </c>
      <c r="N479">
        <v>-84.850746000000001</v>
      </c>
      <c r="O479">
        <v>-84.709686000000005</v>
      </c>
      <c r="P479">
        <v>-88.177254000000005</v>
      </c>
    </row>
    <row r="480" spans="2:16" x14ac:dyDescent="0.25">
      <c r="B480">
        <v>3452350000</v>
      </c>
      <c r="C480">
        <v>-2.2322346999999998E-3</v>
      </c>
      <c r="D480">
        <v>-82.344666000000004</v>
      </c>
      <c r="E480">
        <v>-85.787643000000003</v>
      </c>
      <c r="F480">
        <v>-85.572411000000002</v>
      </c>
      <c r="L480">
        <v>3452350000</v>
      </c>
      <c r="M480">
        <v>-2.2322346999999998E-3</v>
      </c>
      <c r="N480">
        <v>-82.344666000000004</v>
      </c>
      <c r="O480">
        <v>-85.787643000000003</v>
      </c>
      <c r="P480">
        <v>-85.572411000000002</v>
      </c>
    </row>
    <row r="481" spans="2:16" x14ac:dyDescent="0.25">
      <c r="B481">
        <v>3517300000</v>
      </c>
      <c r="C481">
        <v>-5.4864305999999998E-3</v>
      </c>
      <c r="D481">
        <v>-81.853615000000005</v>
      </c>
      <c r="E481">
        <v>-88.166854999999998</v>
      </c>
      <c r="F481">
        <v>-81.636200000000002</v>
      </c>
      <c r="L481">
        <v>3517300000</v>
      </c>
      <c r="M481">
        <v>-5.4864305999999998E-3</v>
      </c>
      <c r="N481">
        <v>-81.853615000000005</v>
      </c>
      <c r="O481">
        <v>-88.166854999999998</v>
      </c>
      <c r="P481">
        <v>-81.636200000000002</v>
      </c>
    </row>
    <row r="482" spans="2:16" x14ac:dyDescent="0.25">
      <c r="B482">
        <v>3582250000</v>
      </c>
      <c r="C482">
        <v>-1.5351009000000001E-3</v>
      </c>
      <c r="D482">
        <v>-78.997428999999997</v>
      </c>
      <c r="E482">
        <v>-83.594336999999996</v>
      </c>
      <c r="F482">
        <v>-80.504158000000004</v>
      </c>
      <c r="L482">
        <v>3582250000</v>
      </c>
      <c r="M482">
        <v>-1.5351009000000001E-3</v>
      </c>
      <c r="N482">
        <v>-78.997428999999997</v>
      </c>
      <c r="O482">
        <v>-83.594336999999996</v>
      </c>
      <c r="P482">
        <v>-80.504158000000004</v>
      </c>
    </row>
    <row r="483" spans="2:16" x14ac:dyDescent="0.25">
      <c r="B483">
        <v>3647200000</v>
      </c>
      <c r="C483">
        <v>1.7004883999999999E-3</v>
      </c>
      <c r="D483">
        <v>-79.901871</v>
      </c>
      <c r="E483">
        <v>-85.923721</v>
      </c>
      <c r="F483">
        <v>-77.423996000000002</v>
      </c>
      <c r="L483">
        <v>3647200000</v>
      </c>
      <c r="M483">
        <v>1.7004883999999999E-3</v>
      </c>
      <c r="N483">
        <v>-79.901871</v>
      </c>
      <c r="O483">
        <v>-85.923721</v>
      </c>
      <c r="P483">
        <v>-77.423996000000002</v>
      </c>
    </row>
    <row r="484" spans="2:16" x14ac:dyDescent="0.25">
      <c r="B484">
        <v>3712150000</v>
      </c>
      <c r="C484">
        <v>2.8518182E-3</v>
      </c>
      <c r="D484">
        <v>-77.257750999999999</v>
      </c>
      <c r="E484">
        <v>-80.782677000000007</v>
      </c>
      <c r="F484">
        <v>-75.524688999999995</v>
      </c>
      <c r="L484">
        <v>3712150000</v>
      </c>
      <c r="M484">
        <v>2.8518182E-3</v>
      </c>
      <c r="N484">
        <v>-77.257750999999999</v>
      </c>
      <c r="O484">
        <v>-80.782677000000007</v>
      </c>
      <c r="P484">
        <v>-75.524688999999995</v>
      </c>
    </row>
    <row r="485" spans="2:16" x14ac:dyDescent="0.25">
      <c r="B485">
        <v>3777100000</v>
      </c>
      <c r="C485">
        <v>-1.8495186000000001E-3</v>
      </c>
      <c r="D485">
        <v>-79.180458000000002</v>
      </c>
      <c r="E485">
        <v>-78.542084000000003</v>
      </c>
      <c r="F485">
        <v>-75.972999999999999</v>
      </c>
      <c r="L485">
        <v>3777100000</v>
      </c>
      <c r="M485">
        <v>-1.8495186000000001E-3</v>
      </c>
      <c r="N485">
        <v>-79.180458000000002</v>
      </c>
      <c r="O485">
        <v>-78.542084000000003</v>
      </c>
      <c r="P485">
        <v>-75.972999999999999</v>
      </c>
    </row>
    <row r="486" spans="2:16" x14ac:dyDescent="0.25">
      <c r="B486">
        <v>3842050000</v>
      </c>
      <c r="C486">
        <v>-5.5776369000000003E-3</v>
      </c>
      <c r="D486">
        <v>-78.110077000000004</v>
      </c>
      <c r="E486">
        <v>-76.291083999999998</v>
      </c>
      <c r="F486">
        <v>-74.644676000000004</v>
      </c>
      <c r="L486">
        <v>3842050000</v>
      </c>
      <c r="M486">
        <v>-5.5776369000000003E-3</v>
      </c>
      <c r="N486">
        <v>-78.110077000000004</v>
      </c>
      <c r="O486">
        <v>-76.291083999999998</v>
      </c>
      <c r="P486">
        <v>-74.644676000000004</v>
      </c>
    </row>
    <row r="487" spans="2:16" x14ac:dyDescent="0.25">
      <c r="B487">
        <v>3907000000</v>
      </c>
      <c r="C487">
        <v>-4.7385622999999997E-3</v>
      </c>
      <c r="D487">
        <v>-83.208893000000003</v>
      </c>
      <c r="E487">
        <v>-77.273208999999994</v>
      </c>
      <c r="F487">
        <v>-75.407753</v>
      </c>
      <c r="L487">
        <v>3907000000</v>
      </c>
      <c r="M487">
        <v>-4.7385622999999997E-3</v>
      </c>
      <c r="N487">
        <v>-83.208893000000003</v>
      </c>
      <c r="O487">
        <v>-77.273208999999994</v>
      </c>
      <c r="P487">
        <v>-75.407753</v>
      </c>
    </row>
    <row r="488" spans="2:16" x14ac:dyDescent="0.25">
      <c r="B488">
        <v>3971950000</v>
      </c>
      <c r="C488">
        <v>-1.1887025E-3</v>
      </c>
      <c r="D488">
        <v>-81.514671000000007</v>
      </c>
      <c r="E488">
        <v>-78.379822000000004</v>
      </c>
      <c r="F488">
        <v>-74.518394000000001</v>
      </c>
      <c r="L488">
        <v>3971950000</v>
      </c>
      <c r="M488">
        <v>-1.1887025E-3</v>
      </c>
      <c r="N488">
        <v>-81.514671000000007</v>
      </c>
      <c r="O488">
        <v>-78.379822000000004</v>
      </c>
      <c r="P488">
        <v>-74.518394000000001</v>
      </c>
    </row>
    <row r="489" spans="2:16" x14ac:dyDescent="0.25">
      <c r="B489">
        <v>4036900000</v>
      </c>
      <c r="C489">
        <v>4.0010577000000004E-3</v>
      </c>
      <c r="D489">
        <v>-85.393210999999994</v>
      </c>
      <c r="E489">
        <v>-79.229484999999997</v>
      </c>
      <c r="F489">
        <v>-76.567802</v>
      </c>
      <c r="L489">
        <v>4036900000</v>
      </c>
      <c r="M489">
        <v>4.0010577000000004E-3</v>
      </c>
      <c r="N489">
        <v>-85.393210999999994</v>
      </c>
      <c r="O489">
        <v>-79.229484999999997</v>
      </c>
      <c r="P489">
        <v>-76.567802</v>
      </c>
    </row>
    <row r="490" spans="2:16" x14ac:dyDescent="0.25">
      <c r="B490">
        <v>4101850000</v>
      </c>
      <c r="C490">
        <v>2.0486529000000001E-3</v>
      </c>
      <c r="D490">
        <v>-80.129929000000004</v>
      </c>
      <c r="E490">
        <v>-77.576385000000002</v>
      </c>
      <c r="F490">
        <v>-76.617157000000006</v>
      </c>
      <c r="L490">
        <v>4101850000</v>
      </c>
      <c r="M490">
        <v>2.0486529000000001E-3</v>
      </c>
      <c r="N490">
        <v>-80.129929000000004</v>
      </c>
      <c r="O490">
        <v>-77.576385000000002</v>
      </c>
      <c r="P490">
        <v>-76.617157000000006</v>
      </c>
    </row>
    <row r="491" spans="2:16" x14ac:dyDescent="0.25">
      <c r="B491">
        <v>4166800000</v>
      </c>
      <c r="C491">
        <v>3.6103851999999998E-4</v>
      </c>
      <c r="D491">
        <v>-80.766632000000001</v>
      </c>
      <c r="E491">
        <v>-76.895591999999994</v>
      </c>
      <c r="F491">
        <v>-79.099952999999999</v>
      </c>
      <c r="L491">
        <v>4166800000</v>
      </c>
      <c r="M491">
        <v>3.6103851999999998E-4</v>
      </c>
      <c r="N491">
        <v>-80.766632000000001</v>
      </c>
      <c r="O491">
        <v>-76.895591999999994</v>
      </c>
      <c r="P491">
        <v>-79.099952999999999</v>
      </c>
    </row>
    <row r="492" spans="2:16" x14ac:dyDescent="0.25">
      <c r="B492">
        <v>4231750000</v>
      </c>
      <c r="C492">
        <v>-5.3471428999999999E-3</v>
      </c>
      <c r="D492">
        <v>-78.614632</v>
      </c>
      <c r="E492">
        <v>-79.900718999999995</v>
      </c>
      <c r="F492">
        <v>-78.631493000000006</v>
      </c>
      <c r="L492">
        <v>4231750000</v>
      </c>
      <c r="M492">
        <v>-5.3471428999999999E-3</v>
      </c>
      <c r="N492">
        <v>-78.614632</v>
      </c>
      <c r="O492">
        <v>-79.900718999999995</v>
      </c>
      <c r="P492">
        <v>-78.631493000000006</v>
      </c>
    </row>
    <row r="493" spans="2:16" x14ac:dyDescent="0.25">
      <c r="B493">
        <v>4296700000</v>
      </c>
      <c r="C493">
        <v>-3.4126788E-3</v>
      </c>
      <c r="D493">
        <v>-81.738663000000003</v>
      </c>
      <c r="E493">
        <v>-85.189751000000001</v>
      </c>
      <c r="F493">
        <v>-80.703322999999997</v>
      </c>
      <c r="L493">
        <v>4296700000</v>
      </c>
      <c r="M493">
        <v>-3.4126788E-3</v>
      </c>
      <c r="N493">
        <v>-81.738663000000003</v>
      </c>
      <c r="O493">
        <v>-85.189751000000001</v>
      </c>
      <c r="P493">
        <v>-80.703322999999997</v>
      </c>
    </row>
    <row r="494" spans="2:16" x14ac:dyDescent="0.25">
      <c r="B494">
        <v>4361650000</v>
      </c>
      <c r="C494">
        <v>-3.2709675999999998E-3</v>
      </c>
      <c r="D494">
        <v>-87.916374000000005</v>
      </c>
      <c r="E494">
        <v>-85.490432999999996</v>
      </c>
      <c r="F494">
        <v>-84.805367000000004</v>
      </c>
      <c r="L494">
        <v>4361650000</v>
      </c>
      <c r="M494">
        <v>-3.2709675999999998E-3</v>
      </c>
      <c r="N494">
        <v>-87.916374000000005</v>
      </c>
      <c r="O494">
        <v>-85.490432999999996</v>
      </c>
      <c r="P494">
        <v>-84.805367000000004</v>
      </c>
    </row>
    <row r="495" spans="2:16" x14ac:dyDescent="0.25">
      <c r="B495">
        <v>4426600000</v>
      </c>
      <c r="C495">
        <v>-1.052468E-3</v>
      </c>
      <c r="D495">
        <v>-87.699188000000007</v>
      </c>
      <c r="E495">
        <v>-79.694237000000001</v>
      </c>
      <c r="F495">
        <v>-87.536720000000003</v>
      </c>
      <c r="L495">
        <v>4426600000</v>
      </c>
      <c r="M495">
        <v>-1.052468E-3</v>
      </c>
      <c r="N495">
        <v>-87.699188000000007</v>
      </c>
      <c r="O495">
        <v>-79.694237000000001</v>
      </c>
      <c r="P495">
        <v>-87.536720000000003</v>
      </c>
    </row>
    <row r="496" spans="2:16" x14ac:dyDescent="0.25">
      <c r="B496">
        <v>4491550000</v>
      </c>
      <c r="C496">
        <v>-3.8689576999999999E-3</v>
      </c>
      <c r="D496">
        <v>-85.654404</v>
      </c>
      <c r="E496">
        <v>-75.224891999999997</v>
      </c>
      <c r="F496">
        <v>-85.183600999999996</v>
      </c>
      <c r="L496">
        <v>4491550000</v>
      </c>
      <c r="M496">
        <v>-3.8689576999999999E-3</v>
      </c>
      <c r="N496">
        <v>-85.654404</v>
      </c>
      <c r="O496">
        <v>-75.224891999999997</v>
      </c>
      <c r="P496">
        <v>-85.183600999999996</v>
      </c>
    </row>
    <row r="497" spans="2:16" x14ac:dyDescent="0.25">
      <c r="B497">
        <v>4556500000</v>
      </c>
      <c r="C497">
        <v>-5.8913026000000004E-3</v>
      </c>
      <c r="D497">
        <v>-78.806717000000006</v>
      </c>
      <c r="E497">
        <v>-80.798355000000001</v>
      </c>
      <c r="F497">
        <v>-78.824234000000004</v>
      </c>
      <c r="L497">
        <v>4556500000</v>
      </c>
      <c r="M497">
        <v>-5.8913026000000004E-3</v>
      </c>
      <c r="N497">
        <v>-78.806717000000006</v>
      </c>
      <c r="O497">
        <v>-80.798355000000001</v>
      </c>
      <c r="P497">
        <v>-78.824234000000004</v>
      </c>
    </row>
    <row r="498" spans="2:16" x14ac:dyDescent="0.25">
      <c r="B498">
        <v>4621450000</v>
      </c>
      <c r="C498">
        <v>-6.8962774000000003E-3</v>
      </c>
      <c r="D498">
        <v>-75.634911000000002</v>
      </c>
      <c r="E498">
        <v>-82.885779999999997</v>
      </c>
      <c r="F498">
        <v>-75.205207999999999</v>
      </c>
      <c r="L498">
        <v>4621450000</v>
      </c>
      <c r="M498">
        <v>-6.8962774000000003E-3</v>
      </c>
      <c r="N498">
        <v>-75.634911000000002</v>
      </c>
      <c r="O498">
        <v>-82.885779999999997</v>
      </c>
      <c r="P498">
        <v>-75.205207999999999</v>
      </c>
    </row>
    <row r="499" spans="2:16" x14ac:dyDescent="0.25">
      <c r="B499">
        <v>4686400000</v>
      </c>
      <c r="C499">
        <v>-7.7384007000000001E-3</v>
      </c>
      <c r="D499">
        <v>-77.419242999999994</v>
      </c>
      <c r="E499">
        <v>-83.385093999999995</v>
      </c>
      <c r="F499">
        <v>-78.388740999999996</v>
      </c>
      <c r="L499">
        <v>4686400000</v>
      </c>
      <c r="M499">
        <v>-7.7384007000000001E-3</v>
      </c>
      <c r="N499">
        <v>-77.419242999999994</v>
      </c>
      <c r="O499">
        <v>-83.385093999999995</v>
      </c>
      <c r="P499">
        <v>-78.388740999999996</v>
      </c>
    </row>
    <row r="500" spans="2:16" x14ac:dyDescent="0.25">
      <c r="B500">
        <v>4751350000</v>
      </c>
      <c r="C500">
        <v>-7.6711653000000003E-3</v>
      </c>
      <c r="D500">
        <v>-79.759345999999994</v>
      </c>
      <c r="E500">
        <v>-78.876464999999996</v>
      </c>
      <c r="F500">
        <v>-80.632430999999997</v>
      </c>
      <c r="L500">
        <v>4751350000</v>
      </c>
      <c r="M500">
        <v>-7.6711653000000003E-3</v>
      </c>
      <c r="N500">
        <v>-79.759345999999994</v>
      </c>
      <c r="O500">
        <v>-78.876464999999996</v>
      </c>
      <c r="P500">
        <v>-80.632430999999997</v>
      </c>
    </row>
    <row r="501" spans="2:16" x14ac:dyDescent="0.25">
      <c r="B501">
        <v>4816300000</v>
      </c>
      <c r="C501">
        <v>-8.8678012000000007E-3</v>
      </c>
      <c r="D501">
        <v>-83.676674000000006</v>
      </c>
      <c r="E501">
        <v>-79.315796000000006</v>
      </c>
      <c r="F501">
        <v>-83.318259999999995</v>
      </c>
      <c r="L501">
        <v>4816300000</v>
      </c>
      <c r="M501">
        <v>-8.8678012000000007E-3</v>
      </c>
      <c r="N501">
        <v>-83.676674000000006</v>
      </c>
      <c r="O501">
        <v>-79.315796000000006</v>
      </c>
      <c r="P501">
        <v>-83.318259999999995</v>
      </c>
    </row>
    <row r="502" spans="2:16" x14ac:dyDescent="0.25">
      <c r="B502">
        <v>4881250000</v>
      </c>
      <c r="C502">
        <v>-7.5026182E-3</v>
      </c>
      <c r="D502">
        <v>-84.082335999999998</v>
      </c>
      <c r="E502">
        <v>-78.022071999999994</v>
      </c>
      <c r="F502">
        <v>-80.733520999999996</v>
      </c>
      <c r="L502">
        <v>4881250000</v>
      </c>
      <c r="M502">
        <v>-7.5026182E-3</v>
      </c>
      <c r="N502">
        <v>-84.082335999999998</v>
      </c>
      <c r="O502">
        <v>-78.022071999999994</v>
      </c>
      <c r="P502">
        <v>-80.733520999999996</v>
      </c>
    </row>
    <row r="503" spans="2:16" x14ac:dyDescent="0.25">
      <c r="B503">
        <v>4946200000</v>
      </c>
      <c r="C503">
        <v>-5.9832330000000001E-3</v>
      </c>
      <c r="D503">
        <v>-84.859786999999997</v>
      </c>
      <c r="E503">
        <v>-83.379997000000003</v>
      </c>
      <c r="F503">
        <v>-79.405006</v>
      </c>
      <c r="L503">
        <v>4946200000</v>
      </c>
      <c r="M503">
        <v>-5.9832330000000001E-3</v>
      </c>
      <c r="N503">
        <v>-84.859786999999997</v>
      </c>
      <c r="O503">
        <v>-83.379997000000003</v>
      </c>
      <c r="P503">
        <v>-79.405006</v>
      </c>
    </row>
    <row r="504" spans="2:16" x14ac:dyDescent="0.25">
      <c r="B504">
        <v>5011150000</v>
      </c>
      <c r="C504">
        <v>-5.2236271999999999E-3</v>
      </c>
      <c r="D504">
        <v>-82.632614000000004</v>
      </c>
      <c r="E504">
        <v>-80.737885000000006</v>
      </c>
      <c r="F504">
        <v>-80.972960999999998</v>
      </c>
      <c r="L504">
        <v>5011150000</v>
      </c>
      <c r="M504">
        <v>-5.2236271999999999E-3</v>
      </c>
      <c r="N504">
        <v>-82.632614000000004</v>
      </c>
      <c r="O504">
        <v>-80.737885000000006</v>
      </c>
      <c r="P504">
        <v>-80.972960999999998</v>
      </c>
    </row>
    <row r="505" spans="2:16" x14ac:dyDescent="0.25">
      <c r="B505">
        <v>5076100000</v>
      </c>
      <c r="C505">
        <v>-6.1441463999999998E-3</v>
      </c>
      <c r="D505">
        <v>-78.988945000000001</v>
      </c>
      <c r="E505">
        <v>-82.442504999999997</v>
      </c>
      <c r="F505">
        <v>-79.334961000000007</v>
      </c>
      <c r="L505">
        <v>5076100000</v>
      </c>
      <c r="M505">
        <v>-6.1441463999999998E-3</v>
      </c>
      <c r="N505">
        <v>-78.988945000000001</v>
      </c>
      <c r="O505">
        <v>-82.442504999999997</v>
      </c>
      <c r="P505">
        <v>-79.334961000000007</v>
      </c>
    </row>
    <row r="506" spans="2:16" x14ac:dyDescent="0.25">
      <c r="B506">
        <v>5141050000</v>
      </c>
      <c r="C506">
        <v>-7.3424307999999999E-3</v>
      </c>
      <c r="D506">
        <v>-74.995514</v>
      </c>
      <c r="E506">
        <v>-76.969147000000007</v>
      </c>
      <c r="F506">
        <v>-80.754897999999997</v>
      </c>
      <c r="L506">
        <v>5141050000</v>
      </c>
      <c r="M506">
        <v>-7.3424307999999999E-3</v>
      </c>
      <c r="N506">
        <v>-74.995514</v>
      </c>
      <c r="O506">
        <v>-76.969147000000007</v>
      </c>
      <c r="P506">
        <v>-80.754897999999997</v>
      </c>
    </row>
    <row r="507" spans="2:16" x14ac:dyDescent="0.25">
      <c r="B507">
        <v>5206000000</v>
      </c>
      <c r="C507">
        <v>-9.9355969999999991E-3</v>
      </c>
      <c r="D507">
        <v>-74.774581999999995</v>
      </c>
      <c r="E507">
        <v>-81.361839000000003</v>
      </c>
      <c r="F507">
        <v>-78.080933000000002</v>
      </c>
      <c r="L507">
        <v>5206000000</v>
      </c>
      <c r="M507">
        <v>-9.9355969999999991E-3</v>
      </c>
      <c r="N507">
        <v>-74.774581999999995</v>
      </c>
      <c r="O507">
        <v>-81.361839000000003</v>
      </c>
      <c r="P507">
        <v>-78.080933000000002</v>
      </c>
    </row>
    <row r="508" spans="2:16" x14ac:dyDescent="0.25">
      <c r="B508">
        <v>5270950000</v>
      </c>
      <c r="C508">
        <v>-9.1671645999999996E-3</v>
      </c>
      <c r="D508">
        <v>-78.764686999999995</v>
      </c>
      <c r="E508">
        <v>-79.130927999999997</v>
      </c>
      <c r="F508">
        <v>-79.590187</v>
      </c>
      <c r="L508">
        <v>5270950000</v>
      </c>
      <c r="M508">
        <v>-9.1671645999999996E-3</v>
      </c>
      <c r="N508">
        <v>-78.764686999999995</v>
      </c>
      <c r="O508">
        <v>-79.130927999999997</v>
      </c>
      <c r="P508">
        <v>-79.590187</v>
      </c>
    </row>
    <row r="509" spans="2:16" x14ac:dyDescent="0.25">
      <c r="B509">
        <v>5335900000</v>
      </c>
      <c r="C509">
        <v>-1.1103177000000001E-2</v>
      </c>
      <c r="D509">
        <v>-79.891418000000002</v>
      </c>
      <c r="E509">
        <v>-79.371025000000003</v>
      </c>
      <c r="F509">
        <v>-79.766136000000003</v>
      </c>
      <c r="L509">
        <v>5335900000</v>
      </c>
      <c r="M509">
        <v>-1.1103177000000001E-2</v>
      </c>
      <c r="N509">
        <v>-79.891418000000002</v>
      </c>
      <c r="O509">
        <v>-79.371025000000003</v>
      </c>
      <c r="P509">
        <v>-79.766136000000003</v>
      </c>
    </row>
    <row r="510" spans="2:16" x14ac:dyDescent="0.25">
      <c r="B510">
        <v>5400850000</v>
      </c>
      <c r="C510">
        <v>-7.5557445999999999E-3</v>
      </c>
      <c r="D510">
        <v>-76.685378999999998</v>
      </c>
      <c r="E510">
        <v>-77.791747999999998</v>
      </c>
      <c r="F510">
        <v>-80.06514</v>
      </c>
      <c r="L510">
        <v>5400850000</v>
      </c>
      <c r="M510">
        <v>-7.5557445999999999E-3</v>
      </c>
      <c r="N510">
        <v>-76.685378999999998</v>
      </c>
      <c r="O510">
        <v>-77.791747999999998</v>
      </c>
      <c r="P510">
        <v>-80.06514</v>
      </c>
    </row>
    <row r="511" spans="2:16" x14ac:dyDescent="0.25">
      <c r="B511">
        <v>5465800000</v>
      </c>
      <c r="C511">
        <v>-9.2305670999999999E-3</v>
      </c>
      <c r="D511">
        <v>-75.120711999999997</v>
      </c>
      <c r="E511">
        <v>-76.966530000000006</v>
      </c>
      <c r="F511">
        <v>-80.956031999999993</v>
      </c>
      <c r="L511">
        <v>5465800000</v>
      </c>
      <c r="M511">
        <v>-9.2305670999999999E-3</v>
      </c>
      <c r="N511">
        <v>-75.120711999999997</v>
      </c>
      <c r="O511">
        <v>-76.966530000000006</v>
      </c>
      <c r="P511">
        <v>-80.956031999999993</v>
      </c>
    </row>
    <row r="512" spans="2:16" x14ac:dyDescent="0.25">
      <c r="B512">
        <v>5530750000</v>
      </c>
      <c r="C512">
        <v>-8.7133972000000004E-3</v>
      </c>
      <c r="D512">
        <v>-76.540436</v>
      </c>
      <c r="E512">
        <v>-75.714675999999997</v>
      </c>
      <c r="F512">
        <v>-80.638283000000001</v>
      </c>
      <c r="L512">
        <v>5530750000</v>
      </c>
      <c r="M512">
        <v>-8.7133972000000004E-3</v>
      </c>
      <c r="N512">
        <v>-76.540436</v>
      </c>
      <c r="O512">
        <v>-75.714675999999997</v>
      </c>
      <c r="P512">
        <v>-80.638283000000001</v>
      </c>
    </row>
    <row r="513" spans="2:16" x14ac:dyDescent="0.25">
      <c r="B513">
        <v>5595700000</v>
      </c>
      <c r="C513">
        <v>-1.206721E-2</v>
      </c>
      <c r="D513">
        <v>-76.848906999999997</v>
      </c>
      <c r="E513">
        <v>-73.588158000000007</v>
      </c>
      <c r="F513">
        <v>-78.656563000000006</v>
      </c>
      <c r="L513">
        <v>5595700000</v>
      </c>
      <c r="M513">
        <v>-1.206721E-2</v>
      </c>
      <c r="N513">
        <v>-76.848906999999997</v>
      </c>
      <c r="O513">
        <v>-73.588158000000007</v>
      </c>
      <c r="P513">
        <v>-78.656563000000006</v>
      </c>
    </row>
    <row r="514" spans="2:16" x14ac:dyDescent="0.25">
      <c r="B514">
        <v>5660650000</v>
      </c>
      <c r="C514">
        <v>-9.9918804999999996E-3</v>
      </c>
      <c r="D514">
        <v>-77.350716000000006</v>
      </c>
      <c r="E514">
        <v>-77.944084000000004</v>
      </c>
      <c r="F514">
        <v>-76.255568999999994</v>
      </c>
      <c r="L514">
        <v>5660650000</v>
      </c>
      <c r="M514">
        <v>-9.9918804999999996E-3</v>
      </c>
      <c r="N514">
        <v>-77.350716000000006</v>
      </c>
      <c r="O514">
        <v>-77.944084000000004</v>
      </c>
      <c r="P514">
        <v>-76.255568999999994</v>
      </c>
    </row>
    <row r="515" spans="2:16" x14ac:dyDescent="0.25">
      <c r="B515">
        <v>5725600000</v>
      </c>
      <c r="C515">
        <v>-9.6739902999999992E-3</v>
      </c>
      <c r="D515">
        <v>-76.159744000000003</v>
      </c>
      <c r="E515">
        <v>-81.105926999999994</v>
      </c>
      <c r="F515">
        <v>-74.580253999999996</v>
      </c>
      <c r="L515">
        <v>5725600000</v>
      </c>
      <c r="M515">
        <v>-9.6739902999999992E-3</v>
      </c>
      <c r="N515">
        <v>-76.159744000000003</v>
      </c>
      <c r="O515">
        <v>-81.105926999999994</v>
      </c>
      <c r="P515">
        <v>-74.580253999999996</v>
      </c>
    </row>
    <row r="516" spans="2:16" x14ac:dyDescent="0.25">
      <c r="B516">
        <v>5790550000</v>
      </c>
      <c r="C516">
        <v>-6.0106003999999998E-3</v>
      </c>
      <c r="D516">
        <v>-80.892516999999998</v>
      </c>
      <c r="E516">
        <v>-83.003219999999999</v>
      </c>
      <c r="F516">
        <v>-75.319901000000002</v>
      </c>
      <c r="L516">
        <v>5790550000</v>
      </c>
      <c r="M516">
        <v>-6.0106003999999998E-3</v>
      </c>
      <c r="N516">
        <v>-80.892516999999998</v>
      </c>
      <c r="O516">
        <v>-83.003219999999999</v>
      </c>
      <c r="P516">
        <v>-75.319901000000002</v>
      </c>
    </row>
    <row r="517" spans="2:16" x14ac:dyDescent="0.25">
      <c r="B517">
        <v>5855500000</v>
      </c>
      <c r="C517">
        <v>-7.1432841999999998E-3</v>
      </c>
      <c r="D517">
        <v>-87.619133000000005</v>
      </c>
      <c r="E517">
        <v>-79.696265999999994</v>
      </c>
      <c r="F517">
        <v>-75.208602999999997</v>
      </c>
      <c r="L517">
        <v>5855500000</v>
      </c>
      <c r="M517">
        <v>-7.1432841999999998E-3</v>
      </c>
      <c r="N517">
        <v>-87.619133000000005</v>
      </c>
      <c r="O517">
        <v>-79.696265999999994</v>
      </c>
      <c r="P517">
        <v>-75.208602999999997</v>
      </c>
    </row>
    <row r="518" spans="2:16" x14ac:dyDescent="0.25">
      <c r="B518">
        <v>5920450000</v>
      </c>
      <c r="C518">
        <v>-8.8618937999999994E-3</v>
      </c>
      <c r="D518">
        <v>-87.401283000000006</v>
      </c>
      <c r="E518">
        <v>-76.179771000000002</v>
      </c>
      <c r="F518">
        <v>-77.385979000000006</v>
      </c>
      <c r="L518">
        <v>5920450000</v>
      </c>
      <c r="M518">
        <v>-8.8618937999999994E-3</v>
      </c>
      <c r="N518">
        <v>-87.401283000000006</v>
      </c>
      <c r="O518">
        <v>-76.179771000000002</v>
      </c>
      <c r="P518">
        <v>-77.385979000000006</v>
      </c>
    </row>
    <row r="519" spans="2:16" x14ac:dyDescent="0.25">
      <c r="B519">
        <v>5985400000</v>
      </c>
      <c r="C519">
        <v>-1.0591389E-2</v>
      </c>
      <c r="D519">
        <v>-86.875938000000005</v>
      </c>
      <c r="E519">
        <v>-72.46875</v>
      </c>
      <c r="F519">
        <v>-75.981482999999997</v>
      </c>
      <c r="L519">
        <v>5985400000</v>
      </c>
      <c r="M519">
        <v>-1.0591389E-2</v>
      </c>
      <c r="N519">
        <v>-86.875938000000005</v>
      </c>
      <c r="O519">
        <v>-72.46875</v>
      </c>
      <c r="P519">
        <v>-75.981482999999997</v>
      </c>
    </row>
    <row r="520" spans="2:16" x14ac:dyDescent="0.25">
      <c r="B520">
        <v>6050350000</v>
      </c>
      <c r="C520">
        <v>-1.0490787999999999E-2</v>
      </c>
      <c r="D520">
        <v>-76.968093999999994</v>
      </c>
      <c r="E520">
        <v>-73.676651000000007</v>
      </c>
      <c r="F520">
        <v>-73.989470999999995</v>
      </c>
      <c r="L520">
        <v>6050350000</v>
      </c>
      <c r="M520">
        <v>-1.0490787999999999E-2</v>
      </c>
      <c r="N520">
        <v>-76.968093999999994</v>
      </c>
      <c r="O520">
        <v>-73.676651000000007</v>
      </c>
      <c r="P520">
        <v>-73.989470999999995</v>
      </c>
    </row>
    <row r="521" spans="2:16" x14ac:dyDescent="0.25">
      <c r="B521">
        <v>6115300000</v>
      </c>
      <c r="C521">
        <v>-8.9431050999999994E-3</v>
      </c>
      <c r="D521">
        <v>-83.057738999999998</v>
      </c>
      <c r="E521">
        <v>-74.258094999999997</v>
      </c>
      <c r="F521">
        <v>-71.902489000000003</v>
      </c>
      <c r="L521">
        <v>6115300000</v>
      </c>
      <c r="M521">
        <v>-8.9431050999999994E-3</v>
      </c>
      <c r="N521">
        <v>-83.057738999999998</v>
      </c>
      <c r="O521">
        <v>-74.258094999999997</v>
      </c>
      <c r="P521">
        <v>-71.902489000000003</v>
      </c>
    </row>
    <row r="522" spans="2:16" x14ac:dyDescent="0.25">
      <c r="B522">
        <v>6180250000</v>
      </c>
      <c r="C522">
        <v>-7.3255296000000001E-3</v>
      </c>
      <c r="D522">
        <v>-78.452995000000001</v>
      </c>
      <c r="E522">
        <v>-78.030281000000002</v>
      </c>
      <c r="F522">
        <v>-73.158103999999994</v>
      </c>
      <c r="L522">
        <v>6180250000</v>
      </c>
      <c r="M522">
        <v>-7.3255296000000001E-3</v>
      </c>
      <c r="N522">
        <v>-78.452995000000001</v>
      </c>
      <c r="O522">
        <v>-78.030281000000002</v>
      </c>
      <c r="P522">
        <v>-73.158103999999994</v>
      </c>
    </row>
    <row r="523" spans="2:16" x14ac:dyDescent="0.25">
      <c r="B523">
        <v>6245200000</v>
      </c>
      <c r="C523">
        <v>-4.9740955999999998E-3</v>
      </c>
      <c r="D523">
        <v>-80.653366000000005</v>
      </c>
      <c r="E523">
        <v>-77.476578000000003</v>
      </c>
      <c r="F523">
        <v>-76.952056999999996</v>
      </c>
      <c r="L523">
        <v>6245200000</v>
      </c>
      <c r="M523">
        <v>-4.9740955999999998E-3</v>
      </c>
      <c r="N523">
        <v>-80.653366000000005</v>
      </c>
      <c r="O523">
        <v>-77.476578000000003</v>
      </c>
      <c r="P523">
        <v>-76.952056999999996</v>
      </c>
    </row>
    <row r="524" spans="2:16" x14ac:dyDescent="0.25">
      <c r="B524">
        <v>6310150000</v>
      </c>
      <c r="C524">
        <v>-5.9910775999999998E-4</v>
      </c>
      <c r="D524">
        <v>-77.227074000000002</v>
      </c>
      <c r="E524">
        <v>-80.519233999999997</v>
      </c>
      <c r="F524">
        <v>-77.748054999999994</v>
      </c>
      <c r="L524">
        <v>6310150000</v>
      </c>
      <c r="M524">
        <v>-5.9910775999999998E-4</v>
      </c>
      <c r="N524">
        <v>-77.227074000000002</v>
      </c>
      <c r="O524">
        <v>-80.519233999999997</v>
      </c>
      <c r="P524">
        <v>-77.748054999999994</v>
      </c>
    </row>
    <row r="525" spans="2:16" x14ac:dyDescent="0.25">
      <c r="B525">
        <v>6375100000</v>
      </c>
      <c r="C525">
        <v>2.3485248000000001E-3</v>
      </c>
      <c r="D525">
        <v>-79.204223999999996</v>
      </c>
      <c r="E525">
        <v>-80.426636000000002</v>
      </c>
      <c r="F525">
        <v>-81.239220000000003</v>
      </c>
      <c r="L525">
        <v>6375100000</v>
      </c>
      <c r="M525">
        <v>2.3485248000000001E-3</v>
      </c>
      <c r="N525">
        <v>-79.204223999999996</v>
      </c>
      <c r="O525">
        <v>-80.426636000000002</v>
      </c>
      <c r="P525">
        <v>-81.239220000000003</v>
      </c>
    </row>
    <row r="526" spans="2:16" x14ac:dyDescent="0.25">
      <c r="B526">
        <v>6440050000</v>
      </c>
      <c r="C526">
        <v>4.4992184000000003E-3</v>
      </c>
      <c r="D526">
        <v>-81.351455999999999</v>
      </c>
      <c r="E526">
        <v>-81.238151999999999</v>
      </c>
      <c r="F526">
        <v>-80.039299</v>
      </c>
      <c r="L526">
        <v>6440050000</v>
      </c>
      <c r="M526">
        <v>4.4992184000000003E-3</v>
      </c>
      <c r="N526">
        <v>-81.351455999999999</v>
      </c>
      <c r="O526">
        <v>-81.238151999999999</v>
      </c>
      <c r="P526">
        <v>-80.039299</v>
      </c>
    </row>
    <row r="527" spans="2:16" x14ac:dyDescent="0.25">
      <c r="B527">
        <v>6505000000</v>
      </c>
      <c r="C527">
        <v>1.292145E-3</v>
      </c>
      <c r="D527">
        <v>-83.777709999999999</v>
      </c>
      <c r="E527">
        <v>-78.21772</v>
      </c>
      <c r="F527">
        <v>-82.128783999999996</v>
      </c>
      <c r="L527">
        <v>6505000000</v>
      </c>
      <c r="M527">
        <v>1.292145E-3</v>
      </c>
      <c r="N527">
        <v>-83.777709999999999</v>
      </c>
      <c r="O527">
        <v>-78.21772</v>
      </c>
      <c r="P527">
        <v>-82.128783999999996</v>
      </c>
    </row>
    <row r="528" spans="2:16" x14ac:dyDescent="0.25">
      <c r="B528">
        <v>6569950000</v>
      </c>
      <c r="C528">
        <v>3.2613984999999999E-4</v>
      </c>
      <c r="D528">
        <v>-90.201485000000005</v>
      </c>
      <c r="E528">
        <v>-81.697243</v>
      </c>
      <c r="F528">
        <v>-82.864113000000003</v>
      </c>
      <c r="L528">
        <v>6569950000</v>
      </c>
      <c r="M528">
        <v>3.2613984999999999E-4</v>
      </c>
      <c r="N528">
        <v>-90.201485000000005</v>
      </c>
      <c r="O528">
        <v>-81.697243</v>
      </c>
      <c r="P528">
        <v>-82.864113000000003</v>
      </c>
    </row>
    <row r="529" spans="2:16" x14ac:dyDescent="0.25">
      <c r="B529">
        <v>6634900000</v>
      </c>
      <c r="C529">
        <v>1.1244568999999999E-3</v>
      </c>
      <c r="D529">
        <v>-86.984054999999998</v>
      </c>
      <c r="E529">
        <v>-81.946297000000001</v>
      </c>
      <c r="F529">
        <v>-82.010422000000005</v>
      </c>
      <c r="L529">
        <v>6634900000</v>
      </c>
      <c r="M529">
        <v>1.1244568999999999E-3</v>
      </c>
      <c r="N529">
        <v>-86.984054999999998</v>
      </c>
      <c r="O529">
        <v>-81.946297000000001</v>
      </c>
      <c r="P529">
        <v>-82.010422000000005</v>
      </c>
    </row>
    <row r="530" spans="2:16" x14ac:dyDescent="0.25">
      <c r="B530">
        <v>6699850000</v>
      </c>
      <c r="C530">
        <v>5.3544882999999998E-3</v>
      </c>
      <c r="D530">
        <v>-83.011864000000003</v>
      </c>
      <c r="E530">
        <v>-83.167648</v>
      </c>
      <c r="F530">
        <v>-79.837288000000001</v>
      </c>
      <c r="L530">
        <v>6699850000</v>
      </c>
      <c r="M530">
        <v>5.3544882999999998E-3</v>
      </c>
      <c r="N530">
        <v>-83.011864000000003</v>
      </c>
      <c r="O530">
        <v>-83.167648</v>
      </c>
      <c r="P530">
        <v>-79.837288000000001</v>
      </c>
    </row>
    <row r="531" spans="2:16" x14ac:dyDescent="0.25">
      <c r="B531">
        <v>6764800000</v>
      </c>
      <c r="C531">
        <v>8.2140489999999993E-3</v>
      </c>
      <c r="D531">
        <v>-77.544410999999997</v>
      </c>
      <c r="E531">
        <v>-77.661613000000003</v>
      </c>
      <c r="F531">
        <v>-73.971869999999996</v>
      </c>
      <c r="L531">
        <v>6764800000</v>
      </c>
      <c r="M531">
        <v>8.2140489999999993E-3</v>
      </c>
      <c r="N531">
        <v>-77.544410999999997</v>
      </c>
      <c r="O531">
        <v>-77.661613000000003</v>
      </c>
      <c r="P531">
        <v>-73.971869999999996</v>
      </c>
    </row>
    <row r="532" spans="2:16" x14ac:dyDescent="0.25">
      <c r="B532">
        <v>6829750000</v>
      </c>
      <c r="C532">
        <v>8.3202850000000002E-3</v>
      </c>
      <c r="D532">
        <v>-78.164969999999997</v>
      </c>
      <c r="E532">
        <v>-81.986191000000005</v>
      </c>
      <c r="F532">
        <v>-73.652916000000005</v>
      </c>
      <c r="L532">
        <v>6829750000</v>
      </c>
      <c r="M532">
        <v>8.3202850000000002E-3</v>
      </c>
      <c r="N532">
        <v>-78.164969999999997</v>
      </c>
      <c r="O532">
        <v>-81.986191000000005</v>
      </c>
      <c r="P532">
        <v>-73.652916000000005</v>
      </c>
    </row>
    <row r="533" spans="2:16" x14ac:dyDescent="0.25">
      <c r="B533">
        <v>6894700000</v>
      </c>
      <c r="C533">
        <v>9.3752686000000002E-3</v>
      </c>
      <c r="D533">
        <v>-78.320267000000001</v>
      </c>
      <c r="E533">
        <v>-82.408287000000001</v>
      </c>
      <c r="F533">
        <v>-72.702217000000005</v>
      </c>
      <c r="L533">
        <v>6894700000</v>
      </c>
      <c r="M533">
        <v>9.3752686000000002E-3</v>
      </c>
      <c r="N533">
        <v>-78.320267000000001</v>
      </c>
      <c r="O533">
        <v>-82.408287000000001</v>
      </c>
      <c r="P533">
        <v>-72.702217000000005</v>
      </c>
    </row>
    <row r="534" spans="2:16" x14ac:dyDescent="0.25">
      <c r="B534">
        <v>6959650000</v>
      </c>
      <c r="C534">
        <v>9.9953514999999993E-3</v>
      </c>
      <c r="D534">
        <v>-77.84845</v>
      </c>
      <c r="E534">
        <v>-82.298698000000002</v>
      </c>
      <c r="F534">
        <v>-76.620491000000001</v>
      </c>
      <c r="L534">
        <v>6959650000</v>
      </c>
      <c r="M534">
        <v>9.9953514999999993E-3</v>
      </c>
      <c r="N534">
        <v>-77.84845</v>
      </c>
      <c r="O534">
        <v>-82.298698000000002</v>
      </c>
      <c r="P534">
        <v>-76.620491000000001</v>
      </c>
    </row>
    <row r="535" spans="2:16" x14ac:dyDescent="0.25">
      <c r="B535">
        <v>7024600000</v>
      </c>
      <c r="C535">
        <v>6.2879110000000002E-3</v>
      </c>
      <c r="D535">
        <v>-79.842963999999995</v>
      </c>
      <c r="E535">
        <v>-77.741935999999995</v>
      </c>
      <c r="F535">
        <v>-77.990593000000004</v>
      </c>
      <c r="L535">
        <v>7024600000</v>
      </c>
      <c r="M535">
        <v>6.2879110000000002E-3</v>
      </c>
      <c r="N535">
        <v>-79.842963999999995</v>
      </c>
      <c r="O535">
        <v>-77.741935999999995</v>
      </c>
      <c r="P535">
        <v>-77.990593000000004</v>
      </c>
    </row>
    <row r="536" spans="2:16" x14ac:dyDescent="0.25">
      <c r="B536">
        <v>7089550000</v>
      </c>
      <c r="C536">
        <v>3.6582530000000002E-3</v>
      </c>
      <c r="D536">
        <v>-78.531197000000006</v>
      </c>
      <c r="E536">
        <v>-77.619820000000004</v>
      </c>
      <c r="F536">
        <v>-84.484009</v>
      </c>
      <c r="L536">
        <v>7089550000</v>
      </c>
      <c r="M536">
        <v>3.6582530000000002E-3</v>
      </c>
      <c r="N536">
        <v>-78.531197000000006</v>
      </c>
      <c r="O536">
        <v>-77.619820000000004</v>
      </c>
      <c r="P536">
        <v>-84.484009</v>
      </c>
    </row>
    <row r="537" spans="2:16" x14ac:dyDescent="0.25">
      <c r="B537">
        <v>7154500000</v>
      </c>
      <c r="C537">
        <v>4.0860371999999999E-3</v>
      </c>
      <c r="D537">
        <v>-77.639274999999998</v>
      </c>
      <c r="E537">
        <v>-76.309319000000002</v>
      </c>
      <c r="F537">
        <v>-83.401329000000004</v>
      </c>
      <c r="L537">
        <v>7154500000</v>
      </c>
      <c r="M537">
        <v>4.0860371999999999E-3</v>
      </c>
      <c r="N537">
        <v>-77.639274999999998</v>
      </c>
      <c r="O537">
        <v>-76.309319000000002</v>
      </c>
      <c r="P537">
        <v>-83.401329000000004</v>
      </c>
    </row>
    <row r="538" spans="2:16" x14ac:dyDescent="0.25">
      <c r="B538">
        <v>7219450000</v>
      </c>
      <c r="C538">
        <v>5.4241684000000002E-3</v>
      </c>
      <c r="D538">
        <v>-79.082274999999996</v>
      </c>
      <c r="E538">
        <v>-75.816749999999999</v>
      </c>
      <c r="F538">
        <v>-86.097838999999993</v>
      </c>
      <c r="L538">
        <v>7219450000</v>
      </c>
      <c r="M538">
        <v>5.4241684000000002E-3</v>
      </c>
      <c r="N538">
        <v>-79.082274999999996</v>
      </c>
      <c r="O538">
        <v>-75.816749999999999</v>
      </c>
      <c r="P538">
        <v>-86.097838999999993</v>
      </c>
    </row>
    <row r="539" spans="2:16" x14ac:dyDescent="0.25">
      <c r="B539">
        <v>7284400000</v>
      </c>
      <c r="C539">
        <v>8.1200087000000004E-3</v>
      </c>
      <c r="D539">
        <v>-79.407248999999993</v>
      </c>
      <c r="E539">
        <v>-75.171126999999998</v>
      </c>
      <c r="F539">
        <v>-81.462081999999995</v>
      </c>
      <c r="L539">
        <v>7284400000</v>
      </c>
      <c r="M539">
        <v>8.1200087000000004E-3</v>
      </c>
      <c r="N539">
        <v>-79.407248999999993</v>
      </c>
      <c r="O539">
        <v>-75.171126999999998</v>
      </c>
      <c r="P539">
        <v>-81.462081999999995</v>
      </c>
    </row>
    <row r="540" spans="2:16" x14ac:dyDescent="0.25">
      <c r="B540">
        <v>7349350000</v>
      </c>
      <c r="C540">
        <v>9.7239045E-3</v>
      </c>
      <c r="D540">
        <v>-80.061065999999997</v>
      </c>
      <c r="E540">
        <v>-79.232864000000006</v>
      </c>
      <c r="F540">
        <v>-80.385436999999996</v>
      </c>
      <c r="L540">
        <v>7349350000</v>
      </c>
      <c r="M540">
        <v>9.7239045E-3</v>
      </c>
      <c r="N540">
        <v>-80.061065999999997</v>
      </c>
      <c r="O540">
        <v>-79.232864000000006</v>
      </c>
      <c r="P540">
        <v>-80.385436999999996</v>
      </c>
    </row>
    <row r="541" spans="2:16" x14ac:dyDescent="0.25">
      <c r="B541">
        <v>7414300000</v>
      </c>
      <c r="C541">
        <v>7.2180526000000002E-3</v>
      </c>
      <c r="D541">
        <v>-77.747719000000004</v>
      </c>
      <c r="E541">
        <v>-79.035538000000003</v>
      </c>
      <c r="F541">
        <v>-80.442802</v>
      </c>
      <c r="L541">
        <v>7414300000</v>
      </c>
      <c r="M541">
        <v>7.2180526000000002E-3</v>
      </c>
      <c r="N541">
        <v>-77.747719000000004</v>
      </c>
      <c r="O541">
        <v>-79.035538000000003</v>
      </c>
      <c r="P541">
        <v>-80.442802</v>
      </c>
    </row>
    <row r="542" spans="2:16" x14ac:dyDescent="0.25">
      <c r="B542">
        <v>7479250000</v>
      </c>
      <c r="C542">
        <v>8.9658201000000007E-3</v>
      </c>
      <c r="D542">
        <v>-75.788360999999995</v>
      </c>
      <c r="E542">
        <v>-84.528008</v>
      </c>
      <c r="F542">
        <v>-77.560119999999998</v>
      </c>
      <c r="L542">
        <v>7479250000</v>
      </c>
      <c r="M542">
        <v>8.9658201000000007E-3</v>
      </c>
      <c r="N542">
        <v>-75.788360999999995</v>
      </c>
      <c r="O542">
        <v>-84.528008</v>
      </c>
      <c r="P542">
        <v>-77.560119999999998</v>
      </c>
    </row>
    <row r="543" spans="2:16" x14ac:dyDescent="0.25">
      <c r="B543">
        <v>7544200000</v>
      </c>
      <c r="C543">
        <v>4.9010692000000002E-3</v>
      </c>
      <c r="D543">
        <v>-77.615470999999999</v>
      </c>
      <c r="E543">
        <v>-84.627212999999998</v>
      </c>
      <c r="F543">
        <v>-80.380836000000002</v>
      </c>
      <c r="L543">
        <v>7544200000</v>
      </c>
      <c r="M543">
        <v>4.9010692000000002E-3</v>
      </c>
      <c r="N543">
        <v>-77.615470999999999</v>
      </c>
      <c r="O543">
        <v>-84.627212999999998</v>
      </c>
      <c r="P543">
        <v>-80.380836000000002</v>
      </c>
    </row>
    <row r="544" spans="2:16" x14ac:dyDescent="0.25">
      <c r="B544">
        <v>7609150000</v>
      </c>
      <c r="C544">
        <v>4.9038216999999999E-3</v>
      </c>
      <c r="D544">
        <v>-77.773658999999995</v>
      </c>
      <c r="E544">
        <v>-87.212540000000004</v>
      </c>
      <c r="F544">
        <v>-79.219314999999995</v>
      </c>
      <c r="L544">
        <v>7609150000</v>
      </c>
      <c r="M544">
        <v>4.9038216999999999E-3</v>
      </c>
      <c r="N544">
        <v>-77.773658999999995</v>
      </c>
      <c r="O544">
        <v>-87.212540000000004</v>
      </c>
      <c r="P544">
        <v>-79.219314999999995</v>
      </c>
    </row>
    <row r="545" spans="2:16" x14ac:dyDescent="0.25">
      <c r="B545">
        <v>7674100000</v>
      </c>
      <c r="C545">
        <v>3.7664983000000002E-3</v>
      </c>
      <c r="D545">
        <v>-78.857483000000002</v>
      </c>
      <c r="E545">
        <v>-84.895729000000003</v>
      </c>
      <c r="F545">
        <v>-80.950705999999997</v>
      </c>
      <c r="L545">
        <v>7674100000</v>
      </c>
      <c r="M545">
        <v>3.7664983000000002E-3</v>
      </c>
      <c r="N545">
        <v>-78.857483000000002</v>
      </c>
      <c r="O545">
        <v>-84.895729000000003</v>
      </c>
      <c r="P545">
        <v>-80.950705999999997</v>
      </c>
    </row>
    <row r="546" spans="2:16" x14ac:dyDescent="0.25">
      <c r="B546">
        <v>7739050000</v>
      </c>
      <c r="C546">
        <v>4.6203601999999996E-3</v>
      </c>
      <c r="D546">
        <v>-76.995536999999999</v>
      </c>
      <c r="E546">
        <v>-82.396728999999993</v>
      </c>
      <c r="F546">
        <v>-79.100960000000001</v>
      </c>
      <c r="L546">
        <v>7739050000</v>
      </c>
      <c r="M546">
        <v>4.6203601999999996E-3</v>
      </c>
      <c r="N546">
        <v>-76.995536999999999</v>
      </c>
      <c r="O546">
        <v>-82.396728999999993</v>
      </c>
      <c r="P546">
        <v>-79.100960000000001</v>
      </c>
    </row>
    <row r="547" spans="2:16" x14ac:dyDescent="0.25">
      <c r="B547">
        <v>7804000000</v>
      </c>
      <c r="C547">
        <v>3.1050479E-3</v>
      </c>
      <c r="D547">
        <v>-76.739943999999994</v>
      </c>
      <c r="E547">
        <v>-81.272163000000006</v>
      </c>
      <c r="F547">
        <v>-78.612128999999996</v>
      </c>
      <c r="L547">
        <v>7804000000</v>
      </c>
      <c r="M547">
        <v>3.1050479E-3</v>
      </c>
      <c r="N547">
        <v>-76.739943999999994</v>
      </c>
      <c r="O547">
        <v>-81.272163000000006</v>
      </c>
      <c r="P547">
        <v>-78.612128999999996</v>
      </c>
    </row>
    <row r="548" spans="2:16" x14ac:dyDescent="0.25">
      <c r="B548">
        <v>7868950000</v>
      </c>
      <c r="C548">
        <v>6.0050566999999997E-3</v>
      </c>
      <c r="D548">
        <v>-77.961723000000006</v>
      </c>
      <c r="E548">
        <v>-79.857642999999996</v>
      </c>
      <c r="F548">
        <v>-79.352035999999998</v>
      </c>
      <c r="L548">
        <v>7868950000</v>
      </c>
      <c r="M548">
        <v>6.0050566999999997E-3</v>
      </c>
      <c r="N548">
        <v>-77.961723000000006</v>
      </c>
      <c r="O548">
        <v>-79.857642999999996</v>
      </c>
      <c r="P548">
        <v>-79.352035999999998</v>
      </c>
    </row>
    <row r="549" spans="2:16" x14ac:dyDescent="0.25">
      <c r="B549">
        <v>7933900000</v>
      </c>
      <c r="C549">
        <v>9.5632002999999997E-4</v>
      </c>
      <c r="D549">
        <v>-78.456885999999997</v>
      </c>
      <c r="E549">
        <v>-83.314368999999999</v>
      </c>
      <c r="F549">
        <v>-77.007598999999999</v>
      </c>
      <c r="L549">
        <v>7933900000</v>
      </c>
      <c r="M549">
        <v>9.5632002999999997E-4</v>
      </c>
      <c r="N549">
        <v>-78.456885999999997</v>
      </c>
      <c r="O549">
        <v>-83.314368999999999</v>
      </c>
      <c r="P549">
        <v>-77.007598999999999</v>
      </c>
    </row>
    <row r="550" spans="2:16" x14ac:dyDescent="0.25">
      <c r="B550">
        <v>7998850000</v>
      </c>
      <c r="C550">
        <v>-1.0640934E-4</v>
      </c>
      <c r="D550">
        <v>-79.509559999999993</v>
      </c>
      <c r="E550">
        <v>-82.648041000000006</v>
      </c>
      <c r="F550">
        <v>-77.401009000000002</v>
      </c>
      <c r="L550">
        <v>7998850000</v>
      </c>
      <c r="M550">
        <v>-1.0640934E-4</v>
      </c>
      <c r="N550">
        <v>-79.509559999999993</v>
      </c>
      <c r="O550">
        <v>-82.648041000000006</v>
      </c>
      <c r="P550">
        <v>-77.401009000000002</v>
      </c>
    </row>
    <row r="551" spans="2:16" x14ac:dyDescent="0.25">
      <c r="B551">
        <v>8063800000</v>
      </c>
      <c r="C551">
        <v>-5.7317343999999998E-3</v>
      </c>
      <c r="D551">
        <v>-81.548004000000006</v>
      </c>
      <c r="E551">
        <v>-84.075912000000002</v>
      </c>
      <c r="F551">
        <v>-77.227692000000005</v>
      </c>
      <c r="L551">
        <v>8063800000</v>
      </c>
      <c r="M551">
        <v>-5.7317343999999998E-3</v>
      </c>
      <c r="N551">
        <v>-81.548004000000006</v>
      </c>
      <c r="O551">
        <v>-84.075912000000002</v>
      </c>
      <c r="P551">
        <v>-77.227692000000005</v>
      </c>
    </row>
    <row r="552" spans="2:16" x14ac:dyDescent="0.25">
      <c r="B552">
        <v>8128750000</v>
      </c>
      <c r="C552">
        <v>-8.1727932999999999E-3</v>
      </c>
      <c r="D552">
        <v>-82.606444999999994</v>
      </c>
      <c r="E552">
        <v>-83.170188999999993</v>
      </c>
      <c r="F552">
        <v>-82.060058999999995</v>
      </c>
      <c r="L552">
        <v>8128750000</v>
      </c>
      <c r="M552">
        <v>-8.1727932999999999E-3</v>
      </c>
      <c r="N552">
        <v>-82.606444999999994</v>
      </c>
      <c r="O552">
        <v>-83.170188999999993</v>
      </c>
      <c r="P552">
        <v>-82.060058999999995</v>
      </c>
    </row>
    <row r="553" spans="2:16" x14ac:dyDescent="0.25">
      <c r="B553">
        <v>8193700000</v>
      </c>
      <c r="C553">
        <v>-7.1554901000000001E-3</v>
      </c>
      <c r="D553">
        <v>-83.492469999999997</v>
      </c>
      <c r="E553">
        <v>-82.992805000000004</v>
      </c>
      <c r="F553">
        <v>-84.399178000000006</v>
      </c>
      <c r="L553">
        <v>8193700000</v>
      </c>
      <c r="M553">
        <v>-7.1554901000000001E-3</v>
      </c>
      <c r="N553">
        <v>-83.492469999999997</v>
      </c>
      <c r="O553">
        <v>-82.992805000000004</v>
      </c>
      <c r="P553">
        <v>-84.399178000000006</v>
      </c>
    </row>
    <row r="554" spans="2:16" x14ac:dyDescent="0.25">
      <c r="B554">
        <v>8258650000</v>
      </c>
      <c r="C554">
        <v>-7.7467589000000002E-3</v>
      </c>
      <c r="D554">
        <v>-80.268860000000004</v>
      </c>
      <c r="E554">
        <v>-78.253387000000004</v>
      </c>
      <c r="F554">
        <v>-82.204086000000004</v>
      </c>
      <c r="L554">
        <v>8258650000</v>
      </c>
      <c r="M554">
        <v>-7.7467589000000002E-3</v>
      </c>
      <c r="N554">
        <v>-80.268860000000004</v>
      </c>
      <c r="O554">
        <v>-78.253387000000004</v>
      </c>
      <c r="P554">
        <v>-82.204086000000004</v>
      </c>
    </row>
    <row r="555" spans="2:16" x14ac:dyDescent="0.25">
      <c r="B555">
        <v>8323600000</v>
      </c>
      <c r="C555">
        <v>-1.2229978000000001E-2</v>
      </c>
      <c r="D555">
        <v>-83.161736000000005</v>
      </c>
      <c r="E555">
        <v>-76.656097000000003</v>
      </c>
      <c r="F555">
        <v>-82.809005999999997</v>
      </c>
      <c r="L555">
        <v>8323600000</v>
      </c>
      <c r="M555">
        <v>-1.2229978000000001E-2</v>
      </c>
      <c r="N555">
        <v>-83.161736000000005</v>
      </c>
      <c r="O555">
        <v>-76.656097000000003</v>
      </c>
      <c r="P555">
        <v>-82.809005999999997</v>
      </c>
    </row>
    <row r="556" spans="2:16" x14ac:dyDescent="0.25">
      <c r="B556">
        <v>8388550000</v>
      </c>
      <c r="C556">
        <v>-1.0275341E-2</v>
      </c>
      <c r="D556">
        <v>-83.78331</v>
      </c>
      <c r="E556">
        <v>-80.844268999999997</v>
      </c>
      <c r="F556">
        <v>-82.052634999999995</v>
      </c>
      <c r="L556">
        <v>8388550000</v>
      </c>
      <c r="M556">
        <v>-1.0275341E-2</v>
      </c>
      <c r="N556">
        <v>-83.78331</v>
      </c>
      <c r="O556">
        <v>-80.844268999999997</v>
      </c>
      <c r="P556">
        <v>-82.052634999999995</v>
      </c>
    </row>
    <row r="557" spans="2:16" x14ac:dyDescent="0.25">
      <c r="B557">
        <v>8453500000</v>
      </c>
      <c r="C557">
        <v>-1.3532924999999999E-2</v>
      </c>
      <c r="D557">
        <v>-85.493201999999997</v>
      </c>
      <c r="E557">
        <v>-85.389870000000002</v>
      </c>
      <c r="F557">
        <v>-82.350257999999997</v>
      </c>
      <c r="L557">
        <v>8453500000</v>
      </c>
      <c r="M557">
        <v>-1.3532924999999999E-2</v>
      </c>
      <c r="N557">
        <v>-85.493201999999997</v>
      </c>
      <c r="O557">
        <v>-85.389870000000002</v>
      </c>
      <c r="P557">
        <v>-82.350257999999997</v>
      </c>
    </row>
    <row r="558" spans="2:16" x14ac:dyDescent="0.25">
      <c r="B558">
        <v>8518450000</v>
      </c>
      <c r="C558">
        <v>-1.4385568E-2</v>
      </c>
      <c r="D558">
        <v>-83.701187000000004</v>
      </c>
      <c r="E558">
        <v>-90.300774000000004</v>
      </c>
      <c r="F558">
        <v>-78.131630000000001</v>
      </c>
      <c r="L558">
        <v>8518450000</v>
      </c>
      <c r="M558">
        <v>-1.4385568E-2</v>
      </c>
      <c r="N558">
        <v>-83.701187000000004</v>
      </c>
      <c r="O558">
        <v>-90.300774000000004</v>
      </c>
      <c r="P558">
        <v>-78.131630000000001</v>
      </c>
    </row>
    <row r="559" spans="2:16" x14ac:dyDescent="0.25">
      <c r="B559">
        <v>8583400000</v>
      </c>
      <c r="C559">
        <v>-1.6253034E-2</v>
      </c>
      <c r="D559">
        <v>-81.596001000000001</v>
      </c>
      <c r="E559">
        <v>-85.118697999999995</v>
      </c>
      <c r="F559">
        <v>-77.667075999999994</v>
      </c>
      <c r="L559">
        <v>8583400000</v>
      </c>
      <c r="M559">
        <v>-1.6253034E-2</v>
      </c>
      <c r="N559">
        <v>-81.596001000000001</v>
      </c>
      <c r="O559">
        <v>-85.118697999999995</v>
      </c>
      <c r="P559">
        <v>-77.667075999999994</v>
      </c>
    </row>
    <row r="560" spans="2:16" x14ac:dyDescent="0.25">
      <c r="B560">
        <v>8648350000</v>
      </c>
      <c r="C560">
        <v>-1.9225513999999999E-2</v>
      </c>
      <c r="D560">
        <v>-81.342911000000001</v>
      </c>
      <c r="E560">
        <v>-82.788994000000002</v>
      </c>
      <c r="F560">
        <v>-77.626975999999999</v>
      </c>
      <c r="L560">
        <v>8648350000</v>
      </c>
      <c r="M560">
        <v>-1.9225513999999999E-2</v>
      </c>
      <c r="N560">
        <v>-81.342911000000001</v>
      </c>
      <c r="O560">
        <v>-82.788994000000002</v>
      </c>
      <c r="P560">
        <v>-77.626975999999999</v>
      </c>
    </row>
    <row r="561" spans="2:16" x14ac:dyDescent="0.25">
      <c r="B561">
        <v>8713300000</v>
      </c>
      <c r="C561">
        <v>-1.6797778999999999E-2</v>
      </c>
      <c r="D561">
        <v>-83.776298999999995</v>
      </c>
      <c r="E561">
        <v>-78.691215999999997</v>
      </c>
      <c r="F561">
        <v>-79.164558</v>
      </c>
      <c r="L561">
        <v>8713300000</v>
      </c>
      <c r="M561">
        <v>-1.6797778999999999E-2</v>
      </c>
      <c r="N561">
        <v>-83.776298999999995</v>
      </c>
      <c r="O561">
        <v>-78.691215999999997</v>
      </c>
      <c r="P561">
        <v>-79.164558</v>
      </c>
    </row>
    <row r="562" spans="2:16" x14ac:dyDescent="0.25">
      <c r="B562">
        <v>8778250000</v>
      </c>
      <c r="C562">
        <v>-1.5313936E-2</v>
      </c>
      <c r="D562">
        <v>-83.763358999999994</v>
      </c>
      <c r="E562">
        <v>-78.718558999999999</v>
      </c>
      <c r="F562">
        <v>-79.272582999999997</v>
      </c>
      <c r="L562">
        <v>8778250000</v>
      </c>
      <c r="M562">
        <v>-1.5313936E-2</v>
      </c>
      <c r="N562">
        <v>-83.763358999999994</v>
      </c>
      <c r="O562">
        <v>-78.718558999999999</v>
      </c>
      <c r="P562">
        <v>-79.272582999999997</v>
      </c>
    </row>
    <row r="563" spans="2:16" x14ac:dyDescent="0.25">
      <c r="B563">
        <v>8843200000</v>
      </c>
      <c r="C563">
        <v>-1.8245076999999998E-2</v>
      </c>
      <c r="D563">
        <v>-85.126571999999996</v>
      </c>
      <c r="E563">
        <v>-77.990943999999999</v>
      </c>
      <c r="F563">
        <v>-78.325767999999997</v>
      </c>
      <c r="L563">
        <v>8843200000</v>
      </c>
      <c r="M563">
        <v>-1.8245076999999998E-2</v>
      </c>
      <c r="N563">
        <v>-85.126571999999996</v>
      </c>
      <c r="O563">
        <v>-77.990943999999999</v>
      </c>
      <c r="P563">
        <v>-78.325767999999997</v>
      </c>
    </row>
    <row r="564" spans="2:16" x14ac:dyDescent="0.25">
      <c r="B564">
        <v>8908150000</v>
      </c>
      <c r="C564">
        <v>-2.0559247999999999E-2</v>
      </c>
      <c r="D564">
        <v>-83.426627999999994</v>
      </c>
      <c r="E564">
        <v>-76.639129999999994</v>
      </c>
      <c r="F564">
        <v>-77.812447000000006</v>
      </c>
      <c r="L564">
        <v>8908150000</v>
      </c>
      <c r="M564">
        <v>-2.0559247999999999E-2</v>
      </c>
      <c r="N564">
        <v>-83.426627999999994</v>
      </c>
      <c r="O564">
        <v>-76.639129999999994</v>
      </c>
      <c r="P564">
        <v>-77.812447000000006</v>
      </c>
    </row>
    <row r="565" spans="2:16" x14ac:dyDescent="0.25">
      <c r="B565">
        <v>8973100000</v>
      </c>
      <c r="C565">
        <v>-2.1975703999999999E-2</v>
      </c>
      <c r="D565">
        <v>-81.813498999999993</v>
      </c>
      <c r="E565">
        <v>-77.819878000000003</v>
      </c>
      <c r="F565">
        <v>-75.167175</v>
      </c>
      <c r="L565">
        <v>8973100000</v>
      </c>
      <c r="M565">
        <v>-2.1975703999999999E-2</v>
      </c>
      <c r="N565">
        <v>-81.813498999999993</v>
      </c>
      <c r="O565">
        <v>-77.819878000000003</v>
      </c>
      <c r="P565">
        <v>-75.167175</v>
      </c>
    </row>
    <row r="566" spans="2:16" x14ac:dyDescent="0.25">
      <c r="B566">
        <v>9038050000</v>
      </c>
      <c r="C566">
        <v>-2.2272347000000001E-2</v>
      </c>
      <c r="D566">
        <v>-79.730919</v>
      </c>
      <c r="E566">
        <v>-80.855232000000001</v>
      </c>
      <c r="F566">
        <v>-78.241318000000007</v>
      </c>
      <c r="L566">
        <v>9038050000</v>
      </c>
      <c r="M566">
        <v>-2.2272347000000001E-2</v>
      </c>
      <c r="N566">
        <v>-79.730919</v>
      </c>
      <c r="O566">
        <v>-80.855232000000001</v>
      </c>
      <c r="P566">
        <v>-78.241318000000007</v>
      </c>
    </row>
    <row r="567" spans="2:16" x14ac:dyDescent="0.25">
      <c r="B567">
        <v>9103000000</v>
      </c>
      <c r="C567">
        <v>-2.0939196E-2</v>
      </c>
      <c r="D567">
        <v>-74.850784000000004</v>
      </c>
      <c r="E567">
        <v>-81.038773000000006</v>
      </c>
      <c r="F567">
        <v>-77.439216999999999</v>
      </c>
      <c r="L567">
        <v>9103000000</v>
      </c>
      <c r="M567">
        <v>-2.0939196E-2</v>
      </c>
      <c r="N567">
        <v>-74.850784000000004</v>
      </c>
      <c r="O567">
        <v>-81.038773000000006</v>
      </c>
      <c r="P567">
        <v>-77.439216999999999</v>
      </c>
    </row>
    <row r="568" spans="2:16" x14ac:dyDescent="0.25">
      <c r="B568">
        <v>9167950000</v>
      </c>
      <c r="C568">
        <v>-1.9930080999999999E-2</v>
      </c>
      <c r="D568">
        <v>-76.601837000000003</v>
      </c>
      <c r="E568">
        <v>-81.107094000000004</v>
      </c>
      <c r="F568">
        <v>-78.647109999999998</v>
      </c>
      <c r="L568">
        <v>9167950000</v>
      </c>
      <c r="M568">
        <v>-1.9930080999999999E-2</v>
      </c>
      <c r="N568">
        <v>-76.601837000000003</v>
      </c>
      <c r="O568">
        <v>-81.107094000000004</v>
      </c>
      <c r="P568">
        <v>-78.647109999999998</v>
      </c>
    </row>
    <row r="569" spans="2:16" x14ac:dyDescent="0.25">
      <c r="B569">
        <v>9232900000</v>
      </c>
      <c r="C569">
        <v>-2.2304167999999999E-2</v>
      </c>
      <c r="D569">
        <v>-75.832611</v>
      </c>
      <c r="E569">
        <v>-79.906150999999994</v>
      </c>
      <c r="F569">
        <v>-78.978340000000003</v>
      </c>
      <c r="L569">
        <v>9232900000</v>
      </c>
      <c r="M569">
        <v>-2.2304167999999999E-2</v>
      </c>
      <c r="N569">
        <v>-75.832611</v>
      </c>
      <c r="O569">
        <v>-79.906150999999994</v>
      </c>
      <c r="P569">
        <v>-78.978340000000003</v>
      </c>
    </row>
    <row r="570" spans="2:16" x14ac:dyDescent="0.25">
      <c r="B570">
        <v>9297850000</v>
      </c>
      <c r="C570">
        <v>-2.3420202000000001E-2</v>
      </c>
      <c r="D570">
        <v>-76.483528000000007</v>
      </c>
      <c r="E570">
        <v>-80.131202999999999</v>
      </c>
      <c r="F570">
        <v>-78.873420999999993</v>
      </c>
      <c r="L570">
        <v>9297850000</v>
      </c>
      <c r="M570">
        <v>-2.3420202000000001E-2</v>
      </c>
      <c r="N570">
        <v>-76.483528000000007</v>
      </c>
      <c r="O570">
        <v>-80.131202999999999</v>
      </c>
      <c r="P570">
        <v>-78.873420999999993</v>
      </c>
    </row>
    <row r="571" spans="2:16" x14ac:dyDescent="0.25">
      <c r="B571">
        <v>9362800000</v>
      </c>
      <c r="C571">
        <v>-2.9657578E-2</v>
      </c>
      <c r="D571">
        <v>-75.877052000000006</v>
      </c>
      <c r="E571">
        <v>-79.646507</v>
      </c>
      <c r="F571">
        <v>-81.626968000000005</v>
      </c>
      <c r="L571">
        <v>9362800000</v>
      </c>
      <c r="M571">
        <v>-2.9657578E-2</v>
      </c>
      <c r="N571">
        <v>-75.877052000000006</v>
      </c>
      <c r="O571">
        <v>-79.646507</v>
      </c>
      <c r="P571">
        <v>-81.626968000000005</v>
      </c>
    </row>
    <row r="572" spans="2:16" x14ac:dyDescent="0.25">
      <c r="B572">
        <v>9427750000</v>
      </c>
      <c r="C572">
        <v>-2.8693535999999999E-2</v>
      </c>
      <c r="D572">
        <v>-77.639129999999994</v>
      </c>
      <c r="E572">
        <v>-78.401871</v>
      </c>
      <c r="F572">
        <v>-79.328957000000003</v>
      </c>
      <c r="L572">
        <v>9427750000</v>
      </c>
      <c r="M572">
        <v>-2.8693535999999999E-2</v>
      </c>
      <c r="N572">
        <v>-77.639129999999994</v>
      </c>
      <c r="O572">
        <v>-78.401871</v>
      </c>
      <c r="P572">
        <v>-79.328957000000003</v>
      </c>
    </row>
    <row r="573" spans="2:16" x14ac:dyDescent="0.25">
      <c r="B573">
        <v>9492700000</v>
      </c>
      <c r="C573">
        <v>-2.1934563000000001E-2</v>
      </c>
      <c r="D573">
        <v>-78.983497999999997</v>
      </c>
      <c r="E573">
        <v>-77.428741000000002</v>
      </c>
      <c r="F573">
        <v>-81.275429000000003</v>
      </c>
      <c r="L573">
        <v>9492700000</v>
      </c>
      <c r="M573">
        <v>-2.1934563000000001E-2</v>
      </c>
      <c r="N573">
        <v>-78.983497999999997</v>
      </c>
      <c r="O573">
        <v>-77.428741000000002</v>
      </c>
      <c r="P573">
        <v>-81.275429000000003</v>
      </c>
    </row>
    <row r="574" spans="2:16" x14ac:dyDescent="0.25">
      <c r="B574">
        <v>9557650000</v>
      </c>
      <c r="C574">
        <v>-2.3623224000000002E-2</v>
      </c>
      <c r="D574">
        <v>-78.564873000000006</v>
      </c>
      <c r="E574">
        <v>-76.173575999999997</v>
      </c>
      <c r="F574">
        <v>-76.316085999999999</v>
      </c>
      <c r="L574">
        <v>9557650000</v>
      </c>
      <c r="M574">
        <v>-2.3623224000000002E-2</v>
      </c>
      <c r="N574">
        <v>-78.564873000000006</v>
      </c>
      <c r="O574">
        <v>-76.173575999999997</v>
      </c>
      <c r="P574">
        <v>-76.316085999999999</v>
      </c>
    </row>
    <row r="575" spans="2:16" x14ac:dyDescent="0.25">
      <c r="B575">
        <v>9622600000</v>
      </c>
      <c r="C575">
        <v>-2.4213366E-2</v>
      </c>
      <c r="D575">
        <v>-75.789978000000005</v>
      </c>
      <c r="E575">
        <v>-75.111320000000006</v>
      </c>
      <c r="F575">
        <v>-81.038239000000004</v>
      </c>
      <c r="L575">
        <v>9622600000</v>
      </c>
      <c r="M575">
        <v>-2.4213366E-2</v>
      </c>
      <c r="N575">
        <v>-75.789978000000005</v>
      </c>
      <c r="O575">
        <v>-75.111320000000006</v>
      </c>
      <c r="P575">
        <v>-81.038239000000004</v>
      </c>
    </row>
    <row r="576" spans="2:16" x14ac:dyDescent="0.25">
      <c r="B576">
        <v>9687550000</v>
      </c>
      <c r="C576">
        <v>-2.7575006999999999E-2</v>
      </c>
      <c r="D576">
        <v>-74.480339000000001</v>
      </c>
      <c r="E576">
        <v>-75.963622999999998</v>
      </c>
      <c r="F576">
        <v>-80.892951999999994</v>
      </c>
      <c r="L576">
        <v>9687550000</v>
      </c>
      <c r="M576">
        <v>-2.7575006999999999E-2</v>
      </c>
      <c r="N576">
        <v>-74.480339000000001</v>
      </c>
      <c r="O576">
        <v>-75.963622999999998</v>
      </c>
      <c r="P576">
        <v>-80.892951999999994</v>
      </c>
    </row>
    <row r="577" spans="2:16" x14ac:dyDescent="0.25">
      <c r="B577">
        <v>9752500000</v>
      </c>
      <c r="C577">
        <v>-3.0255005000000001E-2</v>
      </c>
      <c r="D577">
        <v>-74.768722999999994</v>
      </c>
      <c r="E577">
        <v>-79.335251</v>
      </c>
      <c r="F577">
        <v>-81.081039000000004</v>
      </c>
      <c r="L577">
        <v>9752500000</v>
      </c>
      <c r="M577">
        <v>-3.0255005000000001E-2</v>
      </c>
      <c r="N577">
        <v>-74.768722999999994</v>
      </c>
      <c r="O577">
        <v>-79.335251</v>
      </c>
      <c r="P577">
        <v>-81.081039000000004</v>
      </c>
    </row>
    <row r="578" spans="2:16" x14ac:dyDescent="0.25">
      <c r="B578">
        <v>9817450000</v>
      </c>
      <c r="C578">
        <v>-3.3400945000000001E-2</v>
      </c>
      <c r="D578">
        <v>-77.229575999999994</v>
      </c>
      <c r="E578">
        <v>-79.166092000000006</v>
      </c>
      <c r="F578">
        <v>-77.121475000000004</v>
      </c>
      <c r="L578">
        <v>9817450000</v>
      </c>
      <c r="M578">
        <v>-3.3400945000000001E-2</v>
      </c>
      <c r="N578">
        <v>-77.229575999999994</v>
      </c>
      <c r="O578">
        <v>-79.166092000000006</v>
      </c>
      <c r="P578">
        <v>-77.121475000000004</v>
      </c>
    </row>
    <row r="579" spans="2:16" x14ac:dyDescent="0.25">
      <c r="B579">
        <v>9882400000</v>
      </c>
      <c r="C579">
        <v>-3.1645931000000002E-2</v>
      </c>
      <c r="D579">
        <v>-80.628715999999997</v>
      </c>
      <c r="E579">
        <v>-79.533103999999994</v>
      </c>
      <c r="F579">
        <v>-75.177368000000001</v>
      </c>
      <c r="L579">
        <v>9882400000</v>
      </c>
      <c r="M579">
        <v>-3.1645931000000002E-2</v>
      </c>
      <c r="N579">
        <v>-80.628715999999997</v>
      </c>
      <c r="O579">
        <v>-79.533103999999994</v>
      </c>
      <c r="P579">
        <v>-75.177368000000001</v>
      </c>
    </row>
    <row r="580" spans="2:16" x14ac:dyDescent="0.25">
      <c r="B580">
        <v>9947350000</v>
      </c>
      <c r="C580">
        <v>-3.3958886000000001E-2</v>
      </c>
      <c r="D580">
        <v>-79.052147000000005</v>
      </c>
      <c r="E580">
        <v>-78.773567</v>
      </c>
      <c r="F580">
        <v>-77.584534000000005</v>
      </c>
      <c r="L580">
        <v>9947350000</v>
      </c>
      <c r="M580">
        <v>-3.3958886000000001E-2</v>
      </c>
      <c r="N580">
        <v>-79.052147000000005</v>
      </c>
      <c r="O580">
        <v>-78.773567</v>
      </c>
      <c r="P580">
        <v>-77.584534000000005</v>
      </c>
    </row>
    <row r="581" spans="2:16" x14ac:dyDescent="0.25">
      <c r="B581">
        <v>10012300000</v>
      </c>
      <c r="C581">
        <v>-3.2582409999999999E-2</v>
      </c>
      <c r="D581">
        <v>-77.640716999999995</v>
      </c>
      <c r="E581">
        <v>-79.511131000000006</v>
      </c>
      <c r="F581">
        <v>-76.075744999999998</v>
      </c>
      <c r="L581">
        <v>10012300000</v>
      </c>
      <c r="M581">
        <v>-3.2582409999999999E-2</v>
      </c>
      <c r="N581">
        <v>-77.640716999999995</v>
      </c>
      <c r="O581">
        <v>-79.511131000000006</v>
      </c>
      <c r="P581">
        <v>-76.075744999999998</v>
      </c>
    </row>
    <row r="582" spans="2:16" x14ac:dyDescent="0.25">
      <c r="B582">
        <v>10077250000</v>
      </c>
      <c r="C582">
        <v>-3.6108028E-2</v>
      </c>
      <c r="D582">
        <v>-72.774085999999997</v>
      </c>
      <c r="E582">
        <v>-79.553878999999995</v>
      </c>
      <c r="F582">
        <v>-78.338142000000005</v>
      </c>
      <c r="L582">
        <v>10077250000</v>
      </c>
      <c r="M582">
        <v>-3.6108028E-2</v>
      </c>
      <c r="N582">
        <v>-72.774085999999997</v>
      </c>
      <c r="O582">
        <v>-79.553878999999995</v>
      </c>
      <c r="P582">
        <v>-78.338142000000005</v>
      </c>
    </row>
    <row r="583" spans="2:16" x14ac:dyDescent="0.25">
      <c r="B583">
        <v>10142200000</v>
      </c>
      <c r="C583">
        <v>-3.7895866E-2</v>
      </c>
      <c r="D583">
        <v>-75.841399999999993</v>
      </c>
      <c r="E583">
        <v>-78.694344000000001</v>
      </c>
      <c r="F583">
        <v>-76.768539000000004</v>
      </c>
      <c r="L583">
        <v>10142200000</v>
      </c>
      <c r="M583">
        <v>-3.7895866E-2</v>
      </c>
      <c r="N583">
        <v>-75.841399999999993</v>
      </c>
      <c r="O583">
        <v>-78.694344000000001</v>
      </c>
      <c r="P583">
        <v>-76.768539000000004</v>
      </c>
    </row>
    <row r="584" spans="2:16" x14ac:dyDescent="0.25">
      <c r="B584">
        <v>10207150000</v>
      </c>
      <c r="C584">
        <v>-3.8513839000000001E-2</v>
      </c>
      <c r="D584">
        <v>-76.770118999999994</v>
      </c>
      <c r="E584">
        <v>-77.239563000000004</v>
      </c>
      <c r="F584">
        <v>-77.535483999999997</v>
      </c>
      <c r="L584">
        <v>10207150000</v>
      </c>
      <c r="M584">
        <v>-3.8513839000000001E-2</v>
      </c>
      <c r="N584">
        <v>-76.770118999999994</v>
      </c>
      <c r="O584">
        <v>-77.239563000000004</v>
      </c>
      <c r="P584">
        <v>-77.535483999999997</v>
      </c>
    </row>
    <row r="585" spans="2:16" x14ac:dyDescent="0.25">
      <c r="B585">
        <v>10272100000</v>
      </c>
      <c r="C585">
        <v>-4.1898749999999998E-2</v>
      </c>
      <c r="D585">
        <v>-77.547791000000004</v>
      </c>
      <c r="E585">
        <v>-78.619452999999993</v>
      </c>
      <c r="F585">
        <v>-74.054985000000002</v>
      </c>
      <c r="L585">
        <v>10272100000</v>
      </c>
      <c r="M585">
        <v>-4.1898749999999998E-2</v>
      </c>
      <c r="N585">
        <v>-77.547791000000004</v>
      </c>
      <c r="O585">
        <v>-78.619452999999993</v>
      </c>
      <c r="P585">
        <v>-74.054985000000002</v>
      </c>
    </row>
    <row r="586" spans="2:16" x14ac:dyDescent="0.25">
      <c r="B586">
        <v>10337050000</v>
      </c>
      <c r="C586">
        <v>-4.0166876999999997E-2</v>
      </c>
      <c r="D586">
        <v>-76.675185999999997</v>
      </c>
      <c r="E586">
        <v>-77.760422000000005</v>
      </c>
      <c r="F586">
        <v>-75.676720000000003</v>
      </c>
      <c r="L586">
        <v>10337050000</v>
      </c>
      <c r="M586">
        <v>-4.0166876999999997E-2</v>
      </c>
      <c r="N586">
        <v>-76.675185999999997</v>
      </c>
      <c r="O586">
        <v>-77.760422000000005</v>
      </c>
      <c r="P586">
        <v>-75.676720000000003</v>
      </c>
    </row>
    <row r="587" spans="2:16" x14ac:dyDescent="0.25">
      <c r="B587">
        <v>10402000000</v>
      </c>
      <c r="C587">
        <v>-3.4322400000000003E-2</v>
      </c>
      <c r="D587">
        <v>-75.952072000000001</v>
      </c>
      <c r="E587">
        <v>-80.694243999999998</v>
      </c>
      <c r="F587">
        <v>-77.347838999999993</v>
      </c>
      <c r="L587">
        <v>10402000000</v>
      </c>
      <c r="M587">
        <v>-3.4322400000000003E-2</v>
      </c>
      <c r="N587">
        <v>-75.952072000000001</v>
      </c>
      <c r="O587">
        <v>-80.694243999999998</v>
      </c>
      <c r="P587">
        <v>-77.347838999999993</v>
      </c>
    </row>
    <row r="588" spans="2:16" x14ac:dyDescent="0.25">
      <c r="B588">
        <v>10466950000</v>
      </c>
      <c r="C588">
        <v>-3.9237577000000003E-2</v>
      </c>
      <c r="D588">
        <v>-76.063125999999997</v>
      </c>
      <c r="E588">
        <v>-77.864036999999996</v>
      </c>
      <c r="F588">
        <v>-83.745437999999993</v>
      </c>
      <c r="L588">
        <v>10466950000</v>
      </c>
      <c r="M588">
        <v>-3.9237577000000003E-2</v>
      </c>
      <c r="N588">
        <v>-76.063125999999997</v>
      </c>
      <c r="O588">
        <v>-77.864036999999996</v>
      </c>
      <c r="P588">
        <v>-83.745437999999993</v>
      </c>
    </row>
    <row r="589" spans="2:16" x14ac:dyDescent="0.25">
      <c r="B589">
        <v>10531900000</v>
      </c>
      <c r="C589">
        <v>-4.5993421E-2</v>
      </c>
      <c r="D589">
        <v>-77.193000999999995</v>
      </c>
      <c r="E589">
        <v>-80.324837000000002</v>
      </c>
      <c r="F589">
        <v>-85.137962000000002</v>
      </c>
      <c r="L589">
        <v>10531900000</v>
      </c>
      <c r="M589">
        <v>-4.5993421E-2</v>
      </c>
      <c r="N589">
        <v>-77.193000999999995</v>
      </c>
      <c r="O589">
        <v>-80.324837000000002</v>
      </c>
      <c r="P589">
        <v>-85.137962000000002</v>
      </c>
    </row>
    <row r="590" spans="2:16" x14ac:dyDescent="0.25">
      <c r="B590">
        <v>10596850000</v>
      </c>
      <c r="C590">
        <v>-4.8425770999999999E-2</v>
      </c>
      <c r="D590">
        <v>-79.917693999999997</v>
      </c>
      <c r="E590">
        <v>-76.384140000000002</v>
      </c>
      <c r="F590">
        <v>-84.934792000000002</v>
      </c>
      <c r="L590">
        <v>10596850000</v>
      </c>
      <c r="M590">
        <v>-4.8425770999999999E-2</v>
      </c>
      <c r="N590">
        <v>-79.917693999999997</v>
      </c>
      <c r="O590">
        <v>-76.384140000000002</v>
      </c>
      <c r="P590">
        <v>-84.934792000000002</v>
      </c>
    </row>
    <row r="591" spans="2:16" x14ac:dyDescent="0.25">
      <c r="B591">
        <v>10661800000</v>
      </c>
      <c r="C591">
        <v>-4.7003716000000001E-2</v>
      </c>
      <c r="D591">
        <v>-81.410820000000001</v>
      </c>
      <c r="E591">
        <v>-78.332954000000001</v>
      </c>
      <c r="F591">
        <v>-79.183860999999993</v>
      </c>
      <c r="L591">
        <v>10661800000</v>
      </c>
      <c r="M591">
        <v>-4.7003716000000001E-2</v>
      </c>
      <c r="N591">
        <v>-81.410820000000001</v>
      </c>
      <c r="O591">
        <v>-78.332954000000001</v>
      </c>
      <c r="P591">
        <v>-79.183860999999993</v>
      </c>
    </row>
    <row r="592" spans="2:16" x14ac:dyDescent="0.25">
      <c r="B592">
        <v>10726750000</v>
      </c>
      <c r="C592">
        <v>-3.9905608000000002E-2</v>
      </c>
      <c r="D592">
        <v>-85.066299000000001</v>
      </c>
      <c r="E592">
        <v>-75.634338</v>
      </c>
      <c r="F592">
        <v>-77.175003000000004</v>
      </c>
      <c r="L592">
        <v>10726750000</v>
      </c>
      <c r="M592">
        <v>-3.9905608000000002E-2</v>
      </c>
      <c r="N592">
        <v>-85.066299000000001</v>
      </c>
      <c r="O592">
        <v>-75.634338</v>
      </c>
      <c r="P592">
        <v>-77.175003000000004</v>
      </c>
    </row>
    <row r="593" spans="2:16" x14ac:dyDescent="0.25">
      <c r="B593">
        <v>10791700000</v>
      </c>
      <c r="C593">
        <v>-3.9534193000000002E-2</v>
      </c>
      <c r="D593">
        <v>-86.110236999999998</v>
      </c>
      <c r="E593">
        <v>-79.676642999999999</v>
      </c>
      <c r="F593">
        <v>-77.541129999999995</v>
      </c>
      <c r="L593">
        <v>10791700000</v>
      </c>
      <c r="M593">
        <v>-3.9534193000000002E-2</v>
      </c>
      <c r="N593">
        <v>-86.110236999999998</v>
      </c>
      <c r="O593">
        <v>-79.676642999999999</v>
      </c>
      <c r="P593">
        <v>-77.541129999999995</v>
      </c>
    </row>
    <row r="594" spans="2:16" x14ac:dyDescent="0.25">
      <c r="B594">
        <v>10856650000</v>
      </c>
      <c r="C594">
        <v>-4.7480196000000002E-2</v>
      </c>
      <c r="D594">
        <v>-87.558434000000005</v>
      </c>
      <c r="E594">
        <v>-79.070885000000004</v>
      </c>
      <c r="F594">
        <v>-81.179314000000005</v>
      </c>
      <c r="L594">
        <v>10856650000</v>
      </c>
      <c r="M594">
        <v>-4.7480196000000002E-2</v>
      </c>
      <c r="N594">
        <v>-87.558434000000005</v>
      </c>
      <c r="O594">
        <v>-79.070885000000004</v>
      </c>
      <c r="P594">
        <v>-81.179314000000005</v>
      </c>
    </row>
    <row r="595" spans="2:16" x14ac:dyDescent="0.25">
      <c r="B595">
        <v>10921600000</v>
      </c>
      <c r="C595">
        <v>-5.3307232000000003E-2</v>
      </c>
      <c r="D595">
        <v>-83.638007999999999</v>
      </c>
      <c r="E595">
        <v>-79.549521999999996</v>
      </c>
      <c r="F595">
        <v>-82.273803999999998</v>
      </c>
      <c r="L595">
        <v>10921600000</v>
      </c>
      <c r="M595">
        <v>-5.3307232000000003E-2</v>
      </c>
      <c r="N595">
        <v>-83.638007999999999</v>
      </c>
      <c r="O595">
        <v>-79.549521999999996</v>
      </c>
      <c r="P595">
        <v>-82.273803999999998</v>
      </c>
    </row>
    <row r="596" spans="2:16" x14ac:dyDescent="0.25">
      <c r="B596">
        <v>10986550000</v>
      </c>
      <c r="C596">
        <v>-5.9464294000000001E-2</v>
      </c>
      <c r="D596">
        <v>-82.256905000000003</v>
      </c>
      <c r="E596">
        <v>-80.144217999999995</v>
      </c>
      <c r="F596">
        <v>-87.488838000000001</v>
      </c>
      <c r="L596">
        <v>10986550000</v>
      </c>
      <c r="M596">
        <v>-5.9464294000000001E-2</v>
      </c>
      <c r="N596">
        <v>-82.256905000000003</v>
      </c>
      <c r="O596">
        <v>-80.144217999999995</v>
      </c>
      <c r="P596">
        <v>-87.488838000000001</v>
      </c>
    </row>
    <row r="597" spans="2:16" x14ac:dyDescent="0.25">
      <c r="B597">
        <v>11051500000</v>
      </c>
      <c r="C597">
        <v>-5.2798896999999997E-2</v>
      </c>
      <c r="D597">
        <v>-81.471862999999999</v>
      </c>
      <c r="E597">
        <v>-79.169571000000005</v>
      </c>
      <c r="F597">
        <v>-84.217788999999996</v>
      </c>
      <c r="L597">
        <v>11051500000</v>
      </c>
      <c r="M597">
        <v>-5.2798896999999997E-2</v>
      </c>
      <c r="N597">
        <v>-81.471862999999999</v>
      </c>
      <c r="O597">
        <v>-79.169571000000005</v>
      </c>
      <c r="P597">
        <v>-84.217788999999996</v>
      </c>
    </row>
    <row r="598" spans="2:16" x14ac:dyDescent="0.25">
      <c r="B598">
        <v>11116450000</v>
      </c>
      <c r="C598">
        <v>-4.6583876000000003E-2</v>
      </c>
      <c r="D598">
        <v>-79.747803000000005</v>
      </c>
      <c r="E598">
        <v>-80.942115999999999</v>
      </c>
      <c r="F598">
        <v>-82.157921000000002</v>
      </c>
      <c r="L598">
        <v>11116450000</v>
      </c>
      <c r="M598">
        <v>-4.6583876000000003E-2</v>
      </c>
      <c r="N598">
        <v>-79.747803000000005</v>
      </c>
      <c r="O598">
        <v>-80.942115999999999</v>
      </c>
      <c r="P598">
        <v>-82.157921000000002</v>
      </c>
    </row>
    <row r="599" spans="2:16" x14ac:dyDescent="0.25">
      <c r="B599">
        <v>11181400000</v>
      </c>
      <c r="C599">
        <v>-4.2097896000000003E-2</v>
      </c>
      <c r="D599">
        <v>-78.136429000000007</v>
      </c>
      <c r="E599">
        <v>-78.124450999999993</v>
      </c>
      <c r="F599">
        <v>-76.562668000000002</v>
      </c>
      <c r="L599">
        <v>11181400000</v>
      </c>
      <c r="M599">
        <v>-4.2097896000000003E-2</v>
      </c>
      <c r="N599">
        <v>-78.136429000000007</v>
      </c>
      <c r="O599">
        <v>-78.124450999999993</v>
      </c>
      <c r="P599">
        <v>-76.562668000000002</v>
      </c>
    </row>
    <row r="600" spans="2:16" x14ac:dyDescent="0.25">
      <c r="B600">
        <v>11246350000</v>
      </c>
      <c r="C600">
        <v>-5.1171943999999997E-2</v>
      </c>
      <c r="D600">
        <v>-81.200890000000001</v>
      </c>
      <c r="E600">
        <v>-77.595427999999998</v>
      </c>
      <c r="F600">
        <v>-79.894149999999996</v>
      </c>
      <c r="L600">
        <v>11246350000</v>
      </c>
      <c r="M600">
        <v>-5.1171943999999997E-2</v>
      </c>
      <c r="N600">
        <v>-81.200890000000001</v>
      </c>
      <c r="O600">
        <v>-77.595427999999998</v>
      </c>
      <c r="P600">
        <v>-79.894149999999996</v>
      </c>
    </row>
    <row r="601" spans="2:16" x14ac:dyDescent="0.25">
      <c r="B601">
        <v>11311300000</v>
      </c>
      <c r="C601">
        <v>-5.0303735000000002E-2</v>
      </c>
      <c r="D601">
        <v>-83.766578999999993</v>
      </c>
      <c r="E601">
        <v>-77.250557000000001</v>
      </c>
      <c r="F601">
        <v>-82.381989000000004</v>
      </c>
      <c r="L601">
        <v>11311300000</v>
      </c>
      <c r="M601">
        <v>-5.0303735000000002E-2</v>
      </c>
      <c r="N601">
        <v>-83.766578999999993</v>
      </c>
      <c r="O601">
        <v>-77.250557000000001</v>
      </c>
      <c r="P601">
        <v>-82.381989000000004</v>
      </c>
    </row>
    <row r="602" spans="2:16" x14ac:dyDescent="0.25">
      <c r="B602">
        <v>11376250000</v>
      </c>
      <c r="C602">
        <v>-5.4125226999999998E-2</v>
      </c>
      <c r="D602">
        <v>-86.22963</v>
      </c>
      <c r="E602">
        <v>-78.390181999999996</v>
      </c>
      <c r="F602">
        <v>-85.508178999999998</v>
      </c>
      <c r="L602">
        <v>11376250000</v>
      </c>
      <c r="M602">
        <v>-5.4125226999999998E-2</v>
      </c>
      <c r="N602">
        <v>-86.22963</v>
      </c>
      <c r="O602">
        <v>-78.390181999999996</v>
      </c>
      <c r="P602">
        <v>-85.508178999999998</v>
      </c>
    </row>
    <row r="603" spans="2:16" x14ac:dyDescent="0.25">
      <c r="B603">
        <v>11441200000</v>
      </c>
      <c r="C603">
        <v>-4.4519421000000003E-2</v>
      </c>
      <c r="D603">
        <v>-82.978324999999998</v>
      </c>
      <c r="E603">
        <v>-79.742821000000006</v>
      </c>
      <c r="F603">
        <v>-83.200576999999996</v>
      </c>
      <c r="L603">
        <v>11441200000</v>
      </c>
      <c r="M603">
        <v>-4.4519421000000003E-2</v>
      </c>
      <c r="N603">
        <v>-82.978324999999998</v>
      </c>
      <c r="O603">
        <v>-79.742821000000006</v>
      </c>
      <c r="P603">
        <v>-83.200576999999996</v>
      </c>
    </row>
    <row r="604" spans="2:16" x14ac:dyDescent="0.25">
      <c r="B604">
        <v>11506150000</v>
      </c>
      <c r="C604">
        <v>-4.2872183000000001E-2</v>
      </c>
      <c r="D604">
        <v>-79.629738000000003</v>
      </c>
      <c r="E604">
        <v>-78.555237000000005</v>
      </c>
      <c r="F604">
        <v>-80.988669999999999</v>
      </c>
      <c r="L604">
        <v>11506150000</v>
      </c>
      <c r="M604">
        <v>-4.2872183000000001E-2</v>
      </c>
      <c r="N604">
        <v>-79.629738000000003</v>
      </c>
      <c r="O604">
        <v>-78.555237000000005</v>
      </c>
      <c r="P604">
        <v>-80.988669999999999</v>
      </c>
    </row>
    <row r="605" spans="2:16" x14ac:dyDescent="0.25">
      <c r="B605">
        <v>11571100000</v>
      </c>
      <c r="C605">
        <v>-4.5812972E-2</v>
      </c>
      <c r="D605">
        <v>-77.275192000000004</v>
      </c>
      <c r="E605">
        <v>-77.13588</v>
      </c>
      <c r="F605">
        <v>-77.208793999999997</v>
      </c>
      <c r="L605">
        <v>11571100000</v>
      </c>
      <c r="M605">
        <v>-4.5812972E-2</v>
      </c>
      <c r="N605">
        <v>-77.275192000000004</v>
      </c>
      <c r="O605">
        <v>-77.13588</v>
      </c>
      <c r="P605">
        <v>-77.208793999999997</v>
      </c>
    </row>
    <row r="606" spans="2:16" x14ac:dyDescent="0.25">
      <c r="B606">
        <v>11636050000</v>
      </c>
      <c r="C606">
        <v>-5.4278184E-2</v>
      </c>
      <c r="D606">
        <v>-80.186629999999994</v>
      </c>
      <c r="E606">
        <v>-75.565383999999995</v>
      </c>
      <c r="F606">
        <v>-76.264770999999996</v>
      </c>
      <c r="L606">
        <v>11636050000</v>
      </c>
      <c r="M606">
        <v>-5.4278184E-2</v>
      </c>
      <c r="N606">
        <v>-80.186629999999994</v>
      </c>
      <c r="O606">
        <v>-75.565383999999995</v>
      </c>
      <c r="P606">
        <v>-76.264770999999996</v>
      </c>
    </row>
    <row r="607" spans="2:16" x14ac:dyDescent="0.25">
      <c r="B607">
        <v>11701000000</v>
      </c>
      <c r="C607">
        <v>-5.6318525000000001E-2</v>
      </c>
      <c r="D607">
        <v>-84.303664999999995</v>
      </c>
      <c r="E607">
        <v>-78.606544</v>
      </c>
      <c r="F607">
        <v>-75.950485</v>
      </c>
      <c r="L607">
        <v>11701000000</v>
      </c>
      <c r="M607">
        <v>-5.6318525000000001E-2</v>
      </c>
      <c r="N607">
        <v>-84.303664999999995</v>
      </c>
      <c r="O607">
        <v>-78.606544</v>
      </c>
      <c r="P607">
        <v>-75.950485</v>
      </c>
    </row>
    <row r="608" spans="2:16" x14ac:dyDescent="0.25">
      <c r="B608">
        <v>11765950000</v>
      </c>
      <c r="C608">
        <v>-5.5426098E-2</v>
      </c>
      <c r="D608">
        <v>-86.392448000000002</v>
      </c>
      <c r="E608">
        <v>-79.286736000000005</v>
      </c>
      <c r="F608">
        <v>-75.562393</v>
      </c>
      <c r="L608">
        <v>11765950000</v>
      </c>
      <c r="M608">
        <v>-5.5426098E-2</v>
      </c>
      <c r="N608">
        <v>-86.392448000000002</v>
      </c>
      <c r="O608">
        <v>-79.286736000000005</v>
      </c>
      <c r="P608">
        <v>-75.562393</v>
      </c>
    </row>
    <row r="609" spans="2:16" x14ac:dyDescent="0.25">
      <c r="B609">
        <v>11830900000</v>
      </c>
      <c r="C609">
        <v>-4.4729366999999999E-2</v>
      </c>
      <c r="D609">
        <v>-80.202361999999994</v>
      </c>
      <c r="E609">
        <v>-83.362823000000006</v>
      </c>
      <c r="F609">
        <v>-77.480721000000003</v>
      </c>
      <c r="L609">
        <v>11830900000</v>
      </c>
      <c r="M609">
        <v>-4.4729366999999999E-2</v>
      </c>
      <c r="N609">
        <v>-80.202361999999994</v>
      </c>
      <c r="O609">
        <v>-83.362823000000006</v>
      </c>
      <c r="P609">
        <v>-77.480721000000003</v>
      </c>
    </row>
    <row r="610" spans="2:16" x14ac:dyDescent="0.25">
      <c r="B610">
        <v>11895850000</v>
      </c>
      <c r="C610">
        <v>-3.9179426000000003E-2</v>
      </c>
      <c r="D610">
        <v>-75.319068999999999</v>
      </c>
      <c r="E610">
        <v>-83.046920999999998</v>
      </c>
      <c r="F610">
        <v>-81.787925999999999</v>
      </c>
      <c r="L610">
        <v>11895850000</v>
      </c>
      <c r="M610">
        <v>-3.9179426000000003E-2</v>
      </c>
      <c r="N610">
        <v>-75.319068999999999</v>
      </c>
      <c r="O610">
        <v>-83.046920999999998</v>
      </c>
      <c r="P610">
        <v>-81.787925999999999</v>
      </c>
    </row>
    <row r="611" spans="2:16" x14ac:dyDescent="0.25">
      <c r="B611">
        <v>11960800000</v>
      </c>
      <c r="C611">
        <v>-3.9281799999999999E-2</v>
      </c>
      <c r="D611">
        <v>-72.773201</v>
      </c>
      <c r="E611">
        <v>-84.292502999999996</v>
      </c>
      <c r="F611">
        <v>-84.072997999999998</v>
      </c>
      <c r="L611">
        <v>11960800000</v>
      </c>
      <c r="M611">
        <v>-3.9281799999999999E-2</v>
      </c>
      <c r="N611">
        <v>-72.773201</v>
      </c>
      <c r="O611">
        <v>-84.292502999999996</v>
      </c>
      <c r="P611">
        <v>-84.072997999999998</v>
      </c>
    </row>
    <row r="612" spans="2:16" x14ac:dyDescent="0.25">
      <c r="B612">
        <v>12025750000</v>
      </c>
      <c r="C612">
        <v>-4.5036725999999999E-2</v>
      </c>
      <c r="D612">
        <v>-74.253356999999994</v>
      </c>
      <c r="E612">
        <v>-82.053139000000002</v>
      </c>
      <c r="F612">
        <v>-84.153214000000006</v>
      </c>
      <c r="L612">
        <v>12025750000</v>
      </c>
      <c r="M612">
        <v>-4.5036725999999999E-2</v>
      </c>
      <c r="N612">
        <v>-74.253356999999994</v>
      </c>
      <c r="O612">
        <v>-82.053139000000002</v>
      </c>
      <c r="P612">
        <v>-84.153214000000006</v>
      </c>
    </row>
    <row r="613" spans="2:16" x14ac:dyDescent="0.25">
      <c r="B613">
        <v>12090700000</v>
      </c>
      <c r="C613">
        <v>-5.8852139999999997E-2</v>
      </c>
      <c r="D613">
        <v>-83.534782000000007</v>
      </c>
      <c r="E613">
        <v>-80.440285000000003</v>
      </c>
      <c r="F613">
        <v>-79.814743000000007</v>
      </c>
      <c r="L613">
        <v>12090700000</v>
      </c>
      <c r="M613">
        <v>-5.8852139999999997E-2</v>
      </c>
      <c r="N613">
        <v>-83.534782000000007</v>
      </c>
      <c r="O613">
        <v>-80.440285000000003</v>
      </c>
      <c r="P613">
        <v>-79.814743000000007</v>
      </c>
    </row>
    <row r="614" spans="2:16" x14ac:dyDescent="0.25">
      <c r="B614">
        <v>12155650000</v>
      </c>
      <c r="C614">
        <v>-6.8704419000000003E-2</v>
      </c>
      <c r="D614">
        <v>-87.970352000000005</v>
      </c>
      <c r="E614">
        <v>-79.137833000000001</v>
      </c>
      <c r="F614">
        <v>-77.003044000000003</v>
      </c>
      <c r="L614">
        <v>12155650000</v>
      </c>
      <c r="M614">
        <v>-6.8704419000000003E-2</v>
      </c>
      <c r="N614">
        <v>-87.970352000000005</v>
      </c>
      <c r="O614">
        <v>-79.137833000000001</v>
      </c>
      <c r="P614">
        <v>-77.003044000000003</v>
      </c>
    </row>
    <row r="615" spans="2:16" x14ac:dyDescent="0.25">
      <c r="B615">
        <v>12220600000</v>
      </c>
      <c r="C615">
        <v>-6.6503568999999998E-2</v>
      </c>
      <c r="D615">
        <v>-88.514861999999994</v>
      </c>
      <c r="E615">
        <v>-77.530403000000007</v>
      </c>
      <c r="F615">
        <v>-74.425995</v>
      </c>
      <c r="L615">
        <v>12220600000</v>
      </c>
      <c r="M615">
        <v>-6.6503568999999998E-2</v>
      </c>
      <c r="N615">
        <v>-88.514861999999994</v>
      </c>
      <c r="O615">
        <v>-77.530403000000007</v>
      </c>
      <c r="P615">
        <v>-74.425995</v>
      </c>
    </row>
    <row r="616" spans="2:16" x14ac:dyDescent="0.25">
      <c r="B616">
        <v>12285550000</v>
      </c>
      <c r="C616">
        <v>-6.8840421999999998E-2</v>
      </c>
      <c r="D616">
        <v>-81.543578999999994</v>
      </c>
      <c r="E616">
        <v>-76.261993000000004</v>
      </c>
      <c r="F616">
        <v>-75.623322000000002</v>
      </c>
      <c r="L616">
        <v>12285550000</v>
      </c>
      <c r="M616">
        <v>-6.8840421999999998E-2</v>
      </c>
      <c r="N616">
        <v>-81.543578999999994</v>
      </c>
      <c r="O616">
        <v>-76.261993000000004</v>
      </c>
      <c r="P616">
        <v>-75.623322000000002</v>
      </c>
    </row>
    <row r="617" spans="2:16" x14ac:dyDescent="0.25">
      <c r="B617">
        <v>12350500000</v>
      </c>
      <c r="C617">
        <v>-6.7440599000000004E-2</v>
      </c>
      <c r="D617">
        <v>-79.996680999999995</v>
      </c>
      <c r="E617">
        <v>-76.759956000000003</v>
      </c>
      <c r="F617">
        <v>-81.240402000000003</v>
      </c>
      <c r="L617">
        <v>12350500000</v>
      </c>
      <c r="M617">
        <v>-6.7440599000000004E-2</v>
      </c>
      <c r="N617">
        <v>-79.996680999999995</v>
      </c>
      <c r="O617">
        <v>-76.759956000000003</v>
      </c>
      <c r="P617">
        <v>-81.240402000000003</v>
      </c>
    </row>
    <row r="618" spans="2:16" x14ac:dyDescent="0.25">
      <c r="B618">
        <v>12415450000</v>
      </c>
      <c r="C618">
        <v>-7.1216195999999996E-2</v>
      </c>
      <c r="D618">
        <v>-80.077674999999999</v>
      </c>
      <c r="E618">
        <v>-82.030158999999998</v>
      </c>
      <c r="F618">
        <v>-84.767608999999993</v>
      </c>
      <c r="L618">
        <v>12415450000</v>
      </c>
      <c r="M618">
        <v>-7.1216195999999996E-2</v>
      </c>
      <c r="N618">
        <v>-80.077674999999999</v>
      </c>
      <c r="O618">
        <v>-82.030158999999998</v>
      </c>
      <c r="P618">
        <v>-84.767608999999993</v>
      </c>
    </row>
    <row r="619" spans="2:16" x14ac:dyDescent="0.25">
      <c r="B619">
        <v>12480400000</v>
      </c>
      <c r="C619">
        <v>-7.3529690999999994E-2</v>
      </c>
      <c r="D619">
        <v>-81.822188999999995</v>
      </c>
      <c r="E619">
        <v>-83.992821000000006</v>
      </c>
      <c r="F619">
        <v>-89.733924999999999</v>
      </c>
      <c r="L619">
        <v>12480400000</v>
      </c>
      <c r="M619">
        <v>-7.3529690999999994E-2</v>
      </c>
      <c r="N619">
        <v>-81.822188999999995</v>
      </c>
      <c r="O619">
        <v>-83.992821000000006</v>
      </c>
      <c r="P619">
        <v>-89.733924999999999</v>
      </c>
    </row>
    <row r="620" spans="2:16" x14ac:dyDescent="0.25">
      <c r="B620">
        <v>12545350000</v>
      </c>
      <c r="C620">
        <v>-7.2789936999999999E-2</v>
      </c>
      <c r="D620">
        <v>-79.207886000000002</v>
      </c>
      <c r="E620">
        <v>-86.536865000000006</v>
      </c>
      <c r="F620">
        <v>-87.523949000000002</v>
      </c>
      <c r="L620">
        <v>12545350000</v>
      </c>
      <c r="M620">
        <v>-7.2789936999999999E-2</v>
      </c>
      <c r="N620">
        <v>-79.207886000000002</v>
      </c>
      <c r="O620">
        <v>-86.536865000000006</v>
      </c>
      <c r="P620">
        <v>-87.523949000000002</v>
      </c>
    </row>
    <row r="621" spans="2:16" x14ac:dyDescent="0.25">
      <c r="B621">
        <v>12610300000</v>
      </c>
      <c r="C621">
        <v>-6.9141685999999994E-2</v>
      </c>
      <c r="D621">
        <v>-80.150634999999994</v>
      </c>
      <c r="E621">
        <v>-83.964577000000006</v>
      </c>
      <c r="F621">
        <v>-85.039032000000006</v>
      </c>
      <c r="L621">
        <v>12610300000</v>
      </c>
      <c r="M621">
        <v>-6.9141685999999994E-2</v>
      </c>
      <c r="N621">
        <v>-80.150634999999994</v>
      </c>
      <c r="O621">
        <v>-83.964577000000006</v>
      </c>
      <c r="P621">
        <v>-85.039032000000006</v>
      </c>
    </row>
    <row r="622" spans="2:16" x14ac:dyDescent="0.25">
      <c r="B622">
        <v>12675250000</v>
      </c>
      <c r="C622">
        <v>-7.2375870999999994E-2</v>
      </c>
      <c r="D622">
        <v>-80.199196000000001</v>
      </c>
      <c r="E622">
        <v>-85.759940999999998</v>
      </c>
      <c r="F622">
        <v>-83.022391999999996</v>
      </c>
      <c r="L622">
        <v>12675250000</v>
      </c>
      <c r="M622">
        <v>-7.2375870999999994E-2</v>
      </c>
      <c r="N622">
        <v>-80.199196000000001</v>
      </c>
      <c r="O622">
        <v>-85.759940999999998</v>
      </c>
      <c r="P622">
        <v>-83.022391999999996</v>
      </c>
    </row>
    <row r="623" spans="2:16" x14ac:dyDescent="0.25">
      <c r="B623">
        <v>12740200000</v>
      </c>
      <c r="C623">
        <v>-7.2093606000000005E-2</v>
      </c>
      <c r="D623">
        <v>-81.833297999999999</v>
      </c>
      <c r="E623">
        <v>-82.394874999999999</v>
      </c>
      <c r="F623">
        <v>-80.643058999999994</v>
      </c>
      <c r="L623">
        <v>12740200000</v>
      </c>
      <c r="M623">
        <v>-7.2093606000000005E-2</v>
      </c>
      <c r="N623">
        <v>-81.833297999999999</v>
      </c>
      <c r="O623">
        <v>-82.394874999999999</v>
      </c>
      <c r="P623">
        <v>-80.643058999999994</v>
      </c>
    </row>
    <row r="624" spans="2:16" x14ac:dyDescent="0.25">
      <c r="B624">
        <v>12805150000</v>
      </c>
      <c r="C624">
        <v>-7.7882662000000005E-2</v>
      </c>
      <c r="D624">
        <v>-86.905051999999998</v>
      </c>
      <c r="E624">
        <v>-84.253371999999999</v>
      </c>
      <c r="F624">
        <v>-79.998572999999993</v>
      </c>
      <c r="L624">
        <v>12805150000</v>
      </c>
      <c r="M624">
        <v>-7.7882662000000005E-2</v>
      </c>
      <c r="N624">
        <v>-86.905051999999998</v>
      </c>
      <c r="O624">
        <v>-84.253371999999999</v>
      </c>
      <c r="P624">
        <v>-79.998572999999993</v>
      </c>
    </row>
    <row r="625" spans="2:16" x14ac:dyDescent="0.25">
      <c r="B625">
        <v>12870100000</v>
      </c>
      <c r="C625">
        <v>-7.3962621000000006E-2</v>
      </c>
      <c r="D625">
        <v>-85.097297999999995</v>
      </c>
      <c r="E625">
        <v>-80.522223999999994</v>
      </c>
      <c r="F625">
        <v>-78.789908999999994</v>
      </c>
      <c r="L625">
        <v>12870100000</v>
      </c>
      <c r="M625">
        <v>-7.3962621000000006E-2</v>
      </c>
      <c r="N625">
        <v>-85.097297999999995</v>
      </c>
      <c r="O625">
        <v>-80.522223999999994</v>
      </c>
      <c r="P625">
        <v>-78.789908999999994</v>
      </c>
    </row>
    <row r="626" spans="2:16" x14ac:dyDescent="0.25">
      <c r="B626">
        <v>12935050000</v>
      </c>
      <c r="C626">
        <v>-7.4241615999999996E-2</v>
      </c>
      <c r="D626">
        <v>-86.647537</v>
      </c>
      <c r="E626">
        <v>-83.422791000000004</v>
      </c>
      <c r="F626">
        <v>-81.195357999999999</v>
      </c>
      <c r="L626">
        <v>12935050000</v>
      </c>
      <c r="M626">
        <v>-7.4241615999999996E-2</v>
      </c>
      <c r="N626">
        <v>-86.647537</v>
      </c>
      <c r="O626">
        <v>-83.422791000000004</v>
      </c>
      <c r="P626">
        <v>-81.195357999999999</v>
      </c>
    </row>
    <row r="627" spans="2:16" x14ac:dyDescent="0.25">
      <c r="B627">
        <v>13000000000</v>
      </c>
      <c r="C627">
        <v>-7.6828822000000005E-2</v>
      </c>
      <c r="D627">
        <v>-83.982360999999997</v>
      </c>
      <c r="E627">
        <v>-82.615264999999994</v>
      </c>
      <c r="F627">
        <v>-84.929610999999994</v>
      </c>
      <c r="L627">
        <v>13000000000</v>
      </c>
      <c r="M627">
        <v>-7.6828822000000005E-2</v>
      </c>
      <c r="N627">
        <v>-83.982360999999997</v>
      </c>
      <c r="O627">
        <v>-82.615264999999994</v>
      </c>
      <c r="P627">
        <v>-84.929610999999994</v>
      </c>
    </row>
    <row r="628" spans="2:16" x14ac:dyDescent="0.25">
      <c r="B628" t="s">
        <v>21</v>
      </c>
      <c r="L628" t="s">
        <v>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205"/>
  <sheetViews>
    <sheetView workbookViewId="0">
      <selection activeCell="F3" sqref="F3"/>
    </sheetView>
  </sheetViews>
  <sheetFormatPr defaultRowHeight="15" x14ac:dyDescent="0.25"/>
  <cols>
    <col min="1" max="1" width="13.7109375" style="11" customWidth="1"/>
    <col min="2" max="2" width="11" style="17" bestFit="1" customWidth="1"/>
    <col min="3" max="3" width="2" style="18" customWidth="1"/>
    <col min="4" max="4" width="12.7109375" style="19" bestFit="1" customWidth="1"/>
    <col min="5" max="5" width="2" style="18" customWidth="1"/>
    <col min="6" max="6" width="8.28515625" style="17" bestFit="1" customWidth="1"/>
    <col min="7" max="7" width="2" style="18" customWidth="1"/>
    <col min="8" max="8" width="7.7109375" style="17" bestFit="1" customWidth="1"/>
    <col min="9" max="9" width="2" style="18" customWidth="1"/>
    <col min="10" max="10" width="7.5703125" style="17" bestFit="1" customWidth="1"/>
    <col min="11" max="11" width="13.7109375" style="11" customWidth="1"/>
    <col min="12" max="12" width="11" style="17" bestFit="1" customWidth="1"/>
    <col min="13" max="13" width="2" style="18" customWidth="1"/>
    <col min="14" max="14" width="7.28515625" style="17" bestFit="1" customWidth="1"/>
    <col min="15" max="15" width="2" style="18" customWidth="1"/>
    <col min="16" max="16" width="8.28515625" style="17" bestFit="1" customWidth="1"/>
    <col min="17" max="17" width="2" style="18" customWidth="1"/>
    <col min="18" max="18" width="7.5703125" style="17" bestFit="1" customWidth="1"/>
    <col min="19" max="19" width="2" style="18" customWidth="1"/>
    <col min="20" max="20" width="7.42578125" style="17" bestFit="1" customWidth="1"/>
    <col min="21" max="21" width="2" style="18" customWidth="1"/>
  </cols>
  <sheetData>
    <row r="1" spans="1:21" x14ac:dyDescent="0.25">
      <c r="B1" s="17" t="s">
        <v>0</v>
      </c>
      <c r="D1" t="str">
        <f>'CL &amp; Data'!C426</f>
        <v>LO Return Loss Log Mag(dB)</v>
      </c>
      <c r="E1" s="32"/>
      <c r="F1" t="str">
        <f>'CL &amp; Data'!D426</f>
        <v>LO-RF Isolation Log Mag(dB)</v>
      </c>
      <c r="G1" s="32"/>
      <c r="H1" t="str">
        <f>'CL &amp; Data'!E426</f>
        <v>LO-IF Isolation Log Mag(dB)</v>
      </c>
      <c r="I1" s="32"/>
      <c r="J1" t="str">
        <f>'CL &amp; Data'!F426</f>
        <v>RF-IF Isolation Log Mag(dB)</v>
      </c>
      <c r="L1" s="17" t="s">
        <v>0</v>
      </c>
      <c r="N1" s="31" t="str">
        <f>'CL &amp; Data'!M426</f>
        <v>LO Return Loss Log Mag(dB)</v>
      </c>
      <c r="O1" s="33"/>
      <c r="P1" s="31" t="str">
        <f>'CL &amp; Data'!N426</f>
        <v>LO-RF Isolation Log Mag(dB)</v>
      </c>
      <c r="Q1" s="33"/>
      <c r="R1" s="31" t="str">
        <f>'CL &amp; Data'!O426</f>
        <v>LO-IF Isolation Log Mag(dB)</v>
      </c>
      <c r="S1" s="33"/>
      <c r="T1" s="31" t="str">
        <f>'CL &amp; Data'!P426</f>
        <v>RF-IF Isolation Log Mag(dB)</v>
      </c>
    </row>
    <row r="2" spans="1:21" x14ac:dyDescent="0.25">
      <c r="A2" s="29" t="s">
        <v>110</v>
      </c>
      <c r="K2" s="29" t="s">
        <v>111</v>
      </c>
    </row>
    <row r="3" spans="1:21" s="14" customFormat="1" x14ac:dyDescent="0.25">
      <c r="A3" s="11"/>
      <c r="B3" s="20" t="s">
        <v>13</v>
      </c>
      <c r="C3" s="21"/>
      <c r="D3" s="20">
        <f>AVERAGE(D21:D205)</f>
        <v>-13.614735950270262</v>
      </c>
      <c r="E3" s="21"/>
      <c r="F3" s="20">
        <f>AVERAGE(F21:F205)</f>
        <v>-40.594551648648647</v>
      </c>
      <c r="G3" s="21"/>
      <c r="H3" s="20">
        <f>AVERAGE(H21:H205)</f>
        <v>-41.539246891891906</v>
      </c>
      <c r="I3" s="21"/>
      <c r="J3" s="20">
        <f>AVERAGE(J21:J205)</f>
        <v>-38.226358124324321</v>
      </c>
      <c r="K3" s="11"/>
      <c r="L3" s="20" t="s">
        <v>13</v>
      </c>
      <c r="M3" s="21"/>
      <c r="N3" s="20">
        <f>AVERAGE(N21:N205)</f>
        <v>-13.243775576756756</v>
      </c>
      <c r="O3" s="21"/>
      <c r="P3" s="20">
        <f>AVERAGE(P21:P205)</f>
        <v>-38.170603189189187</v>
      </c>
      <c r="Q3" s="21"/>
      <c r="R3" s="20">
        <f>AVERAGE(R21:R205)</f>
        <v>-38.685307967567581</v>
      </c>
      <c r="S3" s="21"/>
      <c r="T3" s="20">
        <f>AVERAGE(T21:T205)</f>
        <v>-42.249417848648655</v>
      </c>
      <c r="U3" s="21"/>
    </row>
    <row r="4" spans="1:21" x14ac:dyDescent="0.25">
      <c r="A4" s="37" t="s">
        <v>119</v>
      </c>
      <c r="K4" s="37" t="s">
        <v>119</v>
      </c>
    </row>
    <row r="5" spans="1:21" x14ac:dyDescent="0.25">
      <c r="A5" s="37" t="s">
        <v>198</v>
      </c>
      <c r="B5" s="2">
        <f>'CL &amp; Data'!B427/1000000000</f>
        <v>0.01</v>
      </c>
      <c r="D5" s="2">
        <f>'CL &amp; Data'!C427</f>
        <v>-1.7896882999999999</v>
      </c>
      <c r="F5" s="2">
        <f>'CL &amp; Data'!D427</f>
        <v>-24.120884</v>
      </c>
      <c r="H5" s="2">
        <f>'CL &amp; Data'!E427</f>
        <v>-78.177764999999994</v>
      </c>
      <c r="J5" s="2">
        <f>'CL &amp; Data'!F427</f>
        <v>-70.007926999999995</v>
      </c>
      <c r="K5" s="37" t="s">
        <v>198</v>
      </c>
      <c r="L5" s="2">
        <f>'CL &amp; Data'!L427/1000000000</f>
        <v>0.01</v>
      </c>
      <c r="N5" s="2">
        <f>'CL &amp; Data'!M427</f>
        <v>-1.9647247000000001</v>
      </c>
      <c r="P5" s="2">
        <f>'CL &amp; Data'!N427</f>
        <v>-24.080618000000001</v>
      </c>
      <c r="R5" s="2">
        <f>'CL &amp; Data'!O427</f>
        <v>-69.577820000000003</v>
      </c>
      <c r="T5" s="2">
        <f>'CL &amp; Data'!P427</f>
        <v>-65.856987000000004</v>
      </c>
    </row>
    <row r="6" spans="1:21" x14ac:dyDescent="0.25">
      <c r="A6" s="37" t="s">
        <v>199</v>
      </c>
      <c r="B6" s="2">
        <f>'CL &amp; Data'!B428/1000000000</f>
        <v>7.4950000000000003E-2</v>
      </c>
      <c r="D6" s="2">
        <f>'CL &amp; Data'!C428</f>
        <v>-1.9583697</v>
      </c>
      <c r="F6" s="2">
        <f>'CL &amp; Data'!D428</f>
        <v>-23.977399999999999</v>
      </c>
      <c r="H6" s="2">
        <f>'CL &amp; Data'!E428</f>
        <v>-68.667900000000003</v>
      </c>
      <c r="J6" s="2">
        <f>'CL &amp; Data'!F428</f>
        <v>-62.965674999999997</v>
      </c>
      <c r="K6" s="37" t="s">
        <v>199</v>
      </c>
      <c r="L6" s="2">
        <f>'CL &amp; Data'!L428/1000000000</f>
        <v>7.4950000000000003E-2</v>
      </c>
      <c r="N6" s="2">
        <f>'CL &amp; Data'!M428</f>
        <v>-2.1150918000000001</v>
      </c>
      <c r="P6" s="2">
        <f>'CL &amp; Data'!N428</f>
        <v>-23.945211</v>
      </c>
      <c r="R6" s="2">
        <f>'CL &amp; Data'!O428</f>
        <v>-62.753872000000001</v>
      </c>
      <c r="T6" s="2">
        <f>'CL &amp; Data'!P428</f>
        <v>-62.530875999999999</v>
      </c>
    </row>
    <row r="7" spans="1:21" x14ac:dyDescent="0.25">
      <c r="B7" s="2">
        <f>'CL &amp; Data'!B429/1000000000</f>
        <v>0.1399</v>
      </c>
      <c r="D7" s="2">
        <f>'CL &amp; Data'!C429</f>
        <v>-2.4439902</v>
      </c>
      <c r="F7" s="2">
        <f>'CL &amp; Data'!D429</f>
        <v>-23.729948</v>
      </c>
      <c r="H7" s="2">
        <f>'CL &amp; Data'!E429</f>
        <v>-56.757683</v>
      </c>
      <c r="J7" s="2">
        <f>'CL &amp; Data'!F429</f>
        <v>-53.380806</v>
      </c>
      <c r="L7" s="2">
        <f>'CL &amp; Data'!L429/1000000000</f>
        <v>0.1399</v>
      </c>
      <c r="N7" s="2">
        <f>'CL &amp; Data'!M429</f>
        <v>-2.5179284000000002</v>
      </c>
      <c r="P7" s="2">
        <f>'CL &amp; Data'!N429</f>
        <v>-23.729561</v>
      </c>
      <c r="R7" s="2">
        <f>'CL &amp; Data'!O429</f>
        <v>-52.558739000000003</v>
      </c>
      <c r="T7" s="2">
        <f>'CL &amp; Data'!P429</f>
        <v>-56.908676</v>
      </c>
    </row>
    <row r="8" spans="1:21" x14ac:dyDescent="0.25">
      <c r="B8" s="2">
        <f>'CL &amp; Data'!B430/1000000000</f>
        <v>0.20485</v>
      </c>
      <c r="D8" s="2">
        <f>'CL &amp; Data'!C430</f>
        <v>-2.6041093000000002</v>
      </c>
      <c r="F8" s="2">
        <f>'CL &amp; Data'!D430</f>
        <v>-23.567367999999998</v>
      </c>
      <c r="H8" s="2">
        <f>'CL &amp; Data'!E430</f>
        <v>-52.500793000000002</v>
      </c>
      <c r="J8" s="2">
        <f>'CL &amp; Data'!F430</f>
        <v>-48.439605999999998</v>
      </c>
      <c r="L8" s="2">
        <f>'CL &amp; Data'!L430/1000000000</f>
        <v>0.20485</v>
      </c>
      <c r="N8" s="2">
        <f>'CL &amp; Data'!M430</f>
        <v>-2.6853585</v>
      </c>
      <c r="P8" s="2">
        <f>'CL &amp; Data'!N430</f>
        <v>-23.586148999999999</v>
      </c>
      <c r="R8" s="2">
        <f>'CL &amp; Data'!O430</f>
        <v>-45.557644000000003</v>
      </c>
      <c r="T8" s="2">
        <f>'CL &amp; Data'!P430</f>
        <v>-52.599293000000003</v>
      </c>
    </row>
    <row r="9" spans="1:21" x14ac:dyDescent="0.25">
      <c r="B9" s="2">
        <f>'CL &amp; Data'!B431/1000000000</f>
        <v>0.26979999999999998</v>
      </c>
      <c r="D9" s="2">
        <f>'CL &amp; Data'!C431</f>
        <v>-2.7434859</v>
      </c>
      <c r="F9" s="2">
        <f>'CL &amp; Data'!D431</f>
        <v>-23.554344</v>
      </c>
      <c r="H9" s="2">
        <f>'CL &amp; Data'!E431</f>
        <v>-48.932316</v>
      </c>
      <c r="J9" s="2">
        <f>'CL &amp; Data'!F431</f>
        <v>-44.067768000000001</v>
      </c>
      <c r="L9" s="2">
        <f>'CL &amp; Data'!L431/1000000000</f>
        <v>0.26979999999999998</v>
      </c>
      <c r="N9" s="2">
        <f>'CL &amp; Data'!M431</f>
        <v>-2.8558154</v>
      </c>
      <c r="P9" s="2">
        <f>'CL &amp; Data'!N431</f>
        <v>-23.582615000000001</v>
      </c>
      <c r="R9" s="2">
        <f>'CL &amp; Data'!O431</f>
        <v>-39.444766999999999</v>
      </c>
      <c r="T9" s="2">
        <f>'CL &amp; Data'!P431</f>
        <v>-49.200417000000002</v>
      </c>
    </row>
    <row r="10" spans="1:21" x14ac:dyDescent="0.25">
      <c r="B10" s="2">
        <f>'CL &amp; Data'!B432/1000000000</f>
        <v>0.33474999999999999</v>
      </c>
      <c r="D10" s="2">
        <f>'CL &amp; Data'!C432</f>
        <v>-2.5871347999999998</v>
      </c>
      <c r="F10" s="2">
        <f>'CL &amp; Data'!D432</f>
        <v>-23.667027000000001</v>
      </c>
      <c r="H10" s="2">
        <f>'CL &amp; Data'!E432</f>
        <v>-45.699108000000003</v>
      </c>
      <c r="J10" s="2">
        <f>'CL &amp; Data'!F432</f>
        <v>-40.073073999999998</v>
      </c>
      <c r="L10" s="2">
        <f>'CL &amp; Data'!L432/1000000000</f>
        <v>0.33474999999999999</v>
      </c>
      <c r="N10" s="2">
        <f>'CL &amp; Data'!M432</f>
        <v>-2.8221086999999998</v>
      </c>
      <c r="P10" s="2">
        <f>'CL &amp; Data'!N432</f>
        <v>-23.820588999999998</v>
      </c>
      <c r="R10" s="2">
        <f>'CL &amp; Data'!O432</f>
        <v>-33.871822000000002</v>
      </c>
      <c r="T10" s="2">
        <f>'CL &amp; Data'!P432</f>
        <v>-46.292171000000003</v>
      </c>
    </row>
    <row r="11" spans="1:21" x14ac:dyDescent="0.25">
      <c r="B11" s="2">
        <f>'CL &amp; Data'!B433/1000000000</f>
        <v>0.3997</v>
      </c>
      <c r="D11" s="2">
        <f>'CL &amp; Data'!C433</f>
        <v>-2.7216067000000002</v>
      </c>
      <c r="F11" s="2">
        <f>'CL &amp; Data'!D433</f>
        <v>-23.751503</v>
      </c>
      <c r="H11" s="2">
        <f>'CL &amp; Data'!E433</f>
        <v>-40.436900999999999</v>
      </c>
      <c r="J11" s="2">
        <f>'CL &amp; Data'!F433</f>
        <v>-37.172676000000003</v>
      </c>
      <c r="L11" s="2">
        <f>'CL &amp; Data'!L433/1000000000</f>
        <v>0.3997</v>
      </c>
      <c r="N11" s="2">
        <f>'CL &amp; Data'!M433</f>
        <v>-3.0460872999999999</v>
      </c>
      <c r="P11" s="2">
        <f>'CL &amp; Data'!N433</f>
        <v>-24.258194</v>
      </c>
      <c r="R11" s="2">
        <f>'CL &amp; Data'!O433</f>
        <v>-29.948672999999999</v>
      </c>
      <c r="T11" s="2">
        <f>'CL &amp; Data'!P433</f>
        <v>-43.968696999999999</v>
      </c>
    </row>
    <row r="12" spans="1:21" x14ac:dyDescent="0.25">
      <c r="B12" s="2">
        <f>'CL &amp; Data'!B434/1000000000</f>
        <v>0.46465000000000001</v>
      </c>
      <c r="D12" s="2">
        <f>'CL &amp; Data'!C434</f>
        <v>-2.8444555</v>
      </c>
      <c r="F12" s="2">
        <f>'CL &amp; Data'!D434</f>
        <v>-23.874853000000002</v>
      </c>
      <c r="H12" s="2">
        <f>'CL &amp; Data'!E434</f>
        <v>-34.984901000000001</v>
      </c>
      <c r="J12" s="2">
        <f>'CL &amp; Data'!F434</f>
        <v>-32.858249999999998</v>
      </c>
      <c r="L12" s="2">
        <f>'CL &amp; Data'!L434/1000000000</f>
        <v>0.46465000000000001</v>
      </c>
      <c r="N12" s="2">
        <f>'CL &amp; Data'!M434</f>
        <v>-3.2174306000000001</v>
      </c>
      <c r="P12" s="2">
        <f>'CL &amp; Data'!N434</f>
        <v>-24.665883999999998</v>
      </c>
      <c r="R12" s="2">
        <f>'CL &amp; Data'!O434</f>
        <v>-26.370021999999999</v>
      </c>
      <c r="T12" s="2">
        <f>'CL &amp; Data'!P434</f>
        <v>-40.336319000000003</v>
      </c>
    </row>
    <row r="13" spans="1:21" x14ac:dyDescent="0.25">
      <c r="B13" s="2">
        <f>'CL &amp; Data'!B435/1000000000</f>
        <v>0.52959999999999996</v>
      </c>
      <c r="D13" s="2">
        <f>'CL &amp; Data'!C435</f>
        <v>-3.0026309000000002</v>
      </c>
      <c r="F13" s="2">
        <f>'CL &amp; Data'!D435</f>
        <v>-24.061399000000002</v>
      </c>
      <c r="H13" s="2">
        <f>'CL &amp; Data'!E435</f>
        <v>-33.261620000000001</v>
      </c>
      <c r="J13" s="2">
        <f>'CL &amp; Data'!F435</f>
        <v>-30.523420000000002</v>
      </c>
      <c r="L13" s="2">
        <f>'CL &amp; Data'!L435/1000000000</f>
        <v>0.52959999999999996</v>
      </c>
      <c r="N13" s="2">
        <f>'CL &amp; Data'!M435</f>
        <v>-3.4663591</v>
      </c>
      <c r="P13" s="2">
        <f>'CL &amp; Data'!N435</f>
        <v>-25.006111000000001</v>
      </c>
      <c r="R13" s="2">
        <f>'CL &amp; Data'!O435</f>
        <v>-26.183361000000001</v>
      </c>
      <c r="T13" s="2">
        <f>'CL &amp; Data'!P435</f>
        <v>-38.767879000000001</v>
      </c>
    </row>
    <row r="14" spans="1:21" x14ac:dyDescent="0.25">
      <c r="B14" s="2">
        <f>'CL &amp; Data'!B436/1000000000</f>
        <v>0.59455000000000002</v>
      </c>
      <c r="D14" s="2">
        <f>'CL &amp; Data'!C436</f>
        <v>-3.1111903000000001</v>
      </c>
      <c r="F14" s="2">
        <f>'CL &amp; Data'!D436</f>
        <v>-24.520620000000001</v>
      </c>
      <c r="H14" s="2">
        <f>'CL &amp; Data'!E436</f>
        <v>-33.936763999999997</v>
      </c>
      <c r="J14" s="2">
        <f>'CL &amp; Data'!F436</f>
        <v>-27.23489</v>
      </c>
      <c r="L14" s="2">
        <f>'CL &amp; Data'!L436/1000000000</f>
        <v>0.59455000000000002</v>
      </c>
      <c r="N14" s="2">
        <f>'CL &amp; Data'!M436</f>
        <v>-3.7865717000000001</v>
      </c>
      <c r="P14" s="2">
        <f>'CL &amp; Data'!N436</f>
        <v>-25.366743</v>
      </c>
      <c r="R14" s="2">
        <f>'CL &amp; Data'!O436</f>
        <v>-27.011869000000001</v>
      </c>
      <c r="T14" s="2">
        <f>'CL &amp; Data'!P436</f>
        <v>-35.697937000000003</v>
      </c>
    </row>
    <row r="15" spans="1:21" x14ac:dyDescent="0.25">
      <c r="B15" s="2">
        <f>'CL &amp; Data'!B437/1000000000</f>
        <v>0.65949999999999998</v>
      </c>
      <c r="D15" s="2">
        <f>'CL &amp; Data'!C437</f>
        <v>-3.1925914</v>
      </c>
      <c r="F15" s="2">
        <f>'CL &amp; Data'!D437</f>
        <v>-24.850266999999999</v>
      </c>
      <c r="H15" s="2">
        <f>'CL &amp; Data'!E437</f>
        <v>-36.211109</v>
      </c>
      <c r="J15" s="2">
        <f>'CL &amp; Data'!F437</f>
        <v>-26.177790000000002</v>
      </c>
      <c r="L15" s="2">
        <f>'CL &amp; Data'!L437/1000000000</f>
        <v>0.65949999999999998</v>
      </c>
      <c r="N15" s="2">
        <f>'CL &amp; Data'!M437</f>
        <v>-4.0225128999999997</v>
      </c>
      <c r="P15" s="2">
        <f>'CL &amp; Data'!N437</f>
        <v>-25.607043999999998</v>
      </c>
      <c r="R15" s="2">
        <f>'CL &amp; Data'!O437</f>
        <v>-28.164856</v>
      </c>
      <c r="T15" s="2">
        <f>'CL &amp; Data'!P437</f>
        <v>-33.303265000000003</v>
      </c>
    </row>
    <row r="16" spans="1:21" x14ac:dyDescent="0.25">
      <c r="B16" s="2">
        <f>'CL &amp; Data'!B438/1000000000</f>
        <v>0.72445000000000004</v>
      </c>
      <c r="D16" s="2">
        <f>'CL &amp; Data'!C438</f>
        <v>-3.2309570000000001</v>
      </c>
      <c r="F16" s="2">
        <f>'CL &amp; Data'!D438</f>
        <v>-25.101133000000001</v>
      </c>
      <c r="H16" s="2">
        <f>'CL &amp; Data'!E438</f>
        <v>-37.058548000000002</v>
      </c>
      <c r="J16" s="2">
        <f>'CL &amp; Data'!F438</f>
        <v>-24.490261</v>
      </c>
      <c r="L16" s="2">
        <f>'CL &amp; Data'!L438/1000000000</f>
        <v>0.72445000000000004</v>
      </c>
      <c r="N16" s="2">
        <f>'CL &amp; Data'!M438</f>
        <v>-4.2565097999999999</v>
      </c>
      <c r="P16" s="2">
        <f>'CL &amp; Data'!N438</f>
        <v>-25.738071000000001</v>
      </c>
      <c r="R16" s="2">
        <f>'CL &amp; Data'!O438</f>
        <v>-28.387585000000001</v>
      </c>
      <c r="T16" s="2">
        <f>'CL &amp; Data'!P438</f>
        <v>-30.933716</v>
      </c>
    </row>
    <row r="17" spans="2:20" x14ac:dyDescent="0.25">
      <c r="B17" s="2">
        <f>'CL &amp; Data'!B439/1000000000</f>
        <v>0.78939999999999999</v>
      </c>
      <c r="D17" s="2">
        <f>'CL &amp; Data'!C439</f>
        <v>-3.2544388999999998</v>
      </c>
      <c r="F17" s="2">
        <f>'CL &amp; Data'!D439</f>
        <v>-25.30743</v>
      </c>
      <c r="H17" s="2">
        <f>'CL &amp; Data'!E439</f>
        <v>-39.010162000000001</v>
      </c>
      <c r="J17" s="2">
        <f>'CL &amp; Data'!F439</f>
        <v>-25.377652999999999</v>
      </c>
      <c r="L17" s="2">
        <f>'CL &amp; Data'!L439/1000000000</f>
        <v>0.78939999999999999</v>
      </c>
      <c r="N17" s="2">
        <f>'CL &amp; Data'!M439</f>
        <v>-4.5292883000000002</v>
      </c>
      <c r="P17" s="2">
        <f>'CL &amp; Data'!N439</f>
        <v>-25.93948</v>
      </c>
      <c r="R17" s="2">
        <f>'CL &amp; Data'!O439</f>
        <v>-29.331060000000001</v>
      </c>
      <c r="T17" s="2">
        <f>'CL &amp; Data'!P439</f>
        <v>-31.960258</v>
      </c>
    </row>
    <row r="18" spans="2:20" x14ac:dyDescent="0.25">
      <c r="B18" s="2">
        <f>'CL &amp; Data'!B440/1000000000</f>
        <v>0.85435000000000005</v>
      </c>
      <c r="D18" s="2">
        <f>'CL &amp; Data'!C440</f>
        <v>-3.3216166</v>
      </c>
      <c r="F18" s="2">
        <f>'CL &amp; Data'!D440</f>
        <v>-25.460649</v>
      </c>
      <c r="H18" s="2">
        <f>'CL &amp; Data'!E440</f>
        <v>-39.961781000000002</v>
      </c>
      <c r="J18" s="2">
        <f>'CL &amp; Data'!F440</f>
        <v>-26.175916999999998</v>
      </c>
      <c r="L18" s="2">
        <f>'CL &amp; Data'!L440/1000000000</f>
        <v>0.85435000000000005</v>
      </c>
      <c r="N18" s="2">
        <f>'CL &amp; Data'!M440</f>
        <v>-4.9289063999999998</v>
      </c>
      <c r="P18" s="2">
        <f>'CL &amp; Data'!N440</f>
        <v>-26.188478</v>
      </c>
      <c r="R18" s="2">
        <f>'CL &amp; Data'!O440</f>
        <v>-29.611597</v>
      </c>
      <c r="T18" s="2">
        <f>'CL &amp; Data'!P440</f>
        <v>-34.543723999999997</v>
      </c>
    </row>
    <row r="19" spans="2:20" x14ac:dyDescent="0.25">
      <c r="B19" s="2">
        <f>'CL &amp; Data'!B441/1000000000</f>
        <v>0.91930000000000001</v>
      </c>
      <c r="D19" s="2">
        <f>'CL &amp; Data'!C441</f>
        <v>-3.4591625000000001</v>
      </c>
      <c r="F19" s="2">
        <f>'CL &amp; Data'!D441</f>
        <v>-25.654297</v>
      </c>
      <c r="H19" s="2">
        <f>'CL &amp; Data'!E441</f>
        <v>-41.421207000000003</v>
      </c>
      <c r="J19" s="2">
        <f>'CL &amp; Data'!F441</f>
        <v>-28.412614999999999</v>
      </c>
      <c r="L19" s="2">
        <f>'CL &amp; Data'!L441/1000000000</f>
        <v>0.91930000000000001</v>
      </c>
      <c r="N19" s="2">
        <f>'CL &amp; Data'!M441</f>
        <v>-5.4408320999999997</v>
      </c>
      <c r="P19" s="2">
        <f>'CL &amp; Data'!N441</f>
        <v>-26.464552000000001</v>
      </c>
      <c r="R19" s="2">
        <f>'CL &amp; Data'!O441</f>
        <v>-30.831686000000001</v>
      </c>
      <c r="T19" s="2">
        <f>'CL &amp; Data'!P441</f>
        <v>-37.925159000000001</v>
      </c>
    </row>
    <row r="20" spans="2:20" x14ac:dyDescent="0.25">
      <c r="B20" s="2">
        <f>'CL &amp; Data'!B442/1000000000</f>
        <v>0.98424999999999996</v>
      </c>
      <c r="D20" s="2">
        <f>'CL &amp; Data'!C442</f>
        <v>-3.6507258</v>
      </c>
      <c r="F20" s="2">
        <f>'CL &amp; Data'!D442</f>
        <v>-25.920528000000001</v>
      </c>
      <c r="H20" s="2">
        <f>'CL &amp; Data'!E442</f>
        <v>-42.824534999999997</v>
      </c>
      <c r="J20" s="2">
        <f>'CL &amp; Data'!F442</f>
        <v>-29.746670000000002</v>
      </c>
      <c r="L20" s="2">
        <f>'CL &amp; Data'!L442/1000000000</f>
        <v>0.98424999999999996</v>
      </c>
      <c r="N20" s="2">
        <f>'CL &amp; Data'!M442</f>
        <v>-6.0944599999999998</v>
      </c>
      <c r="P20" s="2">
        <f>'CL &amp; Data'!N442</f>
        <v>-26.769843999999999</v>
      </c>
      <c r="R20" s="2">
        <f>'CL &amp; Data'!O442</f>
        <v>-31.037523</v>
      </c>
      <c r="T20" s="2">
        <f>'CL &amp; Data'!P442</f>
        <v>-40.709522</v>
      </c>
    </row>
    <row r="21" spans="2:20" x14ac:dyDescent="0.25">
      <c r="B21" s="2">
        <f>'CL &amp; Data'!B443/1000000000</f>
        <v>1.0491999999999999</v>
      </c>
      <c r="D21" s="2">
        <f>'CL &amp; Data'!C443</f>
        <v>-3.9383773999999998</v>
      </c>
      <c r="F21" s="2">
        <f>'CL &amp; Data'!D443</f>
        <v>-26.192398000000001</v>
      </c>
      <c r="H21" s="2">
        <f>'CL &amp; Data'!E443</f>
        <v>-44.138027000000001</v>
      </c>
      <c r="J21" s="2">
        <f>'CL &amp; Data'!F443</f>
        <v>-31.089914</v>
      </c>
      <c r="L21" s="2">
        <f>'CL &amp; Data'!L443/1000000000</f>
        <v>1.0491999999999999</v>
      </c>
      <c r="N21" s="2">
        <f>'CL &amp; Data'!M443</f>
        <v>-6.8545394000000002</v>
      </c>
      <c r="P21" s="2">
        <f>'CL &amp; Data'!N443</f>
        <v>-27.164798999999999</v>
      </c>
      <c r="R21" s="2">
        <f>'CL &amp; Data'!O443</f>
        <v>-32.196159000000002</v>
      </c>
      <c r="T21" s="2">
        <f>'CL &amp; Data'!P443</f>
        <v>-43.145592000000001</v>
      </c>
    </row>
    <row r="22" spans="2:20" x14ac:dyDescent="0.25">
      <c r="B22" s="2">
        <f>'CL &amp; Data'!B444/1000000000</f>
        <v>1.11415</v>
      </c>
      <c r="D22" s="2">
        <f>'CL &amp; Data'!C444</f>
        <v>-4.3554211</v>
      </c>
      <c r="F22" s="2">
        <f>'CL &amp; Data'!D444</f>
        <v>-26.560866999999998</v>
      </c>
      <c r="H22" s="2">
        <f>'CL &amp; Data'!E444</f>
        <v>-45.319358999999999</v>
      </c>
      <c r="J22" s="2">
        <f>'CL &amp; Data'!F444</f>
        <v>-32.344172999999998</v>
      </c>
      <c r="L22" s="2">
        <f>'CL &amp; Data'!L444/1000000000</f>
        <v>1.11415</v>
      </c>
      <c r="N22" s="2">
        <f>'CL &amp; Data'!M444</f>
        <v>-7.6396202999999998</v>
      </c>
      <c r="P22" s="2">
        <f>'CL &amp; Data'!N444</f>
        <v>-27.593418</v>
      </c>
      <c r="R22" s="2">
        <f>'CL &amp; Data'!O444</f>
        <v>-32.554588000000003</v>
      </c>
      <c r="T22" s="2">
        <f>'CL &amp; Data'!P444</f>
        <v>-45.559936999999998</v>
      </c>
    </row>
    <row r="23" spans="2:20" x14ac:dyDescent="0.25">
      <c r="B23" s="2">
        <f>'CL &amp; Data'!B445/1000000000</f>
        <v>1.1791</v>
      </c>
      <c r="D23" s="2">
        <f>'CL &amp; Data'!C445</f>
        <v>-4.8740993000000001</v>
      </c>
      <c r="F23" s="2">
        <f>'CL &amp; Data'!D445</f>
        <v>-26.858029999999999</v>
      </c>
      <c r="H23" s="2">
        <f>'CL &amp; Data'!E445</f>
        <v>-45.941749999999999</v>
      </c>
      <c r="J23" s="2">
        <f>'CL &amp; Data'!F445</f>
        <v>-33.298037999999998</v>
      </c>
      <c r="L23" s="2">
        <f>'CL &amp; Data'!L445/1000000000</f>
        <v>1.1791</v>
      </c>
      <c r="N23" s="2">
        <f>'CL &amp; Data'!M445</f>
        <v>-8.3355569999999997</v>
      </c>
      <c r="P23" s="2">
        <f>'CL &amp; Data'!N445</f>
        <v>-27.950040999999999</v>
      </c>
      <c r="R23" s="2">
        <f>'CL &amp; Data'!O445</f>
        <v>-33.350025000000002</v>
      </c>
      <c r="T23" s="2">
        <f>'CL &amp; Data'!P445</f>
        <v>-47.388229000000003</v>
      </c>
    </row>
    <row r="24" spans="2:20" x14ac:dyDescent="0.25">
      <c r="B24" s="2">
        <f>'CL &amp; Data'!B446/1000000000</f>
        <v>1.2440500000000001</v>
      </c>
      <c r="D24" s="2">
        <f>'CL &amp; Data'!C446</f>
        <v>-5.4357901000000002</v>
      </c>
      <c r="F24" s="2">
        <f>'CL &amp; Data'!D446</f>
        <v>-27.290524999999999</v>
      </c>
      <c r="H24" s="2">
        <f>'CL &amp; Data'!E446</f>
        <v>-46.726643000000003</v>
      </c>
      <c r="J24" s="2">
        <f>'CL &amp; Data'!F446</f>
        <v>-34.480755000000002</v>
      </c>
      <c r="L24" s="2">
        <f>'CL &amp; Data'!L446/1000000000</f>
        <v>1.2440500000000001</v>
      </c>
      <c r="N24" s="2">
        <f>'CL &amp; Data'!M446</f>
        <v>-9.0776576999999996</v>
      </c>
      <c r="P24" s="2">
        <f>'CL &amp; Data'!N446</f>
        <v>-28.414187999999999</v>
      </c>
      <c r="R24" s="2">
        <f>'CL &amp; Data'!O446</f>
        <v>-33.505645999999999</v>
      </c>
      <c r="T24" s="2">
        <f>'CL &amp; Data'!P446</f>
        <v>-49.767414000000002</v>
      </c>
    </row>
    <row r="25" spans="2:20" x14ac:dyDescent="0.25">
      <c r="B25" s="2">
        <f>'CL &amp; Data'!B447/1000000000</f>
        <v>1.3089999999999999</v>
      </c>
      <c r="D25" s="2">
        <f>'CL &amp; Data'!C447</f>
        <v>-6.1030302000000001</v>
      </c>
      <c r="F25" s="2">
        <f>'CL &amp; Data'!D447</f>
        <v>-27.786346000000002</v>
      </c>
      <c r="H25" s="2">
        <f>'CL &amp; Data'!E447</f>
        <v>-46.775238000000002</v>
      </c>
      <c r="J25" s="2">
        <f>'CL &amp; Data'!F447</f>
        <v>-35.513294000000002</v>
      </c>
      <c r="L25" s="2">
        <f>'CL &amp; Data'!L447/1000000000</f>
        <v>1.3089999999999999</v>
      </c>
      <c r="N25" s="2">
        <f>'CL &amp; Data'!M447</f>
        <v>-9.8010988000000001</v>
      </c>
      <c r="P25" s="2">
        <f>'CL &amp; Data'!N447</f>
        <v>-28.911375</v>
      </c>
      <c r="R25" s="2">
        <f>'CL &amp; Data'!O447</f>
        <v>-34.196475999999997</v>
      </c>
      <c r="T25" s="2">
        <f>'CL &amp; Data'!P447</f>
        <v>-51.350482999999997</v>
      </c>
    </row>
    <row r="26" spans="2:20" x14ac:dyDescent="0.25">
      <c r="B26" s="2">
        <f>'CL &amp; Data'!B448/1000000000</f>
        <v>1.37395</v>
      </c>
      <c r="D26" s="2">
        <f>'CL &amp; Data'!C448</f>
        <v>-6.7630591000000004</v>
      </c>
      <c r="F26" s="2">
        <f>'CL &amp; Data'!D448</f>
        <v>-28.252174</v>
      </c>
      <c r="H26" s="2">
        <f>'CL &amp; Data'!E448</f>
        <v>-47.091301000000001</v>
      </c>
      <c r="J26" s="2">
        <f>'CL &amp; Data'!F448</f>
        <v>-35.901108000000001</v>
      </c>
      <c r="L26" s="2">
        <f>'CL &amp; Data'!L448/1000000000</f>
        <v>1.37395</v>
      </c>
      <c r="N26" s="2">
        <f>'CL &amp; Data'!M448</f>
        <v>-10.456014</v>
      </c>
      <c r="P26" s="2">
        <f>'CL &amp; Data'!N448</f>
        <v>-29.366302000000001</v>
      </c>
      <c r="R26" s="2">
        <f>'CL &amp; Data'!O448</f>
        <v>-34.296505000000003</v>
      </c>
      <c r="T26" s="2">
        <f>'CL &amp; Data'!P448</f>
        <v>-52.834923000000003</v>
      </c>
    </row>
    <row r="27" spans="2:20" x14ac:dyDescent="0.25">
      <c r="B27" s="2">
        <f>'CL &amp; Data'!B449/1000000000</f>
        <v>1.4389000000000001</v>
      </c>
      <c r="D27" s="2">
        <f>'CL &amp; Data'!C449</f>
        <v>-7.4106908000000002</v>
      </c>
      <c r="F27" s="2">
        <f>'CL &amp; Data'!D449</f>
        <v>-28.678899999999999</v>
      </c>
      <c r="H27" s="2">
        <f>'CL &amp; Data'!E449</f>
        <v>-47.239319000000002</v>
      </c>
      <c r="J27" s="2">
        <f>'CL &amp; Data'!F449</f>
        <v>-35.716839</v>
      </c>
      <c r="L27" s="2">
        <f>'CL &amp; Data'!L449/1000000000</f>
        <v>1.4389000000000001</v>
      </c>
      <c r="N27" s="2">
        <f>'CL &amp; Data'!M449</f>
        <v>-11.135494</v>
      </c>
      <c r="P27" s="2">
        <f>'CL &amp; Data'!N449</f>
        <v>-29.833072999999999</v>
      </c>
      <c r="R27" s="2">
        <f>'CL &amp; Data'!O449</f>
        <v>-34.925041</v>
      </c>
      <c r="T27" s="2">
        <f>'CL &amp; Data'!P449</f>
        <v>-52.652962000000002</v>
      </c>
    </row>
    <row r="28" spans="2:20" x14ac:dyDescent="0.25">
      <c r="B28" s="2">
        <f>'CL &amp; Data'!B450/1000000000</f>
        <v>1.5038499999999999</v>
      </c>
      <c r="D28" s="2">
        <f>'CL &amp; Data'!C450</f>
        <v>-7.9493308000000003</v>
      </c>
      <c r="F28" s="2">
        <f>'CL &amp; Data'!D450</f>
        <v>-29.182573000000001</v>
      </c>
      <c r="H28" s="2">
        <f>'CL &amp; Data'!E450</f>
        <v>-47.634971999999998</v>
      </c>
      <c r="J28" s="2">
        <f>'CL &amp; Data'!F450</f>
        <v>-35.676490999999999</v>
      </c>
      <c r="L28" s="2">
        <f>'CL &amp; Data'!L450/1000000000</f>
        <v>1.5038499999999999</v>
      </c>
      <c r="N28" s="2">
        <f>'CL &amp; Data'!M450</f>
        <v>-11.733276999999999</v>
      </c>
      <c r="P28" s="2">
        <f>'CL &amp; Data'!N450</f>
        <v>-30.311947</v>
      </c>
      <c r="R28" s="2">
        <f>'CL &amp; Data'!O450</f>
        <v>-35.254559</v>
      </c>
      <c r="T28" s="2">
        <f>'CL &amp; Data'!P450</f>
        <v>-55.241692</v>
      </c>
    </row>
    <row r="29" spans="2:20" x14ac:dyDescent="0.25">
      <c r="B29" s="2">
        <f>'CL &amp; Data'!B451/1000000000</f>
        <v>1.5688</v>
      </c>
      <c r="D29" s="2">
        <f>'CL &amp; Data'!C451</f>
        <v>-8.5684462000000003</v>
      </c>
      <c r="F29" s="2">
        <f>'CL &amp; Data'!D451</f>
        <v>-29.698844999999999</v>
      </c>
      <c r="H29" s="2">
        <f>'CL &amp; Data'!E451</f>
        <v>-47.823093</v>
      </c>
      <c r="J29" s="2">
        <f>'CL &amp; Data'!F451</f>
        <v>-36.218581999999998</v>
      </c>
      <c r="L29" s="2">
        <f>'CL &amp; Data'!L451/1000000000</f>
        <v>1.5688</v>
      </c>
      <c r="N29" s="2">
        <f>'CL &amp; Data'!M451</f>
        <v>-12.396205</v>
      </c>
      <c r="P29" s="2">
        <f>'CL &amp; Data'!N451</f>
        <v>-30.759943</v>
      </c>
      <c r="R29" s="2">
        <f>'CL &amp; Data'!O451</f>
        <v>-35.791176</v>
      </c>
      <c r="T29" s="2">
        <f>'CL &amp; Data'!P451</f>
        <v>-58.151997000000001</v>
      </c>
    </row>
    <row r="30" spans="2:20" x14ac:dyDescent="0.25">
      <c r="B30" s="2">
        <f>'CL &amp; Data'!B452/1000000000</f>
        <v>1.63375</v>
      </c>
      <c r="D30" s="2">
        <f>'CL &amp; Data'!C452</f>
        <v>-9.1417293999999991</v>
      </c>
      <c r="F30" s="2">
        <f>'CL &amp; Data'!D452</f>
        <v>-30.305166</v>
      </c>
      <c r="H30" s="2">
        <f>'CL &amp; Data'!E452</f>
        <v>-48.174109999999999</v>
      </c>
      <c r="J30" s="2">
        <f>'CL &amp; Data'!F452</f>
        <v>-36.638019999999997</v>
      </c>
      <c r="L30" s="2">
        <f>'CL &amp; Data'!L452/1000000000</f>
        <v>1.63375</v>
      </c>
      <c r="N30" s="2">
        <f>'CL &amp; Data'!M452</f>
        <v>-13.022159</v>
      </c>
      <c r="P30" s="2">
        <f>'CL &amp; Data'!N452</f>
        <v>-31.203554</v>
      </c>
      <c r="R30" s="2">
        <f>'CL &amp; Data'!O452</f>
        <v>-36.078704999999999</v>
      </c>
      <c r="T30" s="2">
        <f>'CL &amp; Data'!P452</f>
        <v>-57.865676999999998</v>
      </c>
    </row>
    <row r="31" spans="2:20" x14ac:dyDescent="0.25">
      <c r="B31" s="2">
        <f>'CL &amp; Data'!B453/1000000000</f>
        <v>1.6987000000000001</v>
      </c>
      <c r="D31" s="2">
        <f>'CL &amp; Data'!C453</f>
        <v>-9.7293939999999992</v>
      </c>
      <c r="F31" s="2">
        <f>'CL &amp; Data'!D453</f>
        <v>-30.930496000000002</v>
      </c>
      <c r="H31" s="2">
        <f>'CL &amp; Data'!E453</f>
        <v>-48.200378000000001</v>
      </c>
      <c r="J31" s="2">
        <f>'CL &amp; Data'!F453</f>
        <v>-36.520339999999997</v>
      </c>
      <c r="L31" s="2">
        <f>'CL &amp; Data'!L453/1000000000</f>
        <v>1.6987000000000001</v>
      </c>
      <c r="N31" s="2">
        <f>'CL &amp; Data'!M453</f>
        <v>-13.600147</v>
      </c>
      <c r="P31" s="2">
        <f>'CL &amp; Data'!N453</f>
        <v>-31.711262000000001</v>
      </c>
      <c r="R31" s="2">
        <f>'CL &amp; Data'!O453</f>
        <v>-36.481689000000003</v>
      </c>
      <c r="T31" s="2">
        <f>'CL &amp; Data'!P453</f>
        <v>-54.571770000000001</v>
      </c>
    </row>
    <row r="32" spans="2:20" x14ac:dyDescent="0.25">
      <c r="B32" s="2">
        <f>'CL &amp; Data'!B454/1000000000</f>
        <v>1.7636499999999999</v>
      </c>
      <c r="D32" s="2">
        <f>'CL &amp; Data'!C454</f>
        <v>-10.289382</v>
      </c>
      <c r="F32" s="2">
        <f>'CL &amp; Data'!D454</f>
        <v>-31.64245</v>
      </c>
      <c r="H32" s="2">
        <f>'CL &amp; Data'!E454</f>
        <v>-48.208655999999998</v>
      </c>
      <c r="J32" s="2">
        <f>'CL &amp; Data'!F454</f>
        <v>-36.625686999999999</v>
      </c>
      <c r="L32" s="2">
        <f>'CL &amp; Data'!L454/1000000000</f>
        <v>1.7636499999999999</v>
      </c>
      <c r="N32" s="2">
        <f>'CL &amp; Data'!M454</f>
        <v>-14.187677000000001</v>
      </c>
      <c r="P32" s="2">
        <f>'CL &amp; Data'!N454</f>
        <v>-32.218330000000002</v>
      </c>
      <c r="R32" s="2">
        <f>'CL &amp; Data'!O454</f>
        <v>-36.816879</v>
      </c>
      <c r="T32" s="2">
        <f>'CL &amp; Data'!P454</f>
        <v>-52.259799999999998</v>
      </c>
    </row>
    <row r="33" spans="2:20" x14ac:dyDescent="0.25">
      <c r="B33" s="2">
        <f>'CL &amp; Data'!B455/1000000000</f>
        <v>1.8286</v>
      </c>
      <c r="D33" s="2">
        <f>'CL &amp; Data'!C455</f>
        <v>-10.899333</v>
      </c>
      <c r="F33" s="2">
        <f>'CL &amp; Data'!D455</f>
        <v>-32.360889</v>
      </c>
      <c r="H33" s="2">
        <f>'CL &amp; Data'!E455</f>
        <v>-48.017592999999998</v>
      </c>
      <c r="J33" s="2">
        <f>'CL &amp; Data'!F455</f>
        <v>-36.934116000000003</v>
      </c>
      <c r="L33" s="2">
        <f>'CL &amp; Data'!L455/1000000000</f>
        <v>1.8286</v>
      </c>
      <c r="N33" s="2">
        <f>'CL &amp; Data'!M455</f>
        <v>-14.757237</v>
      </c>
      <c r="P33" s="2">
        <f>'CL &amp; Data'!N455</f>
        <v>-32.717083000000002</v>
      </c>
      <c r="R33" s="2">
        <f>'CL &amp; Data'!O455</f>
        <v>-37.156353000000003</v>
      </c>
      <c r="T33" s="2">
        <f>'CL &amp; Data'!P455</f>
        <v>-52.103462</v>
      </c>
    </row>
    <row r="34" spans="2:20" x14ac:dyDescent="0.25">
      <c r="B34" s="2">
        <f>'CL &amp; Data'!B456/1000000000</f>
        <v>1.8935500000000001</v>
      </c>
      <c r="D34" s="2">
        <f>'CL &amp; Data'!C456</f>
        <v>-11.537024000000001</v>
      </c>
      <c r="F34" s="2">
        <f>'CL &amp; Data'!D456</f>
        <v>-33.153602999999997</v>
      </c>
      <c r="H34" s="2">
        <f>'CL &amp; Data'!E456</f>
        <v>-48.125103000000003</v>
      </c>
      <c r="J34" s="2">
        <f>'CL &amp; Data'!F456</f>
        <v>-37.384808</v>
      </c>
      <c r="L34" s="2">
        <f>'CL &amp; Data'!L456/1000000000</f>
        <v>1.8935500000000001</v>
      </c>
      <c r="N34" s="2">
        <f>'CL &amp; Data'!M456</f>
        <v>-15.278670999999999</v>
      </c>
      <c r="P34" s="2">
        <f>'CL &amp; Data'!N456</f>
        <v>-33.269032000000003</v>
      </c>
      <c r="R34" s="2">
        <f>'CL &amp; Data'!O456</f>
        <v>-37.530574999999999</v>
      </c>
      <c r="T34" s="2">
        <f>'CL &amp; Data'!P456</f>
        <v>-51.852352000000003</v>
      </c>
    </row>
    <row r="35" spans="2:20" x14ac:dyDescent="0.25">
      <c r="B35" s="2">
        <f>'CL &amp; Data'!B457/1000000000</f>
        <v>1.9584999999999999</v>
      </c>
      <c r="D35" s="2">
        <f>'CL &amp; Data'!C457</f>
        <v>-12.0845</v>
      </c>
      <c r="F35" s="2">
        <f>'CL &amp; Data'!D457</f>
        <v>-33.926701000000001</v>
      </c>
      <c r="H35" s="2">
        <f>'CL &amp; Data'!E457</f>
        <v>-47.897514000000001</v>
      </c>
      <c r="J35" s="2">
        <f>'CL &amp; Data'!F457</f>
        <v>-37.311408999999998</v>
      </c>
      <c r="L35" s="2">
        <f>'CL &amp; Data'!L457/1000000000</f>
        <v>1.9584999999999999</v>
      </c>
      <c r="N35" s="2">
        <f>'CL &amp; Data'!M457</f>
        <v>-15.620316000000001</v>
      </c>
      <c r="P35" s="2">
        <f>'CL &amp; Data'!N457</f>
        <v>-33.810326000000003</v>
      </c>
      <c r="R35" s="2">
        <f>'CL &amp; Data'!O457</f>
        <v>-37.905994</v>
      </c>
      <c r="T35" s="2">
        <f>'CL &amp; Data'!P457</f>
        <v>-49.006709999999998</v>
      </c>
    </row>
    <row r="36" spans="2:20" x14ac:dyDescent="0.25">
      <c r="B36" s="2">
        <f>'CL &amp; Data'!B458/1000000000</f>
        <v>2.02345</v>
      </c>
      <c r="D36" s="2">
        <f>'CL &amp; Data'!C458</f>
        <v>-12.561023</v>
      </c>
      <c r="F36" s="2">
        <f>'CL &amp; Data'!D458</f>
        <v>-34.549689999999998</v>
      </c>
      <c r="H36" s="2">
        <f>'CL &amp; Data'!E458</f>
        <v>-48.093699999999998</v>
      </c>
      <c r="J36" s="2">
        <f>'CL &amp; Data'!F458</f>
        <v>-37.717498999999997</v>
      </c>
      <c r="L36" s="2">
        <f>'CL &amp; Data'!L458/1000000000</f>
        <v>2.02345</v>
      </c>
      <c r="N36" s="2">
        <f>'CL &amp; Data'!M458</f>
        <v>-15.701385999999999</v>
      </c>
      <c r="P36" s="2">
        <f>'CL &amp; Data'!N458</f>
        <v>-34.163536000000001</v>
      </c>
      <c r="R36" s="2">
        <f>'CL &amp; Data'!O458</f>
        <v>-38.384563</v>
      </c>
      <c r="T36" s="2">
        <f>'CL &amp; Data'!P458</f>
        <v>-48.082787000000003</v>
      </c>
    </row>
    <row r="37" spans="2:20" x14ac:dyDescent="0.25">
      <c r="B37" s="2">
        <f>'CL &amp; Data'!B459/1000000000</f>
        <v>2.0884</v>
      </c>
      <c r="D37" s="2">
        <f>'CL &amp; Data'!C459</f>
        <v>-13.055465999999999</v>
      </c>
      <c r="F37" s="2">
        <f>'CL &amp; Data'!D459</f>
        <v>-35.026313999999999</v>
      </c>
      <c r="H37" s="2">
        <f>'CL &amp; Data'!E459</f>
        <v>-47.981831</v>
      </c>
      <c r="J37" s="2">
        <f>'CL &amp; Data'!F459</f>
        <v>-37.871937000000003</v>
      </c>
      <c r="L37" s="2">
        <f>'CL &amp; Data'!L459/1000000000</f>
        <v>2.0884</v>
      </c>
      <c r="N37" s="2">
        <f>'CL &amp; Data'!M459</f>
        <v>-15.605048</v>
      </c>
      <c r="P37" s="2">
        <f>'CL &amp; Data'!N459</f>
        <v>-34.472050000000003</v>
      </c>
      <c r="R37" s="2">
        <f>'CL &amp; Data'!O459</f>
        <v>-38.589576999999998</v>
      </c>
      <c r="T37" s="2">
        <f>'CL &amp; Data'!P459</f>
        <v>-46.948528000000003</v>
      </c>
    </row>
    <row r="38" spans="2:20" x14ac:dyDescent="0.25">
      <c r="B38" s="2">
        <f>'CL &amp; Data'!B460/1000000000</f>
        <v>2.1533500000000001</v>
      </c>
      <c r="D38" s="2">
        <f>'CL &amp; Data'!C460</f>
        <v>-13.628081</v>
      </c>
      <c r="F38" s="2">
        <f>'CL &amp; Data'!D460</f>
        <v>-35.687908</v>
      </c>
      <c r="H38" s="2">
        <f>'CL &amp; Data'!E460</f>
        <v>-48.091025999999999</v>
      </c>
      <c r="J38" s="2">
        <f>'CL &amp; Data'!F460</f>
        <v>-38.164371000000003</v>
      </c>
      <c r="L38" s="2">
        <f>'CL &amp; Data'!L460/1000000000</f>
        <v>2.1533500000000001</v>
      </c>
      <c r="N38" s="2">
        <f>'CL &amp; Data'!M460</f>
        <v>-15.485089</v>
      </c>
      <c r="P38" s="2">
        <f>'CL &amp; Data'!N460</f>
        <v>-34.966354000000003</v>
      </c>
      <c r="R38" s="2">
        <f>'CL &amp; Data'!O460</f>
        <v>-38.836525000000002</v>
      </c>
      <c r="T38" s="2">
        <f>'CL &amp; Data'!P460</f>
        <v>-46.896205999999999</v>
      </c>
    </row>
    <row r="39" spans="2:20" x14ac:dyDescent="0.25">
      <c r="B39" s="2">
        <f>'CL &amp; Data'!B461/1000000000</f>
        <v>2.2183000000000002</v>
      </c>
      <c r="D39" s="2">
        <f>'CL &amp; Data'!C461</f>
        <v>-14.294003</v>
      </c>
      <c r="F39" s="2">
        <f>'CL &amp; Data'!D461</f>
        <v>-36.472549000000001</v>
      </c>
      <c r="H39" s="2">
        <f>'CL &amp; Data'!E461</f>
        <v>-47.741917000000001</v>
      </c>
      <c r="J39" s="2">
        <f>'CL &amp; Data'!F461</f>
        <v>-38.164093000000001</v>
      </c>
      <c r="L39" s="2">
        <f>'CL &amp; Data'!L461/1000000000</f>
        <v>2.2183000000000002</v>
      </c>
      <c r="N39" s="2">
        <f>'CL &amp; Data'!M461</f>
        <v>-15.454943</v>
      </c>
      <c r="P39" s="2">
        <f>'CL &amp; Data'!N461</f>
        <v>-35.509929999999997</v>
      </c>
      <c r="R39" s="2">
        <f>'CL &amp; Data'!O461</f>
        <v>-38.888362999999998</v>
      </c>
      <c r="T39" s="2">
        <f>'CL &amp; Data'!P461</f>
        <v>-46.436301999999998</v>
      </c>
    </row>
    <row r="40" spans="2:20" x14ac:dyDescent="0.25">
      <c r="B40" s="2">
        <f>'CL &amp; Data'!B462/1000000000</f>
        <v>2.2832499999999998</v>
      </c>
      <c r="D40" s="2">
        <f>'CL &amp; Data'!C462</f>
        <v>-14.827175</v>
      </c>
      <c r="F40" s="2">
        <f>'CL &amp; Data'!D462</f>
        <v>-37.2239</v>
      </c>
      <c r="H40" s="2">
        <f>'CL &amp; Data'!E462</f>
        <v>-47.551890999999998</v>
      </c>
      <c r="J40" s="2">
        <f>'CL &amp; Data'!F462</f>
        <v>-38.543095000000001</v>
      </c>
      <c r="L40" s="2">
        <f>'CL &amp; Data'!L462/1000000000</f>
        <v>2.2832499999999998</v>
      </c>
      <c r="N40" s="2">
        <f>'CL &amp; Data'!M462</f>
        <v>-15.221711000000001</v>
      </c>
      <c r="P40" s="2">
        <f>'CL &amp; Data'!N462</f>
        <v>-35.994414999999996</v>
      </c>
      <c r="R40" s="2">
        <f>'CL &amp; Data'!O462</f>
        <v>-39.224635999999997</v>
      </c>
      <c r="T40" s="2">
        <f>'CL &amp; Data'!P462</f>
        <v>-46.242310000000003</v>
      </c>
    </row>
    <row r="41" spans="2:20" x14ac:dyDescent="0.25">
      <c r="B41" s="2">
        <f>'CL &amp; Data'!B463/1000000000</f>
        <v>2.3481999999999998</v>
      </c>
      <c r="D41" s="2">
        <f>'CL &amp; Data'!C463</f>
        <v>-15.350256</v>
      </c>
      <c r="F41" s="2">
        <f>'CL &amp; Data'!D463</f>
        <v>-37.938716999999997</v>
      </c>
      <c r="H41" s="2">
        <f>'CL &amp; Data'!E463</f>
        <v>-47.183643000000004</v>
      </c>
      <c r="J41" s="2">
        <f>'CL &amp; Data'!F463</f>
        <v>-38.679004999999997</v>
      </c>
      <c r="L41" s="2">
        <f>'CL &amp; Data'!L463/1000000000</f>
        <v>2.3481999999999998</v>
      </c>
      <c r="N41" s="2">
        <f>'CL &amp; Data'!M463</f>
        <v>-15.089463</v>
      </c>
      <c r="P41" s="2">
        <f>'CL &amp; Data'!N463</f>
        <v>-36.499130000000001</v>
      </c>
      <c r="R41" s="2">
        <f>'CL &amp; Data'!O463</f>
        <v>-39.491573000000002</v>
      </c>
      <c r="T41" s="2">
        <f>'CL &amp; Data'!P463</f>
        <v>-45.885505999999999</v>
      </c>
    </row>
    <row r="42" spans="2:20" x14ac:dyDescent="0.25">
      <c r="B42" s="2">
        <f>'CL &amp; Data'!B464/1000000000</f>
        <v>2.4131499999999999</v>
      </c>
      <c r="D42" s="2">
        <f>'CL &amp; Data'!C464</f>
        <v>-15.883437000000001</v>
      </c>
      <c r="F42" s="2">
        <f>'CL &amp; Data'!D464</f>
        <v>-38.834591000000003</v>
      </c>
      <c r="H42" s="2">
        <f>'CL &amp; Data'!E464</f>
        <v>-46.875134000000003</v>
      </c>
      <c r="J42" s="2">
        <f>'CL &amp; Data'!F464</f>
        <v>-39.018635000000003</v>
      </c>
      <c r="L42" s="2">
        <f>'CL &amp; Data'!L464/1000000000</f>
        <v>2.4131499999999999</v>
      </c>
      <c r="N42" s="2">
        <f>'CL &amp; Data'!M464</f>
        <v>-14.961689</v>
      </c>
      <c r="P42" s="2">
        <f>'CL &amp; Data'!N464</f>
        <v>-37.144806000000003</v>
      </c>
      <c r="R42" s="2">
        <f>'CL &amp; Data'!O464</f>
        <v>-39.848148000000002</v>
      </c>
      <c r="T42" s="2">
        <f>'CL &amp; Data'!P464</f>
        <v>-45.610176000000003</v>
      </c>
    </row>
    <row r="43" spans="2:20" x14ac:dyDescent="0.25">
      <c r="B43" s="2">
        <f>'CL &amp; Data'!B465/1000000000</f>
        <v>2.4781</v>
      </c>
      <c r="D43" s="2">
        <f>'CL &amp; Data'!C465</f>
        <v>-16.334263</v>
      </c>
      <c r="F43" s="2">
        <f>'CL &amp; Data'!D465</f>
        <v>-39.607857000000003</v>
      </c>
      <c r="H43" s="2">
        <f>'CL &amp; Data'!E465</f>
        <v>-46.457141999999997</v>
      </c>
      <c r="J43" s="2">
        <f>'CL &amp; Data'!F465</f>
        <v>-39.077556999999999</v>
      </c>
      <c r="L43" s="2">
        <f>'CL &amp; Data'!L465/1000000000</f>
        <v>2.4781</v>
      </c>
      <c r="N43" s="2">
        <f>'CL &amp; Data'!M465</f>
        <v>-14.862806000000001</v>
      </c>
      <c r="P43" s="2">
        <f>'CL &amp; Data'!N465</f>
        <v>-37.643329999999999</v>
      </c>
      <c r="R43" s="2">
        <f>'CL &amp; Data'!O465</f>
        <v>-40.055278999999999</v>
      </c>
      <c r="T43" s="2">
        <f>'CL &amp; Data'!P465</f>
        <v>-45.259838000000002</v>
      </c>
    </row>
    <row r="44" spans="2:20" x14ac:dyDescent="0.25">
      <c r="B44" s="2">
        <f>'CL &amp; Data'!B466/1000000000</f>
        <v>2.54305</v>
      </c>
      <c r="D44" s="2">
        <f>'CL &amp; Data'!C466</f>
        <v>-16.853144</v>
      </c>
      <c r="F44" s="2">
        <f>'CL &amp; Data'!D466</f>
        <v>-40.392310999999999</v>
      </c>
      <c r="H44" s="2">
        <f>'CL &amp; Data'!E466</f>
        <v>-46.063564</v>
      </c>
      <c r="J44" s="2">
        <f>'CL &amp; Data'!F466</f>
        <v>-39.193134000000001</v>
      </c>
      <c r="L44" s="2">
        <f>'CL &amp; Data'!L466/1000000000</f>
        <v>2.54305</v>
      </c>
      <c r="N44" s="2">
        <f>'CL &amp; Data'!M466</f>
        <v>-14.788375</v>
      </c>
      <c r="P44" s="2">
        <f>'CL &amp; Data'!N466</f>
        <v>-38.119636999999997</v>
      </c>
      <c r="R44" s="2">
        <f>'CL &amp; Data'!O466</f>
        <v>-40.294753999999998</v>
      </c>
      <c r="T44" s="2">
        <f>'CL &amp; Data'!P466</f>
        <v>-44.883957000000002</v>
      </c>
    </row>
    <row r="45" spans="2:20" x14ac:dyDescent="0.25">
      <c r="B45" s="2">
        <f>'CL &amp; Data'!B467/1000000000</f>
        <v>2.6080000000000001</v>
      </c>
      <c r="D45" s="2">
        <f>'CL &amp; Data'!C467</f>
        <v>-17.303291000000002</v>
      </c>
      <c r="F45" s="2">
        <f>'CL &amp; Data'!D467</f>
        <v>-41.223927000000003</v>
      </c>
      <c r="H45" s="2">
        <f>'CL &amp; Data'!E467</f>
        <v>-45.778835000000001</v>
      </c>
      <c r="J45" s="2">
        <f>'CL &amp; Data'!F467</f>
        <v>-39.188267000000003</v>
      </c>
      <c r="L45" s="2">
        <f>'CL &amp; Data'!L467/1000000000</f>
        <v>2.6080000000000001</v>
      </c>
      <c r="N45" s="2">
        <f>'CL &amp; Data'!M467</f>
        <v>-14.681480000000001</v>
      </c>
      <c r="P45" s="2">
        <f>'CL &amp; Data'!N467</f>
        <v>-38.644787000000001</v>
      </c>
      <c r="R45" s="2">
        <f>'CL &amp; Data'!O467</f>
        <v>-40.394824999999997</v>
      </c>
      <c r="T45" s="2">
        <f>'CL &amp; Data'!P467</f>
        <v>-44.589989000000003</v>
      </c>
    </row>
    <row r="46" spans="2:20" x14ac:dyDescent="0.25">
      <c r="B46" s="2">
        <f>'CL &amp; Data'!B468/1000000000</f>
        <v>2.6729500000000002</v>
      </c>
      <c r="D46" s="2">
        <f>'CL &amp; Data'!C468</f>
        <v>-17.607036999999998</v>
      </c>
      <c r="F46" s="2">
        <f>'CL &amp; Data'!D468</f>
        <v>-41.959648000000001</v>
      </c>
      <c r="H46" s="2">
        <f>'CL &amp; Data'!E468</f>
        <v>-45.450695000000003</v>
      </c>
      <c r="J46" s="2">
        <f>'CL &amp; Data'!F468</f>
        <v>-39.250594999999997</v>
      </c>
      <c r="L46" s="2">
        <f>'CL &amp; Data'!L468/1000000000</f>
        <v>2.6729500000000002</v>
      </c>
      <c r="N46" s="2">
        <f>'CL &amp; Data'!M468</f>
        <v>-14.611814000000001</v>
      </c>
      <c r="P46" s="2">
        <f>'CL &amp; Data'!N468</f>
        <v>-39.143127</v>
      </c>
      <c r="R46" s="2">
        <f>'CL &amp; Data'!O468</f>
        <v>-40.543129</v>
      </c>
      <c r="T46" s="2">
        <f>'CL &amp; Data'!P468</f>
        <v>-44.296832999999999</v>
      </c>
    </row>
    <row r="47" spans="2:20" x14ac:dyDescent="0.25">
      <c r="B47" s="2">
        <f>'CL &amp; Data'!B469/1000000000</f>
        <v>2.7378999999999998</v>
      </c>
      <c r="D47" s="2">
        <f>'CL &amp; Data'!C469</f>
        <v>-17.949545000000001</v>
      </c>
      <c r="F47" s="2">
        <f>'CL &amp; Data'!D469</f>
        <v>-42.714928</v>
      </c>
      <c r="H47" s="2">
        <f>'CL &amp; Data'!E469</f>
        <v>-45.207138</v>
      </c>
      <c r="J47" s="2">
        <f>'CL &amp; Data'!F469</f>
        <v>-39.329723000000001</v>
      </c>
      <c r="L47" s="2">
        <f>'CL &amp; Data'!L469/1000000000</f>
        <v>2.7378999999999998</v>
      </c>
      <c r="N47" s="2">
        <f>'CL &amp; Data'!M469</f>
        <v>-14.513631</v>
      </c>
      <c r="P47" s="2">
        <f>'CL &amp; Data'!N469</f>
        <v>-39.521605999999998</v>
      </c>
      <c r="R47" s="2">
        <f>'CL &amp; Data'!O469</f>
        <v>-40.533859</v>
      </c>
      <c r="T47" s="2">
        <f>'CL &amp; Data'!P469</f>
        <v>-44.073298999999999</v>
      </c>
    </row>
    <row r="48" spans="2:20" x14ac:dyDescent="0.25">
      <c r="B48" s="2">
        <f>'CL &amp; Data'!B470/1000000000</f>
        <v>2.8028499999999998</v>
      </c>
      <c r="D48" s="2">
        <f>'CL &amp; Data'!C470</f>
        <v>-18.111087999999999</v>
      </c>
      <c r="F48" s="2">
        <f>'CL &amp; Data'!D470</f>
        <v>-43.346305999999998</v>
      </c>
      <c r="H48" s="2">
        <f>'CL &amp; Data'!E470</f>
        <v>-44.741214999999997</v>
      </c>
      <c r="J48" s="2">
        <f>'CL &amp; Data'!F470</f>
        <v>-39.450958</v>
      </c>
      <c r="L48" s="2">
        <f>'CL &amp; Data'!L470/1000000000</f>
        <v>2.8028499999999998</v>
      </c>
      <c r="N48" s="2">
        <f>'CL &amp; Data'!M470</f>
        <v>-14.349435</v>
      </c>
      <c r="P48" s="2">
        <f>'CL &amp; Data'!N470</f>
        <v>-39.79842</v>
      </c>
      <c r="R48" s="2">
        <f>'CL &amp; Data'!O470</f>
        <v>-40.642901999999999</v>
      </c>
      <c r="T48" s="2">
        <f>'CL &amp; Data'!P470</f>
        <v>-43.718952000000002</v>
      </c>
    </row>
    <row r="49" spans="2:20" x14ac:dyDescent="0.25">
      <c r="B49" s="2">
        <f>'CL &amp; Data'!B471/1000000000</f>
        <v>2.8677999999999999</v>
      </c>
      <c r="D49" s="2">
        <f>'CL &amp; Data'!C471</f>
        <v>-17.974202999999999</v>
      </c>
      <c r="F49" s="2">
        <f>'CL &amp; Data'!D471</f>
        <v>-43.763233</v>
      </c>
      <c r="H49" s="2">
        <f>'CL &amp; Data'!E471</f>
        <v>-44.387206999999997</v>
      </c>
      <c r="J49" s="2">
        <f>'CL &amp; Data'!F471</f>
        <v>-39.563160000000003</v>
      </c>
      <c r="L49" s="2">
        <f>'CL &amp; Data'!L471/1000000000</f>
        <v>2.8677999999999999</v>
      </c>
      <c r="N49" s="2">
        <f>'CL &amp; Data'!M471</f>
        <v>-14.205532</v>
      </c>
      <c r="P49" s="2">
        <f>'CL &amp; Data'!N471</f>
        <v>-39.931289999999997</v>
      </c>
      <c r="R49" s="2">
        <f>'CL &amp; Data'!O471</f>
        <v>-40.649464000000002</v>
      </c>
      <c r="T49" s="2">
        <f>'CL &amp; Data'!P471</f>
        <v>-43.406441000000001</v>
      </c>
    </row>
    <row r="50" spans="2:20" x14ac:dyDescent="0.25">
      <c r="B50" s="2">
        <f>'CL &amp; Data'!B472/1000000000</f>
        <v>2.93275</v>
      </c>
      <c r="D50" s="2">
        <f>'CL &amp; Data'!C472</f>
        <v>-17.82666</v>
      </c>
      <c r="F50" s="2">
        <f>'CL &amp; Data'!D472</f>
        <v>-44.200355999999999</v>
      </c>
      <c r="H50" s="2">
        <f>'CL &amp; Data'!E472</f>
        <v>-44.026378999999999</v>
      </c>
      <c r="J50" s="2">
        <f>'CL &amp; Data'!F472</f>
        <v>-39.605175000000003</v>
      </c>
      <c r="L50" s="2">
        <f>'CL &amp; Data'!L472/1000000000</f>
        <v>2.93275</v>
      </c>
      <c r="N50" s="2">
        <f>'CL &amp; Data'!M472</f>
        <v>-14.130299000000001</v>
      </c>
      <c r="P50" s="2">
        <f>'CL &amp; Data'!N472</f>
        <v>-40.007198000000002</v>
      </c>
      <c r="R50" s="2">
        <f>'CL &amp; Data'!O472</f>
        <v>-40.589069000000002</v>
      </c>
      <c r="T50" s="2">
        <f>'CL &amp; Data'!P472</f>
        <v>-43.065902999999999</v>
      </c>
    </row>
    <row r="51" spans="2:20" x14ac:dyDescent="0.25">
      <c r="B51" s="2">
        <f>'CL &amp; Data'!B473/1000000000</f>
        <v>2.9977</v>
      </c>
      <c r="D51" s="2">
        <f>'CL &amp; Data'!C473</f>
        <v>-17.412921999999998</v>
      </c>
      <c r="F51" s="2">
        <f>'CL &amp; Data'!D473</f>
        <v>-44.280833999999999</v>
      </c>
      <c r="H51" s="2">
        <f>'CL &amp; Data'!E473</f>
        <v>-43.789593000000004</v>
      </c>
      <c r="J51" s="2">
        <f>'CL &amp; Data'!F473</f>
        <v>-39.537716000000003</v>
      </c>
      <c r="L51" s="2">
        <f>'CL &amp; Data'!L473/1000000000</f>
        <v>2.9977</v>
      </c>
      <c r="N51" s="2">
        <f>'CL &amp; Data'!M473</f>
        <v>-13.946457000000001</v>
      </c>
      <c r="P51" s="2">
        <f>'CL &amp; Data'!N473</f>
        <v>-39.929279000000001</v>
      </c>
      <c r="R51" s="2">
        <f>'CL &amp; Data'!O473</f>
        <v>-40.402476999999998</v>
      </c>
      <c r="T51" s="2">
        <f>'CL &amp; Data'!P473</f>
        <v>-42.898037000000002</v>
      </c>
    </row>
    <row r="52" spans="2:20" x14ac:dyDescent="0.25">
      <c r="B52" s="2">
        <f>'CL &amp; Data'!B474/1000000000</f>
        <v>3.0626500000000001</v>
      </c>
      <c r="D52" s="2">
        <f>'CL &amp; Data'!C474</f>
        <v>-17.152559</v>
      </c>
      <c r="F52" s="2">
        <f>'CL &amp; Data'!D474</f>
        <v>-44.579151000000003</v>
      </c>
      <c r="H52" s="2">
        <f>'CL &amp; Data'!E474</f>
        <v>-43.488990999999999</v>
      </c>
      <c r="J52" s="2">
        <f>'CL &amp; Data'!F474</f>
        <v>-39.434479000000003</v>
      </c>
      <c r="L52" s="2">
        <f>'CL &amp; Data'!L474/1000000000</f>
        <v>3.0626500000000001</v>
      </c>
      <c r="N52" s="2">
        <f>'CL &amp; Data'!M474</f>
        <v>-13.928018</v>
      </c>
      <c r="P52" s="2">
        <f>'CL &amp; Data'!N474</f>
        <v>-40.059570000000001</v>
      </c>
      <c r="R52" s="2">
        <f>'CL &amp; Data'!O474</f>
        <v>-40.190967999999998</v>
      </c>
      <c r="T52" s="2">
        <f>'CL &amp; Data'!P474</f>
        <v>-42.637222000000001</v>
      </c>
    </row>
    <row r="53" spans="2:20" x14ac:dyDescent="0.25">
      <c r="B53" s="2">
        <f>'CL &amp; Data'!B475/1000000000</f>
        <v>3.1276000000000002</v>
      </c>
      <c r="D53" s="2">
        <f>'CL &amp; Data'!C475</f>
        <v>-16.753243999999999</v>
      </c>
      <c r="F53" s="2">
        <f>'CL &amp; Data'!D475</f>
        <v>-44.631241000000003</v>
      </c>
      <c r="H53" s="2">
        <f>'CL &amp; Data'!E475</f>
        <v>-43.105679000000002</v>
      </c>
      <c r="J53" s="2">
        <f>'CL &amp; Data'!F475</f>
        <v>-39.365977999999998</v>
      </c>
      <c r="L53" s="2">
        <f>'CL &amp; Data'!L475/1000000000</f>
        <v>3.1276000000000002</v>
      </c>
      <c r="N53" s="2">
        <f>'CL &amp; Data'!M475</f>
        <v>-13.831905000000001</v>
      </c>
      <c r="P53" s="2">
        <f>'CL &amp; Data'!N475</f>
        <v>-40.247753000000003</v>
      </c>
      <c r="R53" s="2">
        <f>'CL &amp; Data'!O475</f>
        <v>-39.885277000000002</v>
      </c>
      <c r="T53" s="2">
        <f>'CL &amp; Data'!P475</f>
        <v>-42.503269000000003</v>
      </c>
    </row>
    <row r="54" spans="2:20" x14ac:dyDescent="0.25">
      <c r="B54" s="2">
        <f>'CL &amp; Data'!B476/1000000000</f>
        <v>3.1925500000000002</v>
      </c>
      <c r="D54" s="2">
        <f>'CL &amp; Data'!C476</f>
        <v>-16.729859999999999</v>
      </c>
      <c r="F54" s="2">
        <f>'CL &amp; Data'!D476</f>
        <v>-44.919426000000001</v>
      </c>
      <c r="H54" s="2">
        <f>'CL &amp; Data'!E476</f>
        <v>-42.562359000000001</v>
      </c>
      <c r="J54" s="2">
        <f>'CL &amp; Data'!F476</f>
        <v>-39.335728000000003</v>
      </c>
      <c r="L54" s="2">
        <f>'CL &amp; Data'!L476/1000000000</f>
        <v>3.1925500000000002</v>
      </c>
      <c r="N54" s="2">
        <f>'CL &amp; Data'!M476</f>
        <v>-14.082496000000001</v>
      </c>
      <c r="P54" s="2">
        <f>'CL &amp; Data'!N476</f>
        <v>-40.549965</v>
      </c>
      <c r="R54" s="2">
        <f>'CL &amp; Data'!O476</f>
        <v>-39.804993000000003</v>
      </c>
      <c r="T54" s="2">
        <f>'CL &amp; Data'!P476</f>
        <v>-42.173222000000003</v>
      </c>
    </row>
    <row r="55" spans="2:20" x14ac:dyDescent="0.25">
      <c r="B55" s="2">
        <f>'CL &amp; Data'!B477/1000000000</f>
        <v>3.2574999999999998</v>
      </c>
      <c r="D55" s="2">
        <f>'CL &amp; Data'!C477</f>
        <v>-16.596619</v>
      </c>
      <c r="F55" s="2">
        <f>'CL &amp; Data'!D477</f>
        <v>-44.883785000000003</v>
      </c>
      <c r="H55" s="2">
        <f>'CL &amp; Data'!E477</f>
        <v>-42.083705999999999</v>
      </c>
      <c r="J55" s="2">
        <f>'CL &amp; Data'!F477</f>
        <v>-39.333714000000001</v>
      </c>
      <c r="L55" s="2">
        <f>'CL &amp; Data'!L477/1000000000</f>
        <v>3.2574999999999998</v>
      </c>
      <c r="N55" s="2">
        <f>'CL &amp; Data'!M477</f>
        <v>-14.301496</v>
      </c>
      <c r="P55" s="2">
        <f>'CL &amp; Data'!N477</f>
        <v>-40.864044</v>
      </c>
      <c r="R55" s="2">
        <f>'CL &amp; Data'!O477</f>
        <v>-39.662987000000001</v>
      </c>
      <c r="T55" s="2">
        <f>'CL &amp; Data'!P477</f>
        <v>-41.817345000000003</v>
      </c>
    </row>
    <row r="56" spans="2:20" x14ac:dyDescent="0.25">
      <c r="B56" s="2">
        <f>'CL &amp; Data'!B478/1000000000</f>
        <v>3.3224499999999999</v>
      </c>
      <c r="D56" s="2">
        <f>'CL &amp; Data'!C478</f>
        <v>-16.257244</v>
      </c>
      <c r="F56" s="2">
        <f>'CL &amp; Data'!D478</f>
        <v>-44.659019000000001</v>
      </c>
      <c r="H56" s="2">
        <f>'CL &amp; Data'!E478</f>
        <v>-41.587738000000002</v>
      </c>
      <c r="J56" s="2">
        <f>'CL &amp; Data'!F478</f>
        <v>-39.252724000000001</v>
      </c>
      <c r="L56" s="2">
        <f>'CL &amp; Data'!L478/1000000000</f>
        <v>3.3224499999999999</v>
      </c>
      <c r="N56" s="2">
        <f>'CL &amp; Data'!M478</f>
        <v>-14.357357</v>
      </c>
      <c r="P56" s="2">
        <f>'CL &amp; Data'!N478</f>
        <v>-40.939095000000002</v>
      </c>
      <c r="R56" s="2">
        <f>'CL &amp; Data'!O478</f>
        <v>-39.556652</v>
      </c>
      <c r="T56" s="2">
        <f>'CL &amp; Data'!P478</f>
        <v>-41.378269000000003</v>
      </c>
    </row>
    <row r="57" spans="2:20" x14ac:dyDescent="0.25">
      <c r="B57" s="2">
        <f>'CL &amp; Data'!B479/1000000000</f>
        <v>3.3874</v>
      </c>
      <c r="D57" s="2">
        <f>'CL &amp; Data'!C479</f>
        <v>-15.828866</v>
      </c>
      <c r="F57" s="2">
        <f>'CL &amp; Data'!D479</f>
        <v>-44.385517</v>
      </c>
      <c r="H57" s="2">
        <f>'CL &amp; Data'!E479</f>
        <v>-41.165816999999997</v>
      </c>
      <c r="J57" s="2">
        <f>'CL &amp; Data'!F479</f>
        <v>-39.160983999999999</v>
      </c>
      <c r="L57" s="2">
        <f>'CL &amp; Data'!L479/1000000000</f>
        <v>3.3874</v>
      </c>
      <c r="N57" s="2">
        <f>'CL &amp; Data'!M479</f>
        <v>-14.366287</v>
      </c>
      <c r="P57" s="2">
        <f>'CL &amp; Data'!N479</f>
        <v>-41.069042000000003</v>
      </c>
      <c r="R57" s="2">
        <f>'CL &amp; Data'!O479</f>
        <v>-39.358294999999998</v>
      </c>
      <c r="T57" s="2">
        <f>'CL &amp; Data'!P479</f>
        <v>-41.016494999999999</v>
      </c>
    </row>
    <row r="58" spans="2:20" x14ac:dyDescent="0.25">
      <c r="B58" s="2">
        <f>'CL &amp; Data'!B480/1000000000</f>
        <v>3.45235</v>
      </c>
      <c r="D58" s="2">
        <f>'CL &amp; Data'!C480</f>
        <v>-15.548928999999999</v>
      </c>
      <c r="F58" s="2">
        <f>'CL &amp; Data'!D480</f>
        <v>-44.095722000000002</v>
      </c>
      <c r="H58" s="2">
        <f>'CL &amp; Data'!E480</f>
        <v>-40.759414999999997</v>
      </c>
      <c r="J58" s="2">
        <f>'CL &amp; Data'!F480</f>
        <v>-38.927166</v>
      </c>
      <c r="L58" s="2">
        <f>'CL &amp; Data'!L480/1000000000</f>
        <v>3.45235</v>
      </c>
      <c r="N58" s="2">
        <f>'CL &amp; Data'!M480</f>
        <v>-14.420071</v>
      </c>
      <c r="P58" s="2">
        <f>'CL &amp; Data'!N480</f>
        <v>-41.086948</v>
      </c>
      <c r="R58" s="2">
        <f>'CL &amp; Data'!O480</f>
        <v>-39.214602999999997</v>
      </c>
      <c r="T58" s="2">
        <f>'CL &amp; Data'!P480</f>
        <v>-40.732852999999999</v>
      </c>
    </row>
    <row r="59" spans="2:20" x14ac:dyDescent="0.25">
      <c r="B59" s="2">
        <f>'CL &amp; Data'!B481/1000000000</f>
        <v>3.5173000000000001</v>
      </c>
      <c r="D59" s="2">
        <f>'CL &amp; Data'!C481</f>
        <v>-15.300519</v>
      </c>
      <c r="F59" s="2">
        <f>'CL &amp; Data'!D481</f>
        <v>-43.607532999999997</v>
      </c>
      <c r="H59" s="2">
        <f>'CL &amp; Data'!E481</f>
        <v>-40.331386999999999</v>
      </c>
      <c r="J59" s="2">
        <f>'CL &amp; Data'!F481</f>
        <v>-38.654819000000003</v>
      </c>
      <c r="L59" s="2">
        <f>'CL &amp; Data'!L481/1000000000</f>
        <v>3.5173000000000001</v>
      </c>
      <c r="N59" s="2">
        <f>'CL &amp; Data'!M481</f>
        <v>-14.500553999999999</v>
      </c>
      <c r="P59" s="2">
        <f>'CL &amp; Data'!N481</f>
        <v>-41.288910000000001</v>
      </c>
      <c r="R59" s="2">
        <f>'CL &amp; Data'!O481</f>
        <v>-38.999186999999999</v>
      </c>
      <c r="T59" s="2">
        <f>'CL &amp; Data'!P481</f>
        <v>-40.398235</v>
      </c>
    </row>
    <row r="60" spans="2:20" x14ac:dyDescent="0.25">
      <c r="B60" s="2">
        <f>'CL &amp; Data'!B482/1000000000</f>
        <v>3.5822500000000002</v>
      </c>
      <c r="D60" s="2">
        <f>'CL &amp; Data'!C482</f>
        <v>-14.934176000000001</v>
      </c>
      <c r="F60" s="2">
        <f>'CL &amp; Data'!D482</f>
        <v>-42.887366999999998</v>
      </c>
      <c r="H60" s="2">
        <f>'CL &amp; Data'!E482</f>
        <v>-39.858989999999999</v>
      </c>
      <c r="J60" s="2">
        <f>'CL &amp; Data'!F482</f>
        <v>-38.215130000000002</v>
      </c>
      <c r="L60" s="2">
        <f>'CL &amp; Data'!L482/1000000000</f>
        <v>3.5822500000000002</v>
      </c>
      <c r="N60" s="2">
        <f>'CL &amp; Data'!M482</f>
        <v>-14.453592</v>
      </c>
      <c r="P60" s="2">
        <f>'CL &amp; Data'!N482</f>
        <v>-41.431376999999998</v>
      </c>
      <c r="R60" s="2">
        <f>'CL &amp; Data'!O482</f>
        <v>-38.615665</v>
      </c>
      <c r="T60" s="2">
        <f>'CL &amp; Data'!P482</f>
        <v>-40.169735000000003</v>
      </c>
    </row>
    <row r="61" spans="2:20" x14ac:dyDescent="0.25">
      <c r="B61" s="2">
        <f>'CL &amp; Data'!B483/1000000000</f>
        <v>3.6472000000000002</v>
      </c>
      <c r="D61" s="2">
        <f>'CL &amp; Data'!C483</f>
        <v>-14.651884000000001</v>
      </c>
      <c r="F61" s="2">
        <f>'CL &amp; Data'!D483</f>
        <v>-42.416106999999997</v>
      </c>
      <c r="H61" s="2">
        <f>'CL &amp; Data'!E483</f>
        <v>-39.525509</v>
      </c>
      <c r="J61" s="2">
        <f>'CL &amp; Data'!F483</f>
        <v>-37.727485999999999</v>
      </c>
      <c r="L61" s="2">
        <f>'CL &amp; Data'!L483/1000000000</f>
        <v>3.6472000000000002</v>
      </c>
      <c r="N61" s="2">
        <f>'CL &amp; Data'!M483</f>
        <v>-14.480683000000001</v>
      </c>
      <c r="P61" s="2">
        <f>'CL &amp; Data'!N483</f>
        <v>-41.861213999999997</v>
      </c>
      <c r="R61" s="2">
        <f>'CL &amp; Data'!O483</f>
        <v>-38.146996000000001</v>
      </c>
      <c r="T61" s="2">
        <f>'CL &amp; Data'!P483</f>
        <v>-39.869563999999997</v>
      </c>
    </row>
    <row r="62" spans="2:20" x14ac:dyDescent="0.25">
      <c r="B62" s="2">
        <f>'CL &amp; Data'!B484/1000000000</f>
        <v>3.7121499999999998</v>
      </c>
      <c r="D62" s="2">
        <f>'CL &amp; Data'!C484</f>
        <v>-14.472398</v>
      </c>
      <c r="F62" s="2">
        <f>'CL &amp; Data'!D484</f>
        <v>-41.766883999999997</v>
      </c>
      <c r="H62" s="2">
        <f>'CL &amp; Data'!E484</f>
        <v>-39.182518000000002</v>
      </c>
      <c r="J62" s="2">
        <f>'CL &amp; Data'!F484</f>
        <v>-37.264502999999998</v>
      </c>
      <c r="L62" s="2">
        <f>'CL &amp; Data'!L484/1000000000</f>
        <v>3.7121499999999998</v>
      </c>
      <c r="N62" s="2">
        <f>'CL &amp; Data'!M484</f>
        <v>-14.563344000000001</v>
      </c>
      <c r="P62" s="2">
        <f>'CL &amp; Data'!N484</f>
        <v>-42.320698</v>
      </c>
      <c r="R62" s="2">
        <f>'CL &amp; Data'!O484</f>
        <v>-37.639431000000002</v>
      </c>
      <c r="T62" s="2">
        <f>'CL &amp; Data'!P484</f>
        <v>-39.740467000000002</v>
      </c>
    </row>
    <row r="63" spans="2:20" x14ac:dyDescent="0.25">
      <c r="B63" s="2">
        <f>'CL &amp; Data'!B485/1000000000</f>
        <v>3.7770999999999999</v>
      </c>
      <c r="D63" s="2">
        <f>'CL &amp; Data'!C485</f>
        <v>-14.328704999999999</v>
      </c>
      <c r="F63" s="2">
        <f>'CL &amp; Data'!D485</f>
        <v>-41.310425000000002</v>
      </c>
      <c r="H63" s="2">
        <f>'CL &amp; Data'!E485</f>
        <v>-38.943145999999999</v>
      </c>
      <c r="J63" s="2">
        <f>'CL &amp; Data'!F485</f>
        <v>-36.85548</v>
      </c>
      <c r="L63" s="2">
        <f>'CL &amp; Data'!L485/1000000000</f>
        <v>3.7770999999999999</v>
      </c>
      <c r="N63" s="2">
        <f>'CL &amp; Data'!M485</f>
        <v>-14.652742999999999</v>
      </c>
      <c r="P63" s="2">
        <f>'CL &amp; Data'!N485</f>
        <v>-43.293773999999999</v>
      </c>
      <c r="R63" s="2">
        <f>'CL &amp; Data'!O485</f>
        <v>-37.193339999999999</v>
      </c>
      <c r="T63" s="2">
        <f>'CL &amp; Data'!P485</f>
        <v>-39.501140999999997</v>
      </c>
    </row>
    <row r="64" spans="2:20" x14ac:dyDescent="0.25">
      <c r="B64" s="2">
        <f>'CL &amp; Data'!B486/1000000000</f>
        <v>3.84205</v>
      </c>
      <c r="D64" s="2">
        <f>'CL &amp; Data'!C486</f>
        <v>-14.066862</v>
      </c>
      <c r="F64" s="2">
        <f>'CL &amp; Data'!D486</f>
        <v>-40.907192000000002</v>
      </c>
      <c r="H64" s="2">
        <f>'CL &amp; Data'!E486</f>
        <v>-38.909785999999997</v>
      </c>
      <c r="J64" s="2">
        <f>'CL &amp; Data'!F486</f>
        <v>-36.595837000000003</v>
      </c>
      <c r="L64" s="2">
        <f>'CL &amp; Data'!L486/1000000000</f>
        <v>3.84205</v>
      </c>
      <c r="N64" s="2">
        <f>'CL &amp; Data'!M486</f>
        <v>-14.603206</v>
      </c>
      <c r="P64" s="2">
        <f>'CL &amp; Data'!N486</f>
        <v>-44.217112999999998</v>
      </c>
      <c r="R64" s="2">
        <f>'CL &amp; Data'!O486</f>
        <v>-36.888477000000002</v>
      </c>
      <c r="T64" s="2">
        <f>'CL &amp; Data'!P486</f>
        <v>-39.480708999999997</v>
      </c>
    </row>
    <row r="65" spans="2:20" x14ac:dyDescent="0.25">
      <c r="B65" s="2">
        <f>'CL &amp; Data'!B487/1000000000</f>
        <v>3.907</v>
      </c>
      <c r="D65" s="2">
        <f>'CL &amp; Data'!C487</f>
        <v>-13.869669999999999</v>
      </c>
      <c r="F65" s="2">
        <f>'CL &amp; Data'!D487</f>
        <v>-41.021549</v>
      </c>
      <c r="H65" s="2">
        <f>'CL &amp; Data'!E487</f>
        <v>-38.825721999999999</v>
      </c>
      <c r="J65" s="2">
        <f>'CL &amp; Data'!F487</f>
        <v>-36.484718000000001</v>
      </c>
      <c r="L65" s="2">
        <f>'CL &amp; Data'!L487/1000000000</f>
        <v>3.907</v>
      </c>
      <c r="N65" s="2">
        <f>'CL &amp; Data'!M487</f>
        <v>-14.571396999999999</v>
      </c>
      <c r="P65" s="2">
        <f>'CL &amp; Data'!N487</f>
        <v>-46.042946000000001</v>
      </c>
      <c r="R65" s="2">
        <f>'CL &amp; Data'!O487</f>
        <v>-36.724091000000001</v>
      </c>
      <c r="T65" s="2">
        <f>'CL &amp; Data'!P487</f>
        <v>-39.459873000000002</v>
      </c>
    </row>
    <row r="66" spans="2:20" x14ac:dyDescent="0.25">
      <c r="B66" s="2">
        <f>'CL &amp; Data'!B488/1000000000</f>
        <v>3.9719500000000001</v>
      </c>
      <c r="D66" s="2">
        <f>'CL &amp; Data'!C488</f>
        <v>-13.786212000000001</v>
      </c>
      <c r="F66" s="2">
        <f>'CL &amp; Data'!D488</f>
        <v>-41.413711999999997</v>
      </c>
      <c r="H66" s="2">
        <f>'CL &amp; Data'!E488</f>
        <v>-38.874287000000002</v>
      </c>
      <c r="J66" s="2">
        <f>'CL &amp; Data'!F488</f>
        <v>-36.529850000000003</v>
      </c>
      <c r="L66" s="2">
        <f>'CL &amp; Data'!L488/1000000000</f>
        <v>3.9719500000000001</v>
      </c>
      <c r="N66" s="2">
        <f>'CL &amp; Data'!M488</f>
        <v>-14.612245</v>
      </c>
      <c r="P66" s="2">
        <f>'CL &amp; Data'!N488</f>
        <v>-49.332858999999999</v>
      </c>
      <c r="R66" s="2">
        <f>'CL &amp; Data'!O488</f>
        <v>-36.685963000000001</v>
      </c>
      <c r="T66" s="2">
        <f>'CL &amp; Data'!P488</f>
        <v>-39.485545999999999</v>
      </c>
    </row>
    <row r="67" spans="2:20" x14ac:dyDescent="0.25">
      <c r="B67" s="2">
        <f>'CL &amp; Data'!B489/1000000000</f>
        <v>4.0369000000000002</v>
      </c>
      <c r="D67" s="2">
        <f>'CL &amp; Data'!C489</f>
        <v>-13.886587</v>
      </c>
      <c r="F67" s="2">
        <f>'CL &amp; Data'!D489</f>
        <v>-42.036312000000002</v>
      </c>
      <c r="H67" s="2">
        <f>'CL &amp; Data'!E489</f>
        <v>-38.839703</v>
      </c>
      <c r="J67" s="2">
        <f>'CL &amp; Data'!F489</f>
        <v>-36.652977</v>
      </c>
      <c r="L67" s="2">
        <f>'CL &amp; Data'!L489/1000000000</f>
        <v>4.0369000000000002</v>
      </c>
      <c r="N67" s="2">
        <f>'CL &amp; Data'!M489</f>
        <v>-14.797532</v>
      </c>
      <c r="P67" s="2">
        <f>'CL &amp; Data'!N489</f>
        <v>-55.387473999999997</v>
      </c>
      <c r="R67" s="2">
        <f>'CL &amp; Data'!O489</f>
        <v>-36.769840000000002</v>
      </c>
      <c r="T67" s="2">
        <f>'CL &amp; Data'!P489</f>
        <v>-39.51041</v>
      </c>
    </row>
    <row r="68" spans="2:20" x14ac:dyDescent="0.25">
      <c r="B68" s="2">
        <f>'CL &amp; Data'!B490/1000000000</f>
        <v>4.1018499999999998</v>
      </c>
      <c r="D68" s="2">
        <f>'CL &amp; Data'!C490</f>
        <v>-13.846454</v>
      </c>
      <c r="F68" s="2">
        <f>'CL &amp; Data'!D490</f>
        <v>-42.599761999999998</v>
      </c>
      <c r="H68" s="2">
        <f>'CL &amp; Data'!E490</f>
        <v>-38.815497999999998</v>
      </c>
      <c r="J68" s="2">
        <f>'CL &amp; Data'!F490</f>
        <v>-36.862071999999998</v>
      </c>
      <c r="L68" s="2">
        <f>'CL &amp; Data'!L490/1000000000</f>
        <v>4.1018499999999998</v>
      </c>
      <c r="N68" s="2">
        <f>'CL &amp; Data'!M490</f>
        <v>-14.859208000000001</v>
      </c>
      <c r="P68" s="2">
        <f>'CL &amp; Data'!N490</f>
        <v>-57.632942</v>
      </c>
      <c r="R68" s="2">
        <f>'CL &amp; Data'!O490</f>
        <v>-37.101776000000001</v>
      </c>
      <c r="T68" s="2">
        <f>'CL &amp; Data'!P490</f>
        <v>-39.481850000000001</v>
      </c>
    </row>
    <row r="69" spans="2:20" x14ac:dyDescent="0.25">
      <c r="B69" s="2">
        <f>'CL &amp; Data'!B491/1000000000</f>
        <v>4.1668000000000003</v>
      </c>
      <c r="D69" s="2">
        <f>'CL &amp; Data'!C491</f>
        <v>-13.753916</v>
      </c>
      <c r="F69" s="2">
        <f>'CL &amp; Data'!D491</f>
        <v>-43.465282000000002</v>
      </c>
      <c r="H69" s="2">
        <f>'CL &amp; Data'!E491</f>
        <v>-38.873486</v>
      </c>
      <c r="J69" s="2">
        <f>'CL &amp; Data'!F491</f>
        <v>-37.102435999999997</v>
      </c>
      <c r="L69" s="2">
        <f>'CL &amp; Data'!L491/1000000000</f>
        <v>4.1668000000000003</v>
      </c>
      <c r="N69" s="2">
        <f>'CL &amp; Data'!M491</f>
        <v>-14.857182999999999</v>
      </c>
      <c r="P69" s="2">
        <f>'CL &amp; Data'!N491</f>
        <v>-55.675044999999997</v>
      </c>
      <c r="R69" s="2">
        <f>'CL &amp; Data'!O491</f>
        <v>-37.444705999999996</v>
      </c>
      <c r="T69" s="2">
        <f>'CL &amp; Data'!P491</f>
        <v>-39.580359999999999</v>
      </c>
    </row>
    <row r="70" spans="2:20" x14ac:dyDescent="0.25">
      <c r="B70" s="2">
        <f>'CL &amp; Data'!B492/1000000000</f>
        <v>4.2317499999999999</v>
      </c>
      <c r="D70" s="2">
        <f>'CL &amp; Data'!C492</f>
        <v>-13.767467</v>
      </c>
      <c r="F70" s="2">
        <f>'CL &amp; Data'!D492</f>
        <v>-44.378784000000003</v>
      </c>
      <c r="H70" s="2">
        <f>'CL &amp; Data'!E492</f>
        <v>-38.811199000000002</v>
      </c>
      <c r="J70" s="2">
        <f>'CL &amp; Data'!F492</f>
        <v>-37.360256</v>
      </c>
      <c r="L70" s="2">
        <f>'CL &amp; Data'!L492/1000000000</f>
        <v>4.2317499999999999</v>
      </c>
      <c r="N70" s="2">
        <f>'CL &amp; Data'!M492</f>
        <v>-14.909026000000001</v>
      </c>
      <c r="P70" s="2">
        <f>'CL &amp; Data'!N492</f>
        <v>-50.442554000000001</v>
      </c>
      <c r="R70" s="2">
        <f>'CL &amp; Data'!O492</f>
        <v>-37.796303000000002</v>
      </c>
      <c r="T70" s="2">
        <f>'CL &amp; Data'!P492</f>
        <v>-39.589489</v>
      </c>
    </row>
    <row r="71" spans="2:20" x14ac:dyDescent="0.25">
      <c r="B71" s="2">
        <f>'CL &amp; Data'!B493/1000000000</f>
        <v>4.2967000000000004</v>
      </c>
      <c r="D71" s="2">
        <f>'CL &amp; Data'!C493</f>
        <v>-13.874625</v>
      </c>
      <c r="F71" s="2">
        <f>'CL &amp; Data'!D493</f>
        <v>-45.907406000000002</v>
      </c>
      <c r="H71" s="2">
        <f>'CL &amp; Data'!E493</f>
        <v>-38.951191000000001</v>
      </c>
      <c r="J71" s="2">
        <f>'CL &amp; Data'!F493</f>
        <v>-37.644955000000003</v>
      </c>
      <c r="L71" s="2">
        <f>'CL &amp; Data'!L493/1000000000</f>
        <v>4.2967000000000004</v>
      </c>
      <c r="N71" s="2">
        <f>'CL &amp; Data'!M493</f>
        <v>-15.012439000000001</v>
      </c>
      <c r="P71" s="2">
        <f>'CL &amp; Data'!N493</f>
        <v>-47.027858999999999</v>
      </c>
      <c r="R71" s="2">
        <f>'CL &amp; Data'!O493</f>
        <v>-38.135894999999998</v>
      </c>
      <c r="T71" s="2">
        <f>'CL &amp; Data'!P493</f>
        <v>-39.750999</v>
      </c>
    </row>
    <row r="72" spans="2:20" x14ac:dyDescent="0.25">
      <c r="B72" s="2">
        <f>'CL &amp; Data'!B494/1000000000</f>
        <v>4.36165</v>
      </c>
      <c r="D72" s="2">
        <f>'CL &amp; Data'!C494</f>
        <v>-13.955677</v>
      </c>
      <c r="F72" s="2">
        <f>'CL &amp; Data'!D494</f>
        <v>-46.956637999999998</v>
      </c>
      <c r="H72" s="2">
        <f>'CL &amp; Data'!E494</f>
        <v>-38.973315999999997</v>
      </c>
      <c r="J72" s="2">
        <f>'CL &amp; Data'!F494</f>
        <v>-37.935012999999998</v>
      </c>
      <c r="L72" s="2">
        <f>'CL &amp; Data'!L494/1000000000</f>
        <v>4.36165</v>
      </c>
      <c r="N72" s="2">
        <f>'CL &amp; Data'!M494</f>
        <v>-15.076238</v>
      </c>
      <c r="P72" s="2">
        <f>'CL &amp; Data'!N494</f>
        <v>-45.787132</v>
      </c>
      <c r="R72" s="2">
        <f>'CL &amp; Data'!O494</f>
        <v>-38.471443000000001</v>
      </c>
      <c r="T72" s="2">
        <f>'CL &amp; Data'!P494</f>
        <v>-39.834045000000003</v>
      </c>
    </row>
    <row r="73" spans="2:20" x14ac:dyDescent="0.25">
      <c r="B73" s="2">
        <f>'CL &amp; Data'!B495/1000000000</f>
        <v>4.4265999999999996</v>
      </c>
      <c r="D73" s="2">
        <f>'CL &amp; Data'!C495</f>
        <v>-14.001977999999999</v>
      </c>
      <c r="F73" s="2">
        <f>'CL &amp; Data'!D495</f>
        <v>-48.280265999999997</v>
      </c>
      <c r="H73" s="2">
        <f>'CL &amp; Data'!E495</f>
        <v>-39.192497000000003</v>
      </c>
      <c r="J73" s="2">
        <f>'CL &amp; Data'!F495</f>
        <v>-38.254997000000003</v>
      </c>
      <c r="L73" s="2">
        <f>'CL &amp; Data'!L495/1000000000</f>
        <v>4.4265999999999996</v>
      </c>
      <c r="N73" s="2">
        <f>'CL &amp; Data'!M495</f>
        <v>-15.094042999999999</v>
      </c>
      <c r="P73" s="2">
        <f>'CL &amp; Data'!N495</f>
        <v>-44.816890999999998</v>
      </c>
      <c r="R73" s="2">
        <f>'CL &amp; Data'!O495</f>
        <v>-38.935169000000002</v>
      </c>
      <c r="T73" s="2">
        <f>'CL &amp; Data'!P495</f>
        <v>-40.017971000000003</v>
      </c>
    </row>
    <row r="74" spans="2:20" x14ac:dyDescent="0.25">
      <c r="B74" s="2">
        <f>'CL &amp; Data'!B496/1000000000</f>
        <v>4.4915500000000002</v>
      </c>
      <c r="D74" s="2">
        <f>'CL &amp; Data'!C496</f>
        <v>-14.131829</v>
      </c>
      <c r="F74" s="2">
        <f>'CL &amp; Data'!D496</f>
        <v>-49.782420999999999</v>
      </c>
      <c r="H74" s="2">
        <f>'CL &amp; Data'!E496</f>
        <v>-39.292220999999998</v>
      </c>
      <c r="J74" s="2">
        <f>'CL &amp; Data'!F496</f>
        <v>-38.556328000000001</v>
      </c>
      <c r="L74" s="2">
        <f>'CL &amp; Data'!L496/1000000000</f>
        <v>4.4915500000000002</v>
      </c>
      <c r="N74" s="2">
        <f>'CL &amp; Data'!M496</f>
        <v>-15.188979</v>
      </c>
      <c r="P74" s="2">
        <f>'CL &amp; Data'!N496</f>
        <v>-44.366351999999999</v>
      </c>
      <c r="R74" s="2">
        <f>'CL &amp; Data'!O496</f>
        <v>-39.250526000000001</v>
      </c>
      <c r="T74" s="2">
        <f>'CL &amp; Data'!P496</f>
        <v>-40.121326000000003</v>
      </c>
    </row>
    <row r="75" spans="2:20" x14ac:dyDescent="0.25">
      <c r="B75" s="2">
        <f>'CL &amp; Data'!B497/1000000000</f>
        <v>4.5564999999999998</v>
      </c>
      <c r="D75" s="2">
        <f>'CL &amp; Data'!C497</f>
        <v>-14.406045000000001</v>
      </c>
      <c r="F75" s="2">
        <f>'CL &amp; Data'!D497</f>
        <v>-52.039451999999997</v>
      </c>
      <c r="H75" s="2">
        <f>'CL &amp; Data'!E497</f>
        <v>-39.560626999999997</v>
      </c>
      <c r="J75" s="2">
        <f>'CL &amp; Data'!F497</f>
        <v>-38.887332999999998</v>
      </c>
      <c r="L75" s="2">
        <f>'CL &amp; Data'!L497/1000000000</f>
        <v>4.5564999999999998</v>
      </c>
      <c r="N75" s="2">
        <f>'CL &amp; Data'!M497</f>
        <v>-15.397987000000001</v>
      </c>
      <c r="P75" s="2">
        <f>'CL &amp; Data'!N497</f>
        <v>-43.761749000000002</v>
      </c>
      <c r="R75" s="2">
        <f>'CL &amp; Data'!O497</f>
        <v>-39.629246000000002</v>
      </c>
      <c r="T75" s="2">
        <f>'CL &amp; Data'!P497</f>
        <v>-40.338946999999997</v>
      </c>
    </row>
    <row r="76" spans="2:20" x14ac:dyDescent="0.25">
      <c r="B76" s="2">
        <f>'CL &amp; Data'!B498/1000000000</f>
        <v>4.6214500000000003</v>
      </c>
      <c r="D76" s="2">
        <f>'CL &amp; Data'!C498</f>
        <v>-14.570868000000001</v>
      </c>
      <c r="F76" s="2">
        <f>'CL &amp; Data'!D498</f>
        <v>-53.549377</v>
      </c>
      <c r="H76" s="2">
        <f>'CL &amp; Data'!E498</f>
        <v>-39.796013000000002</v>
      </c>
      <c r="J76" s="2">
        <f>'CL &amp; Data'!F498</f>
        <v>-39.215648999999999</v>
      </c>
      <c r="L76" s="2">
        <f>'CL &amp; Data'!L498/1000000000</f>
        <v>4.6214500000000003</v>
      </c>
      <c r="N76" s="2">
        <f>'CL &amp; Data'!M498</f>
        <v>-15.525532999999999</v>
      </c>
      <c r="P76" s="2">
        <f>'CL &amp; Data'!N498</f>
        <v>-43.609881999999999</v>
      </c>
      <c r="R76" s="2">
        <f>'CL &amp; Data'!O498</f>
        <v>-40.081944</v>
      </c>
      <c r="T76" s="2">
        <f>'CL &amp; Data'!P498</f>
        <v>-40.516410999999998</v>
      </c>
    </row>
    <row r="77" spans="2:20" x14ac:dyDescent="0.25">
      <c r="B77" s="2">
        <f>'CL &amp; Data'!B499/1000000000</f>
        <v>4.6863999999999999</v>
      </c>
      <c r="D77" s="2">
        <f>'CL &amp; Data'!C499</f>
        <v>-14.854103</v>
      </c>
      <c r="F77" s="2">
        <f>'CL &amp; Data'!D499</f>
        <v>-55.221798</v>
      </c>
      <c r="H77" s="2">
        <f>'CL &amp; Data'!E499</f>
        <v>-40.016483000000001</v>
      </c>
      <c r="J77" s="2">
        <f>'CL &amp; Data'!F499</f>
        <v>-39.579472000000003</v>
      </c>
      <c r="L77" s="2">
        <f>'CL &amp; Data'!L499/1000000000</f>
        <v>4.6863999999999999</v>
      </c>
      <c r="N77" s="2">
        <f>'CL &amp; Data'!M499</f>
        <v>-15.739153</v>
      </c>
      <c r="P77" s="2">
        <f>'CL &amp; Data'!N499</f>
        <v>-43.485497000000002</v>
      </c>
      <c r="R77" s="2">
        <f>'CL &amp; Data'!O499</f>
        <v>-40.567771999999998</v>
      </c>
      <c r="T77" s="2">
        <f>'CL &amp; Data'!P499</f>
        <v>-40.773983000000001</v>
      </c>
    </row>
    <row r="78" spans="2:20" x14ac:dyDescent="0.25">
      <c r="B78" s="2">
        <f>'CL &amp; Data'!B500/1000000000</f>
        <v>4.7513500000000004</v>
      </c>
      <c r="D78" s="2">
        <f>'CL &amp; Data'!C500</f>
        <v>-15.084453999999999</v>
      </c>
      <c r="F78" s="2">
        <f>'CL &amp; Data'!D500</f>
        <v>-54.878951999999998</v>
      </c>
      <c r="H78" s="2">
        <f>'CL &amp; Data'!E500</f>
        <v>-40.315289</v>
      </c>
      <c r="J78" s="2">
        <f>'CL &amp; Data'!F500</f>
        <v>-39.853352000000001</v>
      </c>
      <c r="L78" s="2">
        <f>'CL &amp; Data'!L500/1000000000</f>
        <v>4.7513500000000004</v>
      </c>
      <c r="N78" s="2">
        <f>'CL &amp; Data'!M500</f>
        <v>-15.918715000000001</v>
      </c>
      <c r="P78" s="2">
        <f>'CL &amp; Data'!N500</f>
        <v>-43.632655999999997</v>
      </c>
      <c r="R78" s="2">
        <f>'CL &amp; Data'!O500</f>
        <v>-40.926150999999997</v>
      </c>
      <c r="T78" s="2">
        <f>'CL &amp; Data'!P500</f>
        <v>-41.108963000000003</v>
      </c>
    </row>
    <row r="79" spans="2:20" x14ac:dyDescent="0.25">
      <c r="B79" s="2">
        <f>'CL &amp; Data'!B501/1000000000</f>
        <v>4.8163</v>
      </c>
      <c r="D79" s="2">
        <f>'CL &amp; Data'!C501</f>
        <v>-15.654875000000001</v>
      </c>
      <c r="F79" s="2">
        <f>'CL &amp; Data'!D501</f>
        <v>-57.076385000000002</v>
      </c>
      <c r="H79" s="2">
        <f>'CL &amp; Data'!E501</f>
        <v>-40.466037999999998</v>
      </c>
      <c r="J79" s="2">
        <f>'CL &amp; Data'!F501</f>
        <v>-40.160891999999997</v>
      </c>
      <c r="L79" s="2">
        <f>'CL &amp; Data'!L501/1000000000</f>
        <v>4.8163</v>
      </c>
      <c r="N79" s="2">
        <f>'CL &amp; Data'!M501</f>
        <v>-16.384321</v>
      </c>
      <c r="P79" s="2">
        <f>'CL &amp; Data'!N501</f>
        <v>-43.561732999999997</v>
      </c>
      <c r="R79" s="2">
        <f>'CL &amp; Data'!O501</f>
        <v>-41.283459000000001</v>
      </c>
      <c r="T79" s="2">
        <f>'CL &amp; Data'!P501</f>
        <v>-41.397148000000001</v>
      </c>
    </row>
    <row r="80" spans="2:20" x14ac:dyDescent="0.25">
      <c r="B80" s="2">
        <f>'CL &amp; Data'!B502/1000000000</f>
        <v>4.8812499999999996</v>
      </c>
      <c r="D80" s="2">
        <f>'CL &amp; Data'!C502</f>
        <v>-16.011106000000002</v>
      </c>
      <c r="F80" s="2">
        <f>'CL &amp; Data'!D502</f>
        <v>-56.344279999999998</v>
      </c>
      <c r="H80" s="2">
        <f>'CL &amp; Data'!E502</f>
        <v>-40.831600000000002</v>
      </c>
      <c r="J80" s="2">
        <f>'CL &amp; Data'!F502</f>
        <v>-40.402389999999997</v>
      </c>
      <c r="L80" s="2">
        <f>'CL &amp; Data'!L502/1000000000</f>
        <v>4.8812499999999996</v>
      </c>
      <c r="N80" s="2">
        <f>'CL &amp; Data'!M502</f>
        <v>-16.689003</v>
      </c>
      <c r="P80" s="2">
        <f>'CL &amp; Data'!N502</f>
        <v>-43.570754999999998</v>
      </c>
      <c r="R80" s="2">
        <f>'CL &amp; Data'!O502</f>
        <v>-41.705826000000002</v>
      </c>
      <c r="T80" s="2">
        <f>'CL &amp; Data'!P502</f>
        <v>-41.783703000000003</v>
      </c>
    </row>
    <row r="81" spans="2:20" x14ac:dyDescent="0.25">
      <c r="B81" s="2">
        <f>'CL &amp; Data'!B503/1000000000</f>
        <v>4.9462000000000002</v>
      </c>
      <c r="D81" s="2">
        <f>'CL &amp; Data'!C503</f>
        <v>-16.246115</v>
      </c>
      <c r="F81" s="2">
        <f>'CL &amp; Data'!D503</f>
        <v>-55.939529</v>
      </c>
      <c r="H81" s="2">
        <f>'CL &amp; Data'!E503</f>
        <v>-41.140560000000001</v>
      </c>
      <c r="J81" s="2">
        <f>'CL &amp; Data'!F503</f>
        <v>-40.545375999999997</v>
      </c>
      <c r="L81" s="2">
        <f>'CL &amp; Data'!L503/1000000000</f>
        <v>4.9462000000000002</v>
      </c>
      <c r="N81" s="2">
        <f>'CL &amp; Data'!M503</f>
        <v>-16.858108999999999</v>
      </c>
      <c r="P81" s="2">
        <f>'CL &amp; Data'!N503</f>
        <v>-44.123524000000003</v>
      </c>
      <c r="R81" s="2">
        <f>'CL &amp; Data'!O503</f>
        <v>-42.237797</v>
      </c>
      <c r="T81" s="2">
        <f>'CL &amp; Data'!P503</f>
        <v>-42.077671000000002</v>
      </c>
    </row>
    <row r="82" spans="2:20" x14ac:dyDescent="0.25">
      <c r="B82" s="2">
        <f>'CL &amp; Data'!B504/1000000000</f>
        <v>5.0111499999999998</v>
      </c>
      <c r="D82" s="2">
        <f>'CL &amp; Data'!C504</f>
        <v>-16.617470000000001</v>
      </c>
      <c r="F82" s="2">
        <f>'CL &amp; Data'!D504</f>
        <v>-53.217540999999997</v>
      </c>
      <c r="H82" s="2">
        <f>'CL &amp; Data'!E504</f>
        <v>-41.541389000000002</v>
      </c>
      <c r="J82" s="2">
        <f>'CL &amp; Data'!F504</f>
        <v>-40.579723000000001</v>
      </c>
      <c r="L82" s="2">
        <f>'CL &amp; Data'!L504/1000000000</f>
        <v>5.0111499999999998</v>
      </c>
      <c r="N82" s="2">
        <f>'CL &amp; Data'!M504</f>
        <v>-17.174232</v>
      </c>
      <c r="P82" s="2">
        <f>'CL &amp; Data'!N504</f>
        <v>-44.787723999999997</v>
      </c>
      <c r="R82" s="2">
        <f>'CL &amp; Data'!O504</f>
        <v>-42.577984000000001</v>
      </c>
      <c r="T82" s="2">
        <f>'CL &amp; Data'!P504</f>
        <v>-42.566879</v>
      </c>
    </row>
    <row r="83" spans="2:20" x14ac:dyDescent="0.25">
      <c r="B83" s="2">
        <f>'CL &amp; Data'!B505/1000000000</f>
        <v>5.0761000000000003</v>
      </c>
      <c r="D83" s="2">
        <f>'CL &amp; Data'!C505</f>
        <v>-16.928265</v>
      </c>
      <c r="F83" s="2">
        <f>'CL &amp; Data'!D505</f>
        <v>-51.066344999999998</v>
      </c>
      <c r="H83" s="2">
        <f>'CL &amp; Data'!E505</f>
        <v>-41.873089</v>
      </c>
      <c r="J83" s="2">
        <f>'CL &amp; Data'!F505</f>
        <v>-40.616348000000002</v>
      </c>
      <c r="L83" s="2">
        <f>'CL &amp; Data'!L505/1000000000</f>
        <v>5.0761000000000003</v>
      </c>
      <c r="N83" s="2">
        <f>'CL &amp; Data'!M505</f>
        <v>-17.427526</v>
      </c>
      <c r="P83" s="2">
        <f>'CL &amp; Data'!N505</f>
        <v>-46.633437999999998</v>
      </c>
      <c r="R83" s="2">
        <f>'CL &amp; Data'!O505</f>
        <v>-42.828280999999997</v>
      </c>
      <c r="T83" s="2">
        <f>'CL &amp; Data'!P505</f>
        <v>-42.958981000000001</v>
      </c>
    </row>
    <row r="84" spans="2:20" x14ac:dyDescent="0.25">
      <c r="B84" s="2">
        <f>'CL &amp; Data'!B506/1000000000</f>
        <v>5.1410499999999999</v>
      </c>
      <c r="D84" s="2">
        <f>'CL &amp; Data'!C506</f>
        <v>-17.519120999999998</v>
      </c>
      <c r="F84" s="2">
        <f>'CL &amp; Data'!D506</f>
        <v>-49.437393</v>
      </c>
      <c r="H84" s="2">
        <f>'CL &amp; Data'!E506</f>
        <v>-42.419041</v>
      </c>
      <c r="J84" s="2">
        <f>'CL &amp; Data'!F506</f>
        <v>-40.702930000000002</v>
      </c>
      <c r="L84" s="2">
        <f>'CL &amp; Data'!L506/1000000000</f>
        <v>5.1410499999999999</v>
      </c>
      <c r="N84" s="2">
        <f>'CL &amp; Data'!M506</f>
        <v>-17.957844000000001</v>
      </c>
      <c r="P84" s="2">
        <f>'CL &amp; Data'!N506</f>
        <v>-48.004322000000002</v>
      </c>
      <c r="R84" s="2">
        <f>'CL &amp; Data'!O506</f>
        <v>-42.964333000000003</v>
      </c>
      <c r="T84" s="2">
        <f>'CL &amp; Data'!P506</f>
        <v>-43.552577999999997</v>
      </c>
    </row>
    <row r="85" spans="2:20" x14ac:dyDescent="0.25">
      <c r="B85" s="2">
        <f>'CL &amp; Data'!B507/1000000000</f>
        <v>5.2060000000000004</v>
      </c>
      <c r="D85" s="2">
        <f>'CL &amp; Data'!C507</f>
        <v>-17.998252999999998</v>
      </c>
      <c r="F85" s="2">
        <f>'CL &amp; Data'!D507</f>
        <v>-47.834465000000002</v>
      </c>
      <c r="H85" s="2">
        <f>'CL &amp; Data'!E507</f>
        <v>-42.806365999999997</v>
      </c>
      <c r="J85" s="2">
        <f>'CL &amp; Data'!F507</f>
        <v>-40.893554999999999</v>
      </c>
      <c r="L85" s="2">
        <f>'CL &amp; Data'!L507/1000000000</f>
        <v>5.2060000000000004</v>
      </c>
      <c r="N85" s="2">
        <f>'CL &amp; Data'!M507</f>
        <v>-18.432814</v>
      </c>
      <c r="P85" s="2">
        <f>'CL &amp; Data'!N507</f>
        <v>-49.197727</v>
      </c>
      <c r="R85" s="2">
        <f>'CL &amp; Data'!O507</f>
        <v>-43.350200999999998</v>
      </c>
      <c r="T85" s="2">
        <f>'CL &amp; Data'!P507</f>
        <v>-44.031818000000001</v>
      </c>
    </row>
    <row r="86" spans="2:20" x14ac:dyDescent="0.25">
      <c r="B86" s="2">
        <f>'CL &amp; Data'!B508/1000000000</f>
        <v>5.27095</v>
      </c>
      <c r="D86" s="2">
        <f>'CL &amp; Data'!C508</f>
        <v>-18.459689999999998</v>
      </c>
      <c r="F86" s="2">
        <f>'CL &amp; Data'!D508</f>
        <v>-46.716571999999999</v>
      </c>
      <c r="H86" s="2">
        <f>'CL &amp; Data'!E508</f>
        <v>-43.569980999999999</v>
      </c>
      <c r="J86" s="2">
        <f>'CL &amp; Data'!F508</f>
        <v>-40.776577000000003</v>
      </c>
      <c r="L86" s="2">
        <f>'CL &amp; Data'!L508/1000000000</f>
        <v>5.27095</v>
      </c>
      <c r="N86" s="2">
        <f>'CL &amp; Data'!M508</f>
        <v>-18.912251999999999</v>
      </c>
      <c r="P86" s="2">
        <f>'CL &amp; Data'!N508</f>
        <v>-49.856892000000002</v>
      </c>
      <c r="R86" s="2">
        <f>'CL &amp; Data'!O508</f>
        <v>-43.779305000000001</v>
      </c>
      <c r="T86" s="2">
        <f>'CL &amp; Data'!P508</f>
        <v>-44.952289999999998</v>
      </c>
    </row>
    <row r="87" spans="2:20" x14ac:dyDescent="0.25">
      <c r="B87" s="2">
        <f>'CL &amp; Data'!B509/1000000000</f>
        <v>5.3358999999999996</v>
      </c>
      <c r="D87" s="2">
        <f>'CL &amp; Data'!C509</f>
        <v>-18.674955000000001</v>
      </c>
      <c r="F87" s="2">
        <f>'CL &amp; Data'!D509</f>
        <v>-45.442363999999998</v>
      </c>
      <c r="H87" s="2">
        <f>'CL &amp; Data'!E509</f>
        <v>-44.104984000000002</v>
      </c>
      <c r="J87" s="2">
        <f>'CL &amp; Data'!F509</f>
        <v>-40.802242</v>
      </c>
      <c r="L87" s="2">
        <f>'CL &amp; Data'!L509/1000000000</f>
        <v>5.3358999999999996</v>
      </c>
      <c r="N87" s="2">
        <f>'CL &amp; Data'!M509</f>
        <v>-19.222961000000002</v>
      </c>
      <c r="P87" s="2">
        <f>'CL &amp; Data'!N509</f>
        <v>-50.561332999999998</v>
      </c>
      <c r="R87" s="2">
        <f>'CL &amp; Data'!O509</f>
        <v>-44.501083000000001</v>
      </c>
      <c r="T87" s="2">
        <f>'CL &amp; Data'!P509</f>
        <v>-45.680743999999997</v>
      </c>
    </row>
    <row r="88" spans="2:20" x14ac:dyDescent="0.25">
      <c r="B88" s="2">
        <f>'CL &amp; Data'!B510/1000000000</f>
        <v>5.4008500000000002</v>
      </c>
      <c r="D88" s="2">
        <f>'CL &amp; Data'!C510</f>
        <v>-18.760076999999999</v>
      </c>
      <c r="F88" s="2">
        <f>'CL &amp; Data'!D510</f>
        <v>-43.883034000000002</v>
      </c>
      <c r="H88" s="2">
        <f>'CL &amp; Data'!E510</f>
        <v>-44.724682000000001</v>
      </c>
      <c r="J88" s="2">
        <f>'CL &amp; Data'!F510</f>
        <v>-40.850994</v>
      </c>
      <c r="L88" s="2">
        <f>'CL &amp; Data'!L510/1000000000</f>
        <v>5.4008500000000002</v>
      </c>
      <c r="N88" s="2">
        <f>'CL &amp; Data'!M510</f>
        <v>-19.694562999999999</v>
      </c>
      <c r="P88" s="2">
        <f>'CL &amp; Data'!N510</f>
        <v>-49.883845999999998</v>
      </c>
      <c r="R88" s="2">
        <f>'CL &amp; Data'!O510</f>
        <v>-45.193767999999999</v>
      </c>
      <c r="T88" s="2">
        <f>'CL &amp; Data'!P510</f>
        <v>-46.816291999999997</v>
      </c>
    </row>
    <row r="89" spans="2:20" x14ac:dyDescent="0.25">
      <c r="B89" s="2">
        <f>'CL &amp; Data'!B511/1000000000</f>
        <v>5.4657999999999998</v>
      </c>
      <c r="D89" s="2">
        <f>'CL &amp; Data'!C511</f>
        <v>-18.909852999999998</v>
      </c>
      <c r="F89" s="2">
        <f>'CL &amp; Data'!D511</f>
        <v>-42.843257999999999</v>
      </c>
      <c r="H89" s="2">
        <f>'CL &amp; Data'!E511</f>
        <v>-45.413012999999999</v>
      </c>
      <c r="J89" s="2">
        <f>'CL &amp; Data'!F511</f>
        <v>-41.292141000000001</v>
      </c>
      <c r="L89" s="2">
        <f>'CL &amp; Data'!L511/1000000000</f>
        <v>5.4657999999999998</v>
      </c>
      <c r="N89" s="2">
        <f>'CL &amp; Data'!M511</f>
        <v>-20.442326999999999</v>
      </c>
      <c r="P89" s="2">
        <f>'CL &amp; Data'!N511</f>
        <v>-48.526901000000002</v>
      </c>
      <c r="R89" s="2">
        <f>'CL &amp; Data'!O511</f>
        <v>-45.770603000000001</v>
      </c>
      <c r="T89" s="2">
        <f>'CL &amp; Data'!P511</f>
        <v>-47.697628000000002</v>
      </c>
    </row>
    <row r="90" spans="2:20" x14ac:dyDescent="0.25">
      <c r="B90" s="2">
        <f>'CL &amp; Data'!B512/1000000000</f>
        <v>5.5307500000000003</v>
      </c>
      <c r="D90" s="2">
        <f>'CL &amp; Data'!C512</f>
        <v>-18.397234000000001</v>
      </c>
      <c r="F90" s="2">
        <f>'CL &amp; Data'!D512</f>
        <v>-41.634247000000002</v>
      </c>
      <c r="H90" s="2">
        <f>'CL &amp; Data'!E512</f>
        <v>-46.287018000000003</v>
      </c>
      <c r="J90" s="2">
        <f>'CL &amp; Data'!F512</f>
        <v>-41.581927999999998</v>
      </c>
      <c r="L90" s="2">
        <f>'CL &amp; Data'!L512/1000000000</f>
        <v>5.5307500000000003</v>
      </c>
      <c r="N90" s="2">
        <f>'CL &amp; Data'!M512</f>
        <v>-20.528938</v>
      </c>
      <c r="P90" s="2">
        <f>'CL &amp; Data'!N512</f>
        <v>-45.122902000000003</v>
      </c>
      <c r="R90" s="2">
        <f>'CL &amp; Data'!O512</f>
        <v>-45.927525000000003</v>
      </c>
      <c r="T90" s="2">
        <f>'CL &amp; Data'!P512</f>
        <v>-48.641506</v>
      </c>
    </row>
    <row r="91" spans="2:20" x14ac:dyDescent="0.25">
      <c r="B91" s="2">
        <f>'CL &amp; Data'!B513/1000000000</f>
        <v>5.5956999999999999</v>
      </c>
      <c r="D91" s="2">
        <f>'CL &amp; Data'!C513</f>
        <v>-18.167950000000001</v>
      </c>
      <c r="F91" s="2">
        <f>'CL &amp; Data'!D513</f>
        <v>-41.218704000000002</v>
      </c>
      <c r="H91" s="2">
        <f>'CL &amp; Data'!E513</f>
        <v>-46.855483999999997</v>
      </c>
      <c r="J91" s="2">
        <f>'CL &amp; Data'!F513</f>
        <v>-41.868771000000002</v>
      </c>
      <c r="L91" s="2">
        <f>'CL &amp; Data'!L513/1000000000</f>
        <v>5.5956999999999999</v>
      </c>
      <c r="N91" s="2">
        <f>'CL &amp; Data'!M513</f>
        <v>-21.024004000000001</v>
      </c>
      <c r="P91" s="2">
        <f>'CL &amp; Data'!N513</f>
        <v>-42.163311</v>
      </c>
      <c r="R91" s="2">
        <f>'CL &amp; Data'!O513</f>
        <v>-46.006577</v>
      </c>
      <c r="T91" s="2">
        <f>'CL &amp; Data'!P513</f>
        <v>-49.510154999999997</v>
      </c>
    </row>
    <row r="92" spans="2:20" x14ac:dyDescent="0.25">
      <c r="B92" s="2">
        <f>'CL &amp; Data'!B514/1000000000</f>
        <v>5.6606500000000004</v>
      </c>
      <c r="D92" s="2">
        <f>'CL &amp; Data'!C514</f>
        <v>-17.841272</v>
      </c>
      <c r="F92" s="2">
        <f>'CL &amp; Data'!D514</f>
        <v>-41.049003999999996</v>
      </c>
      <c r="H92" s="2">
        <f>'CL &amp; Data'!E514</f>
        <v>-47.185344999999998</v>
      </c>
      <c r="J92" s="2">
        <f>'CL &amp; Data'!F514</f>
        <v>-41.867195000000002</v>
      </c>
      <c r="L92" s="2">
        <f>'CL &amp; Data'!L514/1000000000</f>
        <v>5.6606500000000004</v>
      </c>
      <c r="N92" s="2">
        <f>'CL &amp; Data'!M514</f>
        <v>-21.318477999999999</v>
      </c>
      <c r="P92" s="2">
        <f>'CL &amp; Data'!N514</f>
        <v>-38.590927000000001</v>
      </c>
      <c r="R92" s="2">
        <f>'CL &amp; Data'!O514</f>
        <v>-45.608513000000002</v>
      </c>
      <c r="T92" s="2">
        <f>'CL &amp; Data'!P514</f>
        <v>-50.252178000000001</v>
      </c>
    </row>
    <row r="93" spans="2:20" x14ac:dyDescent="0.25">
      <c r="B93" s="2">
        <f>'CL &amp; Data'!B515/1000000000</f>
        <v>5.7256</v>
      </c>
      <c r="D93" s="2">
        <f>'CL &amp; Data'!C515</f>
        <v>-18.161228000000001</v>
      </c>
      <c r="F93" s="2">
        <f>'CL &amp; Data'!D515</f>
        <v>-41.329326999999999</v>
      </c>
      <c r="H93" s="2">
        <f>'CL &amp; Data'!E515</f>
        <v>-48.180259999999997</v>
      </c>
      <c r="J93" s="2">
        <f>'CL &amp; Data'!F515</f>
        <v>-41.872520000000002</v>
      </c>
      <c r="L93" s="2">
        <f>'CL &amp; Data'!L515/1000000000</f>
        <v>5.7256</v>
      </c>
      <c r="N93" s="2">
        <f>'CL &amp; Data'!M515</f>
        <v>-22.136403999999999</v>
      </c>
      <c r="P93" s="2">
        <f>'CL &amp; Data'!N515</f>
        <v>-35.962375999999999</v>
      </c>
      <c r="R93" s="2">
        <f>'CL &amp; Data'!O515</f>
        <v>-45.128227000000003</v>
      </c>
      <c r="T93" s="2">
        <f>'CL &amp; Data'!P515</f>
        <v>-51.164318000000002</v>
      </c>
    </row>
    <row r="94" spans="2:20" x14ac:dyDescent="0.25">
      <c r="B94" s="2">
        <f>'CL &amp; Data'!B516/1000000000</f>
        <v>5.7905499999999996</v>
      </c>
      <c r="D94" s="2">
        <f>'CL &amp; Data'!C516</f>
        <v>-18.306545</v>
      </c>
      <c r="F94" s="2">
        <f>'CL &amp; Data'!D516</f>
        <v>-41.338863000000003</v>
      </c>
      <c r="H94" s="2">
        <f>'CL &amp; Data'!E516</f>
        <v>-48.745365</v>
      </c>
      <c r="J94" s="2">
        <f>'CL &amp; Data'!F516</f>
        <v>-41.692638000000002</v>
      </c>
      <c r="L94" s="2">
        <f>'CL &amp; Data'!L516/1000000000</f>
        <v>5.7905499999999996</v>
      </c>
      <c r="N94" s="2">
        <f>'CL &amp; Data'!M516</f>
        <v>-22.251358</v>
      </c>
      <c r="P94" s="2">
        <f>'CL &amp; Data'!N516</f>
        <v>-34.01614</v>
      </c>
      <c r="R94" s="2">
        <f>'CL &amp; Data'!O516</f>
        <v>-44.301949</v>
      </c>
      <c r="T94" s="2">
        <f>'CL &amp; Data'!P516</f>
        <v>-51.908164999999997</v>
      </c>
    </row>
    <row r="95" spans="2:20" x14ac:dyDescent="0.25">
      <c r="B95" s="2">
        <f>'CL &amp; Data'!B517/1000000000</f>
        <v>5.8555000000000001</v>
      </c>
      <c r="D95" s="2">
        <f>'CL &amp; Data'!C517</f>
        <v>-18.560192000000001</v>
      </c>
      <c r="F95" s="2">
        <f>'CL &amp; Data'!D517</f>
        <v>-41.223559999999999</v>
      </c>
      <c r="H95" s="2">
        <f>'CL &amp; Data'!E517</f>
        <v>-49.843994000000002</v>
      </c>
      <c r="J95" s="2">
        <f>'CL &amp; Data'!F517</f>
        <v>-41.768065999999997</v>
      </c>
      <c r="L95" s="2">
        <f>'CL &amp; Data'!L517/1000000000</f>
        <v>5.8555000000000001</v>
      </c>
      <c r="N95" s="2">
        <f>'CL &amp; Data'!M517</f>
        <v>-22.249383999999999</v>
      </c>
      <c r="P95" s="2">
        <f>'CL &amp; Data'!N517</f>
        <v>-32.912998000000002</v>
      </c>
      <c r="R95" s="2">
        <f>'CL &amp; Data'!O517</f>
        <v>-43.994979999999998</v>
      </c>
      <c r="T95" s="2">
        <f>'CL &amp; Data'!P517</f>
        <v>-53.298617999999998</v>
      </c>
    </row>
    <row r="96" spans="2:20" x14ac:dyDescent="0.25">
      <c r="B96" s="2">
        <f>'CL &amp; Data'!B518/1000000000</f>
        <v>5.9204499999999998</v>
      </c>
      <c r="D96" s="2">
        <f>'CL &amp; Data'!C518</f>
        <v>-19.038205999999999</v>
      </c>
      <c r="F96" s="2">
        <f>'CL &amp; Data'!D518</f>
        <v>-41.210079</v>
      </c>
      <c r="H96" s="2">
        <f>'CL &amp; Data'!E518</f>
        <v>-50.358359999999998</v>
      </c>
      <c r="J96" s="2">
        <f>'CL &amp; Data'!F518</f>
        <v>-42.059936999999998</v>
      </c>
      <c r="L96" s="2">
        <f>'CL &amp; Data'!L518/1000000000</f>
        <v>5.9204499999999998</v>
      </c>
      <c r="N96" s="2">
        <f>'CL &amp; Data'!M518</f>
        <v>-22.318149999999999</v>
      </c>
      <c r="P96" s="2">
        <f>'CL &amp; Data'!N518</f>
        <v>-32.725924999999997</v>
      </c>
      <c r="R96" s="2">
        <f>'CL &amp; Data'!O518</f>
        <v>-43.955554999999997</v>
      </c>
      <c r="T96" s="2">
        <f>'CL &amp; Data'!P518</f>
        <v>-54.257874000000001</v>
      </c>
    </row>
    <row r="97" spans="2:20" x14ac:dyDescent="0.25">
      <c r="B97" s="2">
        <f>'CL &amp; Data'!B519/1000000000</f>
        <v>5.9854000000000003</v>
      </c>
      <c r="D97" s="2">
        <f>'CL &amp; Data'!C519</f>
        <v>-19.527049999999999</v>
      </c>
      <c r="F97" s="2">
        <f>'CL &amp; Data'!D519</f>
        <v>-41.257033999999997</v>
      </c>
      <c r="H97" s="2">
        <f>'CL &amp; Data'!E519</f>
        <v>-50.277557000000002</v>
      </c>
      <c r="J97" s="2">
        <f>'CL &amp; Data'!F519</f>
        <v>-42.720013000000002</v>
      </c>
      <c r="L97" s="2">
        <f>'CL &amp; Data'!L519/1000000000</f>
        <v>5.9854000000000003</v>
      </c>
      <c r="N97" s="2">
        <f>'CL &amp; Data'!M519</f>
        <v>-22.238358000000002</v>
      </c>
      <c r="P97" s="2">
        <f>'CL &amp; Data'!N519</f>
        <v>-33.235560999999997</v>
      </c>
      <c r="R97" s="2">
        <f>'CL &amp; Data'!O519</f>
        <v>-44.488346</v>
      </c>
      <c r="T97" s="2">
        <f>'CL &amp; Data'!P519</f>
        <v>-55.207115000000002</v>
      </c>
    </row>
    <row r="98" spans="2:20" x14ac:dyDescent="0.25">
      <c r="B98" s="2">
        <f>'CL &amp; Data'!B520/1000000000</f>
        <v>6.0503499999999999</v>
      </c>
      <c r="D98" s="2">
        <f>'CL &amp; Data'!C520</f>
        <v>-20.157066</v>
      </c>
      <c r="F98" s="2">
        <f>'CL &amp; Data'!D520</f>
        <v>-41.614193</v>
      </c>
      <c r="H98" s="2">
        <f>'CL &amp; Data'!E520</f>
        <v>-49.470424999999999</v>
      </c>
      <c r="J98" s="2">
        <f>'CL &amp; Data'!F520</f>
        <v>-43.601379000000001</v>
      </c>
      <c r="L98" s="2">
        <f>'CL &amp; Data'!L520/1000000000</f>
        <v>6.0503499999999999</v>
      </c>
      <c r="N98" s="2">
        <f>'CL &amp; Data'!M520</f>
        <v>-22.207094000000001</v>
      </c>
      <c r="P98" s="2">
        <f>'CL &amp; Data'!N520</f>
        <v>-34.011501000000003</v>
      </c>
      <c r="R98" s="2">
        <f>'CL &amp; Data'!O520</f>
        <v>-45.147060000000003</v>
      </c>
      <c r="T98" s="2">
        <f>'CL &amp; Data'!P520</f>
        <v>-54.720196000000001</v>
      </c>
    </row>
    <row r="99" spans="2:20" x14ac:dyDescent="0.25">
      <c r="B99" s="2">
        <f>'CL &amp; Data'!B521/1000000000</f>
        <v>6.1153000000000004</v>
      </c>
      <c r="D99" s="2">
        <f>'CL &amp; Data'!C521</f>
        <v>-20.458369999999999</v>
      </c>
      <c r="F99" s="2">
        <f>'CL &amp; Data'!D521</f>
        <v>-42.136069999999997</v>
      </c>
      <c r="H99" s="2">
        <f>'CL &amp; Data'!E521</f>
        <v>-47.995964000000001</v>
      </c>
      <c r="J99" s="2">
        <f>'CL &amp; Data'!F521</f>
        <v>-44.554611000000001</v>
      </c>
      <c r="L99" s="2">
        <f>'CL &amp; Data'!L521/1000000000</f>
        <v>6.1153000000000004</v>
      </c>
      <c r="N99" s="2">
        <f>'CL &amp; Data'!M521</f>
        <v>-22.005976</v>
      </c>
      <c r="P99" s="2">
        <f>'CL &amp; Data'!N521</f>
        <v>-34.644889999999997</v>
      </c>
      <c r="R99" s="2">
        <f>'CL &amp; Data'!O521</f>
        <v>-46.219479</v>
      </c>
      <c r="T99" s="2">
        <f>'CL &amp; Data'!P521</f>
        <v>-53.728611000000001</v>
      </c>
    </row>
    <row r="100" spans="2:20" x14ac:dyDescent="0.25">
      <c r="B100" s="2">
        <f>'CL &amp; Data'!B522/1000000000</f>
        <v>6.18025</v>
      </c>
      <c r="D100" s="2">
        <f>'CL &amp; Data'!C522</f>
        <v>-21.263114999999999</v>
      </c>
      <c r="F100" s="2">
        <f>'CL &amp; Data'!D522</f>
        <v>-42.449173000000002</v>
      </c>
      <c r="H100" s="2">
        <f>'CL &amp; Data'!E522</f>
        <v>-46.965060999999999</v>
      </c>
      <c r="J100" s="2">
        <f>'CL &amp; Data'!F522</f>
        <v>-45.291946000000003</v>
      </c>
      <c r="L100" s="2">
        <f>'CL &amp; Data'!L522/1000000000</f>
        <v>6.18025</v>
      </c>
      <c r="N100" s="2">
        <f>'CL &amp; Data'!M522</f>
        <v>-21.757359000000001</v>
      </c>
      <c r="P100" s="2">
        <f>'CL &amp; Data'!N522</f>
        <v>-34.889709000000003</v>
      </c>
      <c r="R100" s="2">
        <f>'CL &amp; Data'!O522</f>
        <v>-46.265495000000001</v>
      </c>
      <c r="T100" s="2">
        <f>'CL &amp; Data'!P522</f>
        <v>-51.611179</v>
      </c>
    </row>
    <row r="101" spans="2:20" x14ac:dyDescent="0.25">
      <c r="B101" s="2">
        <f>'CL &amp; Data'!B523/1000000000</f>
        <v>6.2451999999999996</v>
      </c>
      <c r="D101" s="2">
        <f>'CL &amp; Data'!C523</f>
        <v>-21.925785000000001</v>
      </c>
      <c r="F101" s="2">
        <f>'CL &amp; Data'!D523</f>
        <v>-42.712874999999997</v>
      </c>
      <c r="H101" s="2">
        <f>'CL &amp; Data'!E523</f>
        <v>-45.533852000000003</v>
      </c>
      <c r="J101" s="2">
        <f>'CL &amp; Data'!F523</f>
        <v>-45.159903999999997</v>
      </c>
      <c r="L101" s="2">
        <f>'CL &amp; Data'!L523/1000000000</f>
        <v>6.2451999999999996</v>
      </c>
      <c r="N101" s="2">
        <f>'CL &amp; Data'!M523</f>
        <v>-21.444023000000001</v>
      </c>
      <c r="P101" s="2">
        <f>'CL &amp; Data'!N523</f>
        <v>-35.018776000000003</v>
      </c>
      <c r="R101" s="2">
        <f>'CL &amp; Data'!O523</f>
        <v>-45.635863999999998</v>
      </c>
      <c r="T101" s="2">
        <f>'CL &amp; Data'!P523</f>
        <v>-49.436256</v>
      </c>
    </row>
    <row r="102" spans="2:20" x14ac:dyDescent="0.25">
      <c r="B102" s="2">
        <f>'CL &amp; Data'!B524/1000000000</f>
        <v>6.3101500000000001</v>
      </c>
      <c r="D102" s="2">
        <f>'CL &amp; Data'!C524</f>
        <v>-22.310116000000001</v>
      </c>
      <c r="F102" s="2">
        <f>'CL &amp; Data'!D524</f>
        <v>-42.661827000000002</v>
      </c>
      <c r="H102" s="2">
        <f>'CL &amp; Data'!E524</f>
        <v>-44.509785000000001</v>
      </c>
      <c r="J102" s="2">
        <f>'CL &amp; Data'!F524</f>
        <v>-44.300037000000003</v>
      </c>
      <c r="L102" s="2">
        <f>'CL &amp; Data'!L524/1000000000</f>
        <v>6.3101500000000001</v>
      </c>
      <c r="N102" s="2">
        <f>'CL &amp; Data'!M524</f>
        <v>-21.200068999999999</v>
      </c>
      <c r="P102" s="2">
        <f>'CL &amp; Data'!N524</f>
        <v>-35.173408999999999</v>
      </c>
      <c r="R102" s="2">
        <f>'CL &amp; Data'!O524</f>
        <v>-44.286194000000002</v>
      </c>
      <c r="T102" s="2">
        <f>'CL &amp; Data'!P524</f>
        <v>-47.752997999999998</v>
      </c>
    </row>
    <row r="103" spans="2:20" x14ac:dyDescent="0.25">
      <c r="B103" s="2">
        <f>'CL &amp; Data'!B525/1000000000</f>
        <v>6.3750999999999998</v>
      </c>
      <c r="D103" s="2">
        <f>'CL &amp; Data'!C525</f>
        <v>-22.685397999999999</v>
      </c>
      <c r="F103" s="2">
        <f>'CL &amp; Data'!D525</f>
        <v>-42.198771999999998</v>
      </c>
      <c r="H103" s="2">
        <f>'CL &amp; Data'!E525</f>
        <v>-43.606468</v>
      </c>
      <c r="J103" s="2">
        <f>'CL &amp; Data'!F525</f>
        <v>-42.653877000000001</v>
      </c>
      <c r="L103" s="2">
        <f>'CL &amp; Data'!L525/1000000000</f>
        <v>6.3750999999999998</v>
      </c>
      <c r="N103" s="2">
        <f>'CL &amp; Data'!M525</f>
        <v>-21.134841999999999</v>
      </c>
      <c r="P103" s="2">
        <f>'CL &amp; Data'!N525</f>
        <v>-35.429462000000001</v>
      </c>
      <c r="R103" s="2">
        <f>'CL &amp; Data'!O525</f>
        <v>-42.655087000000002</v>
      </c>
      <c r="T103" s="2">
        <f>'CL &amp; Data'!P525</f>
        <v>-46.641559999999998</v>
      </c>
    </row>
    <row r="104" spans="2:20" x14ac:dyDescent="0.25">
      <c r="B104" s="2">
        <f>'CL &amp; Data'!B526/1000000000</f>
        <v>6.4400500000000003</v>
      </c>
      <c r="D104" s="2">
        <f>'CL &amp; Data'!C526</f>
        <v>-23.194818000000001</v>
      </c>
      <c r="F104" s="2">
        <f>'CL &amp; Data'!D526</f>
        <v>-41.225966999999997</v>
      </c>
      <c r="H104" s="2">
        <f>'CL &amp; Data'!E526</f>
        <v>-43.209225000000004</v>
      </c>
      <c r="J104" s="2">
        <f>'CL &amp; Data'!F526</f>
        <v>-41.181041999999998</v>
      </c>
      <c r="L104" s="2">
        <f>'CL &amp; Data'!L526/1000000000</f>
        <v>6.4400500000000003</v>
      </c>
      <c r="N104" s="2">
        <f>'CL &amp; Data'!M526</f>
        <v>-21.274737999999999</v>
      </c>
      <c r="P104" s="2">
        <f>'CL &amp; Data'!N526</f>
        <v>-35.674689999999998</v>
      </c>
      <c r="R104" s="2">
        <f>'CL &amp; Data'!O526</f>
        <v>-41.466084000000002</v>
      </c>
      <c r="T104" s="2">
        <f>'CL &amp; Data'!P526</f>
        <v>-46.022053</v>
      </c>
    </row>
    <row r="105" spans="2:20" x14ac:dyDescent="0.25">
      <c r="B105" s="2">
        <f>'CL &amp; Data'!B527/1000000000</f>
        <v>6.5049999999999999</v>
      </c>
      <c r="D105" s="2">
        <f>'CL &amp; Data'!C527</f>
        <v>-24.247727999999999</v>
      </c>
      <c r="F105" s="2">
        <f>'CL &amp; Data'!D527</f>
        <v>-39.969009</v>
      </c>
      <c r="H105" s="2">
        <f>'CL &amp; Data'!E527</f>
        <v>-42.728454999999997</v>
      </c>
      <c r="J105" s="2">
        <f>'CL &amp; Data'!F527</f>
        <v>-39.794781</v>
      </c>
      <c r="L105" s="2">
        <f>'CL &amp; Data'!L527/1000000000</f>
        <v>6.5049999999999999</v>
      </c>
      <c r="N105" s="2">
        <f>'CL &amp; Data'!M527</f>
        <v>-21.719308999999999</v>
      </c>
      <c r="P105" s="2">
        <f>'CL &amp; Data'!N527</f>
        <v>-36.130198999999998</v>
      </c>
      <c r="R105" s="2">
        <f>'CL &amp; Data'!O527</f>
        <v>-40.249381999999997</v>
      </c>
      <c r="T105" s="2">
        <f>'CL &amp; Data'!P527</f>
        <v>-45.505344000000001</v>
      </c>
    </row>
    <row r="106" spans="2:20" x14ac:dyDescent="0.25">
      <c r="B106" s="2">
        <f>'CL &amp; Data'!B528/1000000000</f>
        <v>6.5699500000000004</v>
      </c>
      <c r="D106" s="2">
        <f>'CL &amp; Data'!C528</f>
        <v>-24.286722000000001</v>
      </c>
      <c r="F106" s="2">
        <f>'CL &amp; Data'!D528</f>
        <v>-38.402617999999997</v>
      </c>
      <c r="H106" s="2">
        <f>'CL &amp; Data'!E528</f>
        <v>-42.575321000000002</v>
      </c>
      <c r="J106" s="2">
        <f>'CL &amp; Data'!F528</f>
        <v>-38.999442999999999</v>
      </c>
      <c r="L106" s="2">
        <f>'CL &amp; Data'!L528/1000000000</f>
        <v>6.5699500000000004</v>
      </c>
      <c r="N106" s="2">
        <f>'CL &amp; Data'!M528</f>
        <v>-22.321176999999999</v>
      </c>
      <c r="P106" s="2">
        <f>'CL &amp; Data'!N528</f>
        <v>-36.257542000000001</v>
      </c>
      <c r="R106" s="2">
        <f>'CL &amp; Data'!O528</f>
        <v>-39.467815000000002</v>
      </c>
      <c r="T106" s="2">
        <f>'CL &amp; Data'!P528</f>
        <v>-45.227927999999999</v>
      </c>
    </row>
    <row r="107" spans="2:20" x14ac:dyDescent="0.25">
      <c r="B107" s="2">
        <f>'CL &amp; Data'!B529/1000000000</f>
        <v>6.6349</v>
      </c>
      <c r="D107" s="2">
        <f>'CL &amp; Data'!C529</f>
        <v>-24.680315</v>
      </c>
      <c r="F107" s="2">
        <f>'CL &amp; Data'!D529</f>
        <v>-36.798084000000003</v>
      </c>
      <c r="H107" s="2">
        <f>'CL &amp; Data'!E529</f>
        <v>-42.193489</v>
      </c>
      <c r="J107" s="2">
        <f>'CL &amp; Data'!F529</f>
        <v>-38.187122000000002</v>
      </c>
      <c r="L107" s="2">
        <f>'CL &amp; Data'!L529/1000000000</f>
        <v>6.6349</v>
      </c>
      <c r="N107" s="2">
        <f>'CL &amp; Data'!M529</f>
        <v>-23.155569</v>
      </c>
      <c r="P107" s="2">
        <f>'CL &amp; Data'!N529</f>
        <v>-36.205601000000001</v>
      </c>
      <c r="R107" s="2">
        <f>'CL &amp; Data'!O529</f>
        <v>-38.546287999999997</v>
      </c>
      <c r="T107" s="2">
        <f>'CL &amp; Data'!P529</f>
        <v>-44.968941000000001</v>
      </c>
    </row>
    <row r="108" spans="2:20" x14ac:dyDescent="0.25">
      <c r="B108" s="2">
        <f>'CL &amp; Data'!B530/1000000000</f>
        <v>6.6998499999999996</v>
      </c>
      <c r="D108" s="2">
        <f>'CL &amp; Data'!C530</f>
        <v>-25.096274999999999</v>
      </c>
      <c r="F108" s="2">
        <f>'CL &amp; Data'!D530</f>
        <v>-35.277732999999998</v>
      </c>
      <c r="H108" s="2">
        <f>'CL &amp; Data'!E530</f>
        <v>-41.969966999999997</v>
      </c>
      <c r="J108" s="2">
        <f>'CL &amp; Data'!F530</f>
        <v>-37.869774</v>
      </c>
      <c r="L108" s="2">
        <f>'CL &amp; Data'!L530/1000000000</f>
        <v>6.6998499999999996</v>
      </c>
      <c r="N108" s="2">
        <f>'CL &amp; Data'!M530</f>
        <v>-24.331022000000001</v>
      </c>
      <c r="P108" s="2">
        <f>'CL &amp; Data'!N530</f>
        <v>-35.868935</v>
      </c>
      <c r="R108" s="2">
        <f>'CL &amp; Data'!O530</f>
        <v>-38.074500999999998</v>
      </c>
      <c r="T108" s="2">
        <f>'CL &amp; Data'!P530</f>
        <v>-44.811934999999998</v>
      </c>
    </row>
    <row r="109" spans="2:20" x14ac:dyDescent="0.25">
      <c r="B109" s="2">
        <f>'CL &amp; Data'!B531/1000000000</f>
        <v>6.7648000000000001</v>
      </c>
      <c r="D109" s="2">
        <f>'CL &amp; Data'!C531</f>
        <v>-26.033740999999999</v>
      </c>
      <c r="F109" s="2">
        <f>'CL &amp; Data'!D531</f>
        <v>-34.23563</v>
      </c>
      <c r="H109" s="2">
        <f>'CL &amp; Data'!E531</f>
        <v>-42.164349000000001</v>
      </c>
      <c r="J109" s="2">
        <f>'CL &amp; Data'!F531</f>
        <v>-37.361198000000002</v>
      </c>
      <c r="L109" s="2">
        <f>'CL &amp; Data'!L531/1000000000</f>
        <v>6.7648000000000001</v>
      </c>
      <c r="N109" s="2">
        <f>'CL &amp; Data'!M531</f>
        <v>-25.61533</v>
      </c>
      <c r="P109" s="2">
        <f>'CL &amp; Data'!N531</f>
        <v>-35.614863999999997</v>
      </c>
      <c r="R109" s="2">
        <f>'CL &amp; Data'!O531</f>
        <v>-37.721038999999998</v>
      </c>
      <c r="T109" s="2">
        <f>'CL &amp; Data'!P531</f>
        <v>-44.610058000000002</v>
      </c>
    </row>
    <row r="110" spans="2:20" x14ac:dyDescent="0.25">
      <c r="B110" s="2">
        <f>'CL &amp; Data'!B532/1000000000</f>
        <v>6.8297499999999998</v>
      </c>
      <c r="D110" s="2">
        <f>'CL &amp; Data'!C532</f>
        <v>-27.206453</v>
      </c>
      <c r="F110" s="2">
        <f>'CL &amp; Data'!D532</f>
        <v>-33.477524000000003</v>
      </c>
      <c r="H110" s="2">
        <f>'CL &amp; Data'!E532</f>
        <v>-42.116607999999999</v>
      </c>
      <c r="J110" s="2">
        <f>'CL &amp; Data'!F532</f>
        <v>-37.246422000000003</v>
      </c>
      <c r="L110" s="2">
        <f>'CL &amp; Data'!L532/1000000000</f>
        <v>6.8297499999999998</v>
      </c>
      <c r="N110" s="2">
        <f>'CL &amp; Data'!M532</f>
        <v>-26.962349</v>
      </c>
      <c r="P110" s="2">
        <f>'CL &amp; Data'!N532</f>
        <v>-35.297759999999997</v>
      </c>
      <c r="R110" s="2">
        <f>'CL &amp; Data'!O532</f>
        <v>-37.584784999999997</v>
      </c>
      <c r="T110" s="2">
        <f>'CL &amp; Data'!P532</f>
        <v>-44.427810999999998</v>
      </c>
    </row>
    <row r="111" spans="2:20" x14ac:dyDescent="0.25">
      <c r="B111" s="2">
        <f>'CL &amp; Data'!B533/1000000000</f>
        <v>6.8947000000000003</v>
      </c>
      <c r="D111" s="2">
        <f>'CL &amp; Data'!C533</f>
        <v>-27.850565</v>
      </c>
      <c r="F111" s="2">
        <f>'CL &amp; Data'!D533</f>
        <v>-33.011395</v>
      </c>
      <c r="H111" s="2">
        <f>'CL &amp; Data'!E533</f>
        <v>-41.969856</v>
      </c>
      <c r="J111" s="2">
        <f>'CL &amp; Data'!F533</f>
        <v>-36.947208000000003</v>
      </c>
      <c r="L111" s="2">
        <f>'CL &amp; Data'!L533/1000000000</f>
        <v>6.8947000000000003</v>
      </c>
      <c r="N111" s="2">
        <f>'CL &amp; Data'!M533</f>
        <v>-28.436556</v>
      </c>
      <c r="P111" s="2">
        <f>'CL &amp; Data'!N533</f>
        <v>-35.041302000000002</v>
      </c>
      <c r="R111" s="2">
        <f>'CL &amp; Data'!O533</f>
        <v>-37.288567</v>
      </c>
      <c r="T111" s="2">
        <f>'CL &amp; Data'!P533</f>
        <v>-44.046214999999997</v>
      </c>
    </row>
    <row r="112" spans="2:20" x14ac:dyDescent="0.25">
      <c r="B112" s="2">
        <f>'CL &amp; Data'!B534/1000000000</f>
        <v>6.9596499999999999</v>
      </c>
      <c r="D112" s="2">
        <f>'CL &amp; Data'!C534</f>
        <v>-29.795755</v>
      </c>
      <c r="F112" s="2">
        <f>'CL &amp; Data'!D534</f>
        <v>-32.657848000000001</v>
      </c>
      <c r="H112" s="2">
        <f>'CL &amp; Data'!E534</f>
        <v>-41.708824</v>
      </c>
      <c r="J112" s="2">
        <f>'CL &amp; Data'!F534</f>
        <v>-36.950653000000003</v>
      </c>
      <c r="L112" s="2">
        <f>'CL &amp; Data'!L534/1000000000</f>
        <v>6.9596499999999999</v>
      </c>
      <c r="N112" s="2">
        <f>'CL &amp; Data'!M534</f>
        <v>-28.603632000000001</v>
      </c>
      <c r="P112" s="2">
        <f>'CL &amp; Data'!N534</f>
        <v>-34.787483000000002</v>
      </c>
      <c r="R112" s="2">
        <f>'CL &amp; Data'!O534</f>
        <v>-37.232970999999999</v>
      </c>
      <c r="T112" s="2">
        <f>'CL &amp; Data'!P534</f>
        <v>-43.646766999999997</v>
      </c>
    </row>
    <row r="113" spans="2:20" x14ac:dyDescent="0.25">
      <c r="B113" s="2">
        <f>'CL &amp; Data'!B535/1000000000</f>
        <v>7.0246000000000004</v>
      </c>
      <c r="D113" s="2">
        <f>'CL &amp; Data'!C535</f>
        <v>-31.865023000000001</v>
      </c>
      <c r="F113" s="2">
        <f>'CL &amp; Data'!D535</f>
        <v>-32.533901</v>
      </c>
      <c r="H113" s="2">
        <f>'CL &amp; Data'!E535</f>
        <v>-41.392471</v>
      </c>
      <c r="J113" s="2">
        <f>'CL &amp; Data'!F535</f>
        <v>-36.827682000000003</v>
      </c>
      <c r="L113" s="2">
        <f>'CL &amp; Data'!L535/1000000000</f>
        <v>7.0246000000000004</v>
      </c>
      <c r="N113" s="2">
        <f>'CL &amp; Data'!M535</f>
        <v>-27.781544</v>
      </c>
      <c r="P113" s="2">
        <f>'CL &amp; Data'!N535</f>
        <v>-34.642643</v>
      </c>
      <c r="R113" s="2">
        <f>'CL &amp; Data'!O535</f>
        <v>-37.030472000000003</v>
      </c>
      <c r="T113" s="2">
        <f>'CL &amp; Data'!P535</f>
        <v>-43.121433000000003</v>
      </c>
    </row>
    <row r="114" spans="2:20" x14ac:dyDescent="0.25">
      <c r="B114" s="2">
        <f>'CL &amp; Data'!B536/1000000000</f>
        <v>7.08955</v>
      </c>
      <c r="D114" s="2">
        <f>'CL &amp; Data'!C536</f>
        <v>-34.261508999999997</v>
      </c>
      <c r="F114" s="2">
        <f>'CL &amp; Data'!D536</f>
        <v>-32.476097000000003</v>
      </c>
      <c r="H114" s="2">
        <f>'CL &amp; Data'!E536</f>
        <v>-41.095066000000003</v>
      </c>
      <c r="J114" s="2">
        <f>'CL &amp; Data'!F536</f>
        <v>-36.784427999999998</v>
      </c>
      <c r="L114" s="2">
        <f>'CL &amp; Data'!L536/1000000000</f>
        <v>7.08955</v>
      </c>
      <c r="N114" s="2">
        <f>'CL &amp; Data'!M536</f>
        <v>-26.138742000000001</v>
      </c>
      <c r="P114" s="2">
        <f>'CL &amp; Data'!N536</f>
        <v>-34.559486</v>
      </c>
      <c r="R114" s="2">
        <f>'CL &amp; Data'!O536</f>
        <v>-37.017657999999997</v>
      </c>
      <c r="T114" s="2">
        <f>'CL &amp; Data'!P536</f>
        <v>-42.657845000000002</v>
      </c>
    </row>
    <row r="115" spans="2:20" x14ac:dyDescent="0.25">
      <c r="B115" s="2">
        <f>'CL &amp; Data'!B537/1000000000</f>
        <v>7.1544999999999996</v>
      </c>
      <c r="D115" s="2">
        <f>'CL &amp; Data'!C537</f>
        <v>-35.336616999999997</v>
      </c>
      <c r="F115" s="2">
        <f>'CL &amp; Data'!D537</f>
        <v>-32.434891</v>
      </c>
      <c r="H115" s="2">
        <f>'CL &amp; Data'!E537</f>
        <v>-40.754542999999998</v>
      </c>
      <c r="J115" s="2">
        <f>'CL &amp; Data'!F537</f>
        <v>-36.767521000000002</v>
      </c>
      <c r="L115" s="2">
        <f>'CL &amp; Data'!L537/1000000000</f>
        <v>7.1544999999999996</v>
      </c>
      <c r="N115" s="2">
        <f>'CL &amp; Data'!M537</f>
        <v>-24.853404999999999</v>
      </c>
      <c r="P115" s="2">
        <f>'CL &amp; Data'!N537</f>
        <v>-34.665218000000003</v>
      </c>
      <c r="R115" s="2">
        <f>'CL &amp; Data'!O537</f>
        <v>-37.012923999999998</v>
      </c>
      <c r="T115" s="2">
        <f>'CL &amp; Data'!P537</f>
        <v>-42.235813</v>
      </c>
    </row>
    <row r="116" spans="2:20" x14ac:dyDescent="0.25">
      <c r="B116" s="2">
        <f>'CL &amp; Data'!B538/1000000000</f>
        <v>7.2194500000000001</v>
      </c>
      <c r="D116" s="2">
        <f>'CL &amp; Data'!C538</f>
        <v>-34.084319999999998</v>
      </c>
      <c r="F116" s="2">
        <f>'CL &amp; Data'!D538</f>
        <v>-32.668014999999997</v>
      </c>
      <c r="H116" s="2">
        <f>'CL &amp; Data'!E538</f>
        <v>-40.464503999999998</v>
      </c>
      <c r="J116" s="2">
        <f>'CL &amp; Data'!F538</f>
        <v>-36.868659999999998</v>
      </c>
      <c r="L116" s="2">
        <f>'CL &amp; Data'!L538/1000000000</f>
        <v>7.2194500000000001</v>
      </c>
      <c r="N116" s="2">
        <f>'CL &amp; Data'!M538</f>
        <v>-23.456282000000002</v>
      </c>
      <c r="P116" s="2">
        <f>'CL &amp; Data'!N538</f>
        <v>-35.014381</v>
      </c>
      <c r="R116" s="2">
        <f>'CL &amp; Data'!O538</f>
        <v>-37.028111000000003</v>
      </c>
      <c r="T116" s="2">
        <f>'CL &amp; Data'!P538</f>
        <v>-41.861172000000003</v>
      </c>
    </row>
    <row r="117" spans="2:20" x14ac:dyDescent="0.25">
      <c r="B117" s="2">
        <f>'CL &amp; Data'!B539/1000000000</f>
        <v>7.2843999999999998</v>
      </c>
      <c r="D117" s="2">
        <f>'CL &amp; Data'!C539</f>
        <v>-32.216552999999998</v>
      </c>
      <c r="F117" s="2">
        <f>'CL &amp; Data'!D539</f>
        <v>-33.033306000000003</v>
      </c>
      <c r="H117" s="2">
        <f>'CL &amp; Data'!E539</f>
        <v>-39.990982000000002</v>
      </c>
      <c r="J117" s="2">
        <f>'CL &amp; Data'!F539</f>
        <v>-37.067183999999997</v>
      </c>
      <c r="L117" s="2">
        <f>'CL &amp; Data'!L539/1000000000</f>
        <v>7.2843999999999998</v>
      </c>
      <c r="N117" s="2">
        <f>'CL &amp; Data'!M539</f>
        <v>-22.019724</v>
      </c>
      <c r="P117" s="2">
        <f>'CL &amp; Data'!N539</f>
        <v>-35.485106999999999</v>
      </c>
      <c r="R117" s="2">
        <f>'CL &amp; Data'!O539</f>
        <v>-37.023952000000001</v>
      </c>
      <c r="T117" s="2">
        <f>'CL &amp; Data'!P539</f>
        <v>-41.462409999999998</v>
      </c>
    </row>
    <row r="118" spans="2:20" x14ac:dyDescent="0.25">
      <c r="B118" s="2">
        <f>'CL &amp; Data'!B540/1000000000</f>
        <v>7.3493500000000003</v>
      </c>
      <c r="D118" s="2">
        <f>'CL &amp; Data'!C540</f>
        <v>-29.332163000000001</v>
      </c>
      <c r="F118" s="2">
        <f>'CL &amp; Data'!D540</f>
        <v>-33.497826000000003</v>
      </c>
      <c r="H118" s="2">
        <f>'CL &amp; Data'!E540</f>
        <v>-39.627715999999999</v>
      </c>
      <c r="J118" s="2">
        <f>'CL &amp; Data'!F540</f>
        <v>-37.220711000000001</v>
      </c>
      <c r="L118" s="2">
        <f>'CL &amp; Data'!L540/1000000000</f>
        <v>7.3493500000000003</v>
      </c>
      <c r="N118" s="2">
        <f>'CL &amp; Data'!M540</f>
        <v>-20.873522000000001</v>
      </c>
      <c r="P118" s="2">
        <f>'CL &amp; Data'!N540</f>
        <v>-35.975155000000001</v>
      </c>
      <c r="R118" s="2">
        <f>'CL &amp; Data'!O540</f>
        <v>-37.023646999999997</v>
      </c>
      <c r="T118" s="2">
        <f>'CL &amp; Data'!P540</f>
        <v>-41.106796000000003</v>
      </c>
    </row>
    <row r="119" spans="2:20" x14ac:dyDescent="0.25">
      <c r="B119" s="2">
        <f>'CL &amp; Data'!B541/1000000000</f>
        <v>7.4142999999999999</v>
      </c>
      <c r="D119" s="2">
        <f>'CL &amp; Data'!C541</f>
        <v>-27.173946000000001</v>
      </c>
      <c r="F119" s="2">
        <f>'CL &amp; Data'!D541</f>
        <v>-33.795825999999998</v>
      </c>
      <c r="H119" s="2">
        <f>'CL &amp; Data'!E541</f>
        <v>-39.391025999999997</v>
      </c>
      <c r="J119" s="2">
        <f>'CL &amp; Data'!F541</f>
        <v>-37.561287</v>
      </c>
      <c r="L119" s="2">
        <f>'CL &amp; Data'!L541/1000000000</f>
        <v>7.4142999999999999</v>
      </c>
      <c r="N119" s="2">
        <f>'CL &amp; Data'!M541</f>
        <v>-19.965197</v>
      </c>
      <c r="P119" s="2">
        <f>'CL &amp; Data'!N541</f>
        <v>-36.349411000000003</v>
      </c>
      <c r="R119" s="2">
        <f>'CL &amp; Data'!O541</f>
        <v>-37.264220999999999</v>
      </c>
      <c r="T119" s="2">
        <f>'CL &amp; Data'!P541</f>
        <v>-40.817104</v>
      </c>
    </row>
    <row r="120" spans="2:20" x14ac:dyDescent="0.25">
      <c r="B120" s="2">
        <f>'CL &amp; Data'!B542/1000000000</f>
        <v>7.4792500000000004</v>
      </c>
      <c r="D120" s="2">
        <f>'CL &amp; Data'!C542</f>
        <v>-25.197094</v>
      </c>
      <c r="F120" s="2">
        <f>'CL &amp; Data'!D542</f>
        <v>-34.225769</v>
      </c>
      <c r="H120" s="2">
        <f>'CL &amp; Data'!E542</f>
        <v>-39.247601000000003</v>
      </c>
      <c r="J120" s="2">
        <f>'CL &amp; Data'!F542</f>
        <v>-37.760834000000003</v>
      </c>
      <c r="L120" s="2">
        <f>'CL &amp; Data'!L542/1000000000</f>
        <v>7.4792500000000004</v>
      </c>
      <c r="N120" s="2">
        <f>'CL &amp; Data'!M542</f>
        <v>-19.011892</v>
      </c>
      <c r="P120" s="2">
        <f>'CL &amp; Data'!N542</f>
        <v>-36.731518000000001</v>
      </c>
      <c r="R120" s="2">
        <f>'CL &amp; Data'!O542</f>
        <v>-37.434280000000001</v>
      </c>
      <c r="T120" s="2">
        <f>'CL &amp; Data'!P542</f>
        <v>-40.583885000000002</v>
      </c>
    </row>
    <row r="121" spans="2:20" x14ac:dyDescent="0.25">
      <c r="B121" s="2">
        <f>'CL &amp; Data'!B543/1000000000</f>
        <v>7.5442</v>
      </c>
      <c r="D121" s="2">
        <f>'CL &amp; Data'!C543</f>
        <v>-23.449642000000001</v>
      </c>
      <c r="F121" s="2">
        <f>'CL &amp; Data'!D543</f>
        <v>-34.526825000000002</v>
      </c>
      <c r="H121" s="2">
        <f>'CL &amp; Data'!E543</f>
        <v>-39.084648000000001</v>
      </c>
      <c r="J121" s="2">
        <f>'CL &amp; Data'!F543</f>
        <v>-38.183743</v>
      </c>
      <c r="L121" s="2">
        <f>'CL &amp; Data'!L543/1000000000</f>
        <v>7.5442</v>
      </c>
      <c r="N121" s="2">
        <f>'CL &amp; Data'!M543</f>
        <v>-18.041081999999999</v>
      </c>
      <c r="P121" s="2">
        <f>'CL &amp; Data'!N543</f>
        <v>-36.943416999999997</v>
      </c>
      <c r="R121" s="2">
        <f>'CL &amp; Data'!O543</f>
        <v>-37.868823999999996</v>
      </c>
      <c r="T121" s="2">
        <f>'CL &amp; Data'!P543</f>
        <v>-40.366202999999999</v>
      </c>
    </row>
    <row r="122" spans="2:20" x14ac:dyDescent="0.25">
      <c r="B122" s="2">
        <f>'CL &amp; Data'!B544/1000000000</f>
        <v>7.6091499999999996</v>
      </c>
      <c r="D122" s="2">
        <f>'CL &amp; Data'!C544</f>
        <v>-21.965900000000001</v>
      </c>
      <c r="F122" s="2">
        <f>'CL &amp; Data'!D544</f>
        <v>-34.836123999999998</v>
      </c>
      <c r="H122" s="2">
        <f>'CL &amp; Data'!E544</f>
        <v>-38.971446999999998</v>
      </c>
      <c r="J122" s="2">
        <f>'CL &amp; Data'!F544</f>
        <v>-38.590488000000001</v>
      </c>
      <c r="L122" s="2">
        <f>'CL &amp; Data'!L544/1000000000</f>
        <v>7.6091499999999996</v>
      </c>
      <c r="N122" s="2">
        <f>'CL &amp; Data'!M544</f>
        <v>-17.274709999999999</v>
      </c>
      <c r="P122" s="2">
        <f>'CL &amp; Data'!N544</f>
        <v>-36.939444999999999</v>
      </c>
      <c r="R122" s="2">
        <f>'CL &amp; Data'!O544</f>
        <v>-38.189422999999998</v>
      </c>
      <c r="T122" s="2">
        <f>'CL &amp; Data'!P544</f>
        <v>-40.193741000000003</v>
      </c>
    </row>
    <row r="123" spans="2:20" x14ac:dyDescent="0.25">
      <c r="B123" s="2">
        <f>'CL &amp; Data'!B545/1000000000</f>
        <v>7.6741000000000001</v>
      </c>
      <c r="D123" s="2">
        <f>'CL &amp; Data'!C545</f>
        <v>-20.671752999999999</v>
      </c>
      <c r="F123" s="2">
        <f>'CL &amp; Data'!D545</f>
        <v>-35.091717000000003</v>
      </c>
      <c r="H123" s="2">
        <f>'CL &amp; Data'!E545</f>
        <v>-38.944645000000001</v>
      </c>
      <c r="J123" s="2">
        <f>'CL &amp; Data'!F545</f>
        <v>-39.23312</v>
      </c>
      <c r="L123" s="2">
        <f>'CL &amp; Data'!L545/1000000000</f>
        <v>7.6741000000000001</v>
      </c>
      <c r="N123" s="2">
        <f>'CL &amp; Data'!M545</f>
        <v>-16.577681999999999</v>
      </c>
      <c r="P123" s="2">
        <f>'CL &amp; Data'!N545</f>
        <v>-36.883110000000002</v>
      </c>
      <c r="R123" s="2">
        <f>'CL &amp; Data'!O545</f>
        <v>-38.786026</v>
      </c>
      <c r="T123" s="2">
        <f>'CL &amp; Data'!P545</f>
        <v>-40.058731000000002</v>
      </c>
    </row>
    <row r="124" spans="2:20" x14ac:dyDescent="0.25">
      <c r="B124" s="2">
        <f>'CL &amp; Data'!B546/1000000000</f>
        <v>7.7390499999999998</v>
      </c>
      <c r="D124" s="2">
        <f>'CL &amp; Data'!C546</f>
        <v>-19.691965</v>
      </c>
      <c r="F124" s="2">
        <f>'CL &amp; Data'!D546</f>
        <v>-35.326957999999998</v>
      </c>
      <c r="H124" s="2">
        <f>'CL &amp; Data'!E546</f>
        <v>-38.980961000000001</v>
      </c>
      <c r="J124" s="2">
        <f>'CL &amp; Data'!F546</f>
        <v>-39.822403000000001</v>
      </c>
      <c r="L124" s="2">
        <f>'CL &amp; Data'!L546/1000000000</f>
        <v>7.7390499999999998</v>
      </c>
      <c r="N124" s="2">
        <f>'CL &amp; Data'!M546</f>
        <v>-16.036632999999998</v>
      </c>
      <c r="P124" s="2">
        <f>'CL &amp; Data'!N546</f>
        <v>-36.684005999999997</v>
      </c>
      <c r="R124" s="2">
        <f>'CL &amp; Data'!O546</f>
        <v>-39.350707999999997</v>
      </c>
      <c r="T124" s="2">
        <f>'CL &amp; Data'!P546</f>
        <v>-39.976706999999998</v>
      </c>
    </row>
    <row r="125" spans="2:20" x14ac:dyDescent="0.25">
      <c r="B125" s="2">
        <f>'CL &amp; Data'!B547/1000000000</f>
        <v>7.8040000000000003</v>
      </c>
      <c r="D125" s="2">
        <f>'CL &amp; Data'!C547</f>
        <v>-18.874093999999999</v>
      </c>
      <c r="F125" s="2">
        <f>'CL &amp; Data'!D547</f>
        <v>-35.329600999999997</v>
      </c>
      <c r="H125" s="2">
        <f>'CL &amp; Data'!E547</f>
        <v>-39.064158999999997</v>
      </c>
      <c r="J125" s="2">
        <f>'CL &amp; Data'!F547</f>
        <v>-40.665627000000001</v>
      </c>
      <c r="L125" s="2">
        <f>'CL &amp; Data'!L547/1000000000</f>
        <v>7.8040000000000003</v>
      </c>
      <c r="N125" s="2">
        <f>'CL &amp; Data'!M547</f>
        <v>-15.537069000000001</v>
      </c>
      <c r="P125" s="2">
        <f>'CL &amp; Data'!N547</f>
        <v>-36.404696999999999</v>
      </c>
      <c r="R125" s="2">
        <f>'CL &amp; Data'!O547</f>
        <v>-40.115143000000003</v>
      </c>
      <c r="T125" s="2">
        <f>'CL &amp; Data'!P547</f>
        <v>-39.875725000000003</v>
      </c>
    </row>
    <row r="126" spans="2:20" x14ac:dyDescent="0.25">
      <c r="B126" s="2">
        <f>'CL &amp; Data'!B548/1000000000</f>
        <v>7.8689499999999999</v>
      </c>
      <c r="D126" s="2">
        <f>'CL &amp; Data'!C548</f>
        <v>-18.041605000000001</v>
      </c>
      <c r="F126" s="2">
        <f>'CL &amp; Data'!D548</f>
        <v>-35.300846</v>
      </c>
      <c r="H126" s="2">
        <f>'CL &amp; Data'!E548</f>
        <v>-39.179504000000001</v>
      </c>
      <c r="J126" s="2">
        <f>'CL &amp; Data'!F548</f>
        <v>-41.504779999999997</v>
      </c>
      <c r="L126" s="2">
        <f>'CL &amp; Data'!L548/1000000000</f>
        <v>7.8689499999999999</v>
      </c>
      <c r="N126" s="2">
        <f>'CL &amp; Data'!M548</f>
        <v>-15.037039</v>
      </c>
      <c r="P126" s="2">
        <f>'CL &amp; Data'!N548</f>
        <v>-36.068255999999998</v>
      </c>
      <c r="R126" s="2">
        <f>'CL &amp; Data'!O548</f>
        <v>-41.018470999999998</v>
      </c>
      <c r="T126" s="2">
        <f>'CL &amp; Data'!P548</f>
        <v>-39.767895000000003</v>
      </c>
    </row>
    <row r="127" spans="2:20" x14ac:dyDescent="0.25">
      <c r="B127" s="2">
        <f>'CL &amp; Data'!B549/1000000000</f>
        <v>7.9339000000000004</v>
      </c>
      <c r="D127" s="2">
        <f>'CL &amp; Data'!C549</f>
        <v>-17.174356</v>
      </c>
      <c r="F127" s="2">
        <f>'CL &amp; Data'!D549</f>
        <v>-35.286315999999999</v>
      </c>
      <c r="H127" s="2">
        <f>'CL &amp; Data'!E549</f>
        <v>-39.304836000000002</v>
      </c>
      <c r="J127" s="2">
        <f>'CL &amp; Data'!F549</f>
        <v>-42.481521999999998</v>
      </c>
      <c r="L127" s="2">
        <f>'CL &amp; Data'!L549/1000000000</f>
        <v>7.9339000000000004</v>
      </c>
      <c r="N127" s="2">
        <f>'CL &amp; Data'!M549</f>
        <v>-14.438566</v>
      </c>
      <c r="P127" s="2">
        <f>'CL &amp; Data'!N549</f>
        <v>-35.868113999999998</v>
      </c>
      <c r="R127" s="2">
        <f>'CL &amp; Data'!O549</f>
        <v>-42.368434999999998</v>
      </c>
      <c r="T127" s="2">
        <f>'CL &amp; Data'!P549</f>
        <v>-39.652763</v>
      </c>
    </row>
    <row r="128" spans="2:20" x14ac:dyDescent="0.25">
      <c r="B128" s="2">
        <f>'CL &amp; Data'!B550/1000000000</f>
        <v>7.99885</v>
      </c>
      <c r="D128" s="2">
        <f>'CL &amp; Data'!C550</f>
        <v>-16.474764</v>
      </c>
      <c r="F128" s="2">
        <f>'CL &amp; Data'!D550</f>
        <v>-35.110717999999999</v>
      </c>
      <c r="H128" s="2">
        <f>'CL &amp; Data'!E550</f>
        <v>-39.518093</v>
      </c>
      <c r="J128" s="2">
        <f>'CL &amp; Data'!F550</f>
        <v>-43.683205000000001</v>
      </c>
      <c r="L128" s="2">
        <f>'CL &amp; Data'!L550/1000000000</f>
        <v>7.99885</v>
      </c>
      <c r="N128" s="2">
        <f>'CL &amp; Data'!M550</f>
        <v>-13.922670999999999</v>
      </c>
      <c r="P128" s="2">
        <f>'CL &amp; Data'!N550</f>
        <v>-35.646174999999999</v>
      </c>
      <c r="R128" s="2">
        <f>'CL &amp; Data'!O550</f>
        <v>-43.708416</v>
      </c>
      <c r="T128" s="2">
        <f>'CL &amp; Data'!P550</f>
        <v>-39.602119000000002</v>
      </c>
    </row>
    <row r="129" spans="2:20" x14ac:dyDescent="0.25">
      <c r="B129" s="2">
        <f>'CL &amp; Data'!B551/1000000000</f>
        <v>8.0638000000000005</v>
      </c>
      <c r="D129" s="2">
        <f>'CL &amp; Data'!C551</f>
        <v>-15.899886</v>
      </c>
      <c r="F129" s="2">
        <f>'CL &amp; Data'!D551</f>
        <v>-35.024323000000003</v>
      </c>
      <c r="H129" s="2">
        <f>'CL &amp; Data'!E551</f>
        <v>-39.648094</v>
      </c>
      <c r="J129" s="2">
        <f>'CL &amp; Data'!F551</f>
        <v>-45.388973</v>
      </c>
      <c r="L129" s="2">
        <f>'CL &amp; Data'!L551/1000000000</f>
        <v>8.0638000000000005</v>
      </c>
      <c r="N129" s="2">
        <f>'CL &amp; Data'!M551</f>
        <v>-13.476982</v>
      </c>
      <c r="P129" s="2">
        <f>'CL &amp; Data'!N551</f>
        <v>-35.470230000000001</v>
      </c>
      <c r="R129" s="2">
        <f>'CL &amp; Data'!O551</f>
        <v>-45.173274999999997</v>
      </c>
      <c r="T129" s="2">
        <f>'CL &amp; Data'!P551</f>
        <v>-39.621409999999997</v>
      </c>
    </row>
    <row r="130" spans="2:20" x14ac:dyDescent="0.25">
      <c r="B130" s="2">
        <f>'CL &amp; Data'!B552/1000000000</f>
        <v>8.1287500000000001</v>
      </c>
      <c r="D130" s="2">
        <f>'CL &amp; Data'!C552</f>
        <v>-15.322827999999999</v>
      </c>
      <c r="F130" s="2">
        <f>'CL &amp; Data'!D552</f>
        <v>-34.977088999999999</v>
      </c>
      <c r="H130" s="2">
        <f>'CL &amp; Data'!E552</f>
        <v>-39.818058000000001</v>
      </c>
      <c r="J130" s="2">
        <f>'CL &amp; Data'!F552</f>
        <v>-47.679141999999999</v>
      </c>
      <c r="L130" s="2">
        <f>'CL &amp; Data'!L552/1000000000</f>
        <v>8.1287500000000001</v>
      </c>
      <c r="N130" s="2">
        <f>'CL &amp; Data'!M552</f>
        <v>-13.024818</v>
      </c>
      <c r="P130" s="2">
        <f>'CL &amp; Data'!N552</f>
        <v>-35.306789000000002</v>
      </c>
      <c r="R130" s="2">
        <f>'CL &amp; Data'!O552</f>
        <v>-47.096088000000002</v>
      </c>
      <c r="T130" s="2">
        <f>'CL &amp; Data'!P552</f>
        <v>-39.719859999999997</v>
      </c>
    </row>
    <row r="131" spans="2:20" x14ac:dyDescent="0.25">
      <c r="B131" s="2">
        <f>'CL &amp; Data'!B553/1000000000</f>
        <v>8.1936999999999998</v>
      </c>
      <c r="D131" s="2">
        <f>'CL &amp; Data'!C553</f>
        <v>-14.769621000000001</v>
      </c>
      <c r="F131" s="2">
        <f>'CL &amp; Data'!D553</f>
        <v>-35.049804999999999</v>
      </c>
      <c r="H131" s="2">
        <f>'CL &amp; Data'!E553</f>
        <v>-40.114353000000001</v>
      </c>
      <c r="J131" s="2">
        <f>'CL &amp; Data'!F553</f>
        <v>-50.065227999999998</v>
      </c>
      <c r="L131" s="2">
        <f>'CL &amp; Data'!L553/1000000000</f>
        <v>8.1936999999999998</v>
      </c>
      <c r="N131" s="2">
        <f>'CL &amp; Data'!M553</f>
        <v>-12.578986</v>
      </c>
      <c r="P131" s="2">
        <f>'CL &amp; Data'!N553</f>
        <v>-35.265064000000002</v>
      </c>
      <c r="R131" s="2">
        <f>'CL &amp; Data'!O553</f>
        <v>-48.987270000000002</v>
      </c>
      <c r="T131" s="2">
        <f>'CL &amp; Data'!P553</f>
        <v>-39.856288999999997</v>
      </c>
    </row>
    <row r="132" spans="2:20" x14ac:dyDescent="0.25">
      <c r="B132" s="2">
        <f>'CL &amp; Data'!B554/1000000000</f>
        <v>8.2586499999999994</v>
      </c>
      <c r="D132" s="2">
        <f>'CL &amp; Data'!C554</f>
        <v>-14.234361</v>
      </c>
      <c r="F132" s="2">
        <f>'CL &amp; Data'!D554</f>
        <v>-35.102783000000002</v>
      </c>
      <c r="H132" s="2">
        <f>'CL &amp; Data'!E554</f>
        <v>-40.382576</v>
      </c>
      <c r="J132" s="2">
        <f>'CL &amp; Data'!F554</f>
        <v>-52.406891000000002</v>
      </c>
      <c r="L132" s="2">
        <f>'CL &amp; Data'!L554/1000000000</f>
        <v>8.2586499999999994</v>
      </c>
      <c r="N132" s="2">
        <f>'CL &amp; Data'!M554</f>
        <v>-12.173222000000001</v>
      </c>
      <c r="P132" s="2">
        <f>'CL &amp; Data'!N554</f>
        <v>-35.263587999999999</v>
      </c>
      <c r="R132" s="2">
        <f>'CL &amp; Data'!O554</f>
        <v>-50.337131999999997</v>
      </c>
      <c r="T132" s="2">
        <f>'CL &amp; Data'!P554</f>
        <v>-40.040286999999999</v>
      </c>
    </row>
    <row r="133" spans="2:20" x14ac:dyDescent="0.25">
      <c r="B133" s="2">
        <f>'CL &amp; Data'!B555/1000000000</f>
        <v>8.3236000000000008</v>
      </c>
      <c r="D133" s="2">
        <f>'CL &amp; Data'!C555</f>
        <v>-13.820508</v>
      </c>
      <c r="F133" s="2">
        <f>'CL &amp; Data'!D555</f>
        <v>-34.950096000000002</v>
      </c>
      <c r="H133" s="2">
        <f>'CL &amp; Data'!E555</f>
        <v>-40.488303999999999</v>
      </c>
      <c r="J133" s="2">
        <f>'CL &amp; Data'!F555</f>
        <v>-53.112690000000001</v>
      </c>
      <c r="L133" s="2">
        <f>'CL &amp; Data'!L555/1000000000</f>
        <v>8.3236000000000008</v>
      </c>
      <c r="N133" s="2">
        <f>'CL &amp; Data'!M555</f>
        <v>-11.835931</v>
      </c>
      <c r="P133" s="2">
        <f>'CL &amp; Data'!N555</f>
        <v>-35.172417000000003</v>
      </c>
      <c r="R133" s="2">
        <f>'CL &amp; Data'!O555</f>
        <v>-51.451008000000002</v>
      </c>
      <c r="T133" s="2">
        <f>'CL &amp; Data'!P555</f>
        <v>-40.189964000000003</v>
      </c>
    </row>
    <row r="134" spans="2:20" x14ac:dyDescent="0.25">
      <c r="B134" s="2">
        <f>'CL &amp; Data'!B556/1000000000</f>
        <v>8.3885500000000004</v>
      </c>
      <c r="D134" s="2">
        <f>'CL &amp; Data'!C556</f>
        <v>-13.391999999999999</v>
      </c>
      <c r="F134" s="2">
        <f>'CL &amp; Data'!D556</f>
        <v>-34.852341000000003</v>
      </c>
      <c r="H134" s="2">
        <f>'CL &amp; Data'!E556</f>
        <v>-40.695022999999999</v>
      </c>
      <c r="J134" s="2">
        <f>'CL &amp; Data'!F556</f>
        <v>-52.967903</v>
      </c>
      <c r="L134" s="2">
        <f>'CL &amp; Data'!L556/1000000000</f>
        <v>8.3885500000000004</v>
      </c>
      <c r="N134" s="2">
        <f>'CL &amp; Data'!M556</f>
        <v>-11.478707</v>
      </c>
      <c r="P134" s="2">
        <f>'CL &amp; Data'!N556</f>
        <v>-35.108772000000002</v>
      </c>
      <c r="R134" s="2">
        <f>'CL &amp; Data'!O556</f>
        <v>-50.88353</v>
      </c>
      <c r="T134" s="2">
        <f>'CL &amp; Data'!P556</f>
        <v>-40.461852999999998</v>
      </c>
    </row>
    <row r="135" spans="2:20" x14ac:dyDescent="0.25">
      <c r="B135" s="2">
        <f>'CL &amp; Data'!B557/1000000000</f>
        <v>8.4535</v>
      </c>
      <c r="D135" s="2">
        <f>'CL &amp; Data'!C557</f>
        <v>-13.004431</v>
      </c>
      <c r="F135" s="2">
        <f>'CL &amp; Data'!D557</f>
        <v>-34.685234000000001</v>
      </c>
      <c r="H135" s="2">
        <f>'CL &amp; Data'!E557</f>
        <v>-40.716045000000001</v>
      </c>
      <c r="J135" s="2">
        <f>'CL &amp; Data'!F557</f>
        <v>-51.286934000000002</v>
      </c>
      <c r="L135" s="2">
        <f>'CL &amp; Data'!L557/1000000000</f>
        <v>8.4535</v>
      </c>
      <c r="N135" s="2">
        <f>'CL &amp; Data'!M557</f>
        <v>-11.155077</v>
      </c>
      <c r="P135" s="2">
        <f>'CL &amp; Data'!N557</f>
        <v>-35.038531999999996</v>
      </c>
      <c r="R135" s="2">
        <f>'CL &amp; Data'!O557</f>
        <v>-50.091197999999999</v>
      </c>
      <c r="T135" s="2">
        <f>'CL &amp; Data'!P557</f>
        <v>-40.652957999999998</v>
      </c>
    </row>
    <row r="136" spans="2:20" x14ac:dyDescent="0.25">
      <c r="B136" s="2">
        <f>'CL &amp; Data'!B558/1000000000</f>
        <v>8.5184499999999996</v>
      </c>
      <c r="D136" s="2">
        <f>'CL &amp; Data'!C558</f>
        <v>-12.631601</v>
      </c>
      <c r="F136" s="2">
        <f>'CL &amp; Data'!D558</f>
        <v>-34.703983000000001</v>
      </c>
      <c r="H136" s="2">
        <f>'CL &amp; Data'!E558</f>
        <v>-40.693179999999998</v>
      </c>
      <c r="J136" s="2">
        <f>'CL &amp; Data'!F558</f>
        <v>-49.842216000000001</v>
      </c>
      <c r="L136" s="2">
        <f>'CL &amp; Data'!L558/1000000000</f>
        <v>8.5184499999999996</v>
      </c>
      <c r="N136" s="2">
        <f>'CL &amp; Data'!M558</f>
        <v>-10.846079</v>
      </c>
      <c r="P136" s="2">
        <f>'CL &amp; Data'!N558</f>
        <v>-35.049315999999997</v>
      </c>
      <c r="R136" s="2">
        <f>'CL &amp; Data'!O558</f>
        <v>-48.436225999999998</v>
      </c>
      <c r="T136" s="2">
        <f>'CL &amp; Data'!P558</f>
        <v>-40.907654000000001</v>
      </c>
    </row>
    <row r="137" spans="2:20" x14ac:dyDescent="0.25">
      <c r="B137" s="2">
        <f>'CL &amp; Data'!B559/1000000000</f>
        <v>8.5833999999999993</v>
      </c>
      <c r="D137" s="2">
        <f>'CL &amp; Data'!C559</f>
        <v>-12.211805</v>
      </c>
      <c r="F137" s="2">
        <f>'CL &amp; Data'!D559</f>
        <v>-34.572094</v>
      </c>
      <c r="H137" s="2">
        <f>'CL &amp; Data'!E559</f>
        <v>-40.741764000000003</v>
      </c>
      <c r="J137" s="2">
        <f>'CL &amp; Data'!F559</f>
        <v>-47.936171999999999</v>
      </c>
      <c r="L137" s="2">
        <f>'CL &amp; Data'!L559/1000000000</f>
        <v>8.5833999999999993</v>
      </c>
      <c r="N137" s="2">
        <f>'CL &amp; Data'!M559</f>
        <v>-10.501108</v>
      </c>
      <c r="P137" s="2">
        <f>'CL &amp; Data'!N559</f>
        <v>-34.963371000000002</v>
      </c>
      <c r="R137" s="2">
        <f>'CL &amp; Data'!O559</f>
        <v>-47.610435000000003</v>
      </c>
      <c r="T137" s="2">
        <f>'CL &amp; Data'!P559</f>
        <v>-41.052021000000003</v>
      </c>
    </row>
    <row r="138" spans="2:20" x14ac:dyDescent="0.25">
      <c r="B138" s="2">
        <f>'CL &amp; Data'!B560/1000000000</f>
        <v>8.6483500000000006</v>
      </c>
      <c r="D138" s="2">
        <f>'CL &amp; Data'!C560</f>
        <v>-11.833057999999999</v>
      </c>
      <c r="F138" s="2">
        <f>'CL &amp; Data'!D560</f>
        <v>-34.580444</v>
      </c>
      <c r="H138" s="2">
        <f>'CL &amp; Data'!E560</f>
        <v>-41.155552</v>
      </c>
      <c r="J138" s="2">
        <f>'CL &amp; Data'!F560</f>
        <v>-46.653736000000002</v>
      </c>
      <c r="L138" s="2">
        <f>'CL &amp; Data'!L560/1000000000</f>
        <v>8.6483500000000006</v>
      </c>
      <c r="N138" s="2">
        <f>'CL &amp; Data'!M560</f>
        <v>-10.149972</v>
      </c>
      <c r="P138" s="2">
        <f>'CL &amp; Data'!N560</f>
        <v>-34.847244000000003</v>
      </c>
      <c r="R138" s="2">
        <f>'CL &amp; Data'!O560</f>
        <v>-46.520125999999998</v>
      </c>
      <c r="T138" s="2">
        <f>'CL &amp; Data'!P560</f>
        <v>-41.259827000000001</v>
      </c>
    </row>
    <row r="139" spans="2:20" x14ac:dyDescent="0.25">
      <c r="B139" s="2">
        <f>'CL &amp; Data'!B561/1000000000</f>
        <v>8.7133000000000003</v>
      </c>
      <c r="D139" s="2">
        <f>'CL &amp; Data'!C561</f>
        <v>-11.476311000000001</v>
      </c>
      <c r="F139" s="2">
        <f>'CL &amp; Data'!D561</f>
        <v>-34.677486000000002</v>
      </c>
      <c r="H139" s="2">
        <f>'CL &amp; Data'!E561</f>
        <v>-41.741157999999999</v>
      </c>
      <c r="J139" s="2">
        <f>'CL &amp; Data'!F561</f>
        <v>-45.270184</v>
      </c>
      <c r="L139" s="2">
        <f>'CL &amp; Data'!L561/1000000000</f>
        <v>8.7133000000000003</v>
      </c>
      <c r="N139" s="2">
        <f>'CL &amp; Data'!M561</f>
        <v>-9.8582543999999999</v>
      </c>
      <c r="P139" s="2">
        <f>'CL &amp; Data'!N561</f>
        <v>-34.928173000000001</v>
      </c>
      <c r="R139" s="2">
        <f>'CL &amp; Data'!O561</f>
        <v>-45.318553999999999</v>
      </c>
      <c r="T139" s="2">
        <f>'CL &amp; Data'!P561</f>
        <v>-41.365658000000003</v>
      </c>
    </row>
    <row r="140" spans="2:20" x14ac:dyDescent="0.25">
      <c r="B140" s="2">
        <f>'CL &amp; Data'!B562/1000000000</f>
        <v>8.7782499999999999</v>
      </c>
      <c r="D140" s="2">
        <f>'CL &amp; Data'!C562</f>
        <v>-11.071941000000001</v>
      </c>
      <c r="F140" s="2">
        <f>'CL &amp; Data'!D562</f>
        <v>-34.760437000000003</v>
      </c>
      <c r="H140" s="2">
        <f>'CL &amp; Data'!E562</f>
        <v>-42.06662</v>
      </c>
      <c r="J140" s="2">
        <f>'CL &amp; Data'!F562</f>
        <v>-44.206558000000001</v>
      </c>
      <c r="L140" s="2">
        <f>'CL &amp; Data'!L562/1000000000</f>
        <v>8.7782499999999999</v>
      </c>
      <c r="N140" s="2">
        <f>'CL &amp; Data'!M562</f>
        <v>-9.4939736999999997</v>
      </c>
      <c r="P140" s="2">
        <f>'CL &amp; Data'!N562</f>
        <v>-34.912815000000002</v>
      </c>
      <c r="R140" s="2">
        <f>'CL &amp; Data'!O562</f>
        <v>-44.278412000000003</v>
      </c>
      <c r="T140" s="2">
        <f>'CL &amp; Data'!P562</f>
        <v>-41.417819999999999</v>
      </c>
    </row>
    <row r="141" spans="2:20" x14ac:dyDescent="0.25">
      <c r="B141" s="2">
        <f>'CL &amp; Data'!B563/1000000000</f>
        <v>8.8431999999999995</v>
      </c>
      <c r="D141" s="2">
        <f>'CL &amp; Data'!C563</f>
        <v>-10.747420999999999</v>
      </c>
      <c r="F141" s="2">
        <f>'CL &amp; Data'!D563</f>
        <v>-35.011940000000003</v>
      </c>
      <c r="H141" s="2">
        <f>'CL &amp; Data'!E563</f>
        <v>-42.267467000000003</v>
      </c>
      <c r="J141" s="2">
        <f>'CL &amp; Data'!F563</f>
        <v>-43.048504000000001</v>
      </c>
      <c r="L141" s="2">
        <f>'CL &amp; Data'!L563/1000000000</f>
        <v>8.8431999999999995</v>
      </c>
      <c r="N141" s="2">
        <f>'CL &amp; Data'!M563</f>
        <v>-9.2363090999999997</v>
      </c>
      <c r="P141" s="2">
        <f>'CL &amp; Data'!N563</f>
        <v>-35.108314999999997</v>
      </c>
      <c r="R141" s="2">
        <f>'CL &amp; Data'!O563</f>
        <v>-43.412838000000001</v>
      </c>
      <c r="T141" s="2">
        <f>'CL &amp; Data'!P563</f>
        <v>-41.424038000000003</v>
      </c>
    </row>
    <row r="142" spans="2:20" x14ac:dyDescent="0.25">
      <c r="B142" s="2">
        <f>'CL &amp; Data'!B564/1000000000</f>
        <v>8.9081499999999991</v>
      </c>
      <c r="D142" s="2">
        <f>'CL &amp; Data'!C564</f>
        <v>-10.483618</v>
      </c>
      <c r="F142" s="2">
        <f>'CL &amp; Data'!D564</f>
        <v>-35.354809000000003</v>
      </c>
      <c r="H142" s="2">
        <f>'CL &amp; Data'!E564</f>
        <v>-42.368614000000001</v>
      </c>
      <c r="J142" s="2">
        <f>'CL &amp; Data'!F564</f>
        <v>-42.051479</v>
      </c>
      <c r="L142" s="2">
        <f>'CL &amp; Data'!L564/1000000000</f>
        <v>8.9081499999999991</v>
      </c>
      <c r="N142" s="2">
        <f>'CL &amp; Data'!M564</f>
        <v>-9.0190067000000003</v>
      </c>
      <c r="P142" s="2">
        <f>'CL &amp; Data'!N564</f>
        <v>-35.272499000000003</v>
      </c>
      <c r="R142" s="2">
        <f>'CL &amp; Data'!O564</f>
        <v>-42.462181000000001</v>
      </c>
      <c r="T142" s="2">
        <f>'CL &amp; Data'!P564</f>
        <v>-41.327998999999998</v>
      </c>
    </row>
    <row r="143" spans="2:20" x14ac:dyDescent="0.25">
      <c r="B143" s="2">
        <f>'CL &amp; Data'!B565/1000000000</f>
        <v>8.9731000000000005</v>
      </c>
      <c r="D143" s="2">
        <f>'CL &amp; Data'!C565</f>
        <v>-10.227290999999999</v>
      </c>
      <c r="F143" s="2">
        <f>'CL &amp; Data'!D565</f>
        <v>-35.759155</v>
      </c>
      <c r="H143" s="2">
        <f>'CL &amp; Data'!E565</f>
        <v>-42.413207999999997</v>
      </c>
      <c r="J143" s="2">
        <f>'CL &amp; Data'!F565</f>
        <v>-40.979145000000003</v>
      </c>
      <c r="L143" s="2">
        <f>'CL &amp; Data'!L565/1000000000</f>
        <v>8.9731000000000005</v>
      </c>
      <c r="N143" s="2">
        <f>'CL &amp; Data'!M565</f>
        <v>-8.8404570000000007</v>
      </c>
      <c r="P143" s="2">
        <f>'CL &amp; Data'!N565</f>
        <v>-35.630749000000002</v>
      </c>
      <c r="R143" s="2">
        <f>'CL &amp; Data'!O565</f>
        <v>-41.653984000000001</v>
      </c>
      <c r="T143" s="2">
        <f>'CL &amp; Data'!P565</f>
        <v>-41.341315999999999</v>
      </c>
    </row>
    <row r="144" spans="2:20" x14ac:dyDescent="0.25">
      <c r="B144" s="2">
        <f>'CL &amp; Data'!B566/1000000000</f>
        <v>9.0380500000000001</v>
      </c>
      <c r="D144" s="2">
        <f>'CL &amp; Data'!C566</f>
        <v>-9.9598016999999999</v>
      </c>
      <c r="F144" s="2">
        <f>'CL &amp; Data'!D566</f>
        <v>-36.041702000000001</v>
      </c>
      <c r="H144" s="2">
        <f>'CL &amp; Data'!E566</f>
        <v>-42.337420999999999</v>
      </c>
      <c r="J144" s="2">
        <f>'CL &amp; Data'!F566</f>
        <v>-40.121665999999998</v>
      </c>
      <c r="L144" s="2">
        <f>'CL &amp; Data'!L566/1000000000</f>
        <v>9.0380500000000001</v>
      </c>
      <c r="N144" s="2">
        <f>'CL &amp; Data'!M566</f>
        <v>-8.5796404000000006</v>
      </c>
      <c r="P144" s="2">
        <f>'CL &amp; Data'!N566</f>
        <v>-35.736789999999999</v>
      </c>
      <c r="R144" s="2">
        <f>'CL &amp; Data'!O566</f>
        <v>-40.825378000000001</v>
      </c>
      <c r="T144" s="2">
        <f>'CL &amp; Data'!P566</f>
        <v>-41.327435000000001</v>
      </c>
    </row>
    <row r="145" spans="2:20" x14ac:dyDescent="0.25">
      <c r="B145" s="2">
        <f>'CL &amp; Data'!B567/1000000000</f>
        <v>9.1029999999999998</v>
      </c>
      <c r="D145" s="2">
        <f>'CL &amp; Data'!C567</f>
        <v>-9.6985034999999993</v>
      </c>
      <c r="F145" s="2">
        <f>'CL &amp; Data'!D567</f>
        <v>-36.267764999999997</v>
      </c>
      <c r="H145" s="2">
        <f>'CL &amp; Data'!E567</f>
        <v>-42.531283999999999</v>
      </c>
      <c r="J145" s="2">
        <f>'CL &amp; Data'!F567</f>
        <v>-39.357394999999997</v>
      </c>
      <c r="L145" s="2">
        <f>'CL &amp; Data'!L567/1000000000</f>
        <v>9.1029999999999998</v>
      </c>
      <c r="N145" s="2">
        <f>'CL &amp; Data'!M567</f>
        <v>-8.3203688000000007</v>
      </c>
      <c r="P145" s="2">
        <f>'CL &amp; Data'!N567</f>
        <v>-35.878901999999997</v>
      </c>
      <c r="R145" s="2">
        <f>'CL &amp; Data'!O567</f>
        <v>-40.007648000000003</v>
      </c>
      <c r="T145" s="2">
        <f>'CL &amp; Data'!P567</f>
        <v>-41.546097000000003</v>
      </c>
    </row>
    <row r="146" spans="2:20" x14ac:dyDescent="0.25">
      <c r="B146" s="2">
        <f>'CL &amp; Data'!B568/1000000000</f>
        <v>9.1679499999999994</v>
      </c>
      <c r="D146" s="2">
        <f>'CL &amp; Data'!C568</f>
        <v>-9.3922185999999996</v>
      </c>
      <c r="F146" s="2">
        <f>'CL &amp; Data'!D568</f>
        <v>-36.358294999999998</v>
      </c>
      <c r="H146" s="2">
        <f>'CL &amp; Data'!E568</f>
        <v>-42.589286999999999</v>
      </c>
      <c r="J146" s="2">
        <f>'CL &amp; Data'!F568</f>
        <v>-38.724482999999999</v>
      </c>
      <c r="L146" s="2">
        <f>'CL &amp; Data'!L568/1000000000</f>
        <v>9.1679499999999994</v>
      </c>
      <c r="N146" s="2">
        <f>'CL &amp; Data'!M568</f>
        <v>-8.0277709999999995</v>
      </c>
      <c r="P146" s="2">
        <f>'CL &amp; Data'!N568</f>
        <v>-35.889595</v>
      </c>
      <c r="R146" s="2">
        <f>'CL &amp; Data'!O568</f>
        <v>-39.238430000000001</v>
      </c>
      <c r="T146" s="2">
        <f>'CL &amp; Data'!P568</f>
        <v>-41.567504999999997</v>
      </c>
    </row>
    <row r="147" spans="2:20" x14ac:dyDescent="0.25">
      <c r="B147" s="2">
        <f>'CL &amp; Data'!B569/1000000000</f>
        <v>9.2329000000000008</v>
      </c>
      <c r="D147" s="2">
        <f>'CL &amp; Data'!C569</f>
        <v>-9.1206674999999997</v>
      </c>
      <c r="F147" s="2">
        <f>'CL &amp; Data'!D569</f>
        <v>-36.330539999999999</v>
      </c>
      <c r="H147" s="2">
        <f>'CL &amp; Data'!E569</f>
        <v>-42.768486000000003</v>
      </c>
      <c r="J147" s="2">
        <f>'CL &amp; Data'!F569</f>
        <v>-38.088821000000003</v>
      </c>
      <c r="L147" s="2">
        <f>'CL &amp; Data'!L569/1000000000</f>
        <v>9.2329000000000008</v>
      </c>
      <c r="N147" s="2">
        <f>'CL &amp; Data'!M569</f>
        <v>-7.8023037999999998</v>
      </c>
      <c r="P147" s="2">
        <f>'CL &amp; Data'!N569</f>
        <v>-36.029018000000001</v>
      </c>
      <c r="R147" s="2">
        <f>'CL &amp; Data'!O569</f>
        <v>-38.519450999999997</v>
      </c>
      <c r="T147" s="2">
        <f>'CL &amp; Data'!P569</f>
        <v>-41.705669</v>
      </c>
    </row>
    <row r="148" spans="2:20" x14ac:dyDescent="0.25">
      <c r="B148" s="2">
        <f>'CL &amp; Data'!B570/1000000000</f>
        <v>9.2978500000000004</v>
      </c>
      <c r="D148" s="2">
        <f>'CL &amp; Data'!C570</f>
        <v>-8.8709307000000006</v>
      </c>
      <c r="F148" s="2">
        <f>'CL &amp; Data'!D570</f>
        <v>-36.388271000000003</v>
      </c>
      <c r="H148" s="2">
        <f>'CL &amp; Data'!E570</f>
        <v>-42.873233999999997</v>
      </c>
      <c r="J148" s="2">
        <f>'CL &amp; Data'!F570</f>
        <v>-37.514305</v>
      </c>
      <c r="L148" s="2">
        <f>'CL &amp; Data'!L570/1000000000</f>
        <v>9.2978500000000004</v>
      </c>
      <c r="N148" s="2">
        <f>'CL &amp; Data'!M570</f>
        <v>-7.5849608999999996</v>
      </c>
      <c r="P148" s="2">
        <f>'CL &amp; Data'!N570</f>
        <v>-36.033935999999997</v>
      </c>
      <c r="R148" s="2">
        <f>'CL &amp; Data'!O570</f>
        <v>-37.845398000000003</v>
      </c>
      <c r="T148" s="2">
        <f>'CL &amp; Data'!P570</f>
        <v>-41.667881000000001</v>
      </c>
    </row>
    <row r="149" spans="2:20" x14ac:dyDescent="0.25">
      <c r="B149" s="2">
        <f>'CL &amp; Data'!B571/1000000000</f>
        <v>9.3628</v>
      </c>
      <c r="D149" s="2">
        <f>'CL &amp; Data'!C571</f>
        <v>-8.6053095000000006</v>
      </c>
      <c r="F149" s="2">
        <f>'CL &amp; Data'!D571</f>
        <v>-36.498840000000001</v>
      </c>
      <c r="H149" s="2">
        <f>'CL &amp; Data'!E571</f>
        <v>-43.179912999999999</v>
      </c>
      <c r="J149" s="2">
        <f>'CL &amp; Data'!F571</f>
        <v>-36.946883999999997</v>
      </c>
      <c r="L149" s="2">
        <f>'CL &amp; Data'!L571/1000000000</f>
        <v>9.3628</v>
      </c>
      <c r="N149" s="2">
        <f>'CL &amp; Data'!M571</f>
        <v>-7.4124279</v>
      </c>
      <c r="P149" s="2">
        <f>'CL &amp; Data'!N571</f>
        <v>-36.245334999999997</v>
      </c>
      <c r="R149" s="2">
        <f>'CL &amp; Data'!O571</f>
        <v>-37.304813000000003</v>
      </c>
      <c r="T149" s="2">
        <f>'CL &amp; Data'!P571</f>
        <v>-41.789909000000002</v>
      </c>
    </row>
    <row r="150" spans="2:20" x14ac:dyDescent="0.25">
      <c r="B150" s="2">
        <f>'CL &amp; Data'!B572/1000000000</f>
        <v>9.4277499999999996</v>
      </c>
      <c r="D150" s="2">
        <f>'CL &amp; Data'!C572</f>
        <v>-8.1621895000000002</v>
      </c>
      <c r="F150" s="2">
        <f>'CL &amp; Data'!D572</f>
        <v>-36.409579999999998</v>
      </c>
      <c r="H150" s="2">
        <f>'CL &amp; Data'!E572</f>
        <v>-43.114998</v>
      </c>
      <c r="J150" s="2">
        <f>'CL &amp; Data'!F572</f>
        <v>-36.457802000000001</v>
      </c>
      <c r="L150" s="2">
        <f>'CL &amp; Data'!L572/1000000000</f>
        <v>9.4277499999999996</v>
      </c>
      <c r="N150" s="2">
        <f>'CL &amp; Data'!M572</f>
        <v>-7.1126990000000001</v>
      </c>
      <c r="P150" s="2">
        <f>'CL &amp; Data'!N572</f>
        <v>-36.421173000000003</v>
      </c>
      <c r="R150" s="2">
        <f>'CL &amp; Data'!O572</f>
        <v>-36.676163000000003</v>
      </c>
      <c r="T150" s="2">
        <f>'CL &amp; Data'!P572</f>
        <v>-41.574795000000002</v>
      </c>
    </row>
    <row r="151" spans="2:20" x14ac:dyDescent="0.25">
      <c r="B151" s="2">
        <f>'CL &amp; Data'!B573/1000000000</f>
        <v>9.4926999999999992</v>
      </c>
      <c r="D151" s="2">
        <f>'CL &amp; Data'!C573</f>
        <v>-7.9751061999999999</v>
      </c>
      <c r="F151" s="2">
        <f>'CL &amp; Data'!D573</f>
        <v>-36.577328000000001</v>
      </c>
      <c r="H151" s="2">
        <f>'CL &amp; Data'!E573</f>
        <v>-43.154617000000002</v>
      </c>
      <c r="J151" s="2">
        <f>'CL &amp; Data'!F573</f>
        <v>-35.976421000000002</v>
      </c>
      <c r="L151" s="2">
        <f>'CL &amp; Data'!L573/1000000000</f>
        <v>9.4926999999999992</v>
      </c>
      <c r="N151" s="2">
        <f>'CL &amp; Data'!M573</f>
        <v>-7.0458045</v>
      </c>
      <c r="P151" s="2">
        <f>'CL &amp; Data'!N573</f>
        <v>-36.775081999999998</v>
      </c>
      <c r="R151" s="2">
        <f>'CL &amp; Data'!O573</f>
        <v>-36.215491999999998</v>
      </c>
      <c r="T151" s="2">
        <f>'CL &amp; Data'!P573</f>
        <v>-41.627789</v>
      </c>
    </row>
    <row r="152" spans="2:20" x14ac:dyDescent="0.25">
      <c r="B152" s="2">
        <f>'CL &amp; Data'!B574/1000000000</f>
        <v>9.5576500000000006</v>
      </c>
      <c r="D152" s="2">
        <f>'CL &amp; Data'!C574</f>
        <v>-7.8456983999999999</v>
      </c>
      <c r="F152" s="2">
        <f>'CL &amp; Data'!D574</f>
        <v>-36.998427999999997</v>
      </c>
      <c r="H152" s="2">
        <f>'CL &amp; Data'!E574</f>
        <v>-43.007919000000001</v>
      </c>
      <c r="J152" s="2">
        <f>'CL &amp; Data'!F574</f>
        <v>-35.616599999999998</v>
      </c>
      <c r="L152" s="2">
        <f>'CL &amp; Data'!L574/1000000000</f>
        <v>9.5576500000000006</v>
      </c>
      <c r="N152" s="2">
        <f>'CL &amp; Data'!M574</f>
        <v>-6.9802154999999999</v>
      </c>
      <c r="P152" s="2">
        <f>'CL &amp; Data'!N574</f>
        <v>-37.179855000000003</v>
      </c>
      <c r="R152" s="2">
        <f>'CL &amp; Data'!O574</f>
        <v>-35.804259999999999</v>
      </c>
      <c r="T152" s="2">
        <f>'CL &amp; Data'!P574</f>
        <v>-41.174374</v>
      </c>
    </row>
    <row r="153" spans="2:20" x14ac:dyDescent="0.25">
      <c r="B153" s="2">
        <f>'CL &amp; Data'!B575/1000000000</f>
        <v>9.6226000000000003</v>
      </c>
      <c r="D153" s="2">
        <f>'CL &amp; Data'!C575</f>
        <v>-8.0173512000000002</v>
      </c>
      <c r="F153" s="2">
        <f>'CL &amp; Data'!D575</f>
        <v>-37.690497999999998</v>
      </c>
      <c r="H153" s="2">
        <f>'CL &amp; Data'!E575</f>
        <v>-42.603687000000001</v>
      </c>
      <c r="J153" s="2">
        <f>'CL &amp; Data'!F575</f>
        <v>-35.232193000000002</v>
      </c>
      <c r="L153" s="2">
        <f>'CL &amp; Data'!L575/1000000000</f>
        <v>9.6226000000000003</v>
      </c>
      <c r="N153" s="2">
        <f>'CL &amp; Data'!M575</f>
        <v>-7.175662</v>
      </c>
      <c r="P153" s="2">
        <f>'CL &amp; Data'!N575</f>
        <v>-37.659058000000002</v>
      </c>
      <c r="R153" s="2">
        <f>'CL &amp; Data'!O575</f>
        <v>-35.567653999999997</v>
      </c>
      <c r="T153" s="2">
        <f>'CL &amp; Data'!P575</f>
        <v>-40.844642999999998</v>
      </c>
    </row>
    <row r="154" spans="2:20" x14ac:dyDescent="0.25">
      <c r="B154" s="2">
        <f>'CL &amp; Data'!B576/1000000000</f>
        <v>9.6875499999999999</v>
      </c>
      <c r="D154" s="2">
        <f>'CL &amp; Data'!C576</f>
        <v>-7.8654827999999997</v>
      </c>
      <c r="F154" s="2">
        <f>'CL &amp; Data'!D576</f>
        <v>-38.220233999999998</v>
      </c>
      <c r="H154" s="2">
        <f>'CL &amp; Data'!E576</f>
        <v>-41.810035999999997</v>
      </c>
      <c r="J154" s="2">
        <f>'CL &amp; Data'!F576</f>
        <v>-34.987850000000002</v>
      </c>
      <c r="L154" s="2">
        <f>'CL &amp; Data'!L576/1000000000</f>
        <v>9.6875499999999999</v>
      </c>
      <c r="N154" s="2">
        <f>'CL &amp; Data'!M576</f>
        <v>-7.1335807000000004</v>
      </c>
      <c r="P154" s="2">
        <f>'CL &amp; Data'!N576</f>
        <v>-38.055607000000002</v>
      </c>
      <c r="R154" s="2">
        <f>'CL &amp; Data'!O576</f>
        <v>-35.163784</v>
      </c>
      <c r="T154" s="2">
        <f>'CL &amp; Data'!P576</f>
        <v>-40.180045999999997</v>
      </c>
    </row>
    <row r="155" spans="2:20" x14ac:dyDescent="0.25">
      <c r="B155" s="2">
        <f>'CL &amp; Data'!B577/1000000000</f>
        <v>9.7524999999999995</v>
      </c>
      <c r="D155" s="2">
        <f>'CL &amp; Data'!C577</f>
        <v>-7.7408533000000004</v>
      </c>
      <c r="F155" s="2">
        <f>'CL &amp; Data'!D577</f>
        <v>-38.769736999999999</v>
      </c>
      <c r="H155" s="2">
        <f>'CL &amp; Data'!E577</f>
        <v>-41.089989000000003</v>
      </c>
      <c r="J155" s="2">
        <f>'CL &amp; Data'!F577</f>
        <v>-34.663485999999999</v>
      </c>
      <c r="L155" s="2">
        <f>'CL &amp; Data'!L577/1000000000</f>
        <v>9.7524999999999995</v>
      </c>
      <c r="N155" s="2">
        <f>'CL &amp; Data'!M577</f>
        <v>-7.1380906</v>
      </c>
      <c r="P155" s="2">
        <f>'CL &amp; Data'!N577</f>
        <v>-38.525565999999998</v>
      </c>
      <c r="R155" s="2">
        <f>'CL &amp; Data'!O577</f>
        <v>-34.808577999999997</v>
      </c>
      <c r="T155" s="2">
        <f>'CL &amp; Data'!P577</f>
        <v>-39.671298999999998</v>
      </c>
    </row>
    <row r="156" spans="2:20" x14ac:dyDescent="0.25">
      <c r="B156" s="2">
        <f>'CL &amp; Data'!B578/1000000000</f>
        <v>9.8174499999999991</v>
      </c>
      <c r="D156" s="2">
        <f>'CL &amp; Data'!C578</f>
        <v>-7.5936703999999997</v>
      </c>
      <c r="F156" s="2">
        <f>'CL &amp; Data'!D578</f>
        <v>-39.301979000000003</v>
      </c>
      <c r="H156" s="2">
        <f>'CL &amp; Data'!E578</f>
        <v>-40.285888999999997</v>
      </c>
      <c r="J156" s="2">
        <f>'CL &amp; Data'!F578</f>
        <v>-34.343989999999998</v>
      </c>
      <c r="L156" s="2">
        <f>'CL &amp; Data'!L578/1000000000</f>
        <v>9.8174499999999991</v>
      </c>
      <c r="N156" s="2">
        <f>'CL &amp; Data'!M578</f>
        <v>-7.1193875999999996</v>
      </c>
      <c r="P156" s="2">
        <f>'CL &amp; Data'!N578</f>
        <v>-38.902168000000003</v>
      </c>
      <c r="R156" s="2">
        <f>'CL &amp; Data'!O578</f>
        <v>-34.448501999999998</v>
      </c>
      <c r="T156" s="2">
        <f>'CL &amp; Data'!P578</f>
        <v>-39.078476000000002</v>
      </c>
    </row>
    <row r="157" spans="2:20" x14ac:dyDescent="0.25">
      <c r="B157" s="2">
        <f>'CL &amp; Data'!B579/1000000000</f>
        <v>9.8824000000000005</v>
      </c>
      <c r="D157" s="2">
        <f>'CL &amp; Data'!C579</f>
        <v>-7.3702902999999997</v>
      </c>
      <c r="F157" s="2">
        <f>'CL &amp; Data'!D579</f>
        <v>-39.545521000000001</v>
      </c>
      <c r="H157" s="2">
        <f>'CL &amp; Data'!E579</f>
        <v>-39.561512</v>
      </c>
      <c r="J157" s="2">
        <f>'CL &amp; Data'!F579</f>
        <v>-33.972183000000001</v>
      </c>
      <c r="L157" s="2">
        <f>'CL &amp; Data'!L579/1000000000</f>
        <v>9.8824000000000005</v>
      </c>
      <c r="N157" s="2">
        <f>'CL &amp; Data'!M579</f>
        <v>-7.0659380000000001</v>
      </c>
      <c r="P157" s="2">
        <f>'CL &amp; Data'!N579</f>
        <v>-39.140411</v>
      </c>
      <c r="R157" s="2">
        <f>'CL &amp; Data'!O579</f>
        <v>-34.013325000000002</v>
      </c>
      <c r="T157" s="2">
        <f>'CL &amp; Data'!P579</f>
        <v>-38.605812</v>
      </c>
    </row>
    <row r="158" spans="2:20" x14ac:dyDescent="0.25">
      <c r="B158" s="2">
        <f>'CL &amp; Data'!B580/1000000000</f>
        <v>9.9473500000000001</v>
      </c>
      <c r="D158" s="2">
        <f>'CL &amp; Data'!C580</f>
        <v>-7.0268898000000002</v>
      </c>
      <c r="F158" s="2">
        <f>'CL &amp; Data'!D580</f>
        <v>-39.428234000000003</v>
      </c>
      <c r="H158" s="2">
        <f>'CL &amp; Data'!E580</f>
        <v>-39.086117000000002</v>
      </c>
      <c r="J158" s="2">
        <f>'CL &amp; Data'!F580</f>
        <v>-33.65184</v>
      </c>
      <c r="L158" s="2">
        <f>'CL &amp; Data'!L580/1000000000</f>
        <v>9.9473500000000001</v>
      </c>
      <c r="N158" s="2">
        <f>'CL &amp; Data'!M580</f>
        <v>-6.9031405000000001</v>
      </c>
      <c r="P158" s="2">
        <f>'CL &amp; Data'!N580</f>
        <v>-39.381638000000002</v>
      </c>
      <c r="R158" s="2">
        <f>'CL &amp; Data'!O580</f>
        <v>-33.649811</v>
      </c>
      <c r="T158" s="2">
        <f>'CL &amp; Data'!P580</f>
        <v>-38.284229000000003</v>
      </c>
    </row>
    <row r="159" spans="2:20" x14ac:dyDescent="0.25">
      <c r="B159" s="2">
        <f>'CL &amp; Data'!B581/1000000000</f>
        <v>10.0123</v>
      </c>
      <c r="D159" s="2">
        <f>'CL &amp; Data'!C581</f>
        <v>-6.7464947999999998</v>
      </c>
      <c r="F159" s="2">
        <f>'CL &amp; Data'!D581</f>
        <v>-39.357025</v>
      </c>
      <c r="H159" s="2">
        <f>'CL &amp; Data'!E581</f>
        <v>-38.906970999999999</v>
      </c>
      <c r="J159" s="2">
        <f>'CL &amp; Data'!F581</f>
        <v>-33.286532999999999</v>
      </c>
      <c r="L159" s="2">
        <f>'CL &amp; Data'!L581/1000000000</f>
        <v>10.0123</v>
      </c>
      <c r="N159" s="2">
        <f>'CL &amp; Data'!M581</f>
        <v>-6.8098359000000004</v>
      </c>
      <c r="P159" s="2">
        <f>'CL &amp; Data'!N581</f>
        <v>-39.460456999999998</v>
      </c>
      <c r="R159" s="2">
        <f>'CL &amp; Data'!O581</f>
        <v>-33.258235999999997</v>
      </c>
      <c r="T159" s="2">
        <f>'CL &amp; Data'!P581</f>
        <v>-38.045482999999997</v>
      </c>
    </row>
    <row r="160" spans="2:20" x14ac:dyDescent="0.25">
      <c r="B160" s="2">
        <f>'CL &amp; Data'!B582/1000000000</f>
        <v>10.077249999999999</v>
      </c>
      <c r="D160" s="2">
        <f>'CL &amp; Data'!C582</f>
        <v>-6.5358166999999998</v>
      </c>
      <c r="F160" s="2">
        <f>'CL &amp; Data'!D582</f>
        <v>-39.217537</v>
      </c>
      <c r="H160" s="2">
        <f>'CL &amp; Data'!E582</f>
        <v>-38.756863000000003</v>
      </c>
      <c r="J160" s="2">
        <f>'CL &amp; Data'!F582</f>
        <v>-33.01643</v>
      </c>
      <c r="L160" s="2">
        <f>'CL &amp; Data'!L582/1000000000</f>
        <v>10.077249999999999</v>
      </c>
      <c r="N160" s="2">
        <f>'CL &amp; Data'!M582</f>
        <v>-6.7612829000000003</v>
      </c>
      <c r="P160" s="2">
        <f>'CL &amp; Data'!N582</f>
        <v>-39.311633999999998</v>
      </c>
      <c r="R160" s="2">
        <f>'CL &amp; Data'!O582</f>
        <v>-32.955230999999998</v>
      </c>
      <c r="T160" s="2">
        <f>'CL &amp; Data'!P582</f>
        <v>-37.866202999999999</v>
      </c>
    </row>
    <row r="161" spans="2:20" x14ac:dyDescent="0.25">
      <c r="B161" s="2">
        <f>'CL &amp; Data'!B583/1000000000</f>
        <v>10.142200000000001</v>
      </c>
      <c r="D161" s="2">
        <f>'CL &amp; Data'!C583</f>
        <v>-6.5324144000000004</v>
      </c>
      <c r="F161" s="2">
        <f>'CL &amp; Data'!D583</f>
        <v>-39.304264000000003</v>
      </c>
      <c r="H161" s="2">
        <f>'CL &amp; Data'!E583</f>
        <v>-38.447505999999997</v>
      </c>
      <c r="J161" s="2">
        <f>'CL &amp; Data'!F583</f>
        <v>-32.695824000000002</v>
      </c>
      <c r="L161" s="2">
        <f>'CL &amp; Data'!L583/1000000000</f>
        <v>10.142200000000001</v>
      </c>
      <c r="N161" s="2">
        <f>'CL &amp; Data'!M583</f>
        <v>-6.8795232999999998</v>
      </c>
      <c r="P161" s="2">
        <f>'CL &amp; Data'!N583</f>
        <v>-39.068413</v>
      </c>
      <c r="R161" s="2">
        <f>'CL &amp; Data'!O583</f>
        <v>-32.654063999999998</v>
      </c>
      <c r="T161" s="2">
        <f>'CL &amp; Data'!P583</f>
        <v>-37.675441999999997</v>
      </c>
    </row>
    <row r="162" spans="2:20" x14ac:dyDescent="0.25">
      <c r="B162" s="2">
        <f>'CL &amp; Data'!B584/1000000000</f>
        <v>10.20715</v>
      </c>
      <c r="D162" s="2">
        <f>'CL &amp; Data'!C584</f>
        <v>-6.4768518999999998</v>
      </c>
      <c r="F162" s="2">
        <f>'CL &amp; Data'!D584</f>
        <v>-39.508408000000003</v>
      </c>
      <c r="H162" s="2">
        <f>'CL &amp; Data'!E584</f>
        <v>-38.339722000000002</v>
      </c>
      <c r="J162" s="2">
        <f>'CL &amp; Data'!F584</f>
        <v>-32.443924000000003</v>
      </c>
      <c r="L162" s="2">
        <f>'CL &amp; Data'!L584/1000000000</f>
        <v>10.20715</v>
      </c>
      <c r="N162" s="2">
        <f>'CL &amp; Data'!M584</f>
        <v>-6.9593166999999996</v>
      </c>
      <c r="P162" s="2">
        <f>'CL &amp; Data'!N584</f>
        <v>-38.801639999999999</v>
      </c>
      <c r="R162" s="2">
        <f>'CL &amp; Data'!O584</f>
        <v>-32.393394000000001</v>
      </c>
      <c r="T162" s="2">
        <f>'CL &amp; Data'!P584</f>
        <v>-37.668404000000002</v>
      </c>
    </row>
    <row r="163" spans="2:20" x14ac:dyDescent="0.25">
      <c r="B163" s="2">
        <f>'CL &amp; Data'!B585/1000000000</f>
        <v>10.2721</v>
      </c>
      <c r="D163" s="2">
        <f>'CL &amp; Data'!C585</f>
        <v>-6.4454041000000002</v>
      </c>
      <c r="F163" s="2">
        <f>'CL &amp; Data'!D585</f>
        <v>-39.647232000000002</v>
      </c>
      <c r="H163" s="2">
        <f>'CL &amp; Data'!E585</f>
        <v>-38.232086000000002</v>
      </c>
      <c r="J163" s="2">
        <f>'CL &amp; Data'!F585</f>
        <v>-32.205050999999997</v>
      </c>
      <c r="L163" s="2">
        <f>'CL &amp; Data'!L585/1000000000</f>
        <v>10.2721</v>
      </c>
      <c r="N163" s="2">
        <f>'CL &amp; Data'!M585</f>
        <v>-7.0615019999999999</v>
      </c>
      <c r="P163" s="2">
        <f>'CL &amp; Data'!N585</f>
        <v>-38.688267000000003</v>
      </c>
      <c r="R163" s="2">
        <f>'CL &amp; Data'!O585</f>
        <v>-32.138893000000003</v>
      </c>
      <c r="T163" s="2">
        <f>'CL &amp; Data'!P585</f>
        <v>-37.557704999999999</v>
      </c>
    </row>
    <row r="164" spans="2:20" x14ac:dyDescent="0.25">
      <c r="B164" s="2">
        <f>'CL &amp; Data'!B586/1000000000</f>
        <v>10.33705</v>
      </c>
      <c r="D164" s="2">
        <f>'CL &amp; Data'!C586</f>
        <v>-6.3973522000000003</v>
      </c>
      <c r="F164" s="2">
        <f>'CL &amp; Data'!D586</f>
        <v>-39.702686</v>
      </c>
      <c r="H164" s="2">
        <f>'CL &amp; Data'!E586</f>
        <v>-38.150024000000002</v>
      </c>
      <c r="J164" s="2">
        <f>'CL &amp; Data'!F586</f>
        <v>-32.007565</v>
      </c>
      <c r="L164" s="2">
        <f>'CL &amp; Data'!L586/1000000000</f>
        <v>10.33705</v>
      </c>
      <c r="N164" s="2">
        <f>'CL &amp; Data'!M586</f>
        <v>-7.0910082000000001</v>
      </c>
      <c r="P164" s="2">
        <f>'CL &amp; Data'!N586</f>
        <v>-38.600174000000003</v>
      </c>
      <c r="R164" s="2">
        <f>'CL &amp; Data'!O586</f>
        <v>-31.927288000000001</v>
      </c>
      <c r="T164" s="2">
        <f>'CL &amp; Data'!P586</f>
        <v>-37.577601999999999</v>
      </c>
    </row>
    <row r="165" spans="2:20" x14ac:dyDescent="0.25">
      <c r="B165" s="2">
        <f>'CL &amp; Data'!B587/1000000000</f>
        <v>10.401999999999999</v>
      </c>
      <c r="D165" s="2">
        <f>'CL &amp; Data'!C587</f>
        <v>-6.3997183</v>
      </c>
      <c r="F165" s="2">
        <f>'CL &amp; Data'!D587</f>
        <v>-39.570183</v>
      </c>
      <c r="H165" s="2">
        <f>'CL &amp; Data'!E587</f>
        <v>-37.973720999999998</v>
      </c>
      <c r="J165" s="2">
        <f>'CL &amp; Data'!F587</f>
        <v>-31.801286999999999</v>
      </c>
      <c r="L165" s="2">
        <f>'CL &amp; Data'!L587/1000000000</f>
        <v>10.401999999999999</v>
      </c>
      <c r="N165" s="2">
        <f>'CL &amp; Data'!M587</f>
        <v>-7.1758914000000003</v>
      </c>
      <c r="P165" s="2">
        <f>'CL &amp; Data'!N587</f>
        <v>-38.528492</v>
      </c>
      <c r="R165" s="2">
        <f>'CL &amp; Data'!O587</f>
        <v>-31.716677000000001</v>
      </c>
      <c r="T165" s="2">
        <f>'CL &amp; Data'!P587</f>
        <v>-37.496547999999997</v>
      </c>
    </row>
    <row r="166" spans="2:20" x14ac:dyDescent="0.25">
      <c r="B166" s="2">
        <f>'CL &amp; Data'!B588/1000000000</f>
        <v>10.466950000000001</v>
      </c>
      <c r="D166" s="2">
        <f>'CL &amp; Data'!C588</f>
        <v>-6.3871340999999999</v>
      </c>
      <c r="F166" s="2">
        <f>'CL &amp; Data'!D588</f>
        <v>-39.557301000000002</v>
      </c>
      <c r="H166" s="2">
        <f>'CL &amp; Data'!E588</f>
        <v>-37.849651000000001</v>
      </c>
      <c r="J166" s="2">
        <f>'CL &amp; Data'!F588</f>
        <v>-31.592072999999999</v>
      </c>
      <c r="L166" s="2">
        <f>'CL &amp; Data'!L588/1000000000</f>
        <v>10.466950000000001</v>
      </c>
      <c r="N166" s="2">
        <f>'CL &amp; Data'!M588</f>
        <v>-7.1499952999999996</v>
      </c>
      <c r="P166" s="2">
        <f>'CL &amp; Data'!N588</f>
        <v>-38.613567000000003</v>
      </c>
      <c r="R166" s="2">
        <f>'CL &amp; Data'!O588</f>
        <v>-31.485533</v>
      </c>
      <c r="T166" s="2">
        <f>'CL &amp; Data'!P588</f>
        <v>-37.449429000000002</v>
      </c>
    </row>
    <row r="167" spans="2:20" x14ac:dyDescent="0.25">
      <c r="B167" s="2">
        <f>'CL &amp; Data'!B589/1000000000</f>
        <v>10.5319</v>
      </c>
      <c r="D167" s="2">
        <f>'CL &amp; Data'!C589</f>
        <v>-6.3805851999999996</v>
      </c>
      <c r="F167" s="2">
        <f>'CL &amp; Data'!D589</f>
        <v>-39.482998000000002</v>
      </c>
      <c r="H167" s="2">
        <f>'CL &amp; Data'!E589</f>
        <v>-37.655338</v>
      </c>
      <c r="J167" s="2">
        <f>'CL &amp; Data'!F589</f>
        <v>-31.384947</v>
      </c>
      <c r="L167" s="2">
        <f>'CL &amp; Data'!L589/1000000000</f>
        <v>10.5319</v>
      </c>
      <c r="N167" s="2">
        <f>'CL &amp; Data'!M589</f>
        <v>-7.133419</v>
      </c>
      <c r="P167" s="2">
        <f>'CL &amp; Data'!N589</f>
        <v>-38.920825999999998</v>
      </c>
      <c r="R167" s="2">
        <f>'CL &amp; Data'!O589</f>
        <v>-31.283901</v>
      </c>
      <c r="T167" s="2">
        <f>'CL &amp; Data'!P589</f>
        <v>-37.316688999999997</v>
      </c>
    </row>
    <row r="168" spans="2:20" x14ac:dyDescent="0.25">
      <c r="B168" s="2">
        <f>'CL &amp; Data'!B590/1000000000</f>
        <v>10.59685</v>
      </c>
      <c r="D168" s="2">
        <f>'CL &amp; Data'!C590</f>
        <v>-6.4843669000000004</v>
      </c>
      <c r="F168" s="2">
        <f>'CL &amp; Data'!D590</f>
        <v>-39.635525000000001</v>
      </c>
      <c r="H168" s="2">
        <f>'CL &amp; Data'!E590</f>
        <v>-37.573574000000001</v>
      </c>
      <c r="J168" s="2">
        <f>'CL &amp; Data'!F590</f>
        <v>-31.182499</v>
      </c>
      <c r="L168" s="2">
        <f>'CL &amp; Data'!L590/1000000000</f>
        <v>10.59685</v>
      </c>
      <c r="N168" s="2">
        <f>'CL &amp; Data'!M590</f>
        <v>-7.2337284000000004</v>
      </c>
      <c r="P168" s="2">
        <f>'CL &amp; Data'!N590</f>
        <v>-38.936565000000002</v>
      </c>
      <c r="R168" s="2">
        <f>'CL &amp; Data'!O590</f>
        <v>-31.046959000000001</v>
      </c>
      <c r="T168" s="2">
        <f>'CL &amp; Data'!P590</f>
        <v>-37.245444999999997</v>
      </c>
    </row>
    <row r="169" spans="2:20" x14ac:dyDescent="0.25">
      <c r="B169" s="2">
        <f>'CL &amp; Data'!B591/1000000000</f>
        <v>10.661799999999999</v>
      </c>
      <c r="D169" s="2">
        <f>'CL &amp; Data'!C591</f>
        <v>-6.6005311000000004</v>
      </c>
      <c r="F169" s="2">
        <f>'CL &amp; Data'!D591</f>
        <v>-39.742412999999999</v>
      </c>
      <c r="H169" s="2">
        <f>'CL &amp; Data'!E591</f>
        <v>-37.313643999999996</v>
      </c>
      <c r="J169" s="2">
        <f>'CL &amp; Data'!F591</f>
        <v>-30.996548000000001</v>
      </c>
      <c r="L169" s="2">
        <f>'CL &amp; Data'!L591/1000000000</f>
        <v>10.661799999999999</v>
      </c>
      <c r="N169" s="2">
        <f>'CL &amp; Data'!M591</f>
        <v>-7.3720321999999996</v>
      </c>
      <c r="P169" s="2">
        <f>'CL &amp; Data'!N591</f>
        <v>-39.038615999999998</v>
      </c>
      <c r="R169" s="2">
        <f>'CL &amp; Data'!O591</f>
        <v>-30.875826</v>
      </c>
      <c r="T169" s="2">
        <f>'CL &amp; Data'!P591</f>
        <v>-37.180076999999997</v>
      </c>
    </row>
    <row r="170" spans="2:20" x14ac:dyDescent="0.25">
      <c r="B170" s="2">
        <f>'CL &amp; Data'!B592/1000000000</f>
        <v>10.726749999999999</v>
      </c>
      <c r="D170" s="2">
        <f>'CL &amp; Data'!C592</f>
        <v>-6.6443719999999997</v>
      </c>
      <c r="F170" s="2">
        <f>'CL &amp; Data'!D592</f>
        <v>-39.919314999999997</v>
      </c>
      <c r="H170" s="2">
        <f>'CL &amp; Data'!E592</f>
        <v>-37.118670999999999</v>
      </c>
      <c r="J170" s="2">
        <f>'CL &amp; Data'!F592</f>
        <v>-30.814495000000001</v>
      </c>
      <c r="L170" s="2">
        <f>'CL &amp; Data'!L592/1000000000</f>
        <v>10.726749999999999</v>
      </c>
      <c r="N170" s="2">
        <f>'CL &amp; Data'!M592</f>
        <v>-7.3810921</v>
      </c>
      <c r="P170" s="2">
        <f>'CL &amp; Data'!N592</f>
        <v>-39.292202000000003</v>
      </c>
      <c r="R170" s="2">
        <f>'CL &amp; Data'!O592</f>
        <v>-30.703873000000002</v>
      </c>
      <c r="T170" s="2">
        <f>'CL &amp; Data'!P592</f>
        <v>-37.057853999999999</v>
      </c>
    </row>
    <row r="171" spans="2:20" x14ac:dyDescent="0.25">
      <c r="B171" s="2">
        <f>'CL &amp; Data'!B593/1000000000</f>
        <v>10.791700000000001</v>
      </c>
      <c r="D171" s="2">
        <f>'CL &amp; Data'!C593</f>
        <v>-6.8079605000000001</v>
      </c>
      <c r="F171" s="2">
        <f>'CL &amp; Data'!D593</f>
        <v>-40.055560999999997</v>
      </c>
      <c r="H171" s="2">
        <f>'CL &amp; Data'!E593</f>
        <v>-36.887531000000003</v>
      </c>
      <c r="J171" s="2">
        <f>'CL &amp; Data'!F593</f>
        <v>-30.669146999999999</v>
      </c>
      <c r="L171" s="2">
        <f>'CL &amp; Data'!L593/1000000000</f>
        <v>10.791700000000001</v>
      </c>
      <c r="N171" s="2">
        <f>'CL &amp; Data'!M593</f>
        <v>-7.5240077999999997</v>
      </c>
      <c r="P171" s="2">
        <f>'CL &amp; Data'!N593</f>
        <v>-39.386200000000002</v>
      </c>
      <c r="R171" s="2">
        <f>'CL &amp; Data'!O593</f>
        <v>-30.563645999999999</v>
      </c>
      <c r="T171" s="2">
        <f>'CL &amp; Data'!P593</f>
        <v>-36.958140999999998</v>
      </c>
    </row>
    <row r="172" spans="2:20" x14ac:dyDescent="0.25">
      <c r="B172" s="2">
        <f>'CL &amp; Data'!B594/1000000000</f>
        <v>10.85665</v>
      </c>
      <c r="D172" s="2">
        <f>'CL &amp; Data'!C594</f>
        <v>-6.8704556999999999</v>
      </c>
      <c r="F172" s="2">
        <f>'CL &amp; Data'!D594</f>
        <v>-40.292434999999998</v>
      </c>
      <c r="H172" s="2">
        <f>'CL &amp; Data'!E594</f>
        <v>-36.832714000000003</v>
      </c>
      <c r="J172" s="2">
        <f>'CL &amp; Data'!F594</f>
        <v>-30.515630999999999</v>
      </c>
      <c r="L172" s="2">
        <f>'CL &amp; Data'!L594/1000000000</f>
        <v>10.85665</v>
      </c>
      <c r="N172" s="2">
        <f>'CL &amp; Data'!M594</f>
        <v>-7.5759897</v>
      </c>
      <c r="P172" s="2">
        <f>'CL &amp; Data'!N594</f>
        <v>-39.529003000000003</v>
      </c>
      <c r="R172" s="2">
        <f>'CL &amp; Data'!O594</f>
        <v>-30.406191</v>
      </c>
      <c r="T172" s="2">
        <f>'CL &amp; Data'!P594</f>
        <v>-36.812935000000003</v>
      </c>
    </row>
    <row r="173" spans="2:20" x14ac:dyDescent="0.25">
      <c r="B173" s="2">
        <f>'CL &amp; Data'!B595/1000000000</f>
        <v>10.9216</v>
      </c>
      <c r="D173" s="2">
        <f>'CL &amp; Data'!C595</f>
        <v>-7.0157198999999997</v>
      </c>
      <c r="F173" s="2">
        <f>'CL &amp; Data'!D595</f>
        <v>-40.577885000000002</v>
      </c>
      <c r="H173" s="2">
        <f>'CL &amp; Data'!E595</f>
        <v>-36.704886999999999</v>
      </c>
      <c r="J173" s="2">
        <f>'CL &amp; Data'!F595</f>
        <v>-30.417957000000001</v>
      </c>
      <c r="L173" s="2">
        <f>'CL &amp; Data'!L595/1000000000</f>
        <v>10.9216</v>
      </c>
      <c r="N173" s="2">
        <f>'CL &amp; Data'!M595</f>
        <v>-7.7182002000000001</v>
      </c>
      <c r="P173" s="2">
        <f>'CL &amp; Data'!N595</f>
        <v>-39.607391</v>
      </c>
      <c r="R173" s="2">
        <f>'CL &amp; Data'!O595</f>
        <v>-30.317399999999999</v>
      </c>
      <c r="T173" s="2">
        <f>'CL &amp; Data'!P595</f>
        <v>-36.780532999999998</v>
      </c>
    </row>
    <row r="174" spans="2:20" x14ac:dyDescent="0.25">
      <c r="B174" s="2">
        <f>'CL &amp; Data'!B596/1000000000</f>
        <v>10.986549999999999</v>
      </c>
      <c r="D174" s="2">
        <f>'CL &amp; Data'!C596</f>
        <v>-7.0366960000000001</v>
      </c>
      <c r="F174" s="2">
        <f>'CL &amp; Data'!D596</f>
        <v>-40.846854999999998</v>
      </c>
      <c r="H174" s="2">
        <f>'CL &amp; Data'!E596</f>
        <v>-36.661532999999999</v>
      </c>
      <c r="J174" s="2">
        <f>'CL &amp; Data'!F596</f>
        <v>-30.340731000000002</v>
      </c>
      <c r="L174" s="2">
        <f>'CL &amp; Data'!L596/1000000000</f>
        <v>10.986549999999999</v>
      </c>
      <c r="N174" s="2">
        <f>'CL &amp; Data'!M596</f>
        <v>-7.6706580999999998</v>
      </c>
      <c r="P174" s="2">
        <f>'CL &amp; Data'!N596</f>
        <v>-39.866565999999999</v>
      </c>
      <c r="R174" s="2">
        <f>'CL &amp; Data'!O596</f>
        <v>-30.240929000000001</v>
      </c>
      <c r="T174" s="2">
        <f>'CL &amp; Data'!P596</f>
        <v>-36.669857</v>
      </c>
    </row>
    <row r="175" spans="2:20" x14ac:dyDescent="0.25">
      <c r="B175" s="2">
        <f>'CL &amp; Data'!B597/1000000000</f>
        <v>11.051500000000001</v>
      </c>
      <c r="D175" s="2">
        <f>'CL &amp; Data'!C597</f>
        <v>-7.2091488999999997</v>
      </c>
      <c r="F175" s="2">
        <f>'CL &amp; Data'!D597</f>
        <v>-41.092190000000002</v>
      </c>
      <c r="H175" s="2">
        <f>'CL &amp; Data'!E597</f>
        <v>-36.575474</v>
      </c>
      <c r="J175" s="2">
        <f>'CL &amp; Data'!F597</f>
        <v>-30.363175999999999</v>
      </c>
      <c r="L175" s="2">
        <f>'CL &amp; Data'!L597/1000000000</f>
        <v>11.051500000000001</v>
      </c>
      <c r="N175" s="2">
        <f>'CL &amp; Data'!M597</f>
        <v>-7.7434029999999998</v>
      </c>
      <c r="P175" s="2">
        <f>'CL &amp; Data'!N597</f>
        <v>-39.947586000000001</v>
      </c>
      <c r="R175" s="2">
        <f>'CL &amp; Data'!O597</f>
        <v>-30.278921</v>
      </c>
      <c r="T175" s="2">
        <f>'CL &amp; Data'!P597</f>
        <v>-36.663001999999999</v>
      </c>
    </row>
    <row r="176" spans="2:20" x14ac:dyDescent="0.25">
      <c r="B176" s="2">
        <f>'CL &amp; Data'!B598/1000000000</f>
        <v>11.11645</v>
      </c>
      <c r="D176" s="2">
        <f>'CL &amp; Data'!C598</f>
        <v>-7.3632230999999999</v>
      </c>
      <c r="F176" s="2">
        <f>'CL &amp; Data'!D598</f>
        <v>-41.529865000000001</v>
      </c>
      <c r="H176" s="2">
        <f>'CL &amp; Data'!E598</f>
        <v>-36.461689</v>
      </c>
      <c r="J176" s="2">
        <f>'CL &amp; Data'!F598</f>
        <v>-30.391794000000001</v>
      </c>
      <c r="L176" s="2">
        <f>'CL &amp; Data'!L598/1000000000</f>
        <v>11.11645</v>
      </c>
      <c r="N176" s="2">
        <f>'CL &amp; Data'!M598</f>
        <v>-7.8325882</v>
      </c>
      <c r="P176" s="2">
        <f>'CL &amp; Data'!N598</f>
        <v>-40.059840999999999</v>
      </c>
      <c r="R176" s="2">
        <f>'CL &amp; Data'!O598</f>
        <v>-30.312028999999999</v>
      </c>
      <c r="T176" s="2">
        <f>'CL &amp; Data'!P598</f>
        <v>-36.598351000000001</v>
      </c>
    </row>
    <row r="177" spans="2:20" x14ac:dyDescent="0.25">
      <c r="B177" s="2">
        <f>'CL &amp; Data'!B599/1000000000</f>
        <v>11.1814</v>
      </c>
      <c r="D177" s="2">
        <f>'CL &amp; Data'!C599</f>
        <v>-7.5175780999999997</v>
      </c>
      <c r="F177" s="2">
        <f>'CL &amp; Data'!D599</f>
        <v>-41.897998999999999</v>
      </c>
      <c r="H177" s="2">
        <f>'CL &amp; Data'!E599</f>
        <v>-36.481181999999997</v>
      </c>
      <c r="J177" s="2">
        <f>'CL &amp; Data'!F599</f>
        <v>-30.523664</v>
      </c>
      <c r="L177" s="2">
        <f>'CL &amp; Data'!L599/1000000000</f>
        <v>11.1814</v>
      </c>
      <c r="N177" s="2">
        <f>'CL &amp; Data'!M599</f>
        <v>-7.9311552000000001</v>
      </c>
      <c r="P177" s="2">
        <f>'CL &amp; Data'!N599</f>
        <v>-40.092972000000003</v>
      </c>
      <c r="R177" s="2">
        <f>'CL &amp; Data'!O599</f>
        <v>-30.473217000000002</v>
      </c>
      <c r="T177" s="2">
        <f>'CL &amp; Data'!P599</f>
        <v>-36.676310999999998</v>
      </c>
    </row>
    <row r="178" spans="2:20" x14ac:dyDescent="0.25">
      <c r="B178" s="2">
        <f>'CL &amp; Data'!B600/1000000000</f>
        <v>11.24635</v>
      </c>
      <c r="D178" s="2">
        <f>'CL &amp; Data'!C600</f>
        <v>-7.4981608</v>
      </c>
      <c r="F178" s="2">
        <f>'CL &amp; Data'!D600</f>
        <v>-42.598815999999999</v>
      </c>
      <c r="H178" s="2">
        <f>'CL &amp; Data'!E600</f>
        <v>-36.551212</v>
      </c>
      <c r="J178" s="2">
        <f>'CL &amp; Data'!F600</f>
        <v>-30.690096</v>
      </c>
      <c r="L178" s="2">
        <f>'CL &amp; Data'!L600/1000000000</f>
        <v>11.24635</v>
      </c>
      <c r="N178" s="2">
        <f>'CL &amp; Data'!M600</f>
        <v>-7.8357596000000003</v>
      </c>
      <c r="P178" s="2">
        <f>'CL &amp; Data'!N600</f>
        <v>-40.561382000000002</v>
      </c>
      <c r="R178" s="2">
        <f>'CL &amp; Data'!O600</f>
        <v>-30.659409</v>
      </c>
      <c r="T178" s="2">
        <f>'CL &amp; Data'!P600</f>
        <v>-36.727950999999997</v>
      </c>
    </row>
    <row r="179" spans="2:20" x14ac:dyDescent="0.25">
      <c r="B179" s="2">
        <f>'CL &amp; Data'!B601/1000000000</f>
        <v>11.311299999999999</v>
      </c>
      <c r="D179" s="2">
        <f>'CL &amp; Data'!C601</f>
        <v>-7.4282680000000001</v>
      </c>
      <c r="F179" s="2">
        <f>'CL &amp; Data'!D601</f>
        <v>-43.405169999999998</v>
      </c>
      <c r="H179" s="2">
        <f>'CL &amp; Data'!E601</f>
        <v>-36.707751999999999</v>
      </c>
      <c r="J179" s="2">
        <f>'CL &amp; Data'!F601</f>
        <v>-30.927889</v>
      </c>
      <c r="L179" s="2">
        <f>'CL &amp; Data'!L601/1000000000</f>
        <v>11.311299999999999</v>
      </c>
      <c r="N179" s="2">
        <f>'CL &amp; Data'!M601</f>
        <v>-7.7388358000000004</v>
      </c>
      <c r="P179" s="2">
        <f>'CL &amp; Data'!N601</f>
        <v>-40.999954000000002</v>
      </c>
      <c r="R179" s="2">
        <f>'CL &amp; Data'!O601</f>
        <v>-30.906697999999999</v>
      </c>
      <c r="T179" s="2">
        <f>'CL &amp; Data'!P601</f>
        <v>-36.889457999999998</v>
      </c>
    </row>
    <row r="180" spans="2:20" x14ac:dyDescent="0.25">
      <c r="B180" s="2">
        <f>'CL &amp; Data'!B602/1000000000</f>
        <v>11.376250000000001</v>
      </c>
      <c r="D180" s="2">
        <f>'CL &amp; Data'!C602</f>
        <v>-7.3562225999999997</v>
      </c>
      <c r="F180" s="2">
        <f>'CL &amp; Data'!D602</f>
        <v>-44.581879000000001</v>
      </c>
      <c r="H180" s="2">
        <f>'CL &amp; Data'!E602</f>
        <v>-36.893870999999997</v>
      </c>
      <c r="J180" s="2">
        <f>'CL &amp; Data'!F602</f>
        <v>-31.214310000000001</v>
      </c>
      <c r="L180" s="2">
        <f>'CL &amp; Data'!L602/1000000000</f>
        <v>11.376250000000001</v>
      </c>
      <c r="N180" s="2">
        <f>'CL &amp; Data'!M602</f>
        <v>-7.6527957999999998</v>
      </c>
      <c r="P180" s="2">
        <f>'CL &amp; Data'!N602</f>
        <v>-41.180016000000002</v>
      </c>
      <c r="R180" s="2">
        <f>'CL &amp; Data'!O602</f>
        <v>-31.196508000000001</v>
      </c>
      <c r="T180" s="2">
        <f>'CL &amp; Data'!P602</f>
        <v>-37.011325999999997</v>
      </c>
    </row>
    <row r="181" spans="2:20" x14ac:dyDescent="0.25">
      <c r="B181" s="2">
        <f>'CL &amp; Data'!B603/1000000000</f>
        <v>11.4412</v>
      </c>
      <c r="D181" s="2">
        <f>'CL &amp; Data'!C603</f>
        <v>-7.3833032000000003</v>
      </c>
      <c r="F181" s="2">
        <f>'CL &amp; Data'!D603</f>
        <v>-45.646903999999999</v>
      </c>
      <c r="H181" s="2">
        <f>'CL &amp; Data'!E603</f>
        <v>-37.089516000000003</v>
      </c>
      <c r="J181" s="2">
        <f>'CL &amp; Data'!F603</f>
        <v>-31.554237000000001</v>
      </c>
      <c r="L181" s="2">
        <f>'CL &amp; Data'!L603/1000000000</f>
        <v>11.4412</v>
      </c>
      <c r="N181" s="2">
        <f>'CL &amp; Data'!M603</f>
        <v>-7.6815838999999997</v>
      </c>
      <c r="P181" s="2">
        <f>'CL &amp; Data'!N603</f>
        <v>-40.910992</v>
      </c>
      <c r="R181" s="2">
        <f>'CL &amp; Data'!O603</f>
        <v>-31.539494999999999</v>
      </c>
      <c r="T181" s="2">
        <f>'CL &amp; Data'!P603</f>
        <v>-37.157753</v>
      </c>
    </row>
    <row r="182" spans="2:20" x14ac:dyDescent="0.25">
      <c r="B182" s="2">
        <f>'CL &amp; Data'!B604/1000000000</f>
        <v>11.50615</v>
      </c>
      <c r="D182" s="2">
        <f>'CL &amp; Data'!C604</f>
        <v>-7.4308686000000002</v>
      </c>
      <c r="F182" s="2">
        <f>'CL &amp; Data'!D604</f>
        <v>-46.983986000000002</v>
      </c>
      <c r="H182" s="2">
        <f>'CL &amp; Data'!E604</f>
        <v>-37.315693000000003</v>
      </c>
      <c r="J182" s="2">
        <f>'CL &amp; Data'!F604</f>
        <v>-31.960190000000001</v>
      </c>
      <c r="L182" s="2">
        <f>'CL &amp; Data'!L604/1000000000</f>
        <v>11.50615</v>
      </c>
      <c r="N182" s="2">
        <f>'CL &amp; Data'!M604</f>
        <v>-7.624352</v>
      </c>
      <c r="P182" s="2">
        <f>'CL &amp; Data'!N604</f>
        <v>-40.696697</v>
      </c>
      <c r="R182" s="2">
        <f>'CL &amp; Data'!O604</f>
        <v>-31.929604999999999</v>
      </c>
      <c r="T182" s="2">
        <f>'CL &amp; Data'!P604</f>
        <v>-37.333229000000003</v>
      </c>
    </row>
    <row r="183" spans="2:20" x14ac:dyDescent="0.25">
      <c r="B183" s="2">
        <f>'CL &amp; Data'!B605/1000000000</f>
        <v>11.571099999999999</v>
      </c>
      <c r="D183" s="2">
        <f>'CL &amp; Data'!C605</f>
        <v>-7.5051912999999999</v>
      </c>
      <c r="F183" s="2">
        <f>'CL &amp; Data'!D605</f>
        <v>-48.374206999999998</v>
      </c>
      <c r="H183" s="2">
        <f>'CL &amp; Data'!E605</f>
        <v>-37.495685999999999</v>
      </c>
      <c r="J183" s="2">
        <f>'CL &amp; Data'!F605</f>
        <v>-32.372245999999997</v>
      </c>
      <c r="L183" s="2">
        <f>'CL &amp; Data'!L605/1000000000</f>
        <v>11.571099999999999</v>
      </c>
      <c r="N183" s="2">
        <f>'CL &amp; Data'!M605</f>
        <v>-7.6111902999999996</v>
      </c>
      <c r="P183" s="2">
        <f>'CL &amp; Data'!N605</f>
        <v>-40.283549999999998</v>
      </c>
      <c r="R183" s="2">
        <f>'CL &amp; Data'!O605</f>
        <v>-32.363982999999998</v>
      </c>
      <c r="T183" s="2">
        <f>'CL &amp; Data'!P605</f>
        <v>-37.46199</v>
      </c>
    </row>
    <row r="184" spans="2:20" x14ac:dyDescent="0.25">
      <c r="B184" s="2">
        <f>'CL &amp; Data'!B606/1000000000</f>
        <v>11.636049999999999</v>
      </c>
      <c r="D184" s="2">
        <f>'CL &amp; Data'!C606</f>
        <v>-7.5853209000000001</v>
      </c>
      <c r="F184" s="2">
        <f>'CL &amp; Data'!D606</f>
        <v>-49.773457000000001</v>
      </c>
      <c r="H184" s="2">
        <f>'CL &amp; Data'!E606</f>
        <v>-37.640911000000003</v>
      </c>
      <c r="J184" s="2">
        <f>'CL &amp; Data'!F606</f>
        <v>-32.824699000000003</v>
      </c>
      <c r="L184" s="2">
        <f>'CL &amp; Data'!L606/1000000000</f>
        <v>11.636049999999999</v>
      </c>
      <c r="N184" s="2">
        <f>'CL &amp; Data'!M606</f>
        <v>-7.6199554999999997</v>
      </c>
      <c r="P184" s="2">
        <f>'CL &amp; Data'!N606</f>
        <v>-39.828567999999997</v>
      </c>
      <c r="R184" s="2">
        <f>'CL &amp; Data'!O606</f>
        <v>-32.830008999999997</v>
      </c>
      <c r="T184" s="2">
        <f>'CL &amp; Data'!P606</f>
        <v>-37.548743999999999</v>
      </c>
    </row>
    <row r="185" spans="2:20" x14ac:dyDescent="0.25">
      <c r="B185" s="2">
        <f>'CL &amp; Data'!B607/1000000000</f>
        <v>11.701000000000001</v>
      </c>
      <c r="D185" s="2">
        <f>'CL &amp; Data'!C607</f>
        <v>-7.7720532000000002</v>
      </c>
      <c r="F185" s="2">
        <f>'CL &amp; Data'!D607</f>
        <v>-51.271411999999998</v>
      </c>
      <c r="H185" s="2">
        <f>'CL &amp; Data'!E607</f>
        <v>-37.750084000000001</v>
      </c>
      <c r="J185" s="2">
        <f>'CL &amp; Data'!F607</f>
        <v>-33.295273000000002</v>
      </c>
      <c r="L185" s="2">
        <f>'CL &amp; Data'!L607/1000000000</f>
        <v>11.701000000000001</v>
      </c>
      <c r="N185" s="2">
        <f>'CL &amp; Data'!M607</f>
        <v>-7.7786020999999996</v>
      </c>
      <c r="P185" s="2">
        <f>'CL &amp; Data'!N607</f>
        <v>-38.962994000000002</v>
      </c>
      <c r="R185" s="2">
        <f>'CL &amp; Data'!O607</f>
        <v>-33.318935000000003</v>
      </c>
      <c r="T185" s="2">
        <f>'CL &amp; Data'!P607</f>
        <v>-37.596316999999999</v>
      </c>
    </row>
    <row r="186" spans="2:20" x14ac:dyDescent="0.25">
      <c r="B186" s="2">
        <f>'CL &amp; Data'!B608/1000000000</f>
        <v>11.76595</v>
      </c>
      <c r="D186" s="2">
        <f>'CL &amp; Data'!C608</f>
        <v>-7.8763851999999996</v>
      </c>
      <c r="F186" s="2">
        <f>'CL &amp; Data'!D608</f>
        <v>-53.313735999999999</v>
      </c>
      <c r="H186" s="2">
        <f>'CL &amp; Data'!E608</f>
        <v>-37.841144999999997</v>
      </c>
      <c r="J186" s="2">
        <f>'CL &amp; Data'!F608</f>
        <v>-33.806010999999998</v>
      </c>
      <c r="L186" s="2">
        <f>'CL &amp; Data'!L608/1000000000</f>
        <v>11.76595</v>
      </c>
      <c r="N186" s="2">
        <f>'CL &amp; Data'!M608</f>
        <v>-7.7755194000000003</v>
      </c>
      <c r="P186" s="2">
        <f>'CL &amp; Data'!N608</f>
        <v>-38.589267999999997</v>
      </c>
      <c r="R186" s="2">
        <f>'CL &amp; Data'!O608</f>
        <v>-33.850124000000001</v>
      </c>
      <c r="T186" s="2">
        <f>'CL &amp; Data'!P608</f>
        <v>-37.650737999999997</v>
      </c>
    </row>
    <row r="187" spans="2:20" x14ac:dyDescent="0.25">
      <c r="B187" s="2">
        <f>'CL &amp; Data'!B609/1000000000</f>
        <v>11.8309</v>
      </c>
      <c r="D187" s="2">
        <f>'CL &amp; Data'!C609</f>
        <v>-7.8462719999999999</v>
      </c>
      <c r="F187" s="2">
        <f>'CL &amp; Data'!D609</f>
        <v>-55.10239</v>
      </c>
      <c r="H187" s="2">
        <f>'CL &amp; Data'!E609</f>
        <v>-37.818497000000001</v>
      </c>
      <c r="J187" s="2">
        <f>'CL &amp; Data'!F609</f>
        <v>-34.332149999999999</v>
      </c>
      <c r="L187" s="2">
        <f>'CL &amp; Data'!L609/1000000000</f>
        <v>11.8309</v>
      </c>
      <c r="N187" s="2">
        <f>'CL &amp; Data'!M609</f>
        <v>-7.6980801000000003</v>
      </c>
      <c r="P187" s="2">
        <f>'CL &amp; Data'!N609</f>
        <v>-38.314453</v>
      </c>
      <c r="R187" s="2">
        <f>'CL &amp; Data'!O609</f>
        <v>-34.394416999999997</v>
      </c>
      <c r="T187" s="2">
        <f>'CL &amp; Data'!P609</f>
        <v>-37.648254000000001</v>
      </c>
    </row>
    <row r="188" spans="2:20" x14ac:dyDescent="0.25">
      <c r="B188" s="2">
        <f>'CL &amp; Data'!B610/1000000000</f>
        <v>11.895849999999999</v>
      </c>
      <c r="D188" s="2">
        <f>'CL &amp; Data'!C610</f>
        <v>-7.5571313</v>
      </c>
      <c r="F188" s="2">
        <f>'CL &amp; Data'!D610</f>
        <v>-56.768093</v>
      </c>
      <c r="H188" s="2">
        <f>'CL &amp; Data'!E610</f>
        <v>-37.646113999999997</v>
      </c>
      <c r="J188" s="2">
        <f>'CL &amp; Data'!F610</f>
        <v>-34.844368000000003</v>
      </c>
      <c r="L188" s="2">
        <f>'CL &amp; Data'!L610/1000000000</f>
        <v>11.895849999999999</v>
      </c>
      <c r="N188" s="2">
        <f>'CL &amp; Data'!M610</f>
        <v>-7.4178362</v>
      </c>
      <c r="P188" s="2">
        <f>'CL &amp; Data'!N610</f>
        <v>-38.334910999999998</v>
      </c>
      <c r="R188" s="2">
        <f>'CL &amp; Data'!O610</f>
        <v>-34.918388</v>
      </c>
      <c r="T188" s="2">
        <f>'CL &amp; Data'!P610</f>
        <v>-37.529162999999997</v>
      </c>
    </row>
    <row r="189" spans="2:20" x14ac:dyDescent="0.25">
      <c r="B189" s="2">
        <f>'CL &amp; Data'!B611/1000000000</f>
        <v>11.960800000000001</v>
      </c>
      <c r="D189" s="2">
        <f>'CL &amp; Data'!C611</f>
        <v>-7.3049663999999996</v>
      </c>
      <c r="F189" s="2">
        <f>'CL &amp; Data'!D611</f>
        <v>-59.085830999999999</v>
      </c>
      <c r="H189" s="2">
        <f>'CL &amp; Data'!E611</f>
        <v>-37.517487000000003</v>
      </c>
      <c r="J189" s="2">
        <f>'CL &amp; Data'!F611</f>
        <v>-35.386229999999998</v>
      </c>
      <c r="L189" s="2">
        <f>'CL &amp; Data'!L611/1000000000</f>
        <v>11.960800000000001</v>
      </c>
      <c r="N189" s="2">
        <f>'CL &amp; Data'!M611</f>
        <v>-7.1926069000000004</v>
      </c>
      <c r="P189" s="2">
        <f>'CL &amp; Data'!N611</f>
        <v>-38.221504000000003</v>
      </c>
      <c r="R189" s="2">
        <f>'CL &amp; Data'!O611</f>
        <v>-35.469501000000001</v>
      </c>
      <c r="T189" s="2">
        <f>'CL &amp; Data'!P611</f>
        <v>-37.485568999999998</v>
      </c>
    </row>
    <row r="190" spans="2:20" x14ac:dyDescent="0.25">
      <c r="B190" s="2">
        <f>'CL &amp; Data'!B612/1000000000</f>
        <v>12.02575</v>
      </c>
      <c r="D190" s="2">
        <f>'CL &amp; Data'!C612</f>
        <v>-7.2461734</v>
      </c>
      <c r="F190" s="2">
        <f>'CL &amp; Data'!D612</f>
        <v>-60.765137000000003</v>
      </c>
      <c r="H190" s="2">
        <f>'CL &amp; Data'!E612</f>
        <v>-37.454014000000001</v>
      </c>
      <c r="J190" s="2">
        <f>'CL &amp; Data'!F612</f>
        <v>-35.935375000000001</v>
      </c>
      <c r="L190" s="2">
        <f>'CL &amp; Data'!L612/1000000000</f>
        <v>12.02575</v>
      </c>
      <c r="N190" s="2">
        <f>'CL &amp; Data'!M612</f>
        <v>-7.0651574000000004</v>
      </c>
      <c r="P190" s="2">
        <f>'CL &amp; Data'!N612</f>
        <v>-37.926113000000001</v>
      </c>
      <c r="R190" s="2">
        <f>'CL &amp; Data'!O612</f>
        <v>-36.062168</v>
      </c>
      <c r="T190" s="2">
        <f>'CL &amp; Data'!P612</f>
        <v>-37.441764999999997</v>
      </c>
    </row>
    <row r="191" spans="2:20" x14ac:dyDescent="0.25">
      <c r="B191" s="2">
        <f>'CL &amp; Data'!B613/1000000000</f>
        <v>12.0907</v>
      </c>
      <c r="D191" s="2">
        <f>'CL &amp; Data'!C613</f>
        <v>-7.1626177000000002</v>
      </c>
      <c r="F191" s="2">
        <f>'CL &amp; Data'!D613</f>
        <v>-60.148243000000001</v>
      </c>
      <c r="H191" s="2">
        <f>'CL &amp; Data'!E613</f>
        <v>-37.415688000000003</v>
      </c>
      <c r="J191" s="2">
        <f>'CL &amp; Data'!F613</f>
        <v>-36.497227000000002</v>
      </c>
      <c r="L191" s="2">
        <f>'CL &amp; Data'!L613/1000000000</f>
        <v>12.0907</v>
      </c>
      <c r="N191" s="2">
        <f>'CL &amp; Data'!M613</f>
        <v>-6.9149418000000002</v>
      </c>
      <c r="P191" s="2">
        <f>'CL &amp; Data'!N613</f>
        <v>-37.549987999999999</v>
      </c>
      <c r="R191" s="2">
        <f>'CL &amp; Data'!O613</f>
        <v>-36.597343000000002</v>
      </c>
      <c r="T191" s="2">
        <f>'CL &amp; Data'!P613</f>
        <v>-37.476517000000001</v>
      </c>
    </row>
    <row r="192" spans="2:20" x14ac:dyDescent="0.25">
      <c r="B192" s="2">
        <f>'CL &amp; Data'!B614/1000000000</f>
        <v>12.15565</v>
      </c>
      <c r="D192" s="2">
        <f>'CL &amp; Data'!C614</f>
        <v>-7.0535784000000001</v>
      </c>
      <c r="F192" s="2">
        <f>'CL &amp; Data'!D614</f>
        <v>-56.783366999999998</v>
      </c>
      <c r="H192" s="2">
        <f>'CL &amp; Data'!E614</f>
        <v>-37.403773999999999</v>
      </c>
      <c r="J192" s="2">
        <f>'CL &amp; Data'!F614</f>
        <v>-37.037796</v>
      </c>
      <c r="L192" s="2">
        <f>'CL &amp; Data'!L614/1000000000</f>
        <v>12.15565</v>
      </c>
      <c r="N192" s="2">
        <f>'CL &amp; Data'!M614</f>
        <v>-6.8043370000000003</v>
      </c>
      <c r="P192" s="2">
        <f>'CL &amp; Data'!N614</f>
        <v>-37.200637999999998</v>
      </c>
      <c r="R192" s="2">
        <f>'CL &amp; Data'!O614</f>
        <v>-37.206383000000002</v>
      </c>
      <c r="T192" s="2">
        <f>'CL &amp; Data'!P614</f>
        <v>-37.422314</v>
      </c>
    </row>
    <row r="193" spans="2:20" x14ac:dyDescent="0.25">
      <c r="B193" s="2">
        <f>'CL &amp; Data'!B615/1000000000</f>
        <v>12.220599999999999</v>
      </c>
      <c r="D193" s="2">
        <f>'CL &amp; Data'!C615</f>
        <v>-6.8246178999999998</v>
      </c>
      <c r="F193" s="2">
        <f>'CL &amp; Data'!D615</f>
        <v>-53.242167999999999</v>
      </c>
      <c r="H193" s="2">
        <f>'CL &amp; Data'!E615</f>
        <v>-37.329062999999998</v>
      </c>
      <c r="J193" s="2">
        <f>'CL &amp; Data'!F615</f>
        <v>-37.494639999999997</v>
      </c>
      <c r="L193" s="2">
        <f>'CL &amp; Data'!L615/1000000000</f>
        <v>12.220599999999999</v>
      </c>
      <c r="N193" s="2">
        <f>'CL &amp; Data'!M615</f>
        <v>-6.6235999999999997</v>
      </c>
      <c r="P193" s="2">
        <f>'CL &amp; Data'!N615</f>
        <v>-36.945056999999998</v>
      </c>
      <c r="R193" s="2">
        <f>'CL &amp; Data'!O615</f>
        <v>-37.749290000000002</v>
      </c>
      <c r="T193" s="2">
        <f>'CL &amp; Data'!P615</f>
        <v>-37.306716999999999</v>
      </c>
    </row>
    <row r="194" spans="2:20" x14ac:dyDescent="0.25">
      <c r="B194" s="2">
        <f>'CL &amp; Data'!B616/1000000000</f>
        <v>12.285550000000001</v>
      </c>
      <c r="D194" s="2">
        <f>'CL &amp; Data'!C616</f>
        <v>-6.7865457999999999</v>
      </c>
      <c r="F194" s="2">
        <f>'CL &amp; Data'!D616</f>
        <v>-50.849567</v>
      </c>
      <c r="H194" s="2">
        <f>'CL &amp; Data'!E616</f>
        <v>-37.367362999999997</v>
      </c>
      <c r="J194" s="2">
        <f>'CL &amp; Data'!F616</f>
        <v>-37.845387000000002</v>
      </c>
      <c r="L194" s="2">
        <f>'CL &amp; Data'!L616/1000000000</f>
        <v>12.285550000000001</v>
      </c>
      <c r="N194" s="2">
        <f>'CL &amp; Data'!M616</f>
        <v>-6.5539360000000002</v>
      </c>
      <c r="P194" s="2">
        <f>'CL &amp; Data'!N616</f>
        <v>-36.488177999999998</v>
      </c>
      <c r="R194" s="2">
        <f>'CL &amp; Data'!O616</f>
        <v>-38.288482999999999</v>
      </c>
      <c r="T194" s="2">
        <f>'CL &amp; Data'!P616</f>
        <v>-37.015403999999997</v>
      </c>
    </row>
    <row r="195" spans="2:20" x14ac:dyDescent="0.25">
      <c r="B195" s="2">
        <f>'CL &amp; Data'!B617/1000000000</f>
        <v>12.3505</v>
      </c>
      <c r="D195" s="2">
        <f>'CL &amp; Data'!C617</f>
        <v>-6.7068262000000001</v>
      </c>
      <c r="F195" s="2">
        <f>'CL &amp; Data'!D617</f>
        <v>-48.931480000000001</v>
      </c>
      <c r="H195" s="2">
        <f>'CL &amp; Data'!E617</f>
        <v>-37.400523999999997</v>
      </c>
      <c r="J195" s="2">
        <f>'CL &amp; Data'!F617</f>
        <v>-38.119911000000002</v>
      </c>
      <c r="L195" s="2">
        <f>'CL &amp; Data'!L617/1000000000</f>
        <v>12.3505</v>
      </c>
      <c r="N195" s="2">
        <f>'CL &amp; Data'!M617</f>
        <v>-6.4675096999999999</v>
      </c>
      <c r="P195" s="2">
        <f>'CL &amp; Data'!N617</f>
        <v>-36.128056000000001</v>
      </c>
      <c r="R195" s="2">
        <f>'CL &amp; Data'!O617</f>
        <v>-38.877178000000001</v>
      </c>
      <c r="T195" s="2">
        <f>'CL &amp; Data'!P617</f>
        <v>-36.751857999999999</v>
      </c>
    </row>
    <row r="196" spans="2:20" x14ac:dyDescent="0.25">
      <c r="B196" s="2">
        <f>'CL &amp; Data'!B618/1000000000</f>
        <v>12.41545</v>
      </c>
      <c r="D196" s="2">
        <f>'CL &amp; Data'!C618</f>
        <v>-6.6206573999999998</v>
      </c>
      <c r="F196" s="2">
        <f>'CL &amp; Data'!D618</f>
        <v>-47.506515999999998</v>
      </c>
      <c r="H196" s="2">
        <f>'CL &amp; Data'!E618</f>
        <v>-37.454174000000002</v>
      </c>
      <c r="J196" s="2">
        <f>'CL &amp; Data'!F618</f>
        <v>-38.490299</v>
      </c>
      <c r="L196" s="2">
        <f>'CL &amp; Data'!L618/1000000000</f>
        <v>12.41545</v>
      </c>
      <c r="N196" s="2">
        <f>'CL &amp; Data'!M618</f>
        <v>-6.3771772000000002</v>
      </c>
      <c r="P196" s="2">
        <f>'CL &amp; Data'!N618</f>
        <v>-35.750487999999997</v>
      </c>
      <c r="R196" s="2">
        <f>'CL &amp; Data'!O618</f>
        <v>-39.403525999999999</v>
      </c>
      <c r="T196" s="2">
        <f>'CL &amp; Data'!P618</f>
        <v>-36.634331000000003</v>
      </c>
    </row>
    <row r="197" spans="2:20" x14ac:dyDescent="0.25">
      <c r="B197" s="2">
        <f>'CL &amp; Data'!B619/1000000000</f>
        <v>12.480399999999999</v>
      </c>
      <c r="D197" s="2">
        <f>'CL &amp; Data'!C619</f>
        <v>-6.4970435999999996</v>
      </c>
      <c r="F197" s="2">
        <f>'CL &amp; Data'!D619</f>
        <v>-46.218727000000001</v>
      </c>
      <c r="H197" s="2">
        <f>'CL &amp; Data'!E619</f>
        <v>-37.478352000000001</v>
      </c>
      <c r="J197" s="2">
        <f>'CL &amp; Data'!F619</f>
        <v>-38.838940000000001</v>
      </c>
      <c r="L197" s="2">
        <f>'CL &amp; Data'!L619/1000000000</f>
        <v>12.480399999999999</v>
      </c>
      <c r="N197" s="2">
        <f>'CL &amp; Data'!M619</f>
        <v>-6.3283787</v>
      </c>
      <c r="P197" s="2">
        <f>'CL &amp; Data'!N619</f>
        <v>-35.336418000000002</v>
      </c>
      <c r="R197" s="2">
        <f>'CL &amp; Data'!O619</f>
        <v>-39.908352000000001</v>
      </c>
      <c r="T197" s="2">
        <f>'CL &amp; Data'!P619</f>
        <v>-36.603706000000003</v>
      </c>
    </row>
    <row r="198" spans="2:20" x14ac:dyDescent="0.25">
      <c r="B198" s="2">
        <f>'CL &amp; Data'!B620/1000000000</f>
        <v>12.545349999999999</v>
      </c>
      <c r="D198" s="2">
        <f>'CL &amp; Data'!C620</f>
        <v>-6.3475923999999999</v>
      </c>
      <c r="F198" s="2">
        <f>'CL &amp; Data'!D620</f>
        <v>-45.09478</v>
      </c>
      <c r="H198" s="2">
        <f>'CL &amp; Data'!E620</f>
        <v>-37.536957000000001</v>
      </c>
      <c r="J198" s="2">
        <f>'CL &amp; Data'!F620</f>
        <v>-39.282940000000004</v>
      </c>
      <c r="L198" s="2">
        <f>'CL &amp; Data'!L620/1000000000</f>
        <v>12.545349999999999</v>
      </c>
      <c r="N198" s="2">
        <f>'CL &amp; Data'!M620</f>
        <v>-6.1939826</v>
      </c>
      <c r="P198" s="2">
        <f>'CL &amp; Data'!N620</f>
        <v>-35.083984000000001</v>
      </c>
      <c r="R198" s="2">
        <f>'CL &amp; Data'!O620</f>
        <v>-40.407623000000001</v>
      </c>
      <c r="T198" s="2">
        <f>'CL &amp; Data'!P620</f>
        <v>-36.727218999999998</v>
      </c>
    </row>
    <row r="199" spans="2:20" x14ac:dyDescent="0.25">
      <c r="B199" s="2">
        <f>'CL &amp; Data'!B621/1000000000</f>
        <v>12.610300000000001</v>
      </c>
      <c r="D199" s="2">
        <f>'CL &amp; Data'!C621</f>
        <v>-6.2168330999999997</v>
      </c>
      <c r="F199" s="2">
        <f>'CL &amp; Data'!D621</f>
        <v>-44.052855999999998</v>
      </c>
      <c r="H199" s="2">
        <f>'CL &amp; Data'!E621</f>
        <v>-37.622790999999999</v>
      </c>
      <c r="J199" s="2">
        <f>'CL &amp; Data'!F621</f>
        <v>-39.680537999999999</v>
      </c>
      <c r="L199" s="2">
        <f>'CL &amp; Data'!L621/1000000000</f>
        <v>12.610300000000001</v>
      </c>
      <c r="N199" s="2">
        <f>'CL &amp; Data'!M621</f>
        <v>-6.0730658000000002</v>
      </c>
      <c r="P199" s="2">
        <f>'CL &amp; Data'!N621</f>
        <v>-34.847889000000002</v>
      </c>
      <c r="R199" s="2">
        <f>'CL &amp; Data'!O621</f>
        <v>-40.821697</v>
      </c>
      <c r="T199" s="2">
        <f>'CL &amp; Data'!P621</f>
        <v>-36.795906000000002</v>
      </c>
    </row>
    <row r="200" spans="2:20" x14ac:dyDescent="0.25">
      <c r="B200" s="2">
        <f>'CL &amp; Data'!B622/1000000000</f>
        <v>12.67525</v>
      </c>
      <c r="D200" s="2">
        <f>'CL &amp; Data'!C622</f>
        <v>-6.0177417000000002</v>
      </c>
      <c r="F200" s="2">
        <f>'CL &amp; Data'!D622</f>
        <v>-42.848751</v>
      </c>
      <c r="H200" s="2">
        <f>'CL &amp; Data'!E622</f>
        <v>-37.605620999999999</v>
      </c>
      <c r="J200" s="2">
        <f>'CL &amp; Data'!F622</f>
        <v>-40.031886999999998</v>
      </c>
      <c r="L200" s="2">
        <f>'CL &amp; Data'!L622/1000000000</f>
        <v>12.67525</v>
      </c>
      <c r="N200" s="2">
        <f>'CL &amp; Data'!M622</f>
        <v>-5.8666543999999998</v>
      </c>
      <c r="P200" s="2">
        <f>'CL &amp; Data'!N622</f>
        <v>-34.672024</v>
      </c>
      <c r="R200" s="2">
        <f>'CL &amp; Data'!O622</f>
        <v>-41.023417999999999</v>
      </c>
      <c r="T200" s="2">
        <f>'CL &amp; Data'!P622</f>
        <v>-36.895995999999997</v>
      </c>
    </row>
    <row r="201" spans="2:20" x14ac:dyDescent="0.25">
      <c r="B201" s="2">
        <f>'CL &amp; Data'!B623/1000000000</f>
        <v>12.7402</v>
      </c>
      <c r="D201" s="2">
        <f>'CL &amp; Data'!C623</f>
        <v>-5.8218107000000003</v>
      </c>
      <c r="F201" s="2">
        <f>'CL &amp; Data'!D623</f>
        <v>-41.998126999999997</v>
      </c>
      <c r="H201" s="2">
        <f>'CL &amp; Data'!E623</f>
        <v>-37.676121000000002</v>
      </c>
      <c r="J201" s="2">
        <f>'CL &amp; Data'!F623</f>
        <v>-40.406993999999997</v>
      </c>
      <c r="L201" s="2">
        <f>'CL &amp; Data'!L623/1000000000</f>
        <v>12.7402</v>
      </c>
      <c r="N201" s="2">
        <f>'CL &amp; Data'!M623</f>
        <v>-5.7542315000000004</v>
      </c>
      <c r="P201" s="2">
        <f>'CL &amp; Data'!N623</f>
        <v>-34.443080999999999</v>
      </c>
      <c r="R201" s="2">
        <f>'CL &amp; Data'!O623</f>
        <v>-41.312976999999997</v>
      </c>
      <c r="T201" s="2">
        <f>'CL &amp; Data'!P623</f>
        <v>-37.065987</v>
      </c>
    </row>
    <row r="202" spans="2:20" x14ac:dyDescent="0.25">
      <c r="B202" s="2">
        <f>'CL &amp; Data'!B624/1000000000</f>
        <v>12.805149999999999</v>
      </c>
      <c r="D202" s="2">
        <f>'CL &amp; Data'!C624</f>
        <v>-5.6062840999999999</v>
      </c>
      <c r="F202" s="2">
        <f>'CL &amp; Data'!D624</f>
        <v>-40.924747000000004</v>
      </c>
      <c r="H202" s="2">
        <f>'CL &amp; Data'!E624</f>
        <v>-37.671429000000003</v>
      </c>
      <c r="J202" s="2">
        <f>'CL &amp; Data'!F624</f>
        <v>-40.798724999999997</v>
      </c>
      <c r="L202" s="2">
        <f>'CL &amp; Data'!L624/1000000000</f>
        <v>12.805149999999999</v>
      </c>
      <c r="N202" s="2">
        <f>'CL &amp; Data'!M624</f>
        <v>-5.5679350000000003</v>
      </c>
      <c r="P202" s="2">
        <f>'CL &amp; Data'!N624</f>
        <v>-34.268669000000003</v>
      </c>
      <c r="R202" s="2">
        <f>'CL &amp; Data'!O624</f>
        <v>-41.444729000000002</v>
      </c>
      <c r="T202" s="2">
        <f>'CL &amp; Data'!P624</f>
        <v>-37.324024000000001</v>
      </c>
    </row>
    <row r="203" spans="2:20" x14ac:dyDescent="0.25">
      <c r="B203" s="2">
        <f>'CL &amp; Data'!B625/1000000000</f>
        <v>12.870100000000001</v>
      </c>
      <c r="D203" s="2">
        <f>'CL &amp; Data'!C625</f>
        <v>-5.4035853999999999</v>
      </c>
      <c r="F203" s="2">
        <f>'CL &amp; Data'!D625</f>
        <v>-39.716904</v>
      </c>
      <c r="H203" s="2">
        <f>'CL &amp; Data'!E625</f>
        <v>-37.630341000000001</v>
      </c>
      <c r="J203" s="2">
        <f>'CL &amp; Data'!F625</f>
        <v>-41.171303000000002</v>
      </c>
      <c r="L203" s="2">
        <f>'CL &amp; Data'!L625/1000000000</f>
        <v>12.870100000000001</v>
      </c>
      <c r="N203" s="2">
        <f>'CL &amp; Data'!M625</f>
        <v>-5.4083104000000004</v>
      </c>
      <c r="P203" s="2">
        <f>'CL &amp; Data'!N625</f>
        <v>-34.083969000000003</v>
      </c>
      <c r="R203" s="2">
        <f>'CL &amp; Data'!O625</f>
        <v>-41.569752000000001</v>
      </c>
      <c r="T203" s="2">
        <f>'CL &amp; Data'!P625</f>
        <v>-37.607388</v>
      </c>
    </row>
    <row r="204" spans="2:20" x14ac:dyDescent="0.25">
      <c r="B204" s="2">
        <f>'CL &amp; Data'!B626/1000000000</f>
        <v>12.93505</v>
      </c>
      <c r="D204" s="2">
        <f>'CL &amp; Data'!C626</f>
        <v>-5.2171450000000004</v>
      </c>
      <c r="F204" s="2">
        <f>'CL &amp; Data'!D626</f>
        <v>-38.803150000000002</v>
      </c>
      <c r="H204" s="2">
        <f>'CL &amp; Data'!E626</f>
        <v>-37.674453999999997</v>
      </c>
      <c r="J204" s="2">
        <f>'CL &amp; Data'!F626</f>
        <v>-41.317470999999998</v>
      </c>
      <c r="L204" s="2">
        <f>'CL &amp; Data'!L626/1000000000</f>
        <v>12.93505</v>
      </c>
      <c r="N204" s="2">
        <f>'CL &amp; Data'!M626</f>
        <v>-5.2113313999999997</v>
      </c>
      <c r="P204" s="2">
        <f>'CL &amp; Data'!N626</f>
        <v>-33.958266999999999</v>
      </c>
      <c r="R204" s="2">
        <f>'CL &amp; Data'!O626</f>
        <v>-41.514786000000001</v>
      </c>
      <c r="T204" s="2">
        <f>'CL &amp; Data'!P626</f>
        <v>-37.614040000000003</v>
      </c>
    </row>
    <row r="205" spans="2:20" x14ac:dyDescent="0.25">
      <c r="B205" s="2">
        <f>'CL &amp; Data'!B627/1000000000</f>
        <v>13</v>
      </c>
      <c r="D205" s="2">
        <f>'CL &amp; Data'!C627</f>
        <v>-5.1835518</v>
      </c>
      <c r="F205" s="2">
        <f>'CL &amp; Data'!D627</f>
        <v>-38.385455999999998</v>
      </c>
      <c r="H205" s="2">
        <f>'CL &amp; Data'!E627</f>
        <v>-37.814338999999997</v>
      </c>
      <c r="J205" s="2">
        <f>'CL &amp; Data'!F627</f>
        <v>-41.289413000000003</v>
      </c>
      <c r="L205" s="2">
        <f>'CL &amp; Data'!L627/1000000000</f>
        <v>13</v>
      </c>
      <c r="N205" s="2">
        <f>'CL &amp; Data'!M627</f>
        <v>-5.1832222999999997</v>
      </c>
      <c r="P205" s="2">
        <f>'CL &amp; Data'!N627</f>
        <v>-33.752555999999998</v>
      </c>
      <c r="R205" s="2">
        <f>'CL &amp; Data'!O627</f>
        <v>-41.611201999999999</v>
      </c>
      <c r="T205" s="2">
        <f>'CL &amp; Data'!P627</f>
        <v>-37.547096000000003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03"/>
  <sheetViews>
    <sheetView workbookViewId="0">
      <selection activeCell="S3" sqref="S3:S103"/>
    </sheetView>
  </sheetViews>
  <sheetFormatPr defaultRowHeight="15" x14ac:dyDescent="0.25"/>
  <cols>
    <col min="1" max="1" width="13.7109375" style="11" customWidth="1"/>
    <col min="2" max="2" width="8" style="2" customWidth="1"/>
    <col min="3" max="3" width="2" style="3" customWidth="1"/>
    <col min="4" max="4" width="12" style="2" customWidth="1"/>
    <col min="5" max="5" width="15.5703125" style="7" bestFit="1" customWidth="1"/>
    <col min="6" max="6" width="14.42578125" style="2" bestFit="1" customWidth="1"/>
    <col min="7" max="7" width="2" style="3" customWidth="1"/>
    <col min="8" max="8" width="12" style="2" customWidth="1"/>
    <col min="9" max="9" width="15.5703125" style="7" bestFit="1" customWidth="1"/>
    <col min="10" max="10" width="14.42578125" style="2" bestFit="1" customWidth="1"/>
    <col min="11" max="11" width="13.7109375" style="11" customWidth="1"/>
    <col min="12" max="12" width="8" style="2" customWidth="1"/>
    <col min="13" max="13" width="2" style="3" customWidth="1"/>
    <col min="14" max="14" width="12" style="2" customWidth="1"/>
    <col min="15" max="15" width="15.7109375" style="7" bestFit="1" customWidth="1"/>
    <col min="16" max="16" width="14.42578125" style="2" bestFit="1" customWidth="1"/>
    <col min="17" max="17" width="2" style="3" customWidth="1"/>
    <col min="18" max="18" width="12" style="2" customWidth="1"/>
    <col min="19" max="19" width="15.7109375" style="7" bestFit="1" customWidth="1"/>
    <col min="20" max="20" width="14.42578125" style="2" bestFit="1" customWidth="1"/>
    <col min="21" max="21" width="2" style="3" customWidth="1"/>
  </cols>
  <sheetData>
    <row r="1" spans="1:21" x14ac:dyDescent="0.25">
      <c r="B1" s="2" t="s">
        <v>11</v>
      </c>
      <c r="D1" s="31" t="str">
        <f>'CL &amp; Data'!C214</f>
        <v>IF CL-HSLO Log Mag(dB)</v>
      </c>
      <c r="E1" s="7" t="s">
        <v>15</v>
      </c>
      <c r="F1" s="31" t="str">
        <f>'CL &amp; Data'!D214</f>
        <v>IF RL-HSLO Log Mag(dB)</v>
      </c>
      <c r="H1" s="2" t="str">
        <f>'CL &amp; Data'!C320</f>
        <v>IF CL-LSLO Log Mag(dB)</v>
      </c>
      <c r="I1" s="7" t="s">
        <v>15</v>
      </c>
      <c r="J1" s="31" t="str">
        <f>'CL &amp; Data'!D320</f>
        <v>IF RL-LSLO Log Mag(dB)</v>
      </c>
      <c r="L1" s="2" t="s">
        <v>11</v>
      </c>
      <c r="N1" t="str">
        <f>'CL &amp; Data'!M214</f>
        <v>IF CL-HSLO Log Mag(dB)</v>
      </c>
      <c r="O1" s="7" t="s">
        <v>14</v>
      </c>
      <c r="P1" s="31" t="str">
        <f>'CL &amp; Data'!N214</f>
        <v>IF RL-HSLO Log Mag(dB)</v>
      </c>
      <c r="R1" s="2" t="str">
        <f>'CL &amp; Data'!M320</f>
        <v>IF CL-LSLO Log Mag(dB)</v>
      </c>
      <c r="S1" s="7" t="s">
        <v>14</v>
      </c>
      <c r="T1" s="31" t="str">
        <f>'CL &amp; Data'!N320</f>
        <v>IF RL-LSLO Log Mag(dB)</v>
      </c>
    </row>
    <row r="2" spans="1:21" x14ac:dyDescent="0.25">
      <c r="A2" s="29" t="s">
        <v>110</v>
      </c>
      <c r="E2" s="27" t="s">
        <v>109</v>
      </c>
      <c r="I2" s="27" t="s">
        <v>109</v>
      </c>
      <c r="K2" s="29" t="s">
        <v>111</v>
      </c>
      <c r="O2" s="27" t="s">
        <v>109</v>
      </c>
      <c r="S2" s="27" t="s">
        <v>109</v>
      </c>
    </row>
    <row r="3" spans="1:21" x14ac:dyDescent="0.25">
      <c r="B3" s="2">
        <f>'CL &amp; Data'!B215/1000000000</f>
        <v>0.01</v>
      </c>
      <c r="C3" s="4"/>
      <c r="D3" s="2">
        <f>'CL &amp; Data'!C215</f>
        <v>-23.100763000000001</v>
      </c>
      <c r="E3" s="7">
        <f>D3-$D$12</f>
        <v>-14.7681176</v>
      </c>
      <c r="F3" s="2">
        <f>'CL &amp; Data'!D215</f>
        <v>-1.6532636999999999</v>
      </c>
      <c r="G3" s="4"/>
      <c r="H3" s="2">
        <f>'CL &amp; Data'!C321</f>
        <v>-25.443356999999999</v>
      </c>
      <c r="I3" s="7">
        <f>H3-$H$10</f>
        <v>-15.694140899999999</v>
      </c>
      <c r="J3" s="2">
        <f>'CL &amp; Data'!D321</f>
        <v>-1.3294125000000001</v>
      </c>
      <c r="L3" s="2">
        <f>'CL &amp; Data'!L215/1000000000</f>
        <v>0.01</v>
      </c>
      <c r="M3" s="4"/>
      <c r="N3" s="2">
        <f>'CL &amp; Data'!M215</f>
        <v>-23.895737</v>
      </c>
      <c r="O3" s="7">
        <f>N3-$N$10</f>
        <v>-14.684431400000001</v>
      </c>
      <c r="P3" s="2">
        <f>'CL &amp; Data'!N215</f>
        <v>-1.5725473999999999</v>
      </c>
      <c r="Q3" s="4"/>
      <c r="R3" s="2">
        <f>'CL &amp; Data'!M321</f>
        <v>-25.135148999999998</v>
      </c>
      <c r="S3" s="7">
        <f>R3-$R$11</f>
        <v>-15.489239699999999</v>
      </c>
      <c r="T3" s="2">
        <f>'CL &amp; Data'!N321</f>
        <v>-1.3490468</v>
      </c>
      <c r="U3" s="4"/>
    </row>
    <row r="4" spans="1:21" x14ac:dyDescent="0.25">
      <c r="A4" s="37" t="s">
        <v>119</v>
      </c>
      <c r="B4" s="2">
        <f>'CL &amp; Data'!B216/1000000000</f>
        <v>0.1099</v>
      </c>
      <c r="C4" s="4"/>
      <c r="D4" s="2">
        <f>'CL &amp; Data'!C216</f>
        <v>-18.151292999999999</v>
      </c>
      <c r="E4" s="7">
        <f t="shared" ref="E4:E67" si="0">D4-$D$12</f>
        <v>-9.8186475999999985</v>
      </c>
      <c r="F4" s="2">
        <f>'CL &amp; Data'!D216</f>
        <v>-9.3928556000000007</v>
      </c>
      <c r="G4" s="4"/>
      <c r="H4" s="2">
        <f>'CL &amp; Data'!C322</f>
        <v>-20.09404</v>
      </c>
      <c r="I4" s="7">
        <f t="shared" ref="I4:I67" si="1">H4-$H$10</f>
        <v>-10.3448239</v>
      </c>
      <c r="J4" s="2">
        <f>'CL &amp; Data'!D322</f>
        <v>-8.2303610000000003</v>
      </c>
      <c r="K4" s="37" t="s">
        <v>119</v>
      </c>
      <c r="L4" s="2">
        <f>'CL &amp; Data'!L216/1000000000</f>
        <v>0.1099</v>
      </c>
      <c r="M4" s="4"/>
      <c r="N4" s="2">
        <f>'CL &amp; Data'!M216</f>
        <v>-18.901772999999999</v>
      </c>
      <c r="O4" s="7">
        <f t="shared" ref="O4:O67" si="2">N4-$N$10</f>
        <v>-9.6904673999999993</v>
      </c>
      <c r="P4" s="2">
        <f>'CL &amp; Data'!N216</f>
        <v>-9.4282454999999992</v>
      </c>
      <c r="Q4" s="4"/>
      <c r="R4" s="2">
        <f>'CL &amp; Data'!M322</f>
        <v>-19.905203</v>
      </c>
      <c r="S4" s="7">
        <f t="shared" ref="S4:S67" si="3">R4-$R$11</f>
        <v>-10.259293700000001</v>
      </c>
      <c r="T4" s="2">
        <f>'CL &amp; Data'!N322</f>
        <v>-8.6372012999999992</v>
      </c>
      <c r="U4" s="4"/>
    </row>
    <row r="5" spans="1:21" x14ac:dyDescent="0.25">
      <c r="A5" s="37" t="s">
        <v>198</v>
      </c>
      <c r="B5" s="2">
        <f>'CL &amp; Data'!B217/1000000000</f>
        <v>0.20979999999999999</v>
      </c>
      <c r="C5" s="4"/>
      <c r="D5" s="2">
        <f>'CL &amp; Data'!C217</f>
        <v>-12.318194</v>
      </c>
      <c r="E5" s="7">
        <f t="shared" si="0"/>
        <v>-3.9855485999999996</v>
      </c>
      <c r="F5" s="2">
        <f>'CL &amp; Data'!D217</f>
        <v>-14.567603999999999</v>
      </c>
      <c r="G5" s="4"/>
      <c r="H5" s="2">
        <f>'CL &amp; Data'!C323</f>
        <v>-13.510972000000001</v>
      </c>
      <c r="I5" s="7">
        <f t="shared" si="1"/>
        <v>-3.7617559000000007</v>
      </c>
      <c r="J5" s="2">
        <f>'CL &amp; Data'!D323</f>
        <v>-12.968427999999999</v>
      </c>
      <c r="K5" s="37" t="s">
        <v>198</v>
      </c>
      <c r="L5" s="2">
        <f>'CL &amp; Data'!L217/1000000000</f>
        <v>0.20979999999999999</v>
      </c>
      <c r="M5" s="4"/>
      <c r="N5" s="2">
        <f>'CL &amp; Data'!M217</f>
        <v>-12.915832999999999</v>
      </c>
      <c r="O5" s="7">
        <f t="shared" si="2"/>
        <v>-3.7045273999999999</v>
      </c>
      <c r="P5" s="2">
        <f>'CL &amp; Data'!N217</f>
        <v>-14.340400000000001</v>
      </c>
      <c r="Q5" s="4"/>
      <c r="R5" s="2">
        <f>'CL &amp; Data'!M323</f>
        <v>-13.434856999999999</v>
      </c>
      <c r="S5" s="7">
        <f t="shared" si="3"/>
        <v>-3.7889476999999996</v>
      </c>
      <c r="T5" s="2">
        <f>'CL &amp; Data'!N323</f>
        <v>-13.447075999999999</v>
      </c>
      <c r="U5" s="4"/>
    </row>
    <row r="6" spans="1:21" x14ac:dyDescent="0.25">
      <c r="A6" s="37" t="s">
        <v>199</v>
      </c>
      <c r="B6" s="2">
        <f>'CL &amp; Data'!B218/1000000000</f>
        <v>0.30969999999999998</v>
      </c>
      <c r="C6" s="4"/>
      <c r="D6" s="2">
        <f>'CL &amp; Data'!C218</f>
        <v>-10.640359999999999</v>
      </c>
      <c r="E6" s="7">
        <f t="shared" si="0"/>
        <v>-2.3077145999999988</v>
      </c>
      <c r="F6" s="2">
        <f>'CL &amp; Data'!D218</f>
        <v>-17.458437</v>
      </c>
      <c r="G6" s="4"/>
      <c r="H6" s="2">
        <f>'CL &amp; Data'!C324</f>
        <v>-11.778518</v>
      </c>
      <c r="I6" s="7">
        <f t="shared" si="1"/>
        <v>-2.0293019000000001</v>
      </c>
      <c r="J6" s="2">
        <f>'CL &amp; Data'!D324</f>
        <v>-15.988531</v>
      </c>
      <c r="K6" s="37" t="s">
        <v>199</v>
      </c>
      <c r="L6" s="2">
        <f>'CL &amp; Data'!L218/1000000000</f>
        <v>0.30969999999999998</v>
      </c>
      <c r="M6" s="4"/>
      <c r="N6" s="2">
        <f>'CL &amp; Data'!M218</f>
        <v>-11.21452</v>
      </c>
      <c r="O6" s="7">
        <f t="shared" si="2"/>
        <v>-2.0032144000000009</v>
      </c>
      <c r="P6" s="2">
        <f>'CL &amp; Data'!N218</f>
        <v>-17.195885000000001</v>
      </c>
      <c r="Q6" s="4"/>
      <c r="R6" s="2">
        <f>'CL &amp; Data'!M324</f>
        <v>-11.857044999999999</v>
      </c>
      <c r="S6" s="7">
        <f t="shared" si="3"/>
        <v>-2.2111356999999998</v>
      </c>
      <c r="T6" s="2">
        <f>'CL &amp; Data'!N324</f>
        <v>-16.691849000000001</v>
      </c>
      <c r="U6" s="4"/>
    </row>
    <row r="7" spans="1:21" x14ac:dyDescent="0.25">
      <c r="B7" s="2">
        <f>'CL &amp; Data'!B219/1000000000</f>
        <v>0.40960000000000002</v>
      </c>
      <c r="C7" s="4"/>
      <c r="D7" s="2">
        <f>'CL &amp; Data'!C219</f>
        <v>-9.3210955000000002</v>
      </c>
      <c r="E7" s="7">
        <f t="shared" si="0"/>
        <v>-0.98845009999999967</v>
      </c>
      <c r="F7" s="2">
        <f>'CL &amp; Data'!D219</f>
        <v>-13.937169000000001</v>
      </c>
      <c r="G7" s="4"/>
      <c r="H7" s="2">
        <f>'CL &amp; Data'!C325</f>
        <v>-10.22763</v>
      </c>
      <c r="I7" s="7">
        <f t="shared" si="1"/>
        <v>-0.47841389999999961</v>
      </c>
      <c r="J7" s="2">
        <f>'CL &amp; Data'!D325</f>
        <v>-13.404562</v>
      </c>
      <c r="L7" s="2">
        <f>'CL &amp; Data'!L219/1000000000</f>
        <v>0.40960000000000002</v>
      </c>
      <c r="M7" s="4"/>
      <c r="N7" s="2">
        <f>'CL &amp; Data'!M219</f>
        <v>-9.8837270999999998</v>
      </c>
      <c r="O7" s="7">
        <f t="shared" si="2"/>
        <v>-0.67242150000000045</v>
      </c>
      <c r="P7" s="2">
        <f>'CL &amp; Data'!N219</f>
        <v>-13.482798000000001</v>
      </c>
      <c r="Q7" s="4"/>
      <c r="R7" s="2">
        <f>'CL &amp; Data'!M325</f>
        <v>-10.290905</v>
      </c>
      <c r="S7" s="7">
        <f t="shared" si="3"/>
        <v>-0.64499570000000084</v>
      </c>
      <c r="T7" s="2">
        <f>'CL &amp; Data'!N325</f>
        <v>-14.05114</v>
      </c>
      <c r="U7" s="4"/>
    </row>
    <row r="8" spans="1:21" x14ac:dyDescent="0.25">
      <c r="B8" s="2">
        <f>'CL &amp; Data'!B220/1000000000</f>
        <v>0.50949999999999995</v>
      </c>
      <c r="C8" s="4"/>
      <c r="D8" s="2">
        <f>'CL &amp; Data'!C220</f>
        <v>-8.6336565000000007</v>
      </c>
      <c r="E8" s="7">
        <f t="shared" si="0"/>
        <v>-0.3010111000000002</v>
      </c>
      <c r="F8" s="2">
        <f>'CL &amp; Data'!D220</f>
        <v>-13.71209</v>
      </c>
      <c r="G8" s="4"/>
      <c r="H8" s="2">
        <f>'CL &amp; Data'!C326</f>
        <v>-9.8675022000000006</v>
      </c>
      <c r="I8" s="7">
        <f t="shared" si="1"/>
        <v>-0.11828610000000062</v>
      </c>
      <c r="J8" s="2">
        <f>'CL &amp; Data'!D326</f>
        <v>-13.074899</v>
      </c>
      <c r="L8" s="2">
        <f>'CL &amp; Data'!L220/1000000000</f>
        <v>0.50949999999999995</v>
      </c>
      <c r="M8" s="4"/>
      <c r="N8" s="2">
        <f>'CL &amp; Data'!M220</f>
        <v>-9.3529605999999994</v>
      </c>
      <c r="O8" s="7">
        <f t="shared" si="2"/>
        <v>-0.14165500000000009</v>
      </c>
      <c r="P8" s="2">
        <f>'CL &amp; Data'!N220</f>
        <v>-13.148260000000001</v>
      </c>
      <c r="Q8" s="4"/>
      <c r="R8" s="2">
        <f>'CL &amp; Data'!M326</f>
        <v>-9.9074153999999997</v>
      </c>
      <c r="S8" s="7">
        <f t="shared" si="3"/>
        <v>-0.26150610000000007</v>
      </c>
      <c r="T8" s="2">
        <f>'CL &amp; Data'!N326</f>
        <v>-14.069634000000001</v>
      </c>
      <c r="U8" s="4"/>
    </row>
    <row r="9" spans="1:21" x14ac:dyDescent="0.25">
      <c r="B9" s="2">
        <f>'CL &amp; Data'!B221/1000000000</f>
        <v>0.60940000000000005</v>
      </c>
      <c r="C9" s="4"/>
      <c r="D9" s="2">
        <f>'CL &amp; Data'!C221</f>
        <v>-8.5669793999999992</v>
      </c>
      <c r="E9" s="7">
        <f t="shared" si="0"/>
        <v>-0.23433399999999871</v>
      </c>
      <c r="F9" s="2">
        <f>'CL &amp; Data'!D221</f>
        <v>-13.954931</v>
      </c>
      <c r="G9" s="4"/>
      <c r="H9" s="2">
        <f>'CL &amp; Data'!C327</f>
        <v>-9.7711372000000001</v>
      </c>
      <c r="I9" s="7">
        <f t="shared" si="1"/>
        <v>-2.1921100000000138E-2</v>
      </c>
      <c r="J9" s="2">
        <f>'CL &amp; Data'!D327</f>
        <v>-13.307435</v>
      </c>
      <c r="L9" s="2">
        <f>'CL &amp; Data'!L221/1000000000</f>
        <v>0.60940000000000005</v>
      </c>
      <c r="M9" s="4"/>
      <c r="N9" s="2">
        <f>'CL &amp; Data'!M221</f>
        <v>-9.3430738000000009</v>
      </c>
      <c r="O9" s="7">
        <f t="shared" si="2"/>
        <v>-0.13176820000000156</v>
      </c>
      <c r="P9" s="2">
        <f>'CL &amp; Data'!N221</f>
        <v>-13.290024000000001</v>
      </c>
      <c r="Q9" s="4"/>
      <c r="R9" s="2">
        <f>'CL &amp; Data'!M327</f>
        <v>-9.7655858999999996</v>
      </c>
      <c r="S9" s="7">
        <f t="shared" si="3"/>
        <v>-0.11967660000000002</v>
      </c>
      <c r="T9" s="2">
        <f>'CL &amp; Data'!N327</f>
        <v>-14.67573</v>
      </c>
      <c r="U9" s="4"/>
    </row>
    <row r="10" spans="1:21" x14ac:dyDescent="0.25">
      <c r="B10" s="2">
        <f>'CL &amp; Data'!B222/1000000000</f>
        <v>0.70930000000000004</v>
      </c>
      <c r="C10" s="4"/>
      <c r="D10" s="2">
        <f>'CL &amp; Data'!C222</f>
        <v>-8.3342962000000007</v>
      </c>
      <c r="E10" s="7">
        <f t="shared" si="0"/>
        <v>-1.6508000000001744E-3</v>
      </c>
      <c r="F10" s="2">
        <f>'CL &amp; Data'!D222</f>
        <v>-15.44017</v>
      </c>
      <c r="G10" s="4"/>
      <c r="H10" s="2">
        <f>'CL &amp; Data'!C328</f>
        <v>-9.7492160999999999</v>
      </c>
      <c r="I10" s="7">
        <f t="shared" si="1"/>
        <v>0</v>
      </c>
      <c r="J10" s="2">
        <f>'CL &amp; Data'!D328</f>
        <v>-13.726283</v>
      </c>
      <c r="L10" s="2">
        <f>'CL &amp; Data'!L222/1000000000</f>
        <v>0.70930000000000004</v>
      </c>
      <c r="M10" s="4"/>
      <c r="N10" s="2">
        <f>'CL &amp; Data'!M222</f>
        <v>-9.2113055999999993</v>
      </c>
      <c r="O10" s="7">
        <f t="shared" si="2"/>
        <v>0</v>
      </c>
      <c r="P10" s="2">
        <f>'CL &amp; Data'!N222</f>
        <v>-14.242571999999999</v>
      </c>
      <c r="Q10" s="4"/>
      <c r="R10" s="2">
        <f>'CL &amp; Data'!M328</f>
        <v>-9.6750708000000003</v>
      </c>
      <c r="S10" s="7">
        <f t="shared" si="3"/>
        <v>-2.9161500000000729E-2</v>
      </c>
      <c r="T10" s="2">
        <f>'CL &amp; Data'!N328</f>
        <v>-15.512093</v>
      </c>
      <c r="U10" s="4"/>
    </row>
    <row r="11" spans="1:21" x14ac:dyDescent="0.25">
      <c r="B11" s="2">
        <f>'CL &amp; Data'!B223/1000000000</f>
        <v>0.80920000000000003</v>
      </c>
      <c r="C11" s="4"/>
      <c r="D11" s="2">
        <f>'CL &amp; Data'!C223</f>
        <v>-8.3912907000000008</v>
      </c>
      <c r="E11" s="7">
        <f t="shared" si="0"/>
        <v>-5.8645300000000233E-2</v>
      </c>
      <c r="F11" s="2">
        <f>'CL &amp; Data'!D223</f>
        <v>-15.823891</v>
      </c>
      <c r="G11" s="4"/>
      <c r="H11" s="2">
        <f>'CL &amp; Data'!C329</f>
        <v>-9.7856941000000006</v>
      </c>
      <c r="I11" s="7">
        <f t="shared" si="1"/>
        <v>-3.6478000000000677E-2</v>
      </c>
      <c r="J11" s="2">
        <f>'CL &amp; Data'!D329</f>
        <v>-14.271972999999999</v>
      </c>
      <c r="L11" s="2">
        <f>'CL &amp; Data'!L223/1000000000</f>
        <v>0.80920000000000003</v>
      </c>
      <c r="M11" s="4"/>
      <c r="N11" s="2">
        <f>'CL &amp; Data'!M223</f>
        <v>-9.2961062999999999</v>
      </c>
      <c r="O11" s="7">
        <f t="shared" si="2"/>
        <v>-8.4800700000000617E-2</v>
      </c>
      <c r="P11" s="2">
        <f>'CL &amp; Data'!N223</f>
        <v>-14.977116000000001</v>
      </c>
      <c r="Q11" s="4"/>
      <c r="R11" s="2">
        <f>'CL &amp; Data'!M329</f>
        <v>-9.6459092999999996</v>
      </c>
      <c r="S11" s="7">
        <f t="shared" si="3"/>
        <v>0</v>
      </c>
      <c r="T11" s="2">
        <f>'CL &amp; Data'!N329</f>
        <v>-16.46632</v>
      </c>
      <c r="U11" s="4"/>
    </row>
    <row r="12" spans="1:21" x14ac:dyDescent="0.25">
      <c r="B12" s="2">
        <f>'CL &amp; Data'!B224/1000000000</f>
        <v>0.90910000000000002</v>
      </c>
      <c r="C12" s="4"/>
      <c r="D12" s="2">
        <f>'CL &amp; Data'!C224</f>
        <v>-8.3326454000000005</v>
      </c>
      <c r="E12" s="7">
        <f t="shared" si="0"/>
        <v>0</v>
      </c>
      <c r="F12" s="2">
        <f>'CL &amp; Data'!D224</f>
        <v>-17.203047000000002</v>
      </c>
      <c r="G12" s="4"/>
      <c r="H12" s="2">
        <f>'CL &amp; Data'!C330</f>
        <v>-9.8232183000000006</v>
      </c>
      <c r="I12" s="7">
        <f t="shared" si="1"/>
        <v>-7.4002200000000684E-2</v>
      </c>
      <c r="J12" s="2">
        <f>'CL &amp; Data'!D330</f>
        <v>-14.965707999999999</v>
      </c>
      <c r="L12" s="2">
        <f>'CL &amp; Data'!L224/1000000000</f>
        <v>0.90910000000000002</v>
      </c>
      <c r="M12" s="4"/>
      <c r="N12" s="2">
        <f>'CL &amp; Data'!M224</f>
        <v>-9.2654972000000004</v>
      </c>
      <c r="O12" s="7">
        <f t="shared" si="2"/>
        <v>-5.4191600000001117E-2</v>
      </c>
      <c r="P12" s="2">
        <f>'CL &amp; Data'!N224</f>
        <v>-16.422084999999999</v>
      </c>
      <c r="Q12" s="4"/>
      <c r="R12" s="2">
        <f>'CL &amp; Data'!M330</f>
        <v>-9.6572560999999997</v>
      </c>
      <c r="S12" s="7">
        <f t="shared" si="3"/>
        <v>-1.1346800000000101E-2</v>
      </c>
      <c r="T12" s="2">
        <f>'CL &amp; Data'!N330</f>
        <v>-17.259540999999999</v>
      </c>
      <c r="U12" s="4"/>
    </row>
    <row r="13" spans="1:21" x14ac:dyDescent="0.25">
      <c r="B13" s="2">
        <f>'CL &amp; Data'!B225/1000000000</f>
        <v>1.0089999999999999</v>
      </c>
      <c r="C13" s="4"/>
      <c r="D13" s="2">
        <f>'CL &amp; Data'!C225</f>
        <v>-8.3760595000000002</v>
      </c>
      <c r="E13" s="7">
        <f t="shared" si="0"/>
        <v>-4.3414099999999678E-2</v>
      </c>
      <c r="F13" s="2">
        <f>'CL &amp; Data'!D225</f>
        <v>-17.346692999999998</v>
      </c>
      <c r="G13" s="4"/>
      <c r="H13" s="2">
        <f>'CL &amp; Data'!C331</f>
        <v>-9.8397255000000001</v>
      </c>
      <c r="I13" s="7">
        <f t="shared" si="1"/>
        <v>-9.0509400000000184E-2</v>
      </c>
      <c r="J13" s="2">
        <f>'CL &amp; Data'!D331</f>
        <v>-15.786882</v>
      </c>
      <c r="L13" s="2">
        <f>'CL &amp; Data'!L225/1000000000</f>
        <v>1.0089999999999999</v>
      </c>
      <c r="M13" s="4"/>
      <c r="N13" s="2">
        <f>'CL &amp; Data'!M225</f>
        <v>-9.3143233999999993</v>
      </c>
      <c r="O13" s="7">
        <f t="shared" si="2"/>
        <v>-0.10301779999999994</v>
      </c>
      <c r="P13" s="2">
        <f>'CL &amp; Data'!N225</f>
        <v>-17.622810000000001</v>
      </c>
      <c r="Q13" s="4"/>
      <c r="R13" s="2">
        <f>'CL &amp; Data'!M331</f>
        <v>-9.6915188000000008</v>
      </c>
      <c r="S13" s="7">
        <f t="shared" si="3"/>
        <v>-4.5609500000001191E-2</v>
      </c>
      <c r="T13" s="2">
        <f>'CL &amp; Data'!N331</f>
        <v>-17.914021999999999</v>
      </c>
      <c r="U13" s="4"/>
    </row>
    <row r="14" spans="1:21" x14ac:dyDescent="0.25">
      <c r="B14" s="2">
        <f>'CL &amp; Data'!B226/1000000000</f>
        <v>1.1089</v>
      </c>
      <c r="C14" s="4"/>
      <c r="D14" s="2">
        <f>'CL &amp; Data'!C226</f>
        <v>-8.4800462999999997</v>
      </c>
      <c r="E14" s="7">
        <f t="shared" si="0"/>
        <v>-0.14740089999999917</v>
      </c>
      <c r="F14" s="2">
        <f>'CL &amp; Data'!D226</f>
        <v>-18.291965000000001</v>
      </c>
      <c r="G14" s="4"/>
      <c r="H14" s="2">
        <f>'CL &amp; Data'!C332</f>
        <v>-9.8265265999999993</v>
      </c>
      <c r="I14" s="7">
        <f t="shared" si="1"/>
        <v>-7.7310499999999394E-2</v>
      </c>
      <c r="J14" s="2">
        <f>'CL &amp; Data'!D332</f>
        <v>-16.755649999999999</v>
      </c>
      <c r="L14" s="2">
        <f>'CL &amp; Data'!L226/1000000000</f>
        <v>1.1089</v>
      </c>
      <c r="M14" s="4"/>
      <c r="N14" s="2">
        <f>'CL &amp; Data'!M226</f>
        <v>-9.4475937000000005</v>
      </c>
      <c r="O14" s="7">
        <f t="shared" si="2"/>
        <v>-0.23628810000000122</v>
      </c>
      <c r="P14" s="2">
        <f>'CL &amp; Data'!N226</f>
        <v>-18.824553000000002</v>
      </c>
      <c r="Q14" s="4"/>
      <c r="R14" s="2">
        <f>'CL &amp; Data'!M332</f>
        <v>-9.7493324000000001</v>
      </c>
      <c r="S14" s="7">
        <f t="shared" si="3"/>
        <v>-0.10342310000000055</v>
      </c>
      <c r="T14" s="2">
        <f>'CL &amp; Data'!N332</f>
        <v>-18.43751</v>
      </c>
      <c r="U14" s="4"/>
    </row>
    <row r="15" spans="1:21" x14ac:dyDescent="0.25">
      <c r="B15" s="2">
        <f>'CL &amp; Data'!B227/1000000000</f>
        <v>1.2088000000000001</v>
      </c>
      <c r="C15" s="4"/>
      <c r="D15" s="2">
        <f>'CL &amp; Data'!C227</f>
        <v>-8.5842991000000008</v>
      </c>
      <c r="E15" s="7">
        <f t="shared" si="0"/>
        <v>-0.25165370000000031</v>
      </c>
      <c r="F15" s="2">
        <f>'CL &amp; Data'!D227</f>
        <v>-18.854702</v>
      </c>
      <c r="G15" s="4"/>
      <c r="H15" s="2">
        <f>'CL &amp; Data'!C333</f>
        <v>-9.8519114999999999</v>
      </c>
      <c r="I15" s="7">
        <f t="shared" si="1"/>
        <v>-0.10269539999999999</v>
      </c>
      <c r="J15" s="2">
        <f>'CL &amp; Data'!D333</f>
        <v>-18.068957999999999</v>
      </c>
      <c r="L15" s="2">
        <f>'CL &amp; Data'!L227/1000000000</f>
        <v>1.2088000000000001</v>
      </c>
      <c r="M15" s="4"/>
      <c r="N15" s="2">
        <f>'CL &amp; Data'!M227</f>
        <v>-9.5477904999999996</v>
      </c>
      <c r="O15" s="7">
        <f t="shared" si="2"/>
        <v>-0.33648490000000031</v>
      </c>
      <c r="P15" s="2">
        <f>'CL &amp; Data'!N227</f>
        <v>-20.173062999999999</v>
      </c>
      <c r="Q15" s="4"/>
      <c r="R15" s="2">
        <f>'CL &amp; Data'!M333</f>
        <v>-9.8540744999999994</v>
      </c>
      <c r="S15" s="7">
        <f t="shared" si="3"/>
        <v>-0.20816519999999983</v>
      </c>
      <c r="T15" s="2">
        <f>'CL &amp; Data'!N333</f>
        <v>-19.258590999999999</v>
      </c>
      <c r="U15" s="4"/>
    </row>
    <row r="16" spans="1:21" x14ac:dyDescent="0.25">
      <c r="B16" s="2">
        <f>'CL &amp; Data'!B228/1000000000</f>
        <v>1.3087</v>
      </c>
      <c r="C16" s="4"/>
      <c r="D16" s="2">
        <f>'CL &amp; Data'!C228</f>
        <v>-8.7329968999999998</v>
      </c>
      <c r="E16" s="7">
        <f t="shared" si="0"/>
        <v>-0.40035149999999931</v>
      </c>
      <c r="F16" s="2">
        <f>'CL &amp; Data'!D228</f>
        <v>-19.872221</v>
      </c>
      <c r="G16" s="4"/>
      <c r="H16" s="2">
        <f>'CL &amp; Data'!C334</f>
        <v>-9.8608130999999997</v>
      </c>
      <c r="I16" s="7">
        <f t="shared" si="1"/>
        <v>-0.11159699999999972</v>
      </c>
      <c r="J16" s="2">
        <f>'CL &amp; Data'!D334</f>
        <v>-19.375031</v>
      </c>
      <c r="L16" s="2">
        <f>'CL &amp; Data'!L228/1000000000</f>
        <v>1.3087</v>
      </c>
      <c r="M16" s="4"/>
      <c r="N16" s="2">
        <f>'CL &amp; Data'!M228</f>
        <v>-9.6876239999999996</v>
      </c>
      <c r="O16" s="7">
        <f t="shared" si="2"/>
        <v>-0.47631840000000025</v>
      </c>
      <c r="P16" s="2">
        <f>'CL &amp; Data'!N228</f>
        <v>-21.629550999999999</v>
      </c>
      <c r="Q16" s="4"/>
      <c r="R16" s="2">
        <f>'CL &amp; Data'!M334</f>
        <v>-10.008877999999999</v>
      </c>
      <c r="S16" s="7">
        <f t="shared" si="3"/>
        <v>-0.3629686999999997</v>
      </c>
      <c r="T16" s="2">
        <f>'CL &amp; Data'!N334</f>
        <v>-19.764064999999999</v>
      </c>
      <c r="U16" s="4"/>
    </row>
    <row r="17" spans="2:21" x14ac:dyDescent="0.25">
      <c r="B17" s="2">
        <f>'CL &amp; Data'!B229/1000000000</f>
        <v>1.4086000000000001</v>
      </c>
      <c r="C17" s="4"/>
      <c r="D17" s="2">
        <f>'CL &amp; Data'!C229</f>
        <v>-8.8477449000000004</v>
      </c>
      <c r="E17" s="7">
        <f t="shared" si="0"/>
        <v>-0.51509949999999982</v>
      </c>
      <c r="F17" s="2">
        <f>'CL &amp; Data'!D229</f>
        <v>-21.101513000000001</v>
      </c>
      <c r="G17" s="4"/>
      <c r="H17" s="2">
        <f>'CL &amp; Data'!C335</f>
        <v>-9.8918675999999994</v>
      </c>
      <c r="I17" s="7">
        <f t="shared" si="1"/>
        <v>-0.14265149999999949</v>
      </c>
      <c r="J17" s="2">
        <f>'CL &amp; Data'!D335</f>
        <v>-20.908379</v>
      </c>
      <c r="L17" s="2">
        <f>'CL &amp; Data'!L229/1000000000</f>
        <v>1.4086000000000001</v>
      </c>
      <c r="M17" s="4"/>
      <c r="N17" s="2">
        <f>'CL &amp; Data'!M229</f>
        <v>-9.7737140999999994</v>
      </c>
      <c r="O17" s="7">
        <f t="shared" si="2"/>
        <v>-0.56240850000000009</v>
      </c>
      <c r="P17" s="2">
        <f>'CL &amp; Data'!N229</f>
        <v>-22.939084999999999</v>
      </c>
      <c r="Q17" s="4"/>
      <c r="R17" s="2">
        <f>'CL &amp; Data'!M335</f>
        <v>-10.200385000000001</v>
      </c>
      <c r="S17" s="7">
        <f t="shared" si="3"/>
        <v>-0.55447570000000113</v>
      </c>
      <c r="T17" s="2">
        <f>'CL &amp; Data'!N335</f>
        <v>-20.416145</v>
      </c>
      <c r="U17" s="4"/>
    </row>
    <row r="18" spans="2:21" x14ac:dyDescent="0.25">
      <c r="B18" s="2">
        <f>'CL &amp; Data'!B230/1000000000</f>
        <v>1.5085</v>
      </c>
      <c r="C18" s="4"/>
      <c r="D18" s="2">
        <f>'CL &amp; Data'!C230</f>
        <v>-8.8610743999999997</v>
      </c>
      <c r="E18" s="7">
        <f t="shared" si="0"/>
        <v>-0.52842899999999915</v>
      </c>
      <c r="F18" s="2">
        <f>'CL &amp; Data'!D230</f>
        <v>-23.028296000000001</v>
      </c>
      <c r="G18" s="4"/>
      <c r="H18" s="2">
        <f>'CL &amp; Data'!C336</f>
        <v>-9.931241</v>
      </c>
      <c r="I18" s="7">
        <f t="shared" si="1"/>
        <v>-0.18202490000000004</v>
      </c>
      <c r="J18" s="2">
        <f>'CL &amp; Data'!D336</f>
        <v>-22.245353999999999</v>
      </c>
      <c r="L18" s="2">
        <f>'CL &amp; Data'!L230/1000000000</f>
        <v>1.5085</v>
      </c>
      <c r="M18" s="4"/>
      <c r="N18" s="2">
        <f>'CL &amp; Data'!M230</f>
        <v>-9.8310528000000001</v>
      </c>
      <c r="O18" s="7">
        <f t="shared" si="2"/>
        <v>-0.61974720000000083</v>
      </c>
      <c r="P18" s="2">
        <f>'CL &amp; Data'!N230</f>
        <v>-23.858623999999999</v>
      </c>
      <c r="Q18" s="4"/>
      <c r="R18" s="2">
        <f>'CL &amp; Data'!M336</f>
        <v>-10.410474000000001</v>
      </c>
      <c r="S18" s="7">
        <f t="shared" si="3"/>
        <v>-0.7645647000000011</v>
      </c>
      <c r="T18" s="2">
        <f>'CL &amp; Data'!N336</f>
        <v>-21.008991000000002</v>
      </c>
      <c r="U18" s="4"/>
    </row>
    <row r="19" spans="2:21" x14ac:dyDescent="0.25">
      <c r="B19" s="2">
        <f>'CL &amp; Data'!B231/1000000000</f>
        <v>1.6084000000000001</v>
      </c>
      <c r="C19" s="4"/>
      <c r="D19" s="2">
        <f>'CL &amp; Data'!C231</f>
        <v>-8.9096661000000008</v>
      </c>
      <c r="E19" s="7">
        <f t="shared" si="0"/>
        <v>-0.57702070000000028</v>
      </c>
      <c r="F19" s="2">
        <f>'CL &amp; Data'!D231</f>
        <v>-26.897282000000001</v>
      </c>
      <c r="G19" s="4"/>
      <c r="H19" s="2">
        <f>'CL &amp; Data'!C337</f>
        <v>-10.021720999999999</v>
      </c>
      <c r="I19" s="7">
        <f t="shared" si="1"/>
        <v>-0.27250489999999949</v>
      </c>
      <c r="J19" s="2">
        <f>'CL &amp; Data'!D337</f>
        <v>-23.959811999999999</v>
      </c>
      <c r="L19" s="2">
        <f>'CL &amp; Data'!L231/1000000000</f>
        <v>1.6084000000000001</v>
      </c>
      <c r="M19" s="4"/>
      <c r="N19" s="2">
        <f>'CL &amp; Data'!M231</f>
        <v>-9.8929852999999994</v>
      </c>
      <c r="O19" s="7">
        <f t="shared" si="2"/>
        <v>-0.68167970000000011</v>
      </c>
      <c r="P19" s="2">
        <f>'CL &amp; Data'!N231</f>
        <v>-25.966498999999999</v>
      </c>
      <c r="Q19" s="4"/>
      <c r="R19" s="2">
        <f>'CL &amp; Data'!M337</f>
        <v>-10.587451</v>
      </c>
      <c r="S19" s="7">
        <f t="shared" si="3"/>
        <v>-0.94154170000000015</v>
      </c>
      <c r="T19" s="2">
        <f>'CL &amp; Data'!N337</f>
        <v>-22.318667999999999</v>
      </c>
      <c r="U19" s="4"/>
    </row>
    <row r="20" spans="2:21" x14ac:dyDescent="0.25">
      <c r="B20" s="2">
        <f>'CL &amp; Data'!B232/1000000000</f>
        <v>1.7082999999999999</v>
      </c>
      <c r="C20" s="4"/>
      <c r="D20" s="2">
        <f>'CL &amp; Data'!C232</f>
        <v>-8.8993158000000001</v>
      </c>
      <c r="E20" s="7">
        <f t="shared" si="0"/>
        <v>-0.56667039999999957</v>
      </c>
      <c r="F20" s="2">
        <f>'CL &amp; Data'!D232</f>
        <v>-30.191008</v>
      </c>
      <c r="G20" s="4"/>
      <c r="H20" s="2">
        <f>'CL &amp; Data'!C338</f>
        <v>-10.194735</v>
      </c>
      <c r="I20" s="7">
        <f t="shared" si="1"/>
        <v>-0.44551889999999972</v>
      </c>
      <c r="J20" s="2">
        <f>'CL &amp; Data'!D338</f>
        <v>-25.845907</v>
      </c>
      <c r="L20" s="2">
        <f>'CL &amp; Data'!L232/1000000000</f>
        <v>1.7082999999999999</v>
      </c>
      <c r="M20" s="4"/>
      <c r="N20" s="2">
        <f>'CL &amp; Data'!M232</f>
        <v>-9.8757973000000003</v>
      </c>
      <c r="O20" s="7">
        <f t="shared" si="2"/>
        <v>-0.66449170000000102</v>
      </c>
      <c r="P20" s="2">
        <f>'CL &amp; Data'!N232</f>
        <v>-27.228151</v>
      </c>
      <c r="Q20" s="4"/>
      <c r="R20" s="2">
        <f>'CL &amp; Data'!M338</f>
        <v>-10.794142000000001</v>
      </c>
      <c r="S20" s="7">
        <f t="shared" si="3"/>
        <v>-1.1482327000000012</v>
      </c>
      <c r="T20" s="2">
        <f>'CL &amp; Data'!N338</f>
        <v>-23.956032</v>
      </c>
      <c r="U20" s="4"/>
    </row>
    <row r="21" spans="2:21" x14ac:dyDescent="0.25">
      <c r="B21" s="2">
        <f>'CL &amp; Data'!B233/1000000000</f>
        <v>1.8082</v>
      </c>
      <c r="C21" s="4"/>
      <c r="D21" s="2">
        <f>'CL &amp; Data'!C233</f>
        <v>-8.9711493999999998</v>
      </c>
      <c r="E21" s="7">
        <f t="shared" si="0"/>
        <v>-0.63850399999999929</v>
      </c>
      <c r="F21" s="2">
        <f>'CL &amp; Data'!D233</f>
        <v>-31.115024999999999</v>
      </c>
      <c r="G21" s="4"/>
      <c r="H21" s="2">
        <f>'CL &amp; Data'!C339</f>
        <v>-10.389602999999999</v>
      </c>
      <c r="I21" s="7">
        <f t="shared" si="1"/>
        <v>-0.64038689999999932</v>
      </c>
      <c r="J21" s="2">
        <f>'CL &amp; Data'!D339</f>
        <v>-28.02243</v>
      </c>
      <c r="L21" s="2">
        <f>'CL &amp; Data'!L233/1000000000</f>
        <v>1.8082</v>
      </c>
      <c r="M21" s="4"/>
      <c r="N21" s="2">
        <f>'CL &amp; Data'!M233</f>
        <v>-9.8768987999999993</v>
      </c>
      <c r="O21" s="7">
        <f t="shared" si="2"/>
        <v>-0.6655932</v>
      </c>
      <c r="P21" s="2">
        <f>'CL &amp; Data'!N233</f>
        <v>-28.502993</v>
      </c>
      <c r="Q21" s="4"/>
      <c r="R21" s="2">
        <f>'CL &amp; Data'!M339</f>
        <v>-10.968116999999999</v>
      </c>
      <c r="S21" s="7">
        <f t="shared" si="3"/>
        <v>-1.3222076999999999</v>
      </c>
      <c r="T21" s="2">
        <f>'CL &amp; Data'!N339</f>
        <v>-25.521903999999999</v>
      </c>
      <c r="U21" s="4"/>
    </row>
    <row r="22" spans="2:21" x14ac:dyDescent="0.25">
      <c r="B22" s="2">
        <f>'CL &amp; Data'!B234/1000000000</f>
        <v>1.9080999999999999</v>
      </c>
      <c r="C22" s="4"/>
      <c r="D22" s="2">
        <f>'CL &amp; Data'!C234</f>
        <v>-9.0127439000000003</v>
      </c>
      <c r="E22" s="7">
        <f t="shared" si="0"/>
        <v>-0.68009849999999972</v>
      </c>
      <c r="F22" s="2">
        <f>'CL &amp; Data'!D234</f>
        <v>-31.743175999999998</v>
      </c>
      <c r="G22" s="4"/>
      <c r="H22" s="2">
        <f>'CL &amp; Data'!C340</f>
        <v>-10.628227000000001</v>
      </c>
      <c r="I22" s="7">
        <f t="shared" si="1"/>
        <v>-0.87901090000000082</v>
      </c>
      <c r="J22" s="2">
        <f>'CL &amp; Data'!D340</f>
        <v>-29.014655999999999</v>
      </c>
      <c r="L22" s="2">
        <f>'CL &amp; Data'!L234/1000000000</f>
        <v>1.9080999999999999</v>
      </c>
      <c r="M22" s="4"/>
      <c r="N22" s="2">
        <f>'CL &amp; Data'!M234</f>
        <v>-9.8072213999999995</v>
      </c>
      <c r="O22" s="7">
        <f t="shared" si="2"/>
        <v>-0.59591580000000022</v>
      </c>
      <c r="P22" s="2">
        <f>'CL &amp; Data'!N234</f>
        <v>-27.349233999999999</v>
      </c>
      <c r="Q22" s="4"/>
      <c r="R22" s="2">
        <f>'CL &amp; Data'!M340</f>
        <v>-11.149288</v>
      </c>
      <c r="S22" s="7">
        <f t="shared" si="3"/>
        <v>-1.5033787000000007</v>
      </c>
      <c r="T22" s="2">
        <f>'CL &amp; Data'!N340</f>
        <v>-26.267426</v>
      </c>
      <c r="U22" s="4"/>
    </row>
    <row r="23" spans="2:21" x14ac:dyDescent="0.25">
      <c r="B23" s="2">
        <f>'CL &amp; Data'!B235/1000000000</f>
        <v>2.008</v>
      </c>
      <c r="C23" s="4"/>
      <c r="D23" s="2">
        <f>'CL &amp; Data'!C235</f>
        <v>-8.9810780999999995</v>
      </c>
      <c r="E23" s="7">
        <f t="shared" si="0"/>
        <v>-0.64843269999999897</v>
      </c>
      <c r="F23" s="2">
        <f>'CL &amp; Data'!D235</f>
        <v>-30.630977999999999</v>
      </c>
      <c r="G23" s="4"/>
      <c r="H23" s="2">
        <f>'CL &amp; Data'!C341</f>
        <v>-10.874609</v>
      </c>
      <c r="I23" s="7">
        <f t="shared" si="1"/>
        <v>-1.1253928999999996</v>
      </c>
      <c r="J23" s="2">
        <f>'CL &amp; Data'!D341</f>
        <v>-27.968246000000001</v>
      </c>
      <c r="L23" s="2">
        <f>'CL &amp; Data'!L235/1000000000</f>
        <v>2.008</v>
      </c>
      <c r="M23" s="4"/>
      <c r="N23" s="2">
        <f>'CL &amp; Data'!M235</f>
        <v>-9.6799830999999994</v>
      </c>
      <c r="O23" s="7">
        <f t="shared" si="2"/>
        <v>-0.46867750000000008</v>
      </c>
      <c r="P23" s="2">
        <f>'CL &amp; Data'!N235</f>
        <v>-26.557981000000002</v>
      </c>
      <c r="Q23" s="4"/>
      <c r="R23" s="2">
        <f>'CL &amp; Data'!M341</f>
        <v>-11.267499000000001</v>
      </c>
      <c r="S23" s="7">
        <f t="shared" si="3"/>
        <v>-1.6215897000000012</v>
      </c>
      <c r="T23" s="2">
        <f>'CL &amp; Data'!N341</f>
        <v>-25.697233000000001</v>
      </c>
      <c r="U23" s="4"/>
    </row>
    <row r="24" spans="2:21" x14ac:dyDescent="0.25">
      <c r="B24" s="2">
        <f>'CL &amp; Data'!B236/1000000000</f>
        <v>2.1078999999999999</v>
      </c>
      <c r="C24" s="4"/>
      <c r="D24" s="2">
        <f>'CL &amp; Data'!C236</f>
        <v>-8.9783287000000005</v>
      </c>
      <c r="E24" s="7">
        <f t="shared" si="0"/>
        <v>-0.64568329999999996</v>
      </c>
      <c r="F24" s="2">
        <f>'CL &amp; Data'!D236</f>
        <v>-30.104596999999998</v>
      </c>
      <c r="G24" s="4"/>
      <c r="H24" s="2">
        <f>'CL &amp; Data'!C342</f>
        <v>-11.117563000000001</v>
      </c>
      <c r="I24" s="7">
        <f t="shared" si="1"/>
        <v>-1.3683469000000006</v>
      </c>
      <c r="J24" s="2">
        <f>'CL &amp; Data'!D342</f>
        <v>-25.405846</v>
      </c>
      <c r="L24" s="2">
        <f>'CL &amp; Data'!L236/1000000000</f>
        <v>2.1078999999999999</v>
      </c>
      <c r="M24" s="4"/>
      <c r="N24" s="2">
        <f>'CL &amp; Data'!M236</f>
        <v>-9.5685138999999992</v>
      </c>
      <c r="O24" s="7">
        <f t="shared" si="2"/>
        <v>-0.35720829999999992</v>
      </c>
      <c r="P24" s="2">
        <f>'CL &amp; Data'!N236</f>
        <v>-24.929316</v>
      </c>
      <c r="Q24" s="4"/>
      <c r="R24" s="2">
        <f>'CL &amp; Data'!M342</f>
        <v>-11.349678000000001</v>
      </c>
      <c r="S24" s="7">
        <f t="shared" si="3"/>
        <v>-1.7037687000000012</v>
      </c>
      <c r="T24" s="2">
        <f>'CL &amp; Data'!N342</f>
        <v>-24.303049000000001</v>
      </c>
      <c r="U24" s="4"/>
    </row>
    <row r="25" spans="2:21" x14ac:dyDescent="0.25">
      <c r="B25" s="2">
        <f>'CL &amp; Data'!B237/1000000000</f>
        <v>2.2078000000000002</v>
      </c>
      <c r="C25" s="4"/>
      <c r="D25" s="2">
        <f>'CL &amp; Data'!C237</f>
        <v>-8.8801249999999996</v>
      </c>
      <c r="E25" s="7">
        <f t="shared" si="0"/>
        <v>-0.54747959999999907</v>
      </c>
      <c r="F25" s="2">
        <f>'CL &amp; Data'!D237</f>
        <v>-28.074891999999998</v>
      </c>
      <c r="G25" s="4"/>
      <c r="H25" s="2">
        <f>'CL &amp; Data'!C343</f>
        <v>-11.272491</v>
      </c>
      <c r="I25" s="7">
        <f t="shared" si="1"/>
        <v>-1.5232749000000005</v>
      </c>
      <c r="J25" s="2">
        <f>'CL &amp; Data'!D343</f>
        <v>-22.770133999999999</v>
      </c>
      <c r="L25" s="2">
        <f>'CL &amp; Data'!L237/1000000000</f>
        <v>2.2078000000000002</v>
      </c>
      <c r="M25" s="4"/>
      <c r="N25" s="2">
        <f>'CL &amp; Data'!M237</f>
        <v>-9.4157084999999991</v>
      </c>
      <c r="O25" s="7">
        <f t="shared" si="2"/>
        <v>-0.20440289999999983</v>
      </c>
      <c r="P25" s="2">
        <f>'CL &amp; Data'!N237</f>
        <v>-23.773228</v>
      </c>
      <c r="Q25" s="4"/>
      <c r="R25" s="2">
        <f>'CL &amp; Data'!M343</f>
        <v>-11.321683999999999</v>
      </c>
      <c r="S25" s="7">
        <f t="shared" si="3"/>
        <v>-1.6757746999999998</v>
      </c>
      <c r="T25" s="2">
        <f>'CL &amp; Data'!N343</f>
        <v>-22.638645</v>
      </c>
      <c r="U25" s="4"/>
    </row>
    <row r="26" spans="2:21" x14ac:dyDescent="0.25">
      <c r="B26" s="2">
        <f>'CL &amp; Data'!B238/1000000000</f>
        <v>2.3077000000000001</v>
      </c>
      <c r="C26" s="4"/>
      <c r="D26" s="2">
        <f>'CL &amp; Data'!C238</f>
        <v>-9.0581551000000005</v>
      </c>
      <c r="E26" s="7">
        <f t="shared" si="0"/>
        <v>-0.72550969999999992</v>
      </c>
      <c r="F26" s="2">
        <f>'CL &amp; Data'!D238</f>
        <v>-27.357536</v>
      </c>
      <c r="G26" s="4"/>
      <c r="H26" s="2">
        <f>'CL &amp; Data'!C344</f>
        <v>-11.352448000000001</v>
      </c>
      <c r="I26" s="7">
        <f t="shared" si="1"/>
        <v>-1.6032319000000008</v>
      </c>
      <c r="J26" s="2">
        <f>'CL &amp; Data'!D344</f>
        <v>-20.927980000000002</v>
      </c>
      <c r="L26" s="2">
        <f>'CL &amp; Data'!L238/1000000000</f>
        <v>2.3077000000000001</v>
      </c>
      <c r="M26" s="4"/>
      <c r="N26" s="2">
        <f>'CL &amp; Data'!M238</f>
        <v>-9.5235223999999992</v>
      </c>
      <c r="O26" s="7">
        <f t="shared" si="2"/>
        <v>-0.31221679999999985</v>
      </c>
      <c r="P26" s="2">
        <f>'CL &amp; Data'!N238</f>
        <v>-22.745488999999999</v>
      </c>
      <c r="Q26" s="4"/>
      <c r="R26" s="2">
        <f>'CL &amp; Data'!M344</f>
        <v>-11.234099000000001</v>
      </c>
      <c r="S26" s="7">
        <f t="shared" si="3"/>
        <v>-1.5881897000000009</v>
      </c>
      <c r="T26" s="2">
        <f>'CL &amp; Data'!N344</f>
        <v>-21.233543000000001</v>
      </c>
      <c r="U26" s="4"/>
    </row>
    <row r="27" spans="2:21" x14ac:dyDescent="0.25">
      <c r="B27" s="2">
        <f>'CL &amp; Data'!B239/1000000000</f>
        <v>2.4076</v>
      </c>
      <c r="C27" s="4"/>
      <c r="D27" s="2">
        <f>'CL &amp; Data'!C239</f>
        <v>-9.2421121999999993</v>
      </c>
      <c r="E27" s="7">
        <f t="shared" si="0"/>
        <v>-0.9094667999999988</v>
      </c>
      <c r="F27" s="2">
        <f>'CL &amp; Data'!D239</f>
        <v>-26.965309000000001</v>
      </c>
      <c r="G27" s="4"/>
      <c r="H27" s="2">
        <f>'CL &amp; Data'!C345</f>
        <v>-11.396330000000001</v>
      </c>
      <c r="I27" s="7">
        <f t="shared" si="1"/>
        <v>-1.6471139000000008</v>
      </c>
      <c r="J27" s="2">
        <f>'CL &amp; Data'!D345</f>
        <v>-19.897074</v>
      </c>
      <c r="L27" s="2">
        <f>'CL &amp; Data'!L239/1000000000</f>
        <v>2.4076</v>
      </c>
      <c r="M27" s="4"/>
      <c r="N27" s="2">
        <f>'CL &amp; Data'!M239</f>
        <v>-9.6280774999999998</v>
      </c>
      <c r="O27" s="7">
        <f t="shared" si="2"/>
        <v>-0.41677190000000053</v>
      </c>
      <c r="P27" s="2">
        <f>'CL &amp; Data'!N239</f>
        <v>-22.030943000000001</v>
      </c>
      <c r="Q27" s="4"/>
      <c r="R27" s="2">
        <f>'CL &amp; Data'!M345</f>
        <v>-11.134029999999999</v>
      </c>
      <c r="S27" s="7">
        <f t="shared" si="3"/>
        <v>-1.4881206999999996</v>
      </c>
      <c r="T27" s="2">
        <f>'CL &amp; Data'!N345</f>
        <v>-20.297205000000002</v>
      </c>
      <c r="U27" s="4"/>
    </row>
    <row r="28" spans="2:21" x14ac:dyDescent="0.25">
      <c r="B28" s="2">
        <f>'CL &amp; Data'!B240/1000000000</f>
        <v>2.5074999999999998</v>
      </c>
      <c r="C28" s="4"/>
      <c r="D28" s="2">
        <f>'CL &amp; Data'!C240</f>
        <v>-9.6249733000000006</v>
      </c>
      <c r="E28" s="7">
        <f t="shared" si="0"/>
        <v>-1.2923279000000001</v>
      </c>
      <c r="F28" s="2">
        <f>'CL &amp; Data'!D240</f>
        <v>-24.751218999999999</v>
      </c>
      <c r="G28" s="4"/>
      <c r="H28" s="2">
        <f>'CL &amp; Data'!C346</f>
        <v>-11.426301</v>
      </c>
      <c r="I28" s="7">
        <f t="shared" si="1"/>
        <v>-1.6770849000000005</v>
      </c>
      <c r="J28" s="2">
        <f>'CL &amp; Data'!D346</f>
        <v>-19.431244</v>
      </c>
      <c r="L28" s="2">
        <f>'CL &amp; Data'!L240/1000000000</f>
        <v>2.5074999999999998</v>
      </c>
      <c r="M28" s="4"/>
      <c r="N28" s="2">
        <f>'CL &amp; Data'!M240</f>
        <v>-9.9113474000000004</v>
      </c>
      <c r="O28" s="7">
        <f t="shared" si="2"/>
        <v>-0.70004180000000105</v>
      </c>
      <c r="P28" s="2">
        <f>'CL &amp; Data'!N240</f>
        <v>-21.147258999999998</v>
      </c>
      <c r="Q28" s="4"/>
      <c r="R28" s="2">
        <f>'CL &amp; Data'!M346</f>
        <v>-11.058116</v>
      </c>
      <c r="S28" s="7">
        <f t="shared" si="3"/>
        <v>-1.4122067000000005</v>
      </c>
      <c r="T28" s="2">
        <f>'CL &amp; Data'!N346</f>
        <v>-19.865950000000002</v>
      </c>
      <c r="U28" s="4"/>
    </row>
    <row r="29" spans="2:21" x14ac:dyDescent="0.25">
      <c r="B29" s="2">
        <f>'CL &amp; Data'!B241/1000000000</f>
        <v>2.6074000000000002</v>
      </c>
      <c r="C29" s="4"/>
      <c r="D29" s="2">
        <f>'CL &amp; Data'!C241</f>
        <v>-9.7086638999999995</v>
      </c>
      <c r="E29" s="7">
        <f t="shared" si="0"/>
        <v>-1.3760184999999989</v>
      </c>
      <c r="F29" s="2">
        <f>'CL &amp; Data'!D241</f>
        <v>-22.775473000000002</v>
      </c>
      <c r="G29" s="4"/>
      <c r="H29" s="2">
        <f>'CL &amp; Data'!C347</f>
        <v>-11.411505999999999</v>
      </c>
      <c r="I29" s="7">
        <f t="shared" si="1"/>
        <v>-1.6622898999999993</v>
      </c>
      <c r="J29" s="2">
        <f>'CL &amp; Data'!D347</f>
        <v>-19.364840999999998</v>
      </c>
      <c r="L29" s="2">
        <f>'CL &amp; Data'!L241/1000000000</f>
        <v>2.6074000000000002</v>
      </c>
      <c r="M29" s="4"/>
      <c r="N29" s="2">
        <f>'CL &amp; Data'!M241</f>
        <v>-9.9400023999999991</v>
      </c>
      <c r="O29" s="7">
        <f t="shared" si="2"/>
        <v>-0.72869679999999981</v>
      </c>
      <c r="P29" s="2">
        <f>'CL &amp; Data'!N241</f>
        <v>-20.276371000000001</v>
      </c>
      <c r="Q29" s="4"/>
      <c r="R29" s="2">
        <f>'CL &amp; Data'!M347</f>
        <v>-10.957575</v>
      </c>
      <c r="S29" s="7">
        <f t="shared" si="3"/>
        <v>-1.3116657000000007</v>
      </c>
      <c r="T29" s="2">
        <f>'CL &amp; Data'!N347</f>
        <v>-19.741108000000001</v>
      </c>
      <c r="U29" s="4"/>
    </row>
    <row r="30" spans="2:21" x14ac:dyDescent="0.25">
      <c r="B30" s="2">
        <f>'CL &amp; Data'!B242/1000000000</f>
        <v>2.7073</v>
      </c>
      <c r="C30" s="4"/>
      <c r="D30" s="2">
        <f>'CL &amp; Data'!C242</f>
        <v>-9.7467480000000002</v>
      </c>
      <c r="E30" s="7">
        <f t="shared" si="0"/>
        <v>-1.4141025999999997</v>
      </c>
      <c r="F30" s="2">
        <f>'CL &amp; Data'!D242</f>
        <v>-20.331562000000002</v>
      </c>
      <c r="G30" s="4"/>
      <c r="H30" s="2">
        <f>'CL &amp; Data'!C348</f>
        <v>-11.443398</v>
      </c>
      <c r="I30" s="7">
        <f t="shared" si="1"/>
        <v>-1.6941819000000002</v>
      </c>
      <c r="J30" s="2">
        <f>'CL &amp; Data'!D348</f>
        <v>-19.072239</v>
      </c>
      <c r="L30" s="2">
        <f>'CL &amp; Data'!L242/1000000000</f>
        <v>2.7073</v>
      </c>
      <c r="M30" s="4"/>
      <c r="N30" s="2">
        <f>'CL &amp; Data'!M242</f>
        <v>-10.008760000000001</v>
      </c>
      <c r="O30" s="7">
        <f t="shared" si="2"/>
        <v>-0.79745440000000123</v>
      </c>
      <c r="P30" s="2">
        <f>'CL &amp; Data'!N242</f>
        <v>-18.871922999999999</v>
      </c>
      <c r="Q30" s="4"/>
      <c r="R30" s="2">
        <f>'CL &amp; Data'!M348</f>
        <v>-10.92282</v>
      </c>
      <c r="S30" s="7">
        <f t="shared" si="3"/>
        <v>-1.2769107000000002</v>
      </c>
      <c r="T30" s="2">
        <f>'CL &amp; Data'!N348</f>
        <v>-19.456408</v>
      </c>
      <c r="U30" s="4"/>
    </row>
    <row r="31" spans="2:21" x14ac:dyDescent="0.25">
      <c r="B31" s="2">
        <f>'CL &amp; Data'!B243/1000000000</f>
        <v>2.8071999999999999</v>
      </c>
      <c r="C31" s="4"/>
      <c r="D31" s="2">
        <f>'CL &amp; Data'!C243</f>
        <v>-9.7533092000000003</v>
      </c>
      <c r="E31" s="7">
        <f t="shared" si="0"/>
        <v>-1.4206637999999998</v>
      </c>
      <c r="F31" s="2">
        <f>'CL &amp; Data'!D243</f>
        <v>-19.407173</v>
      </c>
      <c r="G31" s="4"/>
      <c r="H31" s="2">
        <f>'CL &amp; Data'!C349</f>
        <v>-11.533543</v>
      </c>
      <c r="I31" s="7">
        <f t="shared" si="1"/>
        <v>-1.7843268999999999</v>
      </c>
      <c r="J31" s="2">
        <f>'CL &amp; Data'!D349</f>
        <v>-18.692215000000001</v>
      </c>
      <c r="L31" s="2">
        <f>'CL &amp; Data'!L243/1000000000</f>
        <v>2.8071999999999999</v>
      </c>
      <c r="M31" s="4"/>
      <c r="N31" s="2">
        <f>'CL &amp; Data'!M243</f>
        <v>-10.037808</v>
      </c>
      <c r="O31" s="7">
        <f t="shared" si="2"/>
        <v>-0.82650240000000075</v>
      </c>
      <c r="P31" s="2">
        <f>'CL &amp; Data'!N243</f>
        <v>-17.958929000000001</v>
      </c>
      <c r="Q31" s="4"/>
      <c r="R31" s="2">
        <f>'CL &amp; Data'!M349</f>
        <v>-10.975540000000001</v>
      </c>
      <c r="S31" s="7">
        <f t="shared" si="3"/>
        <v>-1.3296307000000009</v>
      </c>
      <c r="T31" s="2">
        <f>'CL &amp; Data'!N349</f>
        <v>-19.088200000000001</v>
      </c>
      <c r="U31" s="4"/>
    </row>
    <row r="32" spans="2:21" x14ac:dyDescent="0.25">
      <c r="B32" s="2">
        <f>'CL &amp; Data'!B244/1000000000</f>
        <v>2.9070999999999998</v>
      </c>
      <c r="C32" s="4"/>
      <c r="D32" s="2">
        <f>'CL &amp; Data'!C244</f>
        <v>-9.8037472000000001</v>
      </c>
      <c r="E32" s="7">
        <f t="shared" si="0"/>
        <v>-1.4711017999999996</v>
      </c>
      <c r="F32" s="2">
        <f>'CL &amp; Data'!D244</f>
        <v>-18.281161999999998</v>
      </c>
      <c r="G32" s="4"/>
      <c r="H32" s="2">
        <f>'CL &amp; Data'!C350</f>
        <v>-11.68643</v>
      </c>
      <c r="I32" s="7">
        <f t="shared" si="1"/>
        <v>-1.9372138999999997</v>
      </c>
      <c r="J32" s="2">
        <f>'CL &amp; Data'!D350</f>
        <v>-18.243981999999999</v>
      </c>
      <c r="L32" s="2">
        <f>'CL &amp; Data'!L244/1000000000</f>
        <v>2.9070999999999998</v>
      </c>
      <c r="M32" s="4"/>
      <c r="N32" s="2">
        <f>'CL &amp; Data'!M244</f>
        <v>-10.118833</v>
      </c>
      <c r="O32" s="7">
        <f t="shared" si="2"/>
        <v>-0.90752740000000109</v>
      </c>
      <c r="P32" s="2">
        <f>'CL &amp; Data'!N244</f>
        <v>-16.974678000000001</v>
      </c>
      <c r="Q32" s="4"/>
      <c r="R32" s="2">
        <f>'CL &amp; Data'!M350</f>
        <v>-11.118299</v>
      </c>
      <c r="S32" s="7">
        <f t="shared" si="3"/>
        <v>-1.4723897000000008</v>
      </c>
      <c r="T32" s="2">
        <f>'CL &amp; Data'!N350</f>
        <v>-18.659555000000001</v>
      </c>
      <c r="U32" s="4"/>
    </row>
    <row r="33" spans="2:21" x14ac:dyDescent="0.25">
      <c r="B33" s="2">
        <f>'CL &amp; Data'!B245/1000000000</f>
        <v>3.0070000000000001</v>
      </c>
      <c r="C33" s="4"/>
      <c r="D33" s="2">
        <f>'CL &amp; Data'!C245</f>
        <v>-9.9805813000000008</v>
      </c>
      <c r="E33" s="7">
        <f t="shared" si="0"/>
        <v>-1.6479359000000002</v>
      </c>
      <c r="F33" s="2">
        <f>'CL &amp; Data'!D245</f>
        <v>-17.925861000000001</v>
      </c>
      <c r="G33" s="4"/>
      <c r="H33" s="2">
        <f>'CL &amp; Data'!C351</f>
        <v>-11.783099999999999</v>
      </c>
      <c r="I33" s="7">
        <f t="shared" si="1"/>
        <v>-2.0338838999999993</v>
      </c>
      <c r="J33" s="2">
        <f>'CL &amp; Data'!D351</f>
        <v>-18.000851000000001</v>
      </c>
      <c r="L33" s="2">
        <f>'CL &amp; Data'!L245/1000000000</f>
        <v>3.0070000000000001</v>
      </c>
      <c r="M33" s="4"/>
      <c r="N33" s="2">
        <f>'CL &amp; Data'!M245</f>
        <v>-10.285676</v>
      </c>
      <c r="O33" s="7">
        <f t="shared" si="2"/>
        <v>-1.0743704000000012</v>
      </c>
      <c r="P33" s="2">
        <f>'CL &amp; Data'!N245</f>
        <v>-16.571524</v>
      </c>
      <c r="Q33" s="4"/>
      <c r="R33" s="2">
        <f>'CL &amp; Data'!M351</f>
        <v>-11.221273</v>
      </c>
      <c r="S33" s="7">
        <f t="shared" si="3"/>
        <v>-1.5753637000000005</v>
      </c>
      <c r="T33" s="2">
        <f>'CL &amp; Data'!N351</f>
        <v>-18.418714999999999</v>
      </c>
      <c r="U33" s="4"/>
    </row>
    <row r="34" spans="2:21" x14ac:dyDescent="0.25">
      <c r="B34" s="2">
        <f>'CL &amp; Data'!B246/1000000000</f>
        <v>3.1069</v>
      </c>
      <c r="C34" s="4"/>
      <c r="D34" s="2">
        <f>'CL &amp; Data'!C246</f>
        <v>-9.9689264000000009</v>
      </c>
      <c r="E34" s="7">
        <f t="shared" si="0"/>
        <v>-1.6362810000000003</v>
      </c>
      <c r="F34" s="2">
        <f>'CL &amp; Data'!D246</f>
        <v>-17.257057</v>
      </c>
      <c r="G34" s="4"/>
      <c r="H34" s="2">
        <f>'CL &amp; Data'!C352</f>
        <v>-11.852774</v>
      </c>
      <c r="I34" s="7">
        <f t="shared" si="1"/>
        <v>-2.1035579000000002</v>
      </c>
      <c r="J34" s="2">
        <f>'CL &amp; Data'!D352</f>
        <v>-17.376663000000001</v>
      </c>
      <c r="L34" s="2">
        <f>'CL &amp; Data'!L246/1000000000</f>
        <v>3.1069</v>
      </c>
      <c r="M34" s="4"/>
      <c r="N34" s="2">
        <f>'CL &amp; Data'!M246</f>
        <v>-10.275653</v>
      </c>
      <c r="O34" s="7">
        <f t="shared" si="2"/>
        <v>-1.0643474000000008</v>
      </c>
      <c r="P34" s="2">
        <f>'CL &amp; Data'!N246</f>
        <v>-15.91438</v>
      </c>
      <c r="Q34" s="4"/>
      <c r="R34" s="2">
        <f>'CL &amp; Data'!M352</f>
        <v>-11.319091</v>
      </c>
      <c r="S34" s="7">
        <f t="shared" si="3"/>
        <v>-1.6731817000000007</v>
      </c>
      <c r="T34" s="2">
        <f>'CL &amp; Data'!N352</f>
        <v>-17.768068</v>
      </c>
      <c r="U34" s="4"/>
    </row>
    <row r="35" spans="2:21" x14ac:dyDescent="0.25">
      <c r="B35" s="2">
        <f>'CL &amp; Data'!B247/1000000000</f>
        <v>3.2067999999999999</v>
      </c>
      <c r="C35" s="4"/>
      <c r="D35" s="2">
        <f>'CL &amp; Data'!C247</f>
        <v>-10.096005</v>
      </c>
      <c r="E35" s="7">
        <f t="shared" si="0"/>
        <v>-1.7633595999999994</v>
      </c>
      <c r="F35" s="2">
        <f>'CL &amp; Data'!D247</f>
        <v>-17.028766999999998</v>
      </c>
      <c r="G35" s="4"/>
      <c r="H35" s="2">
        <f>'CL &amp; Data'!C353</f>
        <v>-11.913527</v>
      </c>
      <c r="I35" s="7">
        <f t="shared" si="1"/>
        <v>-2.1643109000000003</v>
      </c>
      <c r="J35" s="2">
        <f>'CL &amp; Data'!D353</f>
        <v>-16.739929</v>
      </c>
      <c r="L35" s="2">
        <f>'CL &amp; Data'!L247/1000000000</f>
        <v>3.2067999999999999</v>
      </c>
      <c r="M35" s="4"/>
      <c r="N35" s="2">
        <f>'CL &amp; Data'!M247</f>
        <v>-10.332160999999999</v>
      </c>
      <c r="O35" s="7">
        <f t="shared" si="2"/>
        <v>-1.1208553999999999</v>
      </c>
      <c r="P35" s="2">
        <f>'CL &amp; Data'!N247</f>
        <v>-15.742374999999999</v>
      </c>
      <c r="Q35" s="4"/>
      <c r="R35" s="2">
        <f>'CL &amp; Data'!M353</f>
        <v>-11.429478</v>
      </c>
      <c r="S35" s="7">
        <f t="shared" si="3"/>
        <v>-1.7835687</v>
      </c>
      <c r="T35" s="2">
        <f>'CL &amp; Data'!N353</f>
        <v>-17.105132999999999</v>
      </c>
      <c r="U35" s="4"/>
    </row>
    <row r="36" spans="2:21" x14ac:dyDescent="0.25">
      <c r="B36" s="2">
        <f>'CL &amp; Data'!B248/1000000000</f>
        <v>3.3067000000000002</v>
      </c>
      <c r="C36" s="4"/>
      <c r="D36" s="2">
        <f>'CL &amp; Data'!C248</f>
        <v>-10.184452</v>
      </c>
      <c r="E36" s="7">
        <f t="shared" si="0"/>
        <v>-1.8518065999999997</v>
      </c>
      <c r="F36" s="2">
        <f>'CL &amp; Data'!D248</f>
        <v>-16.684891</v>
      </c>
      <c r="G36" s="4"/>
      <c r="H36" s="2">
        <f>'CL &amp; Data'!C354</f>
        <v>-11.933565</v>
      </c>
      <c r="I36" s="7">
        <f t="shared" si="1"/>
        <v>-2.1843488999999998</v>
      </c>
      <c r="J36" s="2">
        <f>'CL &amp; Data'!D354</f>
        <v>-16.178677</v>
      </c>
      <c r="L36" s="2">
        <f>'CL &amp; Data'!L248/1000000000</f>
        <v>3.3067000000000002</v>
      </c>
      <c r="M36" s="4"/>
      <c r="N36" s="2">
        <f>'CL &amp; Data'!M248</f>
        <v>-10.262973000000001</v>
      </c>
      <c r="O36" s="7">
        <f t="shared" si="2"/>
        <v>-1.0516674000000013</v>
      </c>
      <c r="P36" s="2">
        <f>'CL &amp; Data'!N248</f>
        <v>-15.486755</v>
      </c>
      <c r="Q36" s="4"/>
      <c r="R36" s="2">
        <f>'CL &amp; Data'!M354</f>
        <v>-11.521997000000001</v>
      </c>
      <c r="S36" s="7">
        <f t="shared" si="3"/>
        <v>-1.8760877000000011</v>
      </c>
      <c r="T36" s="2">
        <f>'CL &amp; Data'!N354</f>
        <v>-16.536949</v>
      </c>
      <c r="U36" s="4"/>
    </row>
    <row r="37" spans="2:21" x14ac:dyDescent="0.25">
      <c r="B37" s="2">
        <f>'CL &amp; Data'!B249/1000000000</f>
        <v>3.4066000000000001</v>
      </c>
      <c r="C37" s="4"/>
      <c r="D37" s="2">
        <f>'CL &amp; Data'!C249</f>
        <v>-10.33168</v>
      </c>
      <c r="E37" s="7">
        <f t="shared" si="0"/>
        <v>-1.9990345999999999</v>
      </c>
      <c r="F37" s="2">
        <f>'CL &amp; Data'!D249</f>
        <v>-16.53388</v>
      </c>
      <c r="G37" s="4"/>
      <c r="H37" s="2">
        <f>'CL &amp; Data'!C355</f>
        <v>-11.935264999999999</v>
      </c>
      <c r="I37" s="7">
        <f t="shared" si="1"/>
        <v>-2.1860488999999994</v>
      </c>
      <c r="J37" s="2">
        <f>'CL &amp; Data'!D355</f>
        <v>-15.927927</v>
      </c>
      <c r="L37" s="2">
        <f>'CL &amp; Data'!L249/1000000000</f>
        <v>3.4066000000000001</v>
      </c>
      <c r="M37" s="4"/>
      <c r="N37" s="2">
        <f>'CL &amp; Data'!M249</f>
        <v>-10.357104</v>
      </c>
      <c r="O37" s="7">
        <f t="shared" si="2"/>
        <v>-1.1457984000000003</v>
      </c>
      <c r="P37" s="2">
        <f>'CL &amp; Data'!N249</f>
        <v>-15.432646999999999</v>
      </c>
      <c r="Q37" s="4"/>
      <c r="R37" s="2">
        <f>'CL &amp; Data'!M355</f>
        <v>-11.589209</v>
      </c>
      <c r="S37" s="7">
        <f t="shared" si="3"/>
        <v>-1.9432997000000007</v>
      </c>
      <c r="T37" s="2">
        <f>'CL &amp; Data'!N355</f>
        <v>-16.309574000000001</v>
      </c>
      <c r="U37" s="4"/>
    </row>
    <row r="38" spans="2:21" x14ac:dyDescent="0.25">
      <c r="B38" s="2">
        <f>'CL &amp; Data'!B250/1000000000</f>
        <v>3.5065</v>
      </c>
      <c r="C38" s="4"/>
      <c r="D38" s="2">
        <f>'CL &amp; Data'!C250</f>
        <v>-10.377509</v>
      </c>
      <c r="E38" s="7">
        <f t="shared" si="0"/>
        <v>-2.0448635999999993</v>
      </c>
      <c r="F38" s="2">
        <f>'CL &amp; Data'!D250</f>
        <v>-16.226956999999999</v>
      </c>
      <c r="G38" s="4"/>
      <c r="H38" s="2">
        <f>'CL &amp; Data'!C356</f>
        <v>-11.872408999999999</v>
      </c>
      <c r="I38" s="7">
        <f t="shared" si="1"/>
        <v>-2.1231928999999994</v>
      </c>
      <c r="J38" s="2">
        <f>'CL &amp; Data'!D356</f>
        <v>-15.888016</v>
      </c>
      <c r="L38" s="2">
        <f>'CL &amp; Data'!L250/1000000000</f>
        <v>3.5065</v>
      </c>
      <c r="M38" s="4"/>
      <c r="N38" s="2">
        <f>'CL &amp; Data'!M250</f>
        <v>-10.429605</v>
      </c>
      <c r="O38" s="7">
        <f t="shared" si="2"/>
        <v>-1.2182994000000011</v>
      </c>
      <c r="P38" s="2">
        <f>'CL &amp; Data'!N250</f>
        <v>-15.144812999999999</v>
      </c>
      <c r="Q38" s="4"/>
      <c r="R38" s="2">
        <f>'CL &amp; Data'!M356</f>
        <v>-11.604369999999999</v>
      </c>
      <c r="S38" s="7">
        <f t="shared" si="3"/>
        <v>-1.9584606999999998</v>
      </c>
      <c r="T38" s="2">
        <f>'CL &amp; Data'!N356</f>
        <v>-16.357894999999999</v>
      </c>
      <c r="U38" s="4"/>
    </row>
    <row r="39" spans="2:21" x14ac:dyDescent="0.25">
      <c r="B39" s="2">
        <f>'CL &amp; Data'!B251/1000000000</f>
        <v>3.6063999999999998</v>
      </c>
      <c r="C39" s="4"/>
      <c r="D39" s="2">
        <f>'CL &amp; Data'!C251</f>
        <v>-10.347531999999999</v>
      </c>
      <c r="E39" s="7">
        <f t="shared" si="0"/>
        <v>-2.0148865999999988</v>
      </c>
      <c r="F39" s="2">
        <f>'CL &amp; Data'!D251</f>
        <v>-15.948534</v>
      </c>
      <c r="G39" s="4"/>
      <c r="H39" s="2">
        <f>'CL &amp; Data'!C357</f>
        <v>-11.839480999999999</v>
      </c>
      <c r="I39" s="7">
        <f t="shared" si="1"/>
        <v>-2.0902648999999993</v>
      </c>
      <c r="J39" s="2">
        <f>'CL &amp; Data'!D357</f>
        <v>-15.725674</v>
      </c>
      <c r="L39" s="2">
        <f>'CL &amp; Data'!L251/1000000000</f>
        <v>3.6063999999999998</v>
      </c>
      <c r="M39" s="4"/>
      <c r="N39" s="2">
        <f>'CL &amp; Data'!M251</f>
        <v>-10.569115999999999</v>
      </c>
      <c r="O39" s="7">
        <f t="shared" si="2"/>
        <v>-1.3578104</v>
      </c>
      <c r="P39" s="2">
        <f>'CL &amp; Data'!N251</f>
        <v>-14.923012999999999</v>
      </c>
      <c r="Q39" s="4"/>
      <c r="R39" s="2">
        <f>'CL &amp; Data'!M357</f>
        <v>-11.638413999999999</v>
      </c>
      <c r="S39" s="7">
        <f t="shared" si="3"/>
        <v>-1.9925046999999996</v>
      </c>
      <c r="T39" s="2">
        <f>'CL &amp; Data'!N357</f>
        <v>-16.250292000000002</v>
      </c>
      <c r="U39" s="4"/>
    </row>
    <row r="40" spans="2:21" x14ac:dyDescent="0.25">
      <c r="B40" s="2">
        <f>'CL &amp; Data'!B252/1000000000</f>
        <v>3.7063000000000001</v>
      </c>
      <c r="C40" s="4"/>
      <c r="D40" s="2">
        <f>'CL &amp; Data'!C252</f>
        <v>-10.273591</v>
      </c>
      <c r="E40" s="7">
        <f t="shared" si="0"/>
        <v>-1.9409455999999992</v>
      </c>
      <c r="F40" s="2">
        <f>'CL &amp; Data'!D252</f>
        <v>-15.864566999999999</v>
      </c>
      <c r="G40" s="4"/>
      <c r="H40" s="2">
        <f>'CL &amp; Data'!C358</f>
        <v>-11.832210999999999</v>
      </c>
      <c r="I40" s="7">
        <f t="shared" si="1"/>
        <v>-2.0829948999999992</v>
      </c>
      <c r="J40" s="2">
        <f>'CL &amp; Data'!D358</f>
        <v>-15.823551</v>
      </c>
      <c r="L40" s="2">
        <f>'CL &amp; Data'!L252/1000000000</f>
        <v>3.7063000000000001</v>
      </c>
      <c r="M40" s="4"/>
      <c r="N40" s="2">
        <f>'CL &amp; Data'!M252</f>
        <v>-10.662038000000001</v>
      </c>
      <c r="O40" s="7">
        <f t="shared" si="2"/>
        <v>-1.4507324000000015</v>
      </c>
      <c r="P40" s="2">
        <f>'CL &amp; Data'!N252</f>
        <v>-14.787053999999999</v>
      </c>
      <c r="Q40" s="4"/>
      <c r="R40" s="2">
        <f>'CL &amp; Data'!M358</f>
        <v>-11.694368000000001</v>
      </c>
      <c r="S40" s="7">
        <f t="shared" si="3"/>
        <v>-2.0484587000000012</v>
      </c>
      <c r="T40" s="2">
        <f>'CL &amp; Data'!N358</f>
        <v>-16.406880999999998</v>
      </c>
      <c r="U40" s="4"/>
    </row>
    <row r="41" spans="2:21" x14ac:dyDescent="0.25">
      <c r="B41" s="2">
        <f>'CL &amp; Data'!B253/1000000000</f>
        <v>3.8062</v>
      </c>
      <c r="C41" s="4"/>
      <c r="D41" s="2">
        <f>'CL &amp; Data'!C253</f>
        <v>-10.16521</v>
      </c>
      <c r="E41" s="7">
        <f t="shared" si="0"/>
        <v>-1.8325645999999995</v>
      </c>
      <c r="F41" s="2">
        <f>'CL &amp; Data'!D253</f>
        <v>-15.682653999999999</v>
      </c>
      <c r="G41" s="4"/>
      <c r="H41" s="2">
        <f>'CL &amp; Data'!C359</f>
        <v>-11.899373000000001</v>
      </c>
      <c r="I41" s="7">
        <f t="shared" si="1"/>
        <v>-2.1501569000000007</v>
      </c>
      <c r="J41" s="2">
        <f>'CL &amp; Data'!D359</f>
        <v>-16.007164</v>
      </c>
      <c r="L41" s="2">
        <f>'CL &amp; Data'!L253/1000000000</f>
        <v>3.8062</v>
      </c>
      <c r="M41" s="4"/>
      <c r="N41" s="2">
        <f>'CL &amp; Data'!M253</f>
        <v>-10.710295</v>
      </c>
      <c r="O41" s="7">
        <f t="shared" si="2"/>
        <v>-1.498989400000001</v>
      </c>
      <c r="P41" s="2">
        <f>'CL &amp; Data'!N253</f>
        <v>-14.696688</v>
      </c>
      <c r="Q41" s="4"/>
      <c r="R41" s="2">
        <f>'CL &amp; Data'!M359</f>
        <v>-11.796759</v>
      </c>
      <c r="S41" s="7">
        <f t="shared" si="3"/>
        <v>-2.1508497000000002</v>
      </c>
      <c r="T41" s="2">
        <f>'CL &amp; Data'!N359</f>
        <v>-16.641048000000001</v>
      </c>
      <c r="U41" s="4"/>
    </row>
    <row r="42" spans="2:21" x14ac:dyDescent="0.25">
      <c r="B42" s="2">
        <f>'CL &amp; Data'!B254/1000000000</f>
        <v>3.9060999999999999</v>
      </c>
      <c r="C42" s="4"/>
      <c r="D42" s="2">
        <f>'CL &amp; Data'!C254</f>
        <v>-10.110918</v>
      </c>
      <c r="E42" s="7">
        <f t="shared" si="0"/>
        <v>-1.7782725999999993</v>
      </c>
      <c r="F42" s="2">
        <f>'CL &amp; Data'!D254</f>
        <v>-15.692318</v>
      </c>
      <c r="G42" s="4"/>
      <c r="H42" s="2">
        <f>'CL &amp; Data'!C360</f>
        <v>-11.990576000000001</v>
      </c>
      <c r="I42" s="7">
        <f t="shared" si="1"/>
        <v>-2.2413599000000008</v>
      </c>
      <c r="J42" s="2">
        <f>'CL &amp; Data'!D360</f>
        <v>-16.197963999999999</v>
      </c>
      <c r="L42" s="2">
        <f>'CL &amp; Data'!L254/1000000000</f>
        <v>3.9060999999999999</v>
      </c>
      <c r="M42" s="4"/>
      <c r="N42" s="2">
        <f>'CL &amp; Data'!M254</f>
        <v>-10.776991000000001</v>
      </c>
      <c r="O42" s="7">
        <f t="shared" si="2"/>
        <v>-1.5656854000000013</v>
      </c>
      <c r="P42" s="2">
        <f>'CL &amp; Data'!N254</f>
        <v>-14.735848000000001</v>
      </c>
      <c r="Q42" s="4"/>
      <c r="R42" s="2">
        <f>'CL &amp; Data'!M360</f>
        <v>-11.911892</v>
      </c>
      <c r="S42" s="7">
        <f t="shared" si="3"/>
        <v>-2.2659827000000003</v>
      </c>
      <c r="T42" s="2">
        <f>'CL &amp; Data'!N360</f>
        <v>-16.886637</v>
      </c>
      <c r="U42" s="4"/>
    </row>
    <row r="43" spans="2:21" x14ac:dyDescent="0.25">
      <c r="B43" s="2">
        <f>'CL &amp; Data'!B255/1000000000</f>
        <v>4.0060000000000002</v>
      </c>
      <c r="C43" s="4"/>
      <c r="D43" s="2">
        <f>'CL &amp; Data'!C255</f>
        <v>-10.117787999999999</v>
      </c>
      <c r="E43" s="7">
        <f t="shared" si="0"/>
        <v>-1.7851425999999986</v>
      </c>
      <c r="F43" s="2">
        <f>'CL &amp; Data'!D255</f>
        <v>-15.589153</v>
      </c>
      <c r="G43" s="4"/>
      <c r="H43" s="2">
        <f>'CL &amp; Data'!C361</f>
        <v>-11.994381000000001</v>
      </c>
      <c r="I43" s="7">
        <f t="shared" si="1"/>
        <v>-2.2451649000000007</v>
      </c>
      <c r="J43" s="2">
        <f>'CL &amp; Data'!D361</f>
        <v>-16.336407000000001</v>
      </c>
      <c r="L43" s="2">
        <f>'CL &amp; Data'!L255/1000000000</f>
        <v>4.0060000000000002</v>
      </c>
      <c r="M43" s="4"/>
      <c r="N43" s="2">
        <f>'CL &amp; Data'!M255</f>
        <v>-10.833145</v>
      </c>
      <c r="O43" s="7">
        <f t="shared" si="2"/>
        <v>-1.6218394000000007</v>
      </c>
      <c r="P43" s="2">
        <f>'CL &amp; Data'!N255</f>
        <v>-14.788141</v>
      </c>
      <c r="Q43" s="4"/>
      <c r="R43" s="2">
        <f>'CL &amp; Data'!M361</f>
        <v>-11.953068</v>
      </c>
      <c r="S43" s="7">
        <f t="shared" si="3"/>
        <v>-2.3071587000000005</v>
      </c>
      <c r="T43" s="2">
        <f>'CL &amp; Data'!N361</f>
        <v>-17.013258</v>
      </c>
      <c r="U43" s="4"/>
    </row>
    <row r="44" spans="2:21" x14ac:dyDescent="0.25">
      <c r="B44" s="2">
        <f>'CL &amp; Data'!B256/1000000000</f>
        <v>4.1059000000000001</v>
      </c>
      <c r="C44" s="4"/>
      <c r="D44" s="2">
        <f>'CL &amp; Data'!C256</f>
        <v>-10.181005000000001</v>
      </c>
      <c r="E44" s="7">
        <f t="shared" si="0"/>
        <v>-1.8483596000000002</v>
      </c>
      <c r="F44" s="2">
        <f>'CL &amp; Data'!D256</f>
        <v>-15.83794</v>
      </c>
      <c r="G44" s="4"/>
      <c r="H44" s="2">
        <f>'CL &amp; Data'!C362</f>
        <v>-11.9795</v>
      </c>
      <c r="I44" s="7">
        <f t="shared" si="1"/>
        <v>-2.2302838999999999</v>
      </c>
      <c r="J44" s="2">
        <f>'CL &amp; Data'!D362</f>
        <v>-16.448747999999998</v>
      </c>
      <c r="L44" s="2">
        <f>'CL &amp; Data'!L256/1000000000</f>
        <v>4.1059000000000001</v>
      </c>
      <c r="M44" s="4"/>
      <c r="N44" s="2">
        <f>'CL &amp; Data'!M256</f>
        <v>-10.893342000000001</v>
      </c>
      <c r="O44" s="7">
        <f t="shared" si="2"/>
        <v>-1.6820364000000012</v>
      </c>
      <c r="P44" s="2">
        <f>'CL &amp; Data'!N256</f>
        <v>-15.038888</v>
      </c>
      <c r="Q44" s="4"/>
      <c r="R44" s="2">
        <f>'CL &amp; Data'!M362</f>
        <v>-11.989489000000001</v>
      </c>
      <c r="S44" s="7">
        <f t="shared" si="3"/>
        <v>-2.3435797000000012</v>
      </c>
      <c r="T44" s="2">
        <f>'CL &amp; Data'!N362</f>
        <v>-17.037962</v>
      </c>
      <c r="U44" s="4"/>
    </row>
    <row r="45" spans="2:21" x14ac:dyDescent="0.25">
      <c r="B45" s="2">
        <f>'CL &amp; Data'!B257/1000000000</f>
        <v>4.2058</v>
      </c>
      <c r="C45" s="4"/>
      <c r="D45" s="2">
        <f>'CL &amp; Data'!C257</f>
        <v>-10.301093</v>
      </c>
      <c r="E45" s="7">
        <f t="shared" si="0"/>
        <v>-1.9684475999999993</v>
      </c>
      <c r="F45" s="2">
        <f>'CL &amp; Data'!D257</f>
        <v>-16.040065999999999</v>
      </c>
      <c r="G45" s="4"/>
      <c r="H45" s="2">
        <f>'CL &amp; Data'!C363</f>
        <v>-11.998647999999999</v>
      </c>
      <c r="I45" s="7">
        <f t="shared" si="1"/>
        <v>-2.2494318999999994</v>
      </c>
      <c r="J45" s="2">
        <f>'CL &amp; Data'!D363</f>
        <v>-16.687923000000001</v>
      </c>
      <c r="L45" s="2">
        <f>'CL &amp; Data'!L257/1000000000</f>
        <v>4.2058</v>
      </c>
      <c r="M45" s="4"/>
      <c r="N45" s="2">
        <f>'CL &amp; Data'!M257</f>
        <v>-10.956077000000001</v>
      </c>
      <c r="O45" s="7">
        <f t="shared" si="2"/>
        <v>-1.7447714000000012</v>
      </c>
      <c r="P45" s="2">
        <f>'CL &amp; Data'!N257</f>
        <v>-15.255094</v>
      </c>
      <c r="Q45" s="4"/>
      <c r="R45" s="2">
        <f>'CL &amp; Data'!M363</f>
        <v>-12.115660999999999</v>
      </c>
      <c r="S45" s="7">
        <f t="shared" si="3"/>
        <v>-2.4697516999999998</v>
      </c>
      <c r="T45" s="2">
        <f>'CL &amp; Data'!N363</f>
        <v>-17.129007000000001</v>
      </c>
      <c r="U45" s="4"/>
    </row>
    <row r="46" spans="2:21" x14ac:dyDescent="0.25">
      <c r="B46" s="2">
        <f>'CL &amp; Data'!B258/1000000000</f>
        <v>4.3056999999999999</v>
      </c>
      <c r="C46" s="4"/>
      <c r="D46" s="2">
        <f>'CL &amp; Data'!C258</f>
        <v>-10.33981</v>
      </c>
      <c r="E46" s="7">
        <f t="shared" si="0"/>
        <v>-2.0071645999999994</v>
      </c>
      <c r="F46" s="2">
        <f>'CL &amp; Data'!D258</f>
        <v>-16.415780999999999</v>
      </c>
      <c r="G46" s="4"/>
      <c r="H46" s="2">
        <f>'CL &amp; Data'!C364</f>
        <v>-12.038406999999999</v>
      </c>
      <c r="I46" s="7">
        <f t="shared" si="1"/>
        <v>-2.2891908999999995</v>
      </c>
      <c r="J46" s="2">
        <f>'CL &amp; Data'!D364</f>
        <v>-16.964020000000001</v>
      </c>
      <c r="L46" s="2">
        <f>'CL &amp; Data'!L258/1000000000</f>
        <v>4.3056999999999999</v>
      </c>
      <c r="M46" s="4"/>
      <c r="N46" s="2">
        <f>'CL &amp; Data'!M258</f>
        <v>-10.917477</v>
      </c>
      <c r="O46" s="7">
        <f t="shared" si="2"/>
        <v>-1.7061714000000006</v>
      </c>
      <c r="P46" s="2">
        <f>'CL &amp; Data'!N258</f>
        <v>-15.558127000000001</v>
      </c>
      <c r="Q46" s="4"/>
      <c r="R46" s="2">
        <f>'CL &amp; Data'!M364</f>
        <v>-12.243971</v>
      </c>
      <c r="S46" s="7">
        <f t="shared" si="3"/>
        <v>-2.5980617000000006</v>
      </c>
      <c r="T46" s="2">
        <f>'CL &amp; Data'!N364</f>
        <v>-17.322116999999999</v>
      </c>
      <c r="U46" s="4"/>
    </row>
    <row r="47" spans="2:21" x14ac:dyDescent="0.25">
      <c r="B47" s="2">
        <f>'CL &amp; Data'!B259/1000000000</f>
        <v>4.4055999999999997</v>
      </c>
      <c r="C47" s="4"/>
      <c r="D47" s="2">
        <f>'CL &amp; Data'!C259</f>
        <v>-10.466392000000001</v>
      </c>
      <c r="E47" s="7">
        <f t="shared" si="0"/>
        <v>-2.1337466000000003</v>
      </c>
      <c r="F47" s="2">
        <f>'CL &amp; Data'!D259</f>
        <v>-16.705601000000001</v>
      </c>
      <c r="G47" s="4"/>
      <c r="H47" s="2">
        <f>'CL &amp; Data'!C365</f>
        <v>-12.059538999999999</v>
      </c>
      <c r="I47" s="7">
        <f t="shared" si="1"/>
        <v>-2.3103228999999992</v>
      </c>
      <c r="J47" s="2">
        <f>'CL &amp; Data'!D365</f>
        <v>-17.197744</v>
      </c>
      <c r="L47" s="2">
        <f>'CL &amp; Data'!L259/1000000000</f>
        <v>4.4055999999999997</v>
      </c>
      <c r="M47" s="4"/>
      <c r="N47" s="2">
        <f>'CL &amp; Data'!M259</f>
        <v>-10.930837</v>
      </c>
      <c r="O47" s="7">
        <f t="shared" si="2"/>
        <v>-1.719531400000001</v>
      </c>
      <c r="P47" s="2">
        <f>'CL &amp; Data'!N259</f>
        <v>-15.825068</v>
      </c>
      <c r="Q47" s="4"/>
      <c r="R47" s="2">
        <f>'CL &amp; Data'!M365</f>
        <v>-12.345397999999999</v>
      </c>
      <c r="S47" s="7">
        <f t="shared" si="3"/>
        <v>-2.6994886999999999</v>
      </c>
      <c r="T47" s="2">
        <f>'CL &amp; Data'!N365</f>
        <v>-17.401287</v>
      </c>
      <c r="U47" s="4"/>
    </row>
    <row r="48" spans="2:21" x14ac:dyDescent="0.25">
      <c r="B48" s="2">
        <f>'CL &amp; Data'!B260/1000000000</f>
        <v>4.5054999999999996</v>
      </c>
      <c r="C48" s="4"/>
      <c r="D48" s="2">
        <f>'CL &amp; Data'!C260</f>
        <v>-10.535425</v>
      </c>
      <c r="E48" s="7">
        <f t="shared" si="0"/>
        <v>-2.2027795999999995</v>
      </c>
      <c r="F48" s="2">
        <f>'CL &amp; Data'!D260</f>
        <v>-17.090720999999998</v>
      </c>
      <c r="G48" s="4"/>
      <c r="H48" s="2">
        <f>'CL &amp; Data'!C366</f>
        <v>-12.045748</v>
      </c>
      <c r="I48" s="7">
        <f t="shared" si="1"/>
        <v>-2.2965318999999997</v>
      </c>
      <c r="J48" s="2">
        <f>'CL &amp; Data'!D366</f>
        <v>-17.404253000000001</v>
      </c>
      <c r="L48" s="2">
        <f>'CL &amp; Data'!L260/1000000000</f>
        <v>4.5054999999999996</v>
      </c>
      <c r="M48" s="4"/>
      <c r="N48" s="2">
        <f>'CL &amp; Data'!M260</f>
        <v>-10.888449</v>
      </c>
      <c r="O48" s="7">
        <f t="shared" si="2"/>
        <v>-1.6771434000000003</v>
      </c>
      <c r="P48" s="2">
        <f>'CL &amp; Data'!N260</f>
        <v>-16.139641000000001</v>
      </c>
      <c r="Q48" s="4"/>
      <c r="R48" s="2">
        <f>'CL &amp; Data'!M366</f>
        <v>-12.315791000000001</v>
      </c>
      <c r="S48" s="7">
        <f t="shared" si="3"/>
        <v>-2.6698817000000012</v>
      </c>
      <c r="T48" s="2">
        <f>'CL &amp; Data'!N366</f>
        <v>-17.537386000000001</v>
      </c>
      <c r="U48" s="4"/>
    </row>
    <row r="49" spans="2:21" x14ac:dyDescent="0.25">
      <c r="B49" s="2">
        <f>'CL &amp; Data'!B261/1000000000</f>
        <v>4.6054000000000004</v>
      </c>
      <c r="C49" s="4"/>
      <c r="D49" s="2">
        <f>'CL &amp; Data'!C261</f>
        <v>-10.696148000000001</v>
      </c>
      <c r="E49" s="7">
        <f t="shared" si="0"/>
        <v>-2.3635026000000003</v>
      </c>
      <c r="F49" s="2">
        <f>'CL &amp; Data'!D261</f>
        <v>-17.464039</v>
      </c>
      <c r="G49" s="4"/>
      <c r="H49" s="2">
        <f>'CL &amp; Data'!C367</f>
        <v>-12.174314000000001</v>
      </c>
      <c r="I49" s="7">
        <f t="shared" si="1"/>
        <v>-2.4250979000000008</v>
      </c>
      <c r="J49" s="2">
        <f>'CL &amp; Data'!D367</f>
        <v>-17.611311000000001</v>
      </c>
      <c r="L49" s="2">
        <f>'CL &amp; Data'!L261/1000000000</f>
        <v>4.6054000000000004</v>
      </c>
      <c r="M49" s="4"/>
      <c r="N49" s="2">
        <f>'CL &amp; Data'!M261</f>
        <v>-10.958830000000001</v>
      </c>
      <c r="O49" s="7">
        <f t="shared" si="2"/>
        <v>-1.7475244000000014</v>
      </c>
      <c r="P49" s="2">
        <f>'CL &amp; Data'!N261</f>
        <v>-16.413482999999999</v>
      </c>
      <c r="Q49" s="4"/>
      <c r="R49" s="2">
        <f>'CL &amp; Data'!M367</f>
        <v>-12.425618999999999</v>
      </c>
      <c r="S49" s="7">
        <f t="shared" si="3"/>
        <v>-2.7797096999999997</v>
      </c>
      <c r="T49" s="2">
        <f>'CL &amp; Data'!N367</f>
        <v>-17.531590999999999</v>
      </c>
      <c r="U49" s="4"/>
    </row>
    <row r="50" spans="2:21" x14ac:dyDescent="0.25">
      <c r="B50" s="2">
        <f>'CL &amp; Data'!B262/1000000000</f>
        <v>4.7053000000000003</v>
      </c>
      <c r="C50" s="4"/>
      <c r="D50" s="2">
        <f>'CL &amp; Data'!C262</f>
        <v>-10.816117</v>
      </c>
      <c r="E50" s="7">
        <f t="shared" si="0"/>
        <v>-2.4834715999999997</v>
      </c>
      <c r="F50" s="2">
        <f>'CL &amp; Data'!D262</f>
        <v>-17.748173000000001</v>
      </c>
      <c r="G50" s="4"/>
      <c r="H50" s="2">
        <f>'CL &amp; Data'!C368</f>
        <v>-12.262409999999999</v>
      </c>
      <c r="I50" s="7">
        <f t="shared" si="1"/>
        <v>-2.5131938999999992</v>
      </c>
      <c r="J50" s="2">
        <f>'CL &amp; Data'!D368</f>
        <v>-17.899391000000001</v>
      </c>
      <c r="L50" s="2">
        <f>'CL &amp; Data'!L262/1000000000</f>
        <v>4.7053000000000003</v>
      </c>
      <c r="M50" s="4"/>
      <c r="N50" s="2">
        <f>'CL &amp; Data'!M262</f>
        <v>-11.039206999999999</v>
      </c>
      <c r="O50" s="7">
        <f t="shared" si="2"/>
        <v>-1.8279014</v>
      </c>
      <c r="P50" s="2">
        <f>'CL &amp; Data'!N262</f>
        <v>-16.63843</v>
      </c>
      <c r="Q50" s="4"/>
      <c r="R50" s="2">
        <f>'CL &amp; Data'!M368</f>
        <v>-12.470440999999999</v>
      </c>
      <c r="S50" s="7">
        <f t="shared" si="3"/>
        <v>-2.8245316999999996</v>
      </c>
      <c r="T50" s="2">
        <f>'CL &amp; Data'!N368</f>
        <v>-17.610060000000001</v>
      </c>
      <c r="U50" s="4"/>
    </row>
    <row r="51" spans="2:21" x14ac:dyDescent="0.25">
      <c r="B51" s="2">
        <f>'CL &amp; Data'!B263/1000000000</f>
        <v>4.8052000000000001</v>
      </c>
      <c r="C51" s="4"/>
      <c r="D51" s="2">
        <f>'CL &amp; Data'!C263</f>
        <v>-10.855973000000001</v>
      </c>
      <c r="E51" s="7">
        <f t="shared" si="0"/>
        <v>-2.5233276</v>
      </c>
      <c r="F51" s="2">
        <f>'CL &amp; Data'!D263</f>
        <v>-17.811903000000001</v>
      </c>
      <c r="G51" s="4"/>
      <c r="H51" s="2">
        <f>'CL &amp; Data'!C369</f>
        <v>-12.370509</v>
      </c>
      <c r="I51" s="7">
        <f t="shared" si="1"/>
        <v>-2.6212929000000003</v>
      </c>
      <c r="J51" s="2">
        <f>'CL &amp; Data'!D369</f>
        <v>-18.033396</v>
      </c>
      <c r="L51" s="2">
        <f>'CL &amp; Data'!L263/1000000000</f>
        <v>4.8052000000000001</v>
      </c>
      <c r="M51" s="4"/>
      <c r="N51" s="2">
        <f>'CL &amp; Data'!M263</f>
        <v>-11.119889000000001</v>
      </c>
      <c r="O51" s="7">
        <f t="shared" si="2"/>
        <v>-1.9085834000000013</v>
      </c>
      <c r="P51" s="2">
        <f>'CL &amp; Data'!N263</f>
        <v>-16.709444000000001</v>
      </c>
      <c r="Q51" s="4"/>
      <c r="R51" s="2">
        <f>'CL &amp; Data'!M369</f>
        <v>-12.530519</v>
      </c>
      <c r="S51" s="7">
        <f t="shared" si="3"/>
        <v>-2.8846097000000004</v>
      </c>
      <c r="T51" s="2">
        <f>'CL &amp; Data'!N369</f>
        <v>-17.377039</v>
      </c>
      <c r="U51" s="4"/>
    </row>
    <row r="52" spans="2:21" x14ac:dyDescent="0.25">
      <c r="B52" s="2">
        <f>'CL &amp; Data'!B264/1000000000</f>
        <v>4.9051</v>
      </c>
      <c r="C52" s="4"/>
      <c r="D52" s="2">
        <f>'CL &amp; Data'!C264</f>
        <v>-10.950906</v>
      </c>
      <c r="E52" s="7">
        <f t="shared" si="0"/>
        <v>-2.6182605999999993</v>
      </c>
      <c r="F52" s="2">
        <f>'CL &amp; Data'!D264</f>
        <v>-17.709575999999998</v>
      </c>
      <c r="G52" s="4"/>
      <c r="H52" s="2">
        <f>'CL &amp; Data'!C370</f>
        <v>-12.454929</v>
      </c>
      <c r="I52" s="7">
        <f t="shared" si="1"/>
        <v>-2.7057129</v>
      </c>
      <c r="J52" s="2">
        <f>'CL &amp; Data'!D370</f>
        <v>-18.079219999999999</v>
      </c>
      <c r="L52" s="2">
        <f>'CL &amp; Data'!L264/1000000000</f>
        <v>4.9051</v>
      </c>
      <c r="M52" s="4"/>
      <c r="N52" s="2">
        <f>'CL &amp; Data'!M264</f>
        <v>-11.22265</v>
      </c>
      <c r="O52" s="7">
        <f t="shared" si="2"/>
        <v>-2.0113444000000005</v>
      </c>
      <c r="P52" s="2">
        <f>'CL &amp; Data'!N264</f>
        <v>-16.681695999999999</v>
      </c>
      <c r="Q52" s="4"/>
      <c r="R52" s="2">
        <f>'CL &amp; Data'!M370</f>
        <v>-12.577515</v>
      </c>
      <c r="S52" s="7">
        <f t="shared" si="3"/>
        <v>-2.9316057000000004</v>
      </c>
      <c r="T52" s="2">
        <f>'CL &amp; Data'!N370</f>
        <v>-17.083881000000002</v>
      </c>
      <c r="U52" s="4"/>
    </row>
    <row r="53" spans="2:21" x14ac:dyDescent="0.25">
      <c r="B53" s="2">
        <f>'CL &amp; Data'!B265/1000000000</f>
        <v>5.0049999999999999</v>
      </c>
      <c r="C53" s="4"/>
      <c r="D53" s="2">
        <f>'CL &amp; Data'!C265</f>
        <v>-10.995006</v>
      </c>
      <c r="E53" s="7">
        <f t="shared" si="0"/>
        <v>-2.6623605999999995</v>
      </c>
      <c r="F53" s="2">
        <f>'CL &amp; Data'!D265</f>
        <v>-17.427582000000001</v>
      </c>
      <c r="G53" s="4"/>
      <c r="H53" s="2">
        <f>'CL &amp; Data'!C371</f>
        <v>-12.639009</v>
      </c>
      <c r="I53" s="7">
        <f t="shared" si="1"/>
        <v>-2.8897928999999998</v>
      </c>
      <c r="J53" s="2">
        <f>'CL &amp; Data'!D371</f>
        <v>-17.620868999999999</v>
      </c>
      <c r="L53" s="2">
        <f>'CL &amp; Data'!L265/1000000000</f>
        <v>5.0049999999999999</v>
      </c>
      <c r="M53" s="4"/>
      <c r="N53" s="2">
        <f>'CL &amp; Data'!M265</f>
        <v>-11.344569999999999</v>
      </c>
      <c r="O53" s="7">
        <f t="shared" si="2"/>
        <v>-2.1332643999999998</v>
      </c>
      <c r="P53" s="2">
        <f>'CL &amp; Data'!N265</f>
        <v>-16.480127</v>
      </c>
      <c r="Q53" s="4"/>
      <c r="R53" s="2">
        <f>'CL &amp; Data'!M371</f>
        <v>-12.688124</v>
      </c>
      <c r="S53" s="7">
        <f t="shared" si="3"/>
        <v>-3.0422147000000006</v>
      </c>
      <c r="T53" s="2">
        <f>'CL &amp; Data'!N371</f>
        <v>-16.363679999999999</v>
      </c>
      <c r="U53" s="4"/>
    </row>
    <row r="54" spans="2:21" x14ac:dyDescent="0.25">
      <c r="B54" s="2">
        <f>'CL &amp; Data'!B266/1000000000</f>
        <v>5.1048999999999998</v>
      </c>
      <c r="D54" s="2">
        <f>'CL &amp; Data'!C266</f>
        <v>-11.163620999999999</v>
      </c>
      <c r="E54" s="7">
        <f t="shared" si="0"/>
        <v>-2.8309755999999986</v>
      </c>
      <c r="F54" s="2">
        <f>'CL &amp; Data'!D266</f>
        <v>-16.914389</v>
      </c>
      <c r="H54" s="2">
        <f>'CL &amp; Data'!C372</f>
        <v>-12.949125</v>
      </c>
      <c r="I54" s="7">
        <f t="shared" si="1"/>
        <v>-3.1999089000000005</v>
      </c>
      <c r="J54" s="2">
        <f>'CL &amp; Data'!D372</f>
        <v>-16.980867</v>
      </c>
      <c r="L54" s="2">
        <f>'CL &amp; Data'!L266/1000000000</f>
        <v>5.1048999999999998</v>
      </c>
      <c r="N54" s="2">
        <f>'CL &amp; Data'!M266</f>
        <v>-11.546879000000001</v>
      </c>
      <c r="O54" s="7">
        <f t="shared" si="2"/>
        <v>-2.3355734000000012</v>
      </c>
      <c r="P54" s="2">
        <f>'CL &amp; Data'!N266</f>
        <v>-16.122748999999999</v>
      </c>
      <c r="R54" s="2">
        <f>'CL &amp; Data'!M372</f>
        <v>-12.930058000000001</v>
      </c>
      <c r="S54" s="7">
        <f t="shared" si="3"/>
        <v>-3.2841487000000011</v>
      </c>
      <c r="T54" s="2">
        <f>'CL &amp; Data'!N372</f>
        <v>-15.596553</v>
      </c>
    </row>
    <row r="55" spans="2:21" x14ac:dyDescent="0.25">
      <c r="B55" s="2">
        <f>'CL &amp; Data'!B267/1000000000</f>
        <v>5.2047999999999996</v>
      </c>
      <c r="D55" s="2">
        <f>'CL &amp; Data'!C267</f>
        <v>-11.285486000000001</v>
      </c>
      <c r="E55" s="7">
        <f t="shared" si="0"/>
        <v>-2.9528406</v>
      </c>
      <c r="F55" s="2">
        <f>'CL &amp; Data'!D267</f>
        <v>-16.305515</v>
      </c>
      <c r="H55" s="2">
        <f>'CL &amp; Data'!C373</f>
        <v>-13.135344999999999</v>
      </c>
      <c r="I55" s="7">
        <f t="shared" si="1"/>
        <v>-3.3861288999999992</v>
      </c>
      <c r="J55" s="2">
        <f>'CL &amp; Data'!D373</f>
        <v>-16.035361999999999</v>
      </c>
      <c r="L55" s="2">
        <f>'CL &amp; Data'!L267/1000000000</f>
        <v>5.2047999999999996</v>
      </c>
      <c r="N55" s="2">
        <f>'CL &amp; Data'!M267</f>
        <v>-11.736478999999999</v>
      </c>
      <c r="O55" s="7">
        <f t="shared" si="2"/>
        <v>-2.5251733999999999</v>
      </c>
      <c r="P55" s="2">
        <f>'CL &amp; Data'!N267</f>
        <v>-15.735405</v>
      </c>
      <c r="R55" s="2">
        <f>'CL &amp; Data'!M373</f>
        <v>-13.044283999999999</v>
      </c>
      <c r="S55" s="7">
        <f t="shared" si="3"/>
        <v>-3.3983746999999997</v>
      </c>
      <c r="T55" s="2">
        <f>'CL &amp; Data'!N373</f>
        <v>-14.664154999999999</v>
      </c>
    </row>
    <row r="56" spans="2:21" x14ac:dyDescent="0.25">
      <c r="B56" s="2">
        <f>'CL &amp; Data'!B268/1000000000</f>
        <v>5.3047000000000004</v>
      </c>
      <c r="D56" s="2">
        <f>'CL &amp; Data'!C268</f>
        <v>-11.430259</v>
      </c>
      <c r="E56" s="7">
        <f t="shared" si="0"/>
        <v>-3.097613599999999</v>
      </c>
      <c r="F56" s="2">
        <f>'CL &amp; Data'!D268</f>
        <v>-15.490556</v>
      </c>
      <c r="H56" s="2">
        <f>'CL &amp; Data'!C374</f>
        <v>-13.270004999999999</v>
      </c>
      <c r="I56" s="7">
        <f t="shared" si="1"/>
        <v>-3.5207888999999994</v>
      </c>
      <c r="J56" s="2">
        <f>'CL &amp; Data'!D374</f>
        <v>-15.057772999999999</v>
      </c>
      <c r="L56" s="2">
        <f>'CL &amp; Data'!L268/1000000000</f>
        <v>5.3047000000000004</v>
      </c>
      <c r="N56" s="2">
        <f>'CL &amp; Data'!M268</f>
        <v>-11.911632000000001</v>
      </c>
      <c r="O56" s="7">
        <f t="shared" si="2"/>
        <v>-2.7003264000000016</v>
      </c>
      <c r="P56" s="2">
        <f>'CL &amp; Data'!N268</f>
        <v>-15.156079999999999</v>
      </c>
      <c r="R56" s="2">
        <f>'CL &amp; Data'!M374</f>
        <v>-13.13292</v>
      </c>
      <c r="S56" s="7">
        <f t="shared" si="3"/>
        <v>-3.4870107000000008</v>
      </c>
      <c r="T56" s="2">
        <f>'CL &amp; Data'!N374</f>
        <v>-13.891482</v>
      </c>
    </row>
    <row r="57" spans="2:21" x14ac:dyDescent="0.25">
      <c r="B57" s="2">
        <f>'CL &amp; Data'!B269/1000000000</f>
        <v>5.4046000000000003</v>
      </c>
      <c r="D57" s="2">
        <f>'CL &amp; Data'!C269</f>
        <v>-11.560981999999999</v>
      </c>
      <c r="E57" s="7">
        <f t="shared" si="0"/>
        <v>-3.2283365999999987</v>
      </c>
      <c r="F57" s="2">
        <f>'CL &amp; Data'!D269</f>
        <v>-14.873298999999999</v>
      </c>
      <c r="H57" s="2">
        <f>'CL &amp; Data'!C375</f>
        <v>-13.315777000000001</v>
      </c>
      <c r="I57" s="7">
        <f t="shared" si="1"/>
        <v>-3.5665609000000007</v>
      </c>
      <c r="J57" s="2">
        <f>'CL &amp; Data'!D375</f>
        <v>-14.193008000000001</v>
      </c>
      <c r="L57" s="2">
        <f>'CL &amp; Data'!L269/1000000000</f>
        <v>5.4046000000000003</v>
      </c>
      <c r="N57" s="2">
        <f>'CL &amp; Data'!M269</f>
        <v>-12.031259</v>
      </c>
      <c r="O57" s="7">
        <f t="shared" si="2"/>
        <v>-2.8199534000000011</v>
      </c>
      <c r="P57" s="2">
        <f>'CL &amp; Data'!N269</f>
        <v>-14.629177</v>
      </c>
      <c r="R57" s="2">
        <f>'CL &amp; Data'!M375</f>
        <v>-13.118287</v>
      </c>
      <c r="S57" s="7">
        <f t="shared" si="3"/>
        <v>-3.4723777000000009</v>
      </c>
      <c r="T57" s="2">
        <f>'CL &amp; Data'!N375</f>
        <v>-13.304727</v>
      </c>
    </row>
    <row r="58" spans="2:21" x14ac:dyDescent="0.25">
      <c r="B58" s="2">
        <f>'CL &amp; Data'!B270/1000000000</f>
        <v>5.5045000000000002</v>
      </c>
      <c r="D58" s="2">
        <f>'CL &amp; Data'!C270</f>
        <v>-11.707946</v>
      </c>
      <c r="E58" s="7">
        <f t="shared" si="0"/>
        <v>-3.3753005999999992</v>
      </c>
      <c r="F58" s="2">
        <f>'CL &amp; Data'!D270</f>
        <v>-14.156180000000001</v>
      </c>
      <c r="H58" s="2">
        <f>'CL &amp; Data'!C376</f>
        <v>-13.269693</v>
      </c>
      <c r="I58" s="7">
        <f t="shared" si="1"/>
        <v>-3.5204769000000002</v>
      </c>
      <c r="J58" s="2">
        <f>'CL &amp; Data'!D376</f>
        <v>-13.383896</v>
      </c>
      <c r="L58" s="2">
        <f>'CL &amp; Data'!L270/1000000000</f>
        <v>5.5045000000000002</v>
      </c>
      <c r="N58" s="2">
        <f>'CL &amp; Data'!M270</f>
        <v>-12.157434</v>
      </c>
      <c r="O58" s="7">
        <f t="shared" si="2"/>
        <v>-2.946128400000001</v>
      </c>
      <c r="P58" s="2">
        <f>'CL &amp; Data'!N270</f>
        <v>-13.963148</v>
      </c>
      <c r="R58" s="2">
        <f>'CL &amp; Data'!M376</f>
        <v>-13.050724000000001</v>
      </c>
      <c r="S58" s="7">
        <f t="shared" si="3"/>
        <v>-3.4048147000000011</v>
      </c>
      <c r="T58" s="2">
        <f>'CL &amp; Data'!N376</f>
        <v>-12.839763</v>
      </c>
    </row>
    <row r="59" spans="2:21" x14ac:dyDescent="0.25">
      <c r="B59" s="2">
        <f>'CL &amp; Data'!B271/1000000000</f>
        <v>5.6044</v>
      </c>
      <c r="D59" s="2">
        <f>'CL &amp; Data'!C271</f>
        <v>-11.871366999999999</v>
      </c>
      <c r="E59" s="7">
        <f t="shared" si="0"/>
        <v>-3.5387215999999988</v>
      </c>
      <c r="F59" s="2">
        <f>'CL &amp; Data'!D271</f>
        <v>-13.603064</v>
      </c>
      <c r="H59" s="2">
        <f>'CL &amp; Data'!C377</f>
        <v>-13.233509</v>
      </c>
      <c r="I59" s="7">
        <f t="shared" si="1"/>
        <v>-3.4842928999999998</v>
      </c>
      <c r="J59" s="2">
        <f>'CL &amp; Data'!D377</f>
        <v>-12.831417999999999</v>
      </c>
      <c r="L59" s="2">
        <f>'CL &amp; Data'!L271/1000000000</f>
        <v>5.6044</v>
      </c>
      <c r="N59" s="2">
        <f>'CL &amp; Data'!M271</f>
        <v>-12.264354000000001</v>
      </c>
      <c r="O59" s="7">
        <f t="shared" si="2"/>
        <v>-3.0530484000000015</v>
      </c>
      <c r="P59" s="2">
        <f>'CL &amp; Data'!N271</f>
        <v>-13.408592000000001</v>
      </c>
      <c r="R59" s="2">
        <f>'CL &amp; Data'!M377</f>
        <v>-13.018034</v>
      </c>
      <c r="S59" s="7">
        <f t="shared" si="3"/>
        <v>-3.3721247000000005</v>
      </c>
      <c r="T59" s="2">
        <f>'CL &amp; Data'!N377</f>
        <v>-12.61008</v>
      </c>
    </row>
    <row r="60" spans="2:21" x14ac:dyDescent="0.25">
      <c r="B60" s="2">
        <f>'CL &amp; Data'!B272/1000000000</f>
        <v>5.7042999999999999</v>
      </c>
      <c r="D60" s="2">
        <f>'CL &amp; Data'!C272</f>
        <v>-12.005594</v>
      </c>
      <c r="E60" s="7">
        <f t="shared" si="0"/>
        <v>-3.6729485999999998</v>
      </c>
      <c r="F60" s="2">
        <f>'CL &amp; Data'!D272</f>
        <v>-13.027931000000001</v>
      </c>
      <c r="H60" s="2">
        <f>'CL &amp; Data'!C378</f>
        <v>-13.103948000000001</v>
      </c>
      <c r="I60" s="7">
        <f t="shared" si="1"/>
        <v>-3.3547319000000009</v>
      </c>
      <c r="J60" s="2">
        <f>'CL &amp; Data'!D378</f>
        <v>-12.354967</v>
      </c>
      <c r="L60" s="2">
        <f>'CL &amp; Data'!L272/1000000000</f>
        <v>5.7042999999999999</v>
      </c>
      <c r="N60" s="2">
        <f>'CL &amp; Data'!M272</f>
        <v>-12.377196</v>
      </c>
      <c r="O60" s="7">
        <f t="shared" si="2"/>
        <v>-3.1658904000000003</v>
      </c>
      <c r="P60" s="2">
        <f>'CL &amp; Data'!N272</f>
        <v>-12.832706999999999</v>
      </c>
      <c r="R60" s="2">
        <f>'CL &amp; Data'!M378</f>
        <v>-12.963139</v>
      </c>
      <c r="S60" s="7">
        <f t="shared" si="3"/>
        <v>-3.3172297000000004</v>
      </c>
      <c r="T60" s="2">
        <f>'CL &amp; Data'!N378</f>
        <v>-12.404639</v>
      </c>
    </row>
    <row r="61" spans="2:21" x14ac:dyDescent="0.25">
      <c r="B61" s="2">
        <f>'CL &amp; Data'!B273/1000000000</f>
        <v>5.8041999999999998</v>
      </c>
      <c r="D61" s="2">
        <f>'CL &amp; Data'!C273</f>
        <v>-12.129222</v>
      </c>
      <c r="E61" s="7">
        <f t="shared" si="0"/>
        <v>-3.7965765999999999</v>
      </c>
      <c r="F61" s="2">
        <f>'CL &amp; Data'!D273</f>
        <v>-12.53342</v>
      </c>
      <c r="H61" s="2">
        <f>'CL &amp; Data'!C379</f>
        <v>-13.065402000000001</v>
      </c>
      <c r="I61" s="7">
        <f t="shared" si="1"/>
        <v>-3.3161859000000007</v>
      </c>
      <c r="J61" s="2">
        <f>'CL &amp; Data'!D379</f>
        <v>-12.018822999999999</v>
      </c>
      <c r="L61" s="2">
        <f>'CL &amp; Data'!L273/1000000000</f>
        <v>5.8041999999999998</v>
      </c>
      <c r="N61" s="2">
        <f>'CL &amp; Data'!M273</f>
        <v>-12.487639</v>
      </c>
      <c r="O61" s="7">
        <f t="shared" si="2"/>
        <v>-3.2763334000000004</v>
      </c>
      <c r="P61" s="2">
        <f>'CL &amp; Data'!N273</f>
        <v>-12.269012999999999</v>
      </c>
      <c r="R61" s="2">
        <f>'CL &amp; Data'!M379</f>
        <v>-12.987494</v>
      </c>
      <c r="S61" s="7">
        <f t="shared" si="3"/>
        <v>-3.3415847000000003</v>
      </c>
      <c r="T61" s="2">
        <f>'CL &amp; Data'!N379</f>
        <v>-12.286797999999999</v>
      </c>
    </row>
    <row r="62" spans="2:21" x14ac:dyDescent="0.25">
      <c r="B62" s="2">
        <f>'CL &amp; Data'!B274/1000000000</f>
        <v>5.9040999999999997</v>
      </c>
      <c r="D62" s="2">
        <f>'CL &amp; Data'!C274</f>
        <v>-12.248127999999999</v>
      </c>
      <c r="E62" s="7">
        <f t="shared" si="0"/>
        <v>-3.9154825999999989</v>
      </c>
      <c r="F62" s="2">
        <f>'CL &amp; Data'!D274</f>
        <v>-12.079171000000001</v>
      </c>
      <c r="H62" s="2">
        <f>'CL &amp; Data'!C380</f>
        <v>-12.985703000000001</v>
      </c>
      <c r="I62" s="7">
        <f t="shared" si="1"/>
        <v>-3.2364869000000009</v>
      </c>
      <c r="J62" s="2">
        <f>'CL &amp; Data'!D380</f>
        <v>-11.74765</v>
      </c>
      <c r="L62" s="2">
        <f>'CL &amp; Data'!L274/1000000000</f>
        <v>5.9040999999999997</v>
      </c>
      <c r="N62" s="2">
        <f>'CL &amp; Data'!M274</f>
        <v>-12.600282</v>
      </c>
      <c r="O62" s="7">
        <f t="shared" si="2"/>
        <v>-3.3889764000000007</v>
      </c>
      <c r="P62" s="2">
        <f>'CL &amp; Data'!N274</f>
        <v>-11.748472</v>
      </c>
      <c r="R62" s="2">
        <f>'CL &amp; Data'!M380</f>
        <v>-13.03473</v>
      </c>
      <c r="S62" s="7">
        <f t="shared" si="3"/>
        <v>-3.3888207000000001</v>
      </c>
      <c r="T62" s="2">
        <f>'CL &amp; Data'!N380</f>
        <v>-12.130762000000001</v>
      </c>
    </row>
    <row r="63" spans="2:21" x14ac:dyDescent="0.25">
      <c r="B63" s="2">
        <f>'CL &amp; Data'!B275/1000000000</f>
        <v>6.0039999999999996</v>
      </c>
      <c r="D63" s="2">
        <f>'CL &amp; Data'!C275</f>
        <v>-12.383675</v>
      </c>
      <c r="E63" s="7">
        <f t="shared" si="0"/>
        <v>-4.0510295999999997</v>
      </c>
      <c r="F63" s="2">
        <f>'CL &amp; Data'!D275</f>
        <v>-11.692966</v>
      </c>
      <c r="H63" s="2">
        <f>'CL &amp; Data'!C381</f>
        <v>-12.908787</v>
      </c>
      <c r="I63" s="7">
        <f t="shared" si="1"/>
        <v>-3.1595709000000003</v>
      </c>
      <c r="J63" s="2">
        <f>'CL &amp; Data'!D381</f>
        <v>-11.645579</v>
      </c>
      <c r="L63" s="2">
        <f>'CL &amp; Data'!L275/1000000000</f>
        <v>6.0039999999999996</v>
      </c>
      <c r="N63" s="2">
        <f>'CL &amp; Data'!M275</f>
        <v>-12.722894</v>
      </c>
      <c r="O63" s="7">
        <f t="shared" si="2"/>
        <v>-3.5115884000000008</v>
      </c>
      <c r="P63" s="2">
        <f>'CL &amp; Data'!N275</f>
        <v>-11.305304</v>
      </c>
      <c r="R63" s="2">
        <f>'CL &amp; Data'!M381</f>
        <v>-13.114649</v>
      </c>
      <c r="S63" s="7">
        <f t="shared" si="3"/>
        <v>-3.4687397000000004</v>
      </c>
      <c r="T63" s="2">
        <f>'CL &amp; Data'!N381</f>
        <v>-12.029222000000001</v>
      </c>
    </row>
    <row r="64" spans="2:21" x14ac:dyDescent="0.25">
      <c r="B64" s="2">
        <f>'CL &amp; Data'!B276/1000000000</f>
        <v>6.1039000000000003</v>
      </c>
      <c r="D64" s="2">
        <f>'CL &amp; Data'!C276</f>
        <v>-12.548635000000001</v>
      </c>
      <c r="E64" s="7">
        <f t="shared" si="0"/>
        <v>-4.2159896000000003</v>
      </c>
      <c r="F64" s="2">
        <f>'CL &amp; Data'!D276</f>
        <v>-11.31141</v>
      </c>
      <c r="H64" s="2">
        <f>'CL &amp; Data'!C382</f>
        <v>-12.938167999999999</v>
      </c>
      <c r="I64" s="7">
        <f t="shared" si="1"/>
        <v>-3.1889518999999993</v>
      </c>
      <c r="J64" s="2">
        <f>'CL &amp; Data'!D382</f>
        <v>-11.615904</v>
      </c>
      <c r="L64" s="2">
        <f>'CL &amp; Data'!L276/1000000000</f>
        <v>6.1039000000000003</v>
      </c>
      <c r="N64" s="2">
        <f>'CL &amp; Data'!M276</f>
        <v>-12.835345999999999</v>
      </c>
      <c r="O64" s="7">
        <f t="shared" si="2"/>
        <v>-3.6240404000000002</v>
      </c>
      <c r="P64" s="2">
        <f>'CL &amp; Data'!N276</f>
        <v>-10.939399999999999</v>
      </c>
      <c r="R64" s="2">
        <f>'CL &amp; Data'!M382</f>
        <v>-13.290926000000001</v>
      </c>
      <c r="S64" s="7">
        <f t="shared" si="3"/>
        <v>-3.6450167000000011</v>
      </c>
      <c r="T64" s="2">
        <f>'CL &amp; Data'!N382</f>
        <v>-11.856816</v>
      </c>
    </row>
    <row r="65" spans="2:20" x14ac:dyDescent="0.25">
      <c r="B65" s="2">
        <f>'CL &amp; Data'!B277/1000000000</f>
        <v>6.2038000000000002</v>
      </c>
      <c r="D65" s="2">
        <f>'CL &amp; Data'!C277</f>
        <v>-12.701274</v>
      </c>
      <c r="E65" s="7">
        <f t="shared" si="0"/>
        <v>-4.3686285999999992</v>
      </c>
      <c r="F65" s="2">
        <f>'CL &amp; Data'!D277</f>
        <v>-10.955468</v>
      </c>
      <c r="H65" s="2">
        <f>'CL &amp; Data'!C383</f>
        <v>-13.149089999999999</v>
      </c>
      <c r="I65" s="7">
        <f t="shared" si="1"/>
        <v>-3.3998738999999993</v>
      </c>
      <c r="J65" s="2">
        <f>'CL &amp; Data'!D383</f>
        <v>-11.660252</v>
      </c>
      <c r="L65" s="2">
        <f>'CL &amp; Data'!L277/1000000000</f>
        <v>6.2038000000000002</v>
      </c>
      <c r="N65" s="2">
        <f>'CL &amp; Data'!M277</f>
        <v>-12.94492</v>
      </c>
      <c r="O65" s="7">
        <f t="shared" si="2"/>
        <v>-3.7336144000000004</v>
      </c>
      <c r="P65" s="2">
        <f>'CL &amp; Data'!N277</f>
        <v>-10.603478000000001</v>
      </c>
      <c r="R65" s="2">
        <f>'CL &amp; Data'!M383</f>
        <v>-13.522171</v>
      </c>
      <c r="S65" s="7">
        <f t="shared" si="3"/>
        <v>-3.8762617000000006</v>
      </c>
      <c r="T65" s="2">
        <f>'CL &amp; Data'!N383</f>
        <v>-11.65001</v>
      </c>
    </row>
    <row r="66" spans="2:20" x14ac:dyDescent="0.25">
      <c r="B66" s="2">
        <f>'CL &amp; Data'!B278/1000000000</f>
        <v>6.3037000000000001</v>
      </c>
      <c r="D66" s="2">
        <f>'CL &amp; Data'!C278</f>
        <v>-12.943177</v>
      </c>
      <c r="E66" s="7">
        <f t="shared" si="0"/>
        <v>-4.6105315999999998</v>
      </c>
      <c r="F66" s="2">
        <f>'CL &amp; Data'!D278</f>
        <v>-10.562583999999999</v>
      </c>
      <c r="H66" s="2">
        <f>'CL &amp; Data'!C384</f>
        <v>-13.516792000000001</v>
      </c>
      <c r="I66" s="7">
        <f t="shared" si="1"/>
        <v>-3.7675759000000006</v>
      </c>
      <c r="J66" s="2">
        <f>'CL &amp; Data'!D384</f>
        <v>-11.522171</v>
      </c>
      <c r="L66" s="2">
        <f>'CL &amp; Data'!L278/1000000000</f>
        <v>6.3037000000000001</v>
      </c>
      <c r="N66" s="2">
        <f>'CL &amp; Data'!M278</f>
        <v>-13.14193</v>
      </c>
      <c r="O66" s="7">
        <f t="shared" si="2"/>
        <v>-3.930624400000001</v>
      </c>
      <c r="P66" s="2">
        <f>'CL &amp; Data'!N278</f>
        <v>-10.283417999999999</v>
      </c>
      <c r="R66" s="2">
        <f>'CL &amp; Data'!M384</f>
        <v>-13.763546</v>
      </c>
      <c r="S66" s="7">
        <f t="shared" si="3"/>
        <v>-4.1176367000000003</v>
      </c>
      <c r="T66" s="2">
        <f>'CL &amp; Data'!N384</f>
        <v>-11.353785999999999</v>
      </c>
    </row>
    <row r="67" spans="2:20" x14ac:dyDescent="0.25">
      <c r="B67" s="2">
        <f>'CL &amp; Data'!B279/1000000000</f>
        <v>6.4036</v>
      </c>
      <c r="D67" s="2">
        <f>'CL &amp; Data'!C279</f>
        <v>-13.137442999999999</v>
      </c>
      <c r="E67" s="7">
        <f t="shared" si="0"/>
        <v>-4.8047975999999988</v>
      </c>
      <c r="F67" s="2">
        <f>'CL &amp; Data'!D279</f>
        <v>-10.241916</v>
      </c>
      <c r="H67" s="2">
        <f>'CL &amp; Data'!C385</f>
        <v>-13.989426999999999</v>
      </c>
      <c r="I67" s="7">
        <f t="shared" si="1"/>
        <v>-4.2402108999999992</v>
      </c>
      <c r="J67" s="2">
        <f>'CL &amp; Data'!D385</f>
        <v>-11.324925</v>
      </c>
      <c r="L67" s="2">
        <f>'CL &amp; Data'!L279/1000000000</f>
        <v>6.4036</v>
      </c>
      <c r="N67" s="2">
        <f>'CL &amp; Data'!M279</f>
        <v>-13.328925</v>
      </c>
      <c r="O67" s="7">
        <f t="shared" si="2"/>
        <v>-4.1176194000000006</v>
      </c>
      <c r="P67" s="2">
        <f>'CL &amp; Data'!N279</f>
        <v>-10.006959999999999</v>
      </c>
      <c r="R67" s="2">
        <f>'CL &amp; Data'!M385</f>
        <v>-14.011976000000001</v>
      </c>
      <c r="S67" s="7">
        <f t="shared" si="3"/>
        <v>-4.3660667000000011</v>
      </c>
      <c r="T67" s="2">
        <f>'CL &amp; Data'!N385</f>
        <v>-11.138944</v>
      </c>
    </row>
    <row r="68" spans="2:20" x14ac:dyDescent="0.25">
      <c r="B68" s="2">
        <f>'CL &amp; Data'!B280/1000000000</f>
        <v>6.5034999999999998</v>
      </c>
      <c r="D68" s="2">
        <f>'CL &amp; Data'!C280</f>
        <v>-13.301743999999999</v>
      </c>
      <c r="E68" s="7">
        <f t="shared" ref="E68:E103" si="4">D68-$D$12</f>
        <v>-4.9690985999999988</v>
      </c>
      <c r="F68" s="2">
        <f>'CL &amp; Data'!D280</f>
        <v>-9.9893093000000004</v>
      </c>
      <c r="H68" s="2">
        <f>'CL &amp; Data'!C386</f>
        <v>-14.563853</v>
      </c>
      <c r="I68" s="7">
        <f t="shared" ref="I68:I103" si="5">H68-$H$10</f>
        <v>-4.8146369</v>
      </c>
      <c r="J68" s="2">
        <f>'CL &amp; Data'!D386</f>
        <v>-11.066459999999999</v>
      </c>
      <c r="L68" s="2">
        <f>'CL &amp; Data'!L280/1000000000</f>
        <v>6.5034999999999998</v>
      </c>
      <c r="N68" s="2">
        <f>'CL &amp; Data'!M280</f>
        <v>-13.504208999999999</v>
      </c>
      <c r="O68" s="7">
        <f t="shared" ref="O68:O103" si="6">N68-$N$10</f>
        <v>-4.2929034000000001</v>
      </c>
      <c r="P68" s="2">
        <f>'CL &amp; Data'!N280</f>
        <v>-9.7931098999999993</v>
      </c>
      <c r="R68" s="2">
        <f>'CL &amp; Data'!M386</f>
        <v>-14.267868999999999</v>
      </c>
      <c r="S68" s="7">
        <f t="shared" ref="S68:S103" si="7">R68-$R$11</f>
        <v>-4.6219596999999997</v>
      </c>
      <c r="T68" s="2">
        <f>'CL &amp; Data'!N386</f>
        <v>-10.987558999999999</v>
      </c>
    </row>
    <row r="69" spans="2:20" x14ac:dyDescent="0.25">
      <c r="B69" s="2">
        <f>'CL &amp; Data'!B281/1000000000</f>
        <v>6.6033999999999997</v>
      </c>
      <c r="D69" s="2">
        <f>'CL &amp; Data'!C281</f>
        <v>-13.322948999999999</v>
      </c>
      <c r="E69" s="7">
        <f t="shared" si="4"/>
        <v>-4.990303599999999</v>
      </c>
      <c r="F69" s="2">
        <f>'CL &amp; Data'!D281</f>
        <v>-9.8834896000000008</v>
      </c>
      <c r="H69" s="2">
        <f>'CL &amp; Data'!C387</f>
        <v>-14.885540000000001</v>
      </c>
      <c r="I69" s="7">
        <f t="shared" si="5"/>
        <v>-5.1363239000000007</v>
      </c>
      <c r="J69" s="2">
        <f>'CL &amp; Data'!D387</f>
        <v>-10.868180000000001</v>
      </c>
      <c r="L69" s="2">
        <f>'CL &amp; Data'!L281/1000000000</f>
        <v>6.6033999999999997</v>
      </c>
      <c r="N69" s="2">
        <f>'CL &amp; Data'!M281</f>
        <v>-13.528926</v>
      </c>
      <c r="O69" s="7">
        <f t="shared" si="6"/>
        <v>-4.3176204000000009</v>
      </c>
      <c r="P69" s="2">
        <f>'CL &amp; Data'!N281</f>
        <v>-9.6862106000000008</v>
      </c>
      <c r="R69" s="2">
        <f>'CL &amp; Data'!M387</f>
        <v>-14.406378</v>
      </c>
      <c r="S69" s="7">
        <f t="shared" si="7"/>
        <v>-4.7604687000000006</v>
      </c>
      <c r="T69" s="2">
        <f>'CL &amp; Data'!N387</f>
        <v>-10.963175</v>
      </c>
    </row>
    <row r="70" spans="2:20" x14ac:dyDescent="0.25">
      <c r="B70" s="2">
        <f>'CL &amp; Data'!B282/1000000000</f>
        <v>6.7032999999999996</v>
      </c>
      <c r="D70" s="2">
        <f>'CL &amp; Data'!C282</f>
        <v>-13.270075</v>
      </c>
      <c r="E70" s="7">
        <f t="shared" si="4"/>
        <v>-4.9374295999999998</v>
      </c>
      <c r="F70" s="2">
        <f>'CL &amp; Data'!D282</f>
        <v>-9.8429231999999995</v>
      </c>
      <c r="H70" s="2">
        <f>'CL &amp; Data'!C388</f>
        <v>-15.106405000000001</v>
      </c>
      <c r="I70" s="7">
        <f t="shared" si="5"/>
        <v>-5.3571889000000006</v>
      </c>
      <c r="J70" s="2">
        <f>'CL &amp; Data'!D388</f>
        <v>-10.71724</v>
      </c>
      <c r="L70" s="2">
        <f>'CL &amp; Data'!L282/1000000000</f>
        <v>6.7032999999999996</v>
      </c>
      <c r="N70" s="2">
        <f>'CL &amp; Data'!M282</f>
        <v>-13.513852</v>
      </c>
      <c r="O70" s="7">
        <f t="shared" si="6"/>
        <v>-4.3025464000000007</v>
      </c>
      <c r="P70" s="2">
        <f>'CL &amp; Data'!N282</f>
        <v>-9.6428346999999999</v>
      </c>
      <c r="R70" s="2">
        <f>'CL &amp; Data'!M388</f>
        <v>-14.593484</v>
      </c>
      <c r="S70" s="7">
        <f t="shared" si="7"/>
        <v>-4.9475747000000005</v>
      </c>
      <c r="T70" s="2">
        <f>'CL &amp; Data'!N388</f>
        <v>-10.951442</v>
      </c>
    </row>
    <row r="71" spans="2:20" x14ac:dyDescent="0.25">
      <c r="B71" s="2">
        <f>'CL &amp; Data'!B283/1000000000</f>
        <v>6.8032000000000004</v>
      </c>
      <c r="D71" s="2">
        <f>'CL &amp; Data'!C283</f>
        <v>-13.244944</v>
      </c>
      <c r="E71" s="7">
        <f t="shared" si="4"/>
        <v>-4.9122985999999997</v>
      </c>
      <c r="F71" s="2">
        <f>'CL &amp; Data'!D283</f>
        <v>-9.8849564000000001</v>
      </c>
      <c r="H71" s="2">
        <f>'CL &amp; Data'!C389</f>
        <v>-15.134871</v>
      </c>
      <c r="I71" s="7">
        <f t="shared" si="5"/>
        <v>-5.3856549000000005</v>
      </c>
      <c r="J71" s="2">
        <f>'CL &amp; Data'!D389</f>
        <v>-10.608396000000001</v>
      </c>
      <c r="L71" s="2">
        <f>'CL &amp; Data'!L283/1000000000</f>
        <v>6.8032000000000004</v>
      </c>
      <c r="N71" s="2">
        <f>'CL &amp; Data'!M283</f>
        <v>-13.489323000000001</v>
      </c>
      <c r="O71" s="7">
        <f t="shared" si="6"/>
        <v>-4.2780174000000013</v>
      </c>
      <c r="P71" s="2">
        <f>'CL &amp; Data'!N283</f>
        <v>-9.7079839999999997</v>
      </c>
      <c r="R71" s="2">
        <f>'CL &amp; Data'!M389</f>
        <v>-14.709701000000001</v>
      </c>
      <c r="S71" s="7">
        <f t="shared" si="7"/>
        <v>-5.0637917000000012</v>
      </c>
      <c r="T71" s="2">
        <f>'CL &amp; Data'!N389</f>
        <v>-10.939152999999999</v>
      </c>
    </row>
    <row r="72" spans="2:20" x14ac:dyDescent="0.25">
      <c r="B72" s="2">
        <f>'CL &amp; Data'!B284/1000000000</f>
        <v>6.9031000000000002</v>
      </c>
      <c r="D72" s="2">
        <f>'CL &amp; Data'!C284</f>
        <v>-13.196994999999999</v>
      </c>
      <c r="E72" s="7">
        <f t="shared" si="4"/>
        <v>-4.8643495999999988</v>
      </c>
      <c r="F72" s="2">
        <f>'CL &amp; Data'!D284</f>
        <v>-9.9631433000000005</v>
      </c>
      <c r="H72" s="2">
        <f>'CL &amp; Data'!C390</f>
        <v>-15.144867</v>
      </c>
      <c r="I72" s="7">
        <f t="shared" si="5"/>
        <v>-5.3956508999999997</v>
      </c>
      <c r="J72" s="2">
        <f>'CL &amp; Data'!D390</f>
        <v>-10.59783</v>
      </c>
      <c r="L72" s="2">
        <f>'CL &amp; Data'!L284/1000000000</f>
        <v>6.9031000000000002</v>
      </c>
      <c r="N72" s="2">
        <f>'CL &amp; Data'!M284</f>
        <v>-13.463808</v>
      </c>
      <c r="O72" s="7">
        <f t="shared" si="6"/>
        <v>-4.2525024000000009</v>
      </c>
      <c r="P72" s="2">
        <f>'CL &amp; Data'!N284</f>
        <v>-9.8312874000000008</v>
      </c>
      <c r="R72" s="2">
        <f>'CL &amp; Data'!M390</f>
        <v>-14.860065000000001</v>
      </c>
      <c r="S72" s="7">
        <f t="shared" si="7"/>
        <v>-5.2141557000000009</v>
      </c>
      <c r="T72" s="2">
        <f>'CL &amp; Data'!N390</f>
        <v>-10.935409999999999</v>
      </c>
    </row>
    <row r="73" spans="2:20" x14ac:dyDescent="0.25">
      <c r="B73" s="2">
        <f>'CL &amp; Data'!B285/1000000000</f>
        <v>7.0030000000000001</v>
      </c>
      <c r="D73" s="2">
        <f>'CL &amp; Data'!C285</f>
        <v>-13.198971999999999</v>
      </c>
      <c r="E73" s="7">
        <f t="shared" si="4"/>
        <v>-4.8663265999999989</v>
      </c>
      <c r="F73" s="2">
        <f>'CL &amp; Data'!D285</f>
        <v>-10.091832</v>
      </c>
      <c r="H73" s="2">
        <f>'CL &amp; Data'!C391</f>
        <v>-15.190784000000001</v>
      </c>
      <c r="I73" s="7">
        <f t="shared" si="5"/>
        <v>-5.4415679000000008</v>
      </c>
      <c r="J73" s="2">
        <f>'CL &amp; Data'!D391</f>
        <v>-10.661460999999999</v>
      </c>
      <c r="L73" s="2">
        <f>'CL &amp; Data'!L285/1000000000</f>
        <v>7.0030000000000001</v>
      </c>
      <c r="N73" s="2">
        <f>'CL &amp; Data'!M285</f>
        <v>-13.422184</v>
      </c>
      <c r="O73" s="7">
        <f t="shared" si="6"/>
        <v>-4.2108784000000004</v>
      </c>
      <c r="P73" s="2">
        <f>'CL &amp; Data'!N285</f>
        <v>-10.03379</v>
      </c>
      <c r="R73" s="2">
        <f>'CL &amp; Data'!M391</f>
        <v>-14.981292</v>
      </c>
      <c r="S73" s="7">
        <f t="shared" si="7"/>
        <v>-5.3353827000000003</v>
      </c>
      <c r="T73" s="2">
        <f>'CL &amp; Data'!N391</f>
        <v>-10.999549999999999</v>
      </c>
    </row>
    <row r="74" spans="2:20" x14ac:dyDescent="0.25">
      <c r="B74" s="2">
        <f>'CL &amp; Data'!B286/1000000000</f>
        <v>7.1029</v>
      </c>
      <c r="D74" s="2">
        <f>'CL &amp; Data'!C286</f>
        <v>-13.127871000000001</v>
      </c>
      <c r="E74" s="7">
        <f t="shared" si="4"/>
        <v>-4.7952256000000002</v>
      </c>
      <c r="F74" s="2">
        <f>'CL &amp; Data'!D286</f>
        <v>-10.259536000000001</v>
      </c>
      <c r="H74" s="2">
        <f>'CL &amp; Data'!C392</f>
        <v>-15.031197000000001</v>
      </c>
      <c r="I74" s="7">
        <f t="shared" si="5"/>
        <v>-5.2819809000000006</v>
      </c>
      <c r="J74" s="2">
        <f>'CL &amp; Data'!D392</f>
        <v>-10.824736</v>
      </c>
      <c r="L74" s="2">
        <f>'CL &amp; Data'!L286/1000000000</f>
        <v>7.1029</v>
      </c>
      <c r="N74" s="2">
        <f>'CL &amp; Data'!M286</f>
        <v>-13.333227000000001</v>
      </c>
      <c r="O74" s="7">
        <f t="shared" si="6"/>
        <v>-4.1219214000000015</v>
      </c>
      <c r="P74" s="2">
        <f>'CL &amp; Data'!N286</f>
        <v>-10.304537</v>
      </c>
      <c r="R74" s="2">
        <f>'CL &amp; Data'!M392</f>
        <v>-14.927951</v>
      </c>
      <c r="S74" s="7">
        <f t="shared" si="7"/>
        <v>-5.2820417000000006</v>
      </c>
      <c r="T74" s="2">
        <f>'CL &amp; Data'!N392</f>
        <v>-11.136272999999999</v>
      </c>
    </row>
    <row r="75" spans="2:20" x14ac:dyDescent="0.25">
      <c r="B75" s="2">
        <f>'CL &amp; Data'!B287/1000000000</f>
        <v>7.2027999999999999</v>
      </c>
      <c r="D75" s="2">
        <f>'CL &amp; Data'!C287</f>
        <v>-13.116342</v>
      </c>
      <c r="E75" s="7">
        <f t="shared" si="4"/>
        <v>-4.783696599999999</v>
      </c>
      <c r="F75" s="2">
        <f>'CL &amp; Data'!D287</f>
        <v>-10.477404</v>
      </c>
      <c r="H75" s="2">
        <f>'CL &amp; Data'!C393</f>
        <v>-14.977357</v>
      </c>
      <c r="I75" s="7">
        <f t="shared" si="5"/>
        <v>-5.2281408999999996</v>
      </c>
      <c r="J75" s="2">
        <f>'CL &amp; Data'!D393</f>
        <v>-11.013966</v>
      </c>
      <c r="L75" s="2">
        <f>'CL &amp; Data'!L287/1000000000</f>
        <v>7.2027999999999999</v>
      </c>
      <c r="N75" s="2">
        <f>'CL &amp; Data'!M287</f>
        <v>-13.290585</v>
      </c>
      <c r="O75" s="7">
        <f t="shared" si="6"/>
        <v>-4.0792794000000008</v>
      </c>
      <c r="P75" s="2">
        <f>'CL &amp; Data'!N287</f>
        <v>-10.680598</v>
      </c>
      <c r="R75" s="2">
        <f>'CL &amp; Data'!M393</f>
        <v>-14.978831</v>
      </c>
      <c r="S75" s="7">
        <f t="shared" si="7"/>
        <v>-5.3329217</v>
      </c>
      <c r="T75" s="2">
        <f>'CL &amp; Data'!N393</f>
        <v>-11.313530999999999</v>
      </c>
    </row>
    <row r="76" spans="2:20" x14ac:dyDescent="0.25">
      <c r="B76" s="2">
        <f>'CL &amp; Data'!B288/1000000000</f>
        <v>7.3026999999999997</v>
      </c>
      <c r="D76" s="2">
        <f>'CL &amp; Data'!C288</f>
        <v>-13.067914</v>
      </c>
      <c r="E76" s="7">
        <f t="shared" si="4"/>
        <v>-4.7352685999999995</v>
      </c>
      <c r="F76" s="2">
        <f>'CL &amp; Data'!D288</f>
        <v>-10.764689000000001</v>
      </c>
      <c r="H76" s="2">
        <f>'CL &amp; Data'!C394</f>
        <v>-15.00858</v>
      </c>
      <c r="I76" s="7">
        <f t="shared" si="5"/>
        <v>-5.2593639000000003</v>
      </c>
      <c r="J76" s="2">
        <f>'CL &amp; Data'!D394</f>
        <v>-11.306362999999999</v>
      </c>
      <c r="L76" s="2">
        <f>'CL &amp; Data'!L288/1000000000</f>
        <v>7.3026999999999997</v>
      </c>
      <c r="N76" s="2">
        <f>'CL &amp; Data'!M288</f>
        <v>-13.294331</v>
      </c>
      <c r="O76" s="7">
        <f t="shared" si="6"/>
        <v>-4.0830254000000004</v>
      </c>
      <c r="P76" s="2">
        <f>'CL &amp; Data'!N288</f>
        <v>-11.164285</v>
      </c>
      <c r="R76" s="2">
        <f>'CL &amp; Data'!M394</f>
        <v>-15.062663000000001</v>
      </c>
      <c r="S76" s="7">
        <f t="shared" si="7"/>
        <v>-5.416753700000001</v>
      </c>
      <c r="T76" s="2">
        <f>'CL &amp; Data'!N394</f>
        <v>-11.590959</v>
      </c>
    </row>
    <row r="77" spans="2:20" x14ac:dyDescent="0.25">
      <c r="B77" s="2">
        <f>'CL &amp; Data'!B289/1000000000</f>
        <v>7.4025999999999996</v>
      </c>
      <c r="D77" s="2">
        <f>'CL &amp; Data'!C289</f>
        <v>-13.012786999999999</v>
      </c>
      <c r="E77" s="7">
        <f t="shared" si="4"/>
        <v>-4.6801415999999989</v>
      </c>
      <c r="F77" s="2">
        <f>'CL &amp; Data'!D289</f>
        <v>-11.12552</v>
      </c>
      <c r="H77" s="2">
        <f>'CL &amp; Data'!C395</f>
        <v>-15.066447999999999</v>
      </c>
      <c r="I77" s="7">
        <f t="shared" si="5"/>
        <v>-5.3172318999999995</v>
      </c>
      <c r="J77" s="2">
        <f>'CL &amp; Data'!D395</f>
        <v>-11.576342</v>
      </c>
      <c r="L77" s="2">
        <f>'CL &amp; Data'!L289/1000000000</f>
        <v>7.4025999999999996</v>
      </c>
      <c r="N77" s="2">
        <f>'CL &amp; Data'!M289</f>
        <v>-13.339892000000001</v>
      </c>
      <c r="O77" s="7">
        <f t="shared" si="6"/>
        <v>-4.1285864000000014</v>
      </c>
      <c r="P77" s="2">
        <f>'CL &amp; Data'!N289</f>
        <v>-11.718163000000001</v>
      </c>
      <c r="R77" s="2">
        <f>'CL &amp; Data'!M395</f>
        <v>-15.188687</v>
      </c>
      <c r="S77" s="7">
        <f t="shared" si="7"/>
        <v>-5.5427777000000003</v>
      </c>
      <c r="T77" s="2">
        <f>'CL &amp; Data'!N395</f>
        <v>-11.862617</v>
      </c>
    </row>
    <row r="78" spans="2:20" x14ac:dyDescent="0.25">
      <c r="B78" s="2">
        <f>'CL &amp; Data'!B290/1000000000</f>
        <v>7.5025000000000004</v>
      </c>
      <c r="D78" s="2">
        <f>'CL &amp; Data'!C290</f>
        <v>-12.926873000000001</v>
      </c>
      <c r="E78" s="7">
        <f t="shared" si="4"/>
        <v>-4.5942276</v>
      </c>
      <c r="F78" s="2">
        <f>'CL &amp; Data'!D290</f>
        <v>-11.60047</v>
      </c>
      <c r="H78" s="2">
        <f>'CL &amp; Data'!C396</f>
        <v>-15.081671</v>
      </c>
      <c r="I78" s="7">
        <f t="shared" si="5"/>
        <v>-5.3324549000000001</v>
      </c>
      <c r="J78" s="2">
        <f>'CL &amp; Data'!D396</f>
        <v>-11.975038</v>
      </c>
      <c r="L78" s="2">
        <f>'CL &amp; Data'!L290/1000000000</f>
        <v>7.5025000000000004</v>
      </c>
      <c r="N78" s="2">
        <f>'CL &amp; Data'!M290</f>
        <v>-13.442280999999999</v>
      </c>
      <c r="O78" s="7">
        <f t="shared" si="6"/>
        <v>-4.2309754000000002</v>
      </c>
      <c r="P78" s="2">
        <f>'CL &amp; Data'!N290</f>
        <v>-12.270787</v>
      </c>
      <c r="R78" s="2">
        <f>'CL &amp; Data'!M396</f>
        <v>-15.268266000000001</v>
      </c>
      <c r="S78" s="7">
        <f t="shared" si="7"/>
        <v>-5.622356700000001</v>
      </c>
      <c r="T78" s="2">
        <f>'CL &amp; Data'!N396</f>
        <v>-12.238402000000001</v>
      </c>
    </row>
    <row r="79" spans="2:20" x14ac:dyDescent="0.25">
      <c r="B79" s="2">
        <f>'CL &amp; Data'!B291/1000000000</f>
        <v>7.6024000000000003</v>
      </c>
      <c r="D79" s="2">
        <f>'CL &amp; Data'!C291</f>
        <v>-12.860253999999999</v>
      </c>
      <c r="E79" s="7">
        <f t="shared" si="4"/>
        <v>-4.5276085999999989</v>
      </c>
      <c r="F79" s="2">
        <f>'CL &amp; Data'!D291</f>
        <v>-12.207898999999999</v>
      </c>
      <c r="H79" s="2">
        <f>'CL &amp; Data'!C397</f>
        <v>-14.916724</v>
      </c>
      <c r="I79" s="7">
        <f t="shared" si="5"/>
        <v>-5.1675079000000004</v>
      </c>
      <c r="J79" s="2">
        <f>'CL &amp; Data'!D397</f>
        <v>-12.381656</v>
      </c>
      <c r="L79" s="2">
        <f>'CL &amp; Data'!L291/1000000000</f>
        <v>7.6024000000000003</v>
      </c>
      <c r="N79" s="2">
        <f>'CL &amp; Data'!M291</f>
        <v>-13.595572000000001</v>
      </c>
      <c r="O79" s="7">
        <f t="shared" si="6"/>
        <v>-4.3842664000000013</v>
      </c>
      <c r="P79" s="2">
        <f>'CL &amp; Data'!N291</f>
        <v>-12.802485000000001</v>
      </c>
      <c r="R79" s="2">
        <f>'CL &amp; Data'!M397</f>
        <v>-15.223639</v>
      </c>
      <c r="S79" s="7">
        <f t="shared" si="7"/>
        <v>-5.5777297000000008</v>
      </c>
      <c r="T79" s="2">
        <f>'CL &amp; Data'!N397</f>
        <v>-12.59135</v>
      </c>
    </row>
    <row r="80" spans="2:20" x14ac:dyDescent="0.25">
      <c r="B80" s="2">
        <f>'CL &amp; Data'!B292/1000000000</f>
        <v>7.7023000000000001</v>
      </c>
      <c r="D80" s="2">
        <f>'CL &amp; Data'!C292</f>
        <v>-12.814754000000001</v>
      </c>
      <c r="E80" s="7">
        <f t="shared" si="4"/>
        <v>-4.4821086000000001</v>
      </c>
      <c r="F80" s="2">
        <f>'CL &amp; Data'!D292</f>
        <v>-12.929548</v>
      </c>
      <c r="H80" s="2">
        <f>'CL &amp; Data'!C398</f>
        <v>-14.905735</v>
      </c>
      <c r="I80" s="7">
        <f t="shared" si="5"/>
        <v>-5.1565189</v>
      </c>
      <c r="J80" s="2">
        <f>'CL &amp; Data'!D398</f>
        <v>-12.982865</v>
      </c>
      <c r="L80" s="2">
        <f>'CL &amp; Data'!L292/1000000000</f>
        <v>7.7023000000000001</v>
      </c>
      <c r="N80" s="2">
        <f>'CL &amp; Data'!M292</f>
        <v>-13.824885</v>
      </c>
      <c r="O80" s="7">
        <f t="shared" si="6"/>
        <v>-4.6135794000000008</v>
      </c>
      <c r="P80" s="2">
        <f>'CL &amp; Data'!N292</f>
        <v>-13.195282000000001</v>
      </c>
      <c r="R80" s="2">
        <f>'CL &amp; Data'!M398</f>
        <v>-15.30944</v>
      </c>
      <c r="S80" s="7">
        <f t="shared" si="7"/>
        <v>-5.6635307000000008</v>
      </c>
      <c r="T80" s="2">
        <f>'CL &amp; Data'!N398</f>
        <v>-13.088718</v>
      </c>
    </row>
    <row r="81" spans="2:20" x14ac:dyDescent="0.25">
      <c r="B81" s="2">
        <f>'CL &amp; Data'!B293/1000000000</f>
        <v>7.8022</v>
      </c>
      <c r="D81" s="2">
        <f>'CL &amp; Data'!C293</f>
        <v>-12.746615</v>
      </c>
      <c r="E81" s="7">
        <f t="shared" si="4"/>
        <v>-4.4139695999999997</v>
      </c>
      <c r="F81" s="2">
        <f>'CL &amp; Data'!D293</f>
        <v>-13.748181000000001</v>
      </c>
      <c r="H81" s="2">
        <f>'CL &amp; Data'!C399</f>
        <v>-14.848564</v>
      </c>
      <c r="I81" s="7">
        <f t="shared" si="5"/>
        <v>-5.0993478999999997</v>
      </c>
      <c r="J81" s="2">
        <f>'CL &amp; Data'!D399</f>
        <v>-13.606674</v>
      </c>
      <c r="L81" s="2">
        <f>'CL &amp; Data'!L293/1000000000</f>
        <v>7.8022</v>
      </c>
      <c r="N81" s="2">
        <f>'CL &amp; Data'!M293</f>
        <v>-13.998457</v>
      </c>
      <c r="O81" s="7">
        <f t="shared" si="6"/>
        <v>-4.7871514000000008</v>
      </c>
      <c r="P81" s="2">
        <f>'CL &amp; Data'!N293</f>
        <v>-13.575077</v>
      </c>
      <c r="R81" s="2">
        <f>'CL &amp; Data'!M399</f>
        <v>-15.260505</v>
      </c>
      <c r="S81" s="7">
        <f t="shared" si="7"/>
        <v>-5.6145957000000006</v>
      </c>
      <c r="T81" s="2">
        <f>'CL &amp; Data'!N399</f>
        <v>-13.626658000000001</v>
      </c>
    </row>
    <row r="82" spans="2:20" x14ac:dyDescent="0.25">
      <c r="B82" s="2">
        <f>'CL &amp; Data'!B294/1000000000</f>
        <v>7.9020999999999999</v>
      </c>
      <c r="D82" s="2">
        <f>'CL &amp; Data'!C294</f>
        <v>-12.669465000000001</v>
      </c>
      <c r="E82" s="7">
        <f t="shared" si="4"/>
        <v>-4.3368196000000001</v>
      </c>
      <c r="F82" s="2">
        <f>'CL &amp; Data'!D294</f>
        <v>-14.686102</v>
      </c>
      <c r="H82" s="2">
        <f>'CL &amp; Data'!C400</f>
        <v>-14.808785</v>
      </c>
      <c r="I82" s="7">
        <f t="shared" si="5"/>
        <v>-5.0595689000000004</v>
      </c>
      <c r="J82" s="2">
        <f>'CL &amp; Data'!D400</f>
        <v>-14.153535</v>
      </c>
      <c r="L82" s="2">
        <f>'CL &amp; Data'!L294/1000000000</f>
        <v>7.9020999999999999</v>
      </c>
      <c r="N82" s="2">
        <f>'CL &amp; Data'!M294</f>
        <v>-14.116313999999999</v>
      </c>
      <c r="O82" s="7">
        <f t="shared" si="6"/>
        <v>-4.9050083999999998</v>
      </c>
      <c r="P82" s="2">
        <f>'CL &amp; Data'!N294</f>
        <v>-13.924949</v>
      </c>
      <c r="R82" s="2">
        <f>'CL &amp; Data'!M400</f>
        <v>-15.292009999999999</v>
      </c>
      <c r="S82" s="7">
        <f t="shared" si="7"/>
        <v>-5.6461006999999999</v>
      </c>
      <c r="T82" s="2">
        <f>'CL &amp; Data'!N400</f>
        <v>-14.119526</v>
      </c>
    </row>
    <row r="83" spans="2:20" x14ac:dyDescent="0.25">
      <c r="B83" s="2">
        <f>'CL &amp; Data'!B295/1000000000</f>
        <v>8.0020000000000007</v>
      </c>
      <c r="D83" s="2">
        <f>'CL &amp; Data'!C295</f>
        <v>-12.613087999999999</v>
      </c>
      <c r="E83" s="7">
        <f t="shared" si="4"/>
        <v>-4.2804425999999989</v>
      </c>
      <c r="F83" s="2">
        <f>'CL &amp; Data'!D295</f>
        <v>-15.810264</v>
      </c>
      <c r="H83" s="2">
        <f>'CL &amp; Data'!C401</f>
        <v>-14.839282000000001</v>
      </c>
      <c r="I83" s="7">
        <f t="shared" si="5"/>
        <v>-5.0900659000000008</v>
      </c>
      <c r="J83" s="2">
        <f>'CL &amp; Data'!D401</f>
        <v>-14.798508</v>
      </c>
      <c r="L83" s="2">
        <f>'CL &amp; Data'!L295/1000000000</f>
        <v>8.0020000000000007</v>
      </c>
      <c r="N83" s="2">
        <f>'CL &amp; Data'!M295</f>
        <v>-14.131593000000001</v>
      </c>
      <c r="O83" s="7">
        <f t="shared" si="6"/>
        <v>-4.9202874000000012</v>
      </c>
      <c r="P83" s="2">
        <f>'CL &amp; Data'!N295</f>
        <v>-14.49217</v>
      </c>
      <c r="R83" s="2">
        <f>'CL &amp; Data'!M401</f>
        <v>-15.370244</v>
      </c>
      <c r="S83" s="7">
        <f t="shared" si="7"/>
        <v>-5.7243347</v>
      </c>
      <c r="T83" s="2">
        <f>'CL &amp; Data'!N401</f>
        <v>-14.776795999999999</v>
      </c>
    </row>
    <row r="84" spans="2:20" x14ac:dyDescent="0.25">
      <c r="B84" s="2">
        <f>'CL &amp; Data'!B296/1000000000</f>
        <v>8.1019000000000005</v>
      </c>
      <c r="D84" s="2">
        <f>'CL &amp; Data'!C296</f>
        <v>-12.546283000000001</v>
      </c>
      <c r="E84" s="7">
        <f t="shared" si="4"/>
        <v>-4.2136376000000002</v>
      </c>
      <c r="F84" s="2">
        <f>'CL &amp; Data'!D296</f>
        <v>-17.141093999999999</v>
      </c>
      <c r="H84" s="2">
        <f>'CL &amp; Data'!C402</f>
        <v>-14.99579</v>
      </c>
      <c r="I84" s="7">
        <f t="shared" si="5"/>
        <v>-5.2465738999999996</v>
      </c>
      <c r="J84" s="2">
        <f>'CL &amp; Data'!D402</f>
        <v>-15.619332999999999</v>
      </c>
      <c r="L84" s="2">
        <f>'CL &amp; Data'!L296/1000000000</f>
        <v>8.1019000000000005</v>
      </c>
      <c r="N84" s="2">
        <f>'CL &amp; Data'!M296</f>
        <v>-14.069113</v>
      </c>
      <c r="O84" s="7">
        <f t="shared" si="6"/>
        <v>-4.8578074000000004</v>
      </c>
      <c r="P84" s="2">
        <f>'CL &amp; Data'!N296</f>
        <v>-15.202211999999999</v>
      </c>
      <c r="R84" s="2">
        <f>'CL &amp; Data'!M402</f>
        <v>-15.563427000000001</v>
      </c>
      <c r="S84" s="7">
        <f t="shared" si="7"/>
        <v>-5.9175177000000012</v>
      </c>
      <c r="T84" s="2">
        <f>'CL &amp; Data'!N402</f>
        <v>-15.587897</v>
      </c>
    </row>
    <row r="85" spans="2:20" x14ac:dyDescent="0.25">
      <c r="B85" s="2">
        <f>'CL &amp; Data'!B297/1000000000</f>
        <v>8.2018000000000004</v>
      </c>
      <c r="D85" s="2">
        <f>'CL &amp; Data'!C297</f>
        <v>-12.491457</v>
      </c>
      <c r="E85" s="7">
        <f t="shared" si="4"/>
        <v>-4.1588115999999999</v>
      </c>
      <c r="F85" s="2">
        <f>'CL &amp; Data'!D297</f>
        <v>-18.682669000000001</v>
      </c>
      <c r="H85" s="2">
        <f>'CL &amp; Data'!C403</f>
        <v>-15.196286000000001</v>
      </c>
      <c r="I85" s="7">
        <f t="shared" si="5"/>
        <v>-5.4470699000000007</v>
      </c>
      <c r="J85" s="2">
        <f>'CL &amp; Data'!D403</f>
        <v>-16.560635000000001</v>
      </c>
      <c r="L85" s="2">
        <f>'CL &amp; Data'!L297/1000000000</f>
        <v>8.2018000000000004</v>
      </c>
      <c r="N85" s="2">
        <f>'CL &amp; Data'!M297</f>
        <v>-13.994773</v>
      </c>
      <c r="O85" s="7">
        <f t="shared" si="6"/>
        <v>-4.783467400000001</v>
      </c>
      <c r="P85" s="2">
        <f>'CL &amp; Data'!N297</f>
        <v>-16.115877000000001</v>
      </c>
      <c r="R85" s="2">
        <f>'CL &amp; Data'!M403</f>
        <v>-15.738804999999999</v>
      </c>
      <c r="S85" s="7">
        <f t="shared" si="7"/>
        <v>-6.0928956999999997</v>
      </c>
      <c r="T85" s="2">
        <f>'CL &amp; Data'!N403</f>
        <v>-16.568200999999998</v>
      </c>
    </row>
    <row r="86" spans="2:20" x14ac:dyDescent="0.25">
      <c r="B86" s="2">
        <f>'CL &amp; Data'!B298/1000000000</f>
        <v>8.3017000000000003</v>
      </c>
      <c r="D86" s="2">
        <f>'CL &amp; Data'!C298</f>
        <v>-12.433135999999999</v>
      </c>
      <c r="E86" s="7">
        <f t="shared" si="4"/>
        <v>-4.1004905999999988</v>
      </c>
      <c r="F86" s="2">
        <f>'CL &amp; Data'!D298</f>
        <v>-20.373076999999999</v>
      </c>
      <c r="H86" s="2">
        <f>'CL &amp; Data'!C404</f>
        <v>-15.152208</v>
      </c>
      <c r="I86" s="7">
        <f t="shared" si="5"/>
        <v>-5.4029919</v>
      </c>
      <c r="J86" s="2">
        <f>'CL &amp; Data'!D404</f>
        <v>-17.848939999999999</v>
      </c>
      <c r="L86" s="2">
        <f>'CL &amp; Data'!L298/1000000000</f>
        <v>8.3017000000000003</v>
      </c>
      <c r="N86" s="2">
        <f>'CL &amp; Data'!M298</f>
        <v>-13.931285000000001</v>
      </c>
      <c r="O86" s="7">
        <f t="shared" si="6"/>
        <v>-4.7199794000000015</v>
      </c>
      <c r="P86" s="2">
        <f>'CL &amp; Data'!N298</f>
        <v>-17.127009999999999</v>
      </c>
      <c r="R86" s="2">
        <f>'CL &amp; Data'!M404</f>
        <v>-15.716789</v>
      </c>
      <c r="S86" s="7">
        <f t="shared" si="7"/>
        <v>-6.0708797000000008</v>
      </c>
      <c r="T86" s="2">
        <f>'CL &amp; Data'!N404</f>
        <v>-17.800415000000001</v>
      </c>
    </row>
    <row r="87" spans="2:20" x14ac:dyDescent="0.25">
      <c r="B87" s="2">
        <f>'CL &amp; Data'!B299/1000000000</f>
        <v>8.4016000000000002</v>
      </c>
      <c r="D87" s="2">
        <f>'CL &amp; Data'!C299</f>
        <v>-12.426850999999999</v>
      </c>
      <c r="E87" s="7">
        <f t="shared" si="4"/>
        <v>-4.0942055999999987</v>
      </c>
      <c r="F87" s="2">
        <f>'CL &amp; Data'!D299</f>
        <v>-22.380666999999999</v>
      </c>
      <c r="H87" s="2">
        <f>'CL &amp; Data'!C405</f>
        <v>-15.233337000000001</v>
      </c>
      <c r="I87" s="7">
        <f t="shared" si="5"/>
        <v>-5.4841209000000006</v>
      </c>
      <c r="J87" s="2">
        <f>'CL &amp; Data'!D405</f>
        <v>-18.878337999999999</v>
      </c>
      <c r="L87" s="2">
        <f>'CL &amp; Data'!L299/1000000000</f>
        <v>8.4016000000000002</v>
      </c>
      <c r="N87" s="2">
        <f>'CL &amp; Data'!M299</f>
        <v>-13.919259</v>
      </c>
      <c r="O87" s="7">
        <f t="shared" si="6"/>
        <v>-4.707953400000001</v>
      </c>
      <c r="P87" s="2">
        <f>'CL &amp; Data'!N299</f>
        <v>-18.356627</v>
      </c>
      <c r="R87" s="2">
        <f>'CL &amp; Data'!M405</f>
        <v>-15.853180999999999</v>
      </c>
      <c r="S87" s="7">
        <f t="shared" si="7"/>
        <v>-6.2072716999999997</v>
      </c>
      <c r="T87" s="2">
        <f>'CL &amp; Data'!N405</f>
        <v>-18.842645999999998</v>
      </c>
    </row>
    <row r="88" spans="2:20" x14ac:dyDescent="0.25">
      <c r="B88" s="2">
        <f>'CL &amp; Data'!B300/1000000000</f>
        <v>8.5015000000000001</v>
      </c>
      <c r="D88" s="2">
        <f>'CL &amp; Data'!C300</f>
        <v>-12.448693</v>
      </c>
      <c r="E88" s="7">
        <f t="shared" si="4"/>
        <v>-4.1160475999999999</v>
      </c>
      <c r="F88" s="2">
        <f>'CL &amp; Data'!D300</f>
        <v>-24.529689999999999</v>
      </c>
      <c r="H88" s="2">
        <f>'CL &amp; Data'!C406</f>
        <v>-15.339226999999999</v>
      </c>
      <c r="I88" s="7">
        <f t="shared" si="5"/>
        <v>-5.5900108999999993</v>
      </c>
      <c r="J88" s="2">
        <f>'CL &amp; Data'!D406</f>
        <v>-20.166913999999998</v>
      </c>
      <c r="L88" s="2">
        <f>'CL &amp; Data'!L300/1000000000</f>
        <v>8.5015000000000001</v>
      </c>
      <c r="N88" s="2">
        <f>'CL &amp; Data'!M300</f>
        <v>-13.882751000000001</v>
      </c>
      <c r="O88" s="7">
        <f t="shared" si="6"/>
        <v>-4.6714454000000014</v>
      </c>
      <c r="P88" s="2">
        <f>'CL &amp; Data'!N300</f>
        <v>-19.687252000000001</v>
      </c>
      <c r="R88" s="2">
        <f>'CL &amp; Data'!M406</f>
        <v>-15.902399000000001</v>
      </c>
      <c r="S88" s="7">
        <f t="shared" si="7"/>
        <v>-6.2564897000000013</v>
      </c>
      <c r="T88" s="2">
        <f>'CL &amp; Data'!N406</f>
        <v>-20.254801</v>
      </c>
    </row>
    <row r="89" spans="2:20" x14ac:dyDescent="0.25">
      <c r="B89" s="2">
        <f>'CL &amp; Data'!B301/1000000000</f>
        <v>8.6013999999999999</v>
      </c>
      <c r="D89" s="2">
        <f>'CL &amp; Data'!C301</f>
        <v>-12.542064</v>
      </c>
      <c r="E89" s="7">
        <f t="shared" si="4"/>
        <v>-4.2094185999999993</v>
      </c>
      <c r="F89" s="2">
        <f>'CL &amp; Data'!D301</f>
        <v>-26.747978</v>
      </c>
      <c r="H89" s="2">
        <f>'CL &amp; Data'!C407</f>
        <v>-15.590528000000001</v>
      </c>
      <c r="I89" s="7">
        <f t="shared" si="5"/>
        <v>-5.8413119000000009</v>
      </c>
      <c r="J89" s="2">
        <f>'CL &amp; Data'!D407</f>
        <v>-21.145586000000002</v>
      </c>
      <c r="L89" s="2">
        <f>'CL &amp; Data'!L301/1000000000</f>
        <v>8.6013999999999999</v>
      </c>
      <c r="N89" s="2">
        <f>'CL &amp; Data'!M301</f>
        <v>-13.876550999999999</v>
      </c>
      <c r="O89" s="7">
        <f t="shared" si="6"/>
        <v>-4.6652453999999999</v>
      </c>
      <c r="P89" s="2">
        <f>'CL &amp; Data'!N301</f>
        <v>-21.139399000000001</v>
      </c>
      <c r="R89" s="2">
        <f>'CL &amp; Data'!M407</f>
        <v>-16.022762</v>
      </c>
      <c r="S89" s="7">
        <f t="shared" si="7"/>
        <v>-6.3768527000000006</v>
      </c>
      <c r="T89" s="2">
        <f>'CL &amp; Data'!N407</f>
        <v>-21.546963000000002</v>
      </c>
    </row>
    <row r="90" spans="2:20" x14ac:dyDescent="0.25">
      <c r="B90" s="2">
        <f>'CL &amp; Data'!B302/1000000000</f>
        <v>8.7012999999999998</v>
      </c>
      <c r="D90" s="2">
        <f>'CL &amp; Data'!C302</f>
        <v>-12.689476000000001</v>
      </c>
      <c r="E90" s="7">
        <f t="shared" si="4"/>
        <v>-4.3568306000000003</v>
      </c>
      <c r="F90" s="2">
        <f>'CL &amp; Data'!D302</f>
        <v>-28.610956000000002</v>
      </c>
      <c r="H90" s="2">
        <f>'CL &amp; Data'!C408</f>
        <v>-15.696818</v>
      </c>
      <c r="I90" s="7">
        <f t="shared" si="5"/>
        <v>-5.9476019000000004</v>
      </c>
      <c r="J90" s="2">
        <f>'CL &amp; Data'!D408</f>
        <v>-22.484304000000002</v>
      </c>
      <c r="L90" s="2">
        <f>'CL &amp; Data'!L302/1000000000</f>
        <v>8.7012999999999998</v>
      </c>
      <c r="N90" s="2">
        <f>'CL &amp; Data'!M302</f>
        <v>-13.860652999999999</v>
      </c>
      <c r="O90" s="7">
        <f t="shared" si="6"/>
        <v>-4.6493473999999999</v>
      </c>
      <c r="P90" s="2">
        <f>'CL &amp; Data'!N302</f>
        <v>-22.525473000000002</v>
      </c>
      <c r="R90" s="2">
        <f>'CL &amp; Data'!M408</f>
        <v>-15.903081999999999</v>
      </c>
      <c r="S90" s="7">
        <f t="shared" si="7"/>
        <v>-6.2571726999999999</v>
      </c>
      <c r="T90" s="2">
        <f>'CL &amp; Data'!N408</f>
        <v>-23.101479999999999</v>
      </c>
    </row>
    <row r="91" spans="2:20" x14ac:dyDescent="0.25">
      <c r="B91" s="2">
        <f>'CL &amp; Data'!B303/1000000000</f>
        <v>8.8011999999999997</v>
      </c>
      <c r="D91" s="2">
        <f>'CL &amp; Data'!C303</f>
        <v>-12.902704999999999</v>
      </c>
      <c r="E91" s="7">
        <f t="shared" si="4"/>
        <v>-4.5700595999999987</v>
      </c>
      <c r="F91" s="2">
        <f>'CL &amp; Data'!D303</f>
        <v>-29.948195999999999</v>
      </c>
      <c r="H91" s="2">
        <f>'CL &amp; Data'!C409</f>
        <v>-15.700265999999999</v>
      </c>
      <c r="I91" s="7">
        <f t="shared" si="5"/>
        <v>-5.9510498999999992</v>
      </c>
      <c r="J91" s="2">
        <f>'CL &amp; Data'!D409</f>
        <v>-23.518328</v>
      </c>
      <c r="L91" s="2">
        <f>'CL &amp; Data'!L303/1000000000</f>
        <v>8.8011999999999997</v>
      </c>
      <c r="N91" s="2">
        <f>'CL &amp; Data'!M303</f>
        <v>-13.887594</v>
      </c>
      <c r="O91" s="7">
        <f t="shared" si="6"/>
        <v>-4.6762884000000007</v>
      </c>
      <c r="P91" s="2">
        <f>'CL &amp; Data'!N303</f>
        <v>-23.679113000000001</v>
      </c>
      <c r="R91" s="2">
        <f>'CL &amp; Data'!M409</f>
        <v>-15.854336</v>
      </c>
      <c r="S91" s="7">
        <f t="shared" si="7"/>
        <v>-6.2084267000000004</v>
      </c>
      <c r="T91" s="2">
        <f>'CL &amp; Data'!N409</f>
        <v>-24.059698000000001</v>
      </c>
    </row>
    <row r="92" spans="2:20" x14ac:dyDescent="0.25">
      <c r="B92" s="2">
        <f>'CL &amp; Data'!B304/1000000000</f>
        <v>8.9010999999999996</v>
      </c>
      <c r="D92" s="2">
        <f>'CL &amp; Data'!C304</f>
        <v>-13.132586</v>
      </c>
      <c r="E92" s="7">
        <f t="shared" si="4"/>
        <v>-4.7999405999999993</v>
      </c>
      <c r="F92" s="2">
        <f>'CL &amp; Data'!D304</f>
        <v>-30.560403999999998</v>
      </c>
      <c r="H92" s="2">
        <f>'CL &amp; Data'!C410</f>
        <v>-15.666415000000001</v>
      </c>
      <c r="I92" s="7">
        <f t="shared" si="5"/>
        <v>-5.9171989000000007</v>
      </c>
      <c r="J92" s="2">
        <f>'CL &amp; Data'!D410</f>
        <v>-24.160511</v>
      </c>
      <c r="L92" s="2">
        <f>'CL &amp; Data'!L304/1000000000</f>
        <v>8.9010999999999996</v>
      </c>
      <c r="N92" s="2">
        <f>'CL &amp; Data'!M304</f>
        <v>-13.906358000000001</v>
      </c>
      <c r="O92" s="7">
        <f t="shared" si="6"/>
        <v>-4.6950524000000016</v>
      </c>
      <c r="P92" s="2">
        <f>'CL &amp; Data'!N304</f>
        <v>-24.364794</v>
      </c>
      <c r="R92" s="2">
        <f>'CL &amp; Data'!M410</f>
        <v>-15.758076000000001</v>
      </c>
      <c r="S92" s="7">
        <f t="shared" si="7"/>
        <v>-6.1121667000000013</v>
      </c>
      <c r="T92" s="2">
        <f>'CL &amp; Data'!N410</f>
        <v>-24.517923</v>
      </c>
    </row>
    <row r="93" spans="2:20" x14ac:dyDescent="0.25">
      <c r="B93" s="2">
        <f>'CL &amp; Data'!B305/1000000000</f>
        <v>9.0009999999999994</v>
      </c>
      <c r="D93" s="2">
        <f>'CL &amp; Data'!C305</f>
        <v>-13.339881</v>
      </c>
      <c r="E93" s="7">
        <f t="shared" si="4"/>
        <v>-5.0072355999999996</v>
      </c>
      <c r="F93" s="2">
        <f>'CL &amp; Data'!D305</f>
        <v>-29.845925999999999</v>
      </c>
      <c r="H93" s="2">
        <f>'CL &amp; Data'!C411</f>
        <v>-15.689023000000001</v>
      </c>
      <c r="I93" s="7">
        <f t="shared" si="5"/>
        <v>-5.9398069000000007</v>
      </c>
      <c r="J93" s="2">
        <f>'CL &amp; Data'!D411</f>
        <v>-24.164190000000001</v>
      </c>
      <c r="L93" s="2">
        <f>'CL &amp; Data'!L305/1000000000</f>
        <v>9.0009999999999994</v>
      </c>
      <c r="N93" s="2">
        <f>'CL &amp; Data'!M305</f>
        <v>-13.929447</v>
      </c>
      <c r="O93" s="7">
        <f t="shared" si="6"/>
        <v>-4.7181414000000004</v>
      </c>
      <c r="P93" s="2">
        <f>'CL &amp; Data'!N305</f>
        <v>-24.273851000000001</v>
      </c>
      <c r="R93" s="2">
        <f>'CL &amp; Data'!M411</f>
        <v>-15.788769</v>
      </c>
      <c r="S93" s="7">
        <f t="shared" si="7"/>
        <v>-6.1428597000000007</v>
      </c>
      <c r="T93" s="2">
        <f>'CL &amp; Data'!N411</f>
        <v>-24.250156</v>
      </c>
    </row>
    <row r="94" spans="2:20" x14ac:dyDescent="0.25">
      <c r="B94" s="2">
        <f>'CL &amp; Data'!B306/1000000000</f>
        <v>9.1008999999999993</v>
      </c>
      <c r="D94" s="2">
        <f>'CL &amp; Data'!C306</f>
        <v>-13.568804</v>
      </c>
      <c r="E94" s="7">
        <f t="shared" si="4"/>
        <v>-5.2361585999999996</v>
      </c>
      <c r="F94" s="2">
        <f>'CL &amp; Data'!D306</f>
        <v>-28.294122999999999</v>
      </c>
      <c r="H94" s="2">
        <f>'CL &amp; Data'!C412</f>
        <v>-15.677061999999999</v>
      </c>
      <c r="I94" s="7">
        <f t="shared" si="5"/>
        <v>-5.9278458999999994</v>
      </c>
      <c r="J94" s="2">
        <f>'CL &amp; Data'!D412</f>
        <v>-24.125017</v>
      </c>
      <c r="L94" s="2">
        <f>'CL &amp; Data'!L306/1000000000</f>
        <v>9.1008999999999993</v>
      </c>
      <c r="N94" s="2">
        <f>'CL &amp; Data'!M306</f>
        <v>-13.950289</v>
      </c>
      <c r="O94" s="7">
        <f t="shared" si="6"/>
        <v>-4.7389834000000004</v>
      </c>
      <c r="P94" s="2">
        <f>'CL &amp; Data'!N306</f>
        <v>-23.800377000000001</v>
      </c>
      <c r="R94" s="2">
        <f>'CL &amp; Data'!M412</f>
        <v>-15.589877</v>
      </c>
      <c r="S94" s="7">
        <f t="shared" si="7"/>
        <v>-5.9439677</v>
      </c>
      <c r="T94" s="2">
        <f>'CL &amp; Data'!N412</f>
        <v>-23.996735000000001</v>
      </c>
    </row>
    <row r="95" spans="2:20" x14ac:dyDescent="0.25">
      <c r="B95" s="2">
        <f>'CL &amp; Data'!B307/1000000000</f>
        <v>9.2007999999999992</v>
      </c>
      <c r="D95" s="2">
        <f>'CL &amp; Data'!C307</f>
        <v>-13.733202</v>
      </c>
      <c r="E95" s="7">
        <f t="shared" si="4"/>
        <v>-5.4005565999999998</v>
      </c>
      <c r="F95" s="2">
        <f>'CL &amp; Data'!D307</f>
        <v>-26.194735999999999</v>
      </c>
      <c r="H95" s="2">
        <f>'CL &amp; Data'!C413</f>
        <v>-15.731567</v>
      </c>
      <c r="I95" s="7">
        <f t="shared" si="5"/>
        <v>-5.9823509000000001</v>
      </c>
      <c r="J95" s="2">
        <f>'CL &amp; Data'!D413</f>
        <v>-23.438514999999999</v>
      </c>
      <c r="L95" s="2">
        <f>'CL &amp; Data'!L307/1000000000</f>
        <v>9.2007999999999992</v>
      </c>
      <c r="N95" s="2">
        <f>'CL &amp; Data'!M307</f>
        <v>-13.967741</v>
      </c>
      <c r="O95" s="7">
        <f t="shared" si="6"/>
        <v>-4.7564354000000009</v>
      </c>
      <c r="P95" s="2">
        <f>'CL &amp; Data'!N307</f>
        <v>-22.939995</v>
      </c>
      <c r="R95" s="2">
        <f>'CL &amp; Data'!M413</f>
        <v>-15.573289000000001</v>
      </c>
      <c r="S95" s="7">
        <f t="shared" si="7"/>
        <v>-5.9273797000000013</v>
      </c>
      <c r="T95" s="2">
        <f>'CL &amp; Data'!N413</f>
        <v>-23.109193999999999</v>
      </c>
    </row>
    <row r="96" spans="2:20" x14ac:dyDescent="0.25">
      <c r="B96" s="2">
        <f>'CL &amp; Data'!B308/1000000000</f>
        <v>9.3007000000000009</v>
      </c>
      <c r="D96" s="2">
        <f>'CL &amp; Data'!C308</f>
        <v>-13.932905999999999</v>
      </c>
      <c r="E96" s="7">
        <f t="shared" si="4"/>
        <v>-5.6002605999999986</v>
      </c>
      <c r="F96" s="2">
        <f>'CL &amp; Data'!D308</f>
        <v>-24.366491</v>
      </c>
      <c r="H96" s="2">
        <f>'CL &amp; Data'!C414</f>
        <v>-15.763966999999999</v>
      </c>
      <c r="I96" s="7">
        <f t="shared" si="5"/>
        <v>-6.0147508999999992</v>
      </c>
      <c r="J96" s="2">
        <f>'CL &amp; Data'!D414</f>
        <v>-22.574677999999999</v>
      </c>
      <c r="L96" s="2">
        <f>'CL &amp; Data'!L308/1000000000</f>
        <v>9.3007000000000009</v>
      </c>
      <c r="N96" s="2">
        <f>'CL &amp; Data'!M308</f>
        <v>-14.056207000000001</v>
      </c>
      <c r="O96" s="7">
        <f t="shared" si="6"/>
        <v>-4.8449014000000012</v>
      </c>
      <c r="P96" s="2">
        <f>'CL &amp; Data'!N308</f>
        <v>-22.191607999999999</v>
      </c>
      <c r="R96" s="2">
        <f>'CL &amp; Data'!M414</f>
        <v>-15.504849</v>
      </c>
      <c r="S96" s="7">
        <f t="shared" si="7"/>
        <v>-5.8589397000000005</v>
      </c>
      <c r="T96" s="2">
        <f>'CL &amp; Data'!N414</f>
        <v>-22.233829</v>
      </c>
    </row>
    <row r="97" spans="2:20" x14ac:dyDescent="0.25">
      <c r="B97" s="2">
        <f>'CL &amp; Data'!B309/1000000000</f>
        <v>9.4006000000000007</v>
      </c>
      <c r="D97" s="2">
        <f>'CL &amp; Data'!C309</f>
        <v>-13.994947</v>
      </c>
      <c r="E97" s="7">
        <f t="shared" si="4"/>
        <v>-5.6623015999999993</v>
      </c>
      <c r="F97" s="2">
        <f>'CL &amp; Data'!D309</f>
        <v>-22.671257000000001</v>
      </c>
      <c r="H97" s="2">
        <f>'CL &amp; Data'!C415</f>
        <v>-15.907189000000001</v>
      </c>
      <c r="I97" s="7">
        <f t="shared" si="5"/>
        <v>-6.1579729000000007</v>
      </c>
      <c r="J97" s="2">
        <f>'CL &amp; Data'!D415</f>
        <v>-21.417515000000002</v>
      </c>
      <c r="L97" s="2">
        <f>'CL &amp; Data'!L309/1000000000</f>
        <v>9.4006000000000007</v>
      </c>
      <c r="N97" s="2">
        <f>'CL &amp; Data'!M309</f>
        <v>-14.109192</v>
      </c>
      <c r="O97" s="7">
        <f t="shared" si="6"/>
        <v>-4.8978864000000009</v>
      </c>
      <c r="P97" s="2">
        <f>'CL &amp; Data'!N309</f>
        <v>-21.217890000000001</v>
      </c>
      <c r="R97" s="2">
        <f>'CL &amp; Data'!M415</f>
        <v>-15.696255000000001</v>
      </c>
      <c r="S97" s="7">
        <f t="shared" si="7"/>
        <v>-6.0503457000000012</v>
      </c>
      <c r="T97" s="2">
        <f>'CL &amp; Data'!N415</f>
        <v>-21.221920000000001</v>
      </c>
    </row>
    <row r="98" spans="2:20" x14ac:dyDescent="0.25">
      <c r="B98" s="2">
        <f>'CL &amp; Data'!B310/1000000000</f>
        <v>9.5005000000000006</v>
      </c>
      <c r="D98" s="2">
        <f>'CL &amp; Data'!C310</f>
        <v>-14.154577</v>
      </c>
      <c r="E98" s="7">
        <f t="shared" si="4"/>
        <v>-5.8219315999999992</v>
      </c>
      <c r="F98" s="2">
        <f>'CL &amp; Data'!D310</f>
        <v>-21.108243999999999</v>
      </c>
      <c r="H98" s="2">
        <f>'CL &amp; Data'!C416</f>
        <v>-16.081890000000001</v>
      </c>
      <c r="I98" s="7">
        <f t="shared" si="5"/>
        <v>-6.3326739000000014</v>
      </c>
      <c r="J98" s="2">
        <f>'CL &amp; Data'!D416</f>
        <v>-20.601122</v>
      </c>
      <c r="L98" s="2">
        <f>'CL &amp; Data'!L310/1000000000</f>
        <v>9.5005000000000006</v>
      </c>
      <c r="N98" s="2">
        <f>'CL &amp; Data'!M310</f>
        <v>-14.286868999999999</v>
      </c>
      <c r="O98" s="7">
        <f t="shared" si="6"/>
        <v>-5.0755634000000001</v>
      </c>
      <c r="P98" s="2">
        <f>'CL &amp; Data'!N310</f>
        <v>-20.366236000000001</v>
      </c>
      <c r="R98" s="2">
        <f>'CL &amp; Data'!M416</f>
        <v>-15.824</v>
      </c>
      <c r="S98" s="7">
        <f t="shared" si="7"/>
        <v>-6.1780907000000003</v>
      </c>
      <c r="T98" s="2">
        <f>'CL &amp; Data'!N416</f>
        <v>-20.685562000000001</v>
      </c>
    </row>
    <row r="99" spans="2:20" x14ac:dyDescent="0.25">
      <c r="B99" s="2">
        <f>'CL &amp; Data'!B311/1000000000</f>
        <v>9.6004000000000005</v>
      </c>
      <c r="D99" s="2">
        <f>'CL &amp; Data'!C311</f>
        <v>-14.272902999999999</v>
      </c>
      <c r="E99" s="7">
        <f t="shared" si="4"/>
        <v>-5.9402575999999989</v>
      </c>
      <c r="F99" s="2">
        <f>'CL &amp; Data'!D311</f>
        <v>-19.906980999999998</v>
      </c>
      <c r="H99" s="2">
        <f>'CL &amp; Data'!C417</f>
        <v>-16.204687</v>
      </c>
      <c r="I99" s="7">
        <f t="shared" si="5"/>
        <v>-6.4554708999999999</v>
      </c>
      <c r="J99" s="2">
        <f>'CL &amp; Data'!D417</f>
        <v>-19.771536000000001</v>
      </c>
      <c r="L99" s="2">
        <f>'CL &amp; Data'!L311/1000000000</f>
        <v>9.6004000000000005</v>
      </c>
      <c r="N99" s="2">
        <f>'CL &amp; Data'!M311</f>
        <v>-14.412917999999999</v>
      </c>
      <c r="O99" s="7">
        <f t="shared" si="6"/>
        <v>-5.2016124000000001</v>
      </c>
      <c r="P99" s="2">
        <f>'CL &amp; Data'!N311</f>
        <v>-19.565393</v>
      </c>
      <c r="R99" s="2">
        <f>'CL &amp; Data'!M417</f>
        <v>-16.020105000000001</v>
      </c>
      <c r="S99" s="7">
        <f t="shared" si="7"/>
        <v>-6.3741957000000014</v>
      </c>
      <c r="T99" s="2">
        <f>'CL &amp; Data'!N417</f>
        <v>-20.028883</v>
      </c>
    </row>
    <row r="100" spans="2:20" x14ac:dyDescent="0.25">
      <c r="B100" s="2">
        <f>'CL &amp; Data'!B312/1000000000</f>
        <v>9.7003000000000004</v>
      </c>
      <c r="D100" s="2">
        <f>'CL &amp; Data'!C312</f>
        <v>-14.377910999999999</v>
      </c>
      <c r="E100" s="7">
        <f t="shared" si="4"/>
        <v>-6.0452655999999987</v>
      </c>
      <c r="F100" s="2">
        <f>'CL &amp; Data'!D312</f>
        <v>-18.951557000000001</v>
      </c>
      <c r="H100" s="2">
        <f>'CL &amp; Data'!C418</f>
        <v>-16.472521</v>
      </c>
      <c r="I100" s="7">
        <f t="shared" si="5"/>
        <v>-6.7233049000000005</v>
      </c>
      <c r="J100" s="2">
        <f>'CL &amp; Data'!D418</f>
        <v>-18.842661</v>
      </c>
      <c r="L100" s="2">
        <f>'CL &amp; Data'!L312/1000000000</f>
        <v>9.7003000000000004</v>
      </c>
      <c r="N100" s="2">
        <f>'CL &amp; Data'!M312</f>
        <v>-14.574261999999999</v>
      </c>
      <c r="O100" s="7">
        <f t="shared" si="6"/>
        <v>-5.3629563999999998</v>
      </c>
      <c r="P100" s="2">
        <f>'CL &amp; Data'!N312</f>
        <v>-18.866282999999999</v>
      </c>
      <c r="R100" s="2">
        <f>'CL &amp; Data'!M418</f>
        <v>-16.252884000000002</v>
      </c>
      <c r="S100" s="7">
        <f t="shared" si="7"/>
        <v>-6.6069747000000021</v>
      </c>
      <c r="T100" s="2">
        <f>'CL &amp; Data'!N418</f>
        <v>-19.289093000000001</v>
      </c>
    </row>
    <row r="101" spans="2:20" x14ac:dyDescent="0.25">
      <c r="B101" s="2">
        <f>'CL &amp; Data'!B313/1000000000</f>
        <v>9.8002000000000002</v>
      </c>
      <c r="D101" s="2">
        <f>'CL &amp; Data'!C313</f>
        <v>-14.387674000000001</v>
      </c>
      <c r="E101" s="7">
        <f t="shared" si="4"/>
        <v>-6.0550286</v>
      </c>
      <c r="F101" s="2">
        <f>'CL &amp; Data'!D313</f>
        <v>-18.279028</v>
      </c>
      <c r="H101" s="2">
        <f>'CL &amp; Data'!C419</f>
        <v>-16.566649999999999</v>
      </c>
      <c r="I101" s="7">
        <f t="shared" si="5"/>
        <v>-6.8174338999999993</v>
      </c>
      <c r="J101" s="2">
        <f>'CL &amp; Data'!D419</f>
        <v>-18.046661</v>
      </c>
      <c r="L101" s="2">
        <f>'CL &amp; Data'!L313/1000000000</f>
        <v>9.8002000000000002</v>
      </c>
      <c r="N101" s="2">
        <f>'CL &amp; Data'!M313</f>
        <v>-14.643126000000001</v>
      </c>
      <c r="O101" s="7">
        <f t="shared" si="6"/>
        <v>-5.4318204000000012</v>
      </c>
      <c r="P101" s="2">
        <f>'CL &amp; Data'!N313</f>
        <v>-18.212562999999999</v>
      </c>
      <c r="R101" s="2">
        <f>'CL &amp; Data'!M419</f>
        <v>-16.482033000000001</v>
      </c>
      <c r="S101" s="7">
        <f t="shared" si="7"/>
        <v>-6.8361237000000017</v>
      </c>
      <c r="T101" s="2">
        <f>'CL &amp; Data'!N419</f>
        <v>-18.455359999999999</v>
      </c>
    </row>
    <row r="102" spans="2:20" x14ac:dyDescent="0.25">
      <c r="B102" s="2">
        <f>'CL &amp; Data'!B314/1000000000</f>
        <v>9.9001000000000001</v>
      </c>
      <c r="D102" s="2">
        <f>'CL &amp; Data'!C314</f>
        <v>-14.382329</v>
      </c>
      <c r="E102" s="7">
        <f t="shared" si="4"/>
        <v>-6.0496835999999998</v>
      </c>
      <c r="F102" s="2">
        <f>'CL &amp; Data'!D314</f>
        <v>-17.731195</v>
      </c>
      <c r="H102" s="2">
        <f>'CL &amp; Data'!C420</f>
        <v>-16.447842000000001</v>
      </c>
      <c r="I102" s="7">
        <f t="shared" si="5"/>
        <v>-6.6986259000000015</v>
      </c>
      <c r="J102" s="2">
        <f>'CL &amp; Data'!D420</f>
        <v>-17.273439</v>
      </c>
      <c r="L102" s="2">
        <f>'CL &amp; Data'!L314/1000000000</f>
        <v>9.9001000000000001</v>
      </c>
      <c r="N102" s="2">
        <f>'CL &amp; Data'!M314</f>
        <v>-14.753898</v>
      </c>
      <c r="O102" s="7">
        <f t="shared" si="6"/>
        <v>-5.5425924000000002</v>
      </c>
      <c r="P102" s="2">
        <f>'CL &amp; Data'!N314</f>
        <v>-17.605288000000002</v>
      </c>
      <c r="R102" s="2">
        <f>'CL &amp; Data'!M420</f>
        <v>-16.233736</v>
      </c>
      <c r="S102" s="7">
        <f t="shared" si="7"/>
        <v>-6.5878267000000008</v>
      </c>
      <c r="T102" s="2">
        <f>'CL &amp; Data'!N420</f>
        <v>-18.215239</v>
      </c>
    </row>
    <row r="103" spans="2:20" x14ac:dyDescent="0.25">
      <c r="B103" s="2">
        <f>'CL &amp; Data'!B315/1000000000</f>
        <v>10</v>
      </c>
      <c r="D103" s="2">
        <f>'CL &amp; Data'!C315</f>
        <v>-14.417064</v>
      </c>
      <c r="E103" s="7">
        <f t="shared" si="4"/>
        <v>-6.0844185999999993</v>
      </c>
      <c r="F103" s="2">
        <f>'CL &amp; Data'!D315</f>
        <v>-17.441369999999999</v>
      </c>
      <c r="H103" s="2">
        <f>'CL &amp; Data'!C421</f>
        <v>-16.119461000000001</v>
      </c>
      <c r="I103" s="7">
        <f t="shared" si="5"/>
        <v>-6.3702449000000012</v>
      </c>
      <c r="J103" s="2">
        <f>'CL &amp; Data'!D421</f>
        <v>-16.796865</v>
      </c>
      <c r="L103" s="2">
        <f>'CL &amp; Data'!L315/1000000000</f>
        <v>10</v>
      </c>
      <c r="N103" s="2">
        <f>'CL &amp; Data'!M315</f>
        <v>-14.84131</v>
      </c>
      <c r="O103" s="7">
        <f t="shared" si="6"/>
        <v>-5.6300044000000007</v>
      </c>
      <c r="P103" s="2">
        <f>'CL &amp; Data'!N315</f>
        <v>-17.288533999999999</v>
      </c>
      <c r="R103" s="2">
        <f>'CL &amp; Data'!M421</f>
        <v>-15.844545999999999</v>
      </c>
      <c r="S103" s="7">
        <f t="shared" si="7"/>
        <v>-6.1986366999999998</v>
      </c>
      <c r="T103" s="2">
        <f>'CL &amp; Data'!N421</f>
        <v>-18.163385000000002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420"/>
  <sheetViews>
    <sheetView workbookViewId="0">
      <selection activeCell="L9" sqref="L9"/>
    </sheetView>
  </sheetViews>
  <sheetFormatPr defaultRowHeight="15" x14ac:dyDescent="0.25"/>
  <cols>
    <col min="1" max="1" width="13.7109375" style="11" customWidth="1"/>
    <col min="8" max="8" width="2" style="3" customWidth="1"/>
    <col min="9" max="9" width="13.7109375" style="2" customWidth="1"/>
    <col min="10" max="10" width="14.42578125" style="2" bestFit="1" customWidth="1"/>
    <col min="11" max="23" width="14.28515625" style="2" customWidth="1"/>
    <col min="24" max="24" width="13.7109375" style="11" customWidth="1"/>
    <col min="31" max="31" width="2" style="3" customWidth="1"/>
    <col min="32" max="32" width="13.7109375" style="2" customWidth="1"/>
    <col min="33" max="33" width="14.5703125" style="2" bestFit="1" customWidth="1"/>
    <col min="34" max="34" width="14.5703125" style="2" customWidth="1"/>
    <col min="47" max="47" width="2" style="3" customWidth="1"/>
  </cols>
  <sheetData>
    <row r="1" spans="1:47" x14ac:dyDescent="0.25">
      <c r="B1" t="s">
        <v>97</v>
      </c>
      <c r="I1" s="2" t="s">
        <v>197</v>
      </c>
      <c r="J1" s="31" t="str">
        <f>E8</f>
        <v>IIP3 +20 dBm Log Mag(dBm)</v>
      </c>
      <c r="K1" s="31" t="str">
        <f>D8</f>
        <v>OIP3 +20 dBm Log Mag(dBm)</v>
      </c>
      <c r="L1" s="2" t="s">
        <v>197</v>
      </c>
      <c r="M1" s="31" t="str">
        <f>C112</f>
        <v>IIP3 +18 dBm Log Mag(dBm)</v>
      </c>
      <c r="N1" s="31" t="str">
        <f>D112</f>
        <v>OIP3 +18 dBm Log Mag(dBm)</v>
      </c>
      <c r="O1" s="2" t="s">
        <v>197</v>
      </c>
      <c r="P1" s="31" t="str">
        <f>C216</f>
        <v>IIP3 +16 dBm Log Mag(dBm)</v>
      </c>
      <c r="Q1" s="31" t="str">
        <f>D216</f>
        <v>OIP3 +16 dBm Log Mag(dBm)</v>
      </c>
      <c r="R1" s="2" t="s">
        <v>197</v>
      </c>
      <c r="S1" s="31" t="str">
        <f>C320</f>
        <v>IIP3 +14 dBm Log Mag(dBm)</v>
      </c>
      <c r="T1" s="31" t="str">
        <f>D320</f>
        <v>OIP3 +14 dBm Log Mag(dBm)</v>
      </c>
      <c r="U1" s="2" t="s">
        <v>197</v>
      </c>
      <c r="V1" s="31">
        <f>C424</f>
        <v>0</v>
      </c>
      <c r="W1" s="31">
        <f>D424</f>
        <v>0</v>
      </c>
      <c r="Y1" t="s">
        <v>97</v>
      </c>
      <c r="AF1" s="2" t="s">
        <v>197</v>
      </c>
      <c r="AG1" s="31" t="str">
        <f>AB8</f>
        <v>IIP3 +20 dBm Log Mag(dBm)</v>
      </c>
      <c r="AH1" s="31" t="str">
        <f>AA8</f>
        <v>OIP3 +20 dBm Log Mag(dBm)</v>
      </c>
      <c r="AI1" s="2" t="s">
        <v>197</v>
      </c>
      <c r="AJ1" s="31" t="str">
        <f>Z112</f>
        <v>IIP3 +18 dBm Log Mag(dBm)</v>
      </c>
      <c r="AK1" s="31" t="str">
        <f>AA112</f>
        <v>OIP3 +18 dBm Log Mag(dBm)</v>
      </c>
      <c r="AL1" s="2" t="s">
        <v>197</v>
      </c>
      <c r="AM1" s="31" t="str">
        <f>Z216</f>
        <v>IIP3 +16 dBm Log Mag(dBm)</v>
      </c>
      <c r="AN1" s="31" t="str">
        <f>AA216</f>
        <v>OIP3 +16 dBm Log Mag(dBm)</v>
      </c>
      <c r="AO1" s="2" t="s">
        <v>197</v>
      </c>
      <c r="AP1" s="31" t="str">
        <f>Z320</f>
        <v>IIP3 +14 dBm Log Mag(dBm)</v>
      </c>
      <c r="AQ1" s="31" t="str">
        <f>AA320</f>
        <v>OIP3 +14 dBm Log Mag(dBm)</v>
      </c>
      <c r="AR1" s="2" t="s">
        <v>197</v>
      </c>
      <c r="AS1" s="31">
        <f>Z424</f>
        <v>0</v>
      </c>
      <c r="AT1" s="31">
        <f>AA424</f>
        <v>0</v>
      </c>
    </row>
    <row r="2" spans="1:47" x14ac:dyDescent="0.25">
      <c r="A2" s="29" t="s">
        <v>110</v>
      </c>
      <c r="B2" t="s">
        <v>98</v>
      </c>
      <c r="C2" t="s">
        <v>99</v>
      </c>
      <c r="D2" t="s">
        <v>100</v>
      </c>
      <c r="E2" t="s">
        <v>205</v>
      </c>
      <c r="J2" s="56" t="s">
        <v>213</v>
      </c>
      <c r="M2" s="56" t="s">
        <v>214</v>
      </c>
      <c r="P2" s="56" t="s">
        <v>215</v>
      </c>
      <c r="S2" s="56" t="s">
        <v>216</v>
      </c>
      <c r="V2" s="56" t="s">
        <v>266</v>
      </c>
      <c r="X2" s="29" t="s">
        <v>111</v>
      </c>
      <c r="Y2" t="s">
        <v>98</v>
      </c>
      <c r="Z2" t="s">
        <v>99</v>
      </c>
      <c r="AA2" t="s">
        <v>100</v>
      </c>
      <c r="AB2" t="s">
        <v>205</v>
      </c>
      <c r="AG2" s="56" t="s">
        <v>213</v>
      </c>
      <c r="AI2" s="2"/>
      <c r="AJ2" s="56" t="s">
        <v>214</v>
      </c>
      <c r="AK2" s="2"/>
      <c r="AL2" s="2"/>
      <c r="AM2" s="56" t="s">
        <v>215</v>
      </c>
      <c r="AN2" s="2"/>
      <c r="AO2" s="2"/>
      <c r="AP2" s="56" t="s">
        <v>216</v>
      </c>
      <c r="AQ2" s="2"/>
      <c r="AR2" s="2"/>
      <c r="AS2" s="56" t="s">
        <v>266</v>
      </c>
      <c r="AT2" s="2"/>
    </row>
    <row r="3" spans="1:47" s="9" customFormat="1" x14ac:dyDescent="0.25">
      <c r="A3" s="11"/>
      <c r="B3" t="s">
        <v>206</v>
      </c>
      <c r="C3"/>
      <c r="D3"/>
      <c r="E3"/>
      <c r="F3"/>
      <c r="G3"/>
      <c r="H3" s="10"/>
      <c r="I3" s="7" t="s">
        <v>12</v>
      </c>
      <c r="J3" s="7">
        <f>AVERAGE(J5:J103)</f>
        <v>27.60463363636363</v>
      </c>
      <c r="K3" s="7">
        <f>AVERAGE(K5:K103)</f>
        <v>18.543644111111121</v>
      </c>
      <c r="L3" s="7" t="s">
        <v>12</v>
      </c>
      <c r="M3" s="7">
        <f>AVERAGE(M5:M103)</f>
        <v>25.743085747474744</v>
      </c>
      <c r="N3" s="7">
        <f>AVERAGE(N5:N103)</f>
        <v>16.445551202020194</v>
      </c>
      <c r="O3" s="7" t="s">
        <v>12</v>
      </c>
      <c r="P3" s="7">
        <f>AVERAGE(P5:P103)</f>
        <v>23.437147878787876</v>
      </c>
      <c r="Q3" s="7">
        <f>AVERAGE(Q5:Q103)</f>
        <v>13.707253358585861</v>
      </c>
      <c r="R3" s="7" t="s">
        <v>12</v>
      </c>
      <c r="S3" s="7">
        <f>AVERAGE(S5:S103)</f>
        <v>19.611217896969698</v>
      </c>
      <c r="T3" s="7">
        <f>AVERAGE(T5:T103)</f>
        <v>8.6656004464646461</v>
      </c>
      <c r="U3" s="7" t="s">
        <v>12</v>
      </c>
      <c r="V3" s="7">
        <f>AVERAGE(V26:V97)</f>
        <v>0</v>
      </c>
      <c r="W3" s="7">
        <f>AVERAGE(W26:W97)</f>
        <v>0</v>
      </c>
      <c r="X3" s="11"/>
      <c r="Y3" t="s">
        <v>206</v>
      </c>
      <c r="Z3"/>
      <c r="AA3"/>
      <c r="AB3"/>
      <c r="AC3"/>
      <c r="AD3"/>
      <c r="AE3" s="10"/>
      <c r="AF3" s="7" t="s">
        <v>12</v>
      </c>
      <c r="AG3" s="7">
        <f>AVERAGE(AG5:AG103)</f>
        <v>28.580357828282828</v>
      </c>
      <c r="AH3" s="7">
        <f>AVERAGE(AH5:AH103)</f>
        <v>19.482745626262631</v>
      </c>
      <c r="AI3" s="7" t="s">
        <v>12</v>
      </c>
      <c r="AJ3" s="7">
        <f>AVERAGE(AJ5:AJ103)</f>
        <v>27.07010191919192</v>
      </c>
      <c r="AK3" s="7">
        <f>AVERAGE(AK5:AK103)</f>
        <v>17.773798404040402</v>
      </c>
      <c r="AL3" s="7" t="s">
        <v>12</v>
      </c>
      <c r="AM3" s="7">
        <f>AVERAGE(AM5:AM103)</f>
        <v>24.785500272727273</v>
      </c>
      <c r="AN3" s="7">
        <f>AVERAGE(AN5:AN103)</f>
        <v>15.062148675757577</v>
      </c>
      <c r="AO3" s="7" t="s">
        <v>12</v>
      </c>
      <c r="AP3" s="7">
        <f>AVERAGE(AP5:AP103)</f>
        <v>21.208754526262638</v>
      </c>
      <c r="AQ3" s="7">
        <f>AVERAGE(AQ5:AQ103)</f>
        <v>10.236676824242414</v>
      </c>
      <c r="AR3" s="7" t="s">
        <v>12</v>
      </c>
      <c r="AS3" s="7">
        <f>AVERAGE(AS26:AS97)</f>
        <v>0</v>
      </c>
      <c r="AT3" s="7">
        <f>AVERAGE(AT26:AT97)</f>
        <v>0</v>
      </c>
      <c r="AU3" s="10"/>
    </row>
    <row r="4" spans="1:47" x14ac:dyDescent="0.25">
      <c r="B4" t="s">
        <v>299</v>
      </c>
      <c r="C4" t="s">
        <v>319</v>
      </c>
      <c r="D4" t="s">
        <v>320</v>
      </c>
      <c r="H4" s="4"/>
      <c r="Y4" t="s">
        <v>299</v>
      </c>
      <c r="Z4" t="s">
        <v>319</v>
      </c>
      <c r="AA4" t="s">
        <v>325</v>
      </c>
      <c r="AE4" s="4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4"/>
    </row>
    <row r="5" spans="1:47" x14ac:dyDescent="0.25">
      <c r="B5" t="s">
        <v>101</v>
      </c>
      <c r="H5" s="4"/>
      <c r="I5" s="2">
        <f t="shared" ref="I5:I36" si="0">B9/1000000000</f>
        <v>1</v>
      </c>
      <c r="J5" s="2">
        <f t="shared" ref="J5:J36" si="1">E9</f>
        <v>26.272055000000002</v>
      </c>
      <c r="K5" s="2">
        <f t="shared" ref="K5:K36" si="2">D9</f>
        <v>15.325286</v>
      </c>
      <c r="L5" s="2">
        <f>B9/1000000000</f>
        <v>1</v>
      </c>
      <c r="M5" s="2">
        <f>C113</f>
        <v>24.560034000000002</v>
      </c>
      <c r="N5" s="2">
        <f>D113</f>
        <v>13.379645</v>
      </c>
      <c r="O5" s="2">
        <f>B9/1000000000</f>
        <v>1</v>
      </c>
      <c r="P5" s="2">
        <f>C217</f>
        <v>24.041281000000001</v>
      </c>
      <c r="Q5" s="2">
        <f>D217</f>
        <v>12.515513</v>
      </c>
      <c r="R5" s="2">
        <f>B9/1000000000</f>
        <v>1</v>
      </c>
      <c r="S5" s="2">
        <f>C321</f>
        <v>23.331696999999998</v>
      </c>
      <c r="T5" s="2">
        <f>D321</f>
        <v>11.108297</v>
      </c>
      <c r="U5" s="2">
        <f>B9/1000000000</f>
        <v>1</v>
      </c>
      <c r="V5" s="2">
        <f>C425</f>
        <v>0</v>
      </c>
      <c r="W5" s="2">
        <f>D425</f>
        <v>0</v>
      </c>
      <c r="Y5" t="s">
        <v>101</v>
      </c>
      <c r="AE5" s="4"/>
      <c r="AF5" s="2">
        <f t="shared" ref="AF5:AF36" si="3">Y9/1000000000</f>
        <v>1</v>
      </c>
      <c r="AG5" s="2">
        <f t="shared" ref="AG5:AG36" si="4">AB9</f>
        <v>30.391608999999999</v>
      </c>
      <c r="AH5" s="2">
        <f t="shared" ref="AH5:AH36" si="5">AA9</f>
        <v>17.341094999999999</v>
      </c>
      <c r="AI5" s="2">
        <f>Y9/1000000000</f>
        <v>1</v>
      </c>
      <c r="AJ5" s="2">
        <f>Z113</f>
        <v>29.649156999999999</v>
      </c>
      <c r="AK5" s="2">
        <f>AA113</f>
        <v>16.396267000000002</v>
      </c>
      <c r="AL5" s="2">
        <f>Y9/1000000000</f>
        <v>1</v>
      </c>
      <c r="AM5" s="31">
        <f>Z217</f>
        <v>29.634042999999998</v>
      </c>
      <c r="AN5" s="2">
        <f>AA217</f>
        <v>16.093121</v>
      </c>
      <c r="AO5" s="2">
        <f>Y9/1000000000</f>
        <v>1</v>
      </c>
      <c r="AP5" s="2">
        <f>Z321</f>
        <v>32.643478000000002</v>
      </c>
      <c r="AQ5" s="2">
        <f>AA321</f>
        <v>18.585384000000001</v>
      </c>
      <c r="AR5" s="2">
        <f>Y9/1000000000</f>
        <v>1</v>
      </c>
      <c r="AS5" s="2">
        <f>Z425</f>
        <v>0</v>
      </c>
      <c r="AT5" s="2">
        <f>AA425</f>
        <v>0</v>
      </c>
      <c r="AU5" s="4"/>
    </row>
    <row r="6" spans="1:47" x14ac:dyDescent="0.25">
      <c r="H6" s="4"/>
      <c r="I6" s="2">
        <f t="shared" si="0"/>
        <v>1.1224489795918</v>
      </c>
      <c r="J6" s="2">
        <f t="shared" si="1"/>
        <v>25.839884000000001</v>
      </c>
      <c r="K6" s="2">
        <f t="shared" si="2"/>
        <v>15.439348000000001</v>
      </c>
      <c r="L6" s="2">
        <f t="shared" ref="L6:L69" si="6">B10/1000000000</f>
        <v>1.1224489795918</v>
      </c>
      <c r="M6" s="2">
        <f t="shared" ref="M6:N6" si="7">C114</f>
        <v>24.043241999999999</v>
      </c>
      <c r="N6" s="2">
        <f t="shared" si="7"/>
        <v>13.434298</v>
      </c>
      <c r="O6" s="2">
        <f t="shared" ref="O6:O69" si="8">B10/1000000000</f>
        <v>1.1224489795918</v>
      </c>
      <c r="P6" s="2">
        <f t="shared" ref="P6:Q6" si="9">C218</f>
        <v>23.193612999999999</v>
      </c>
      <c r="Q6" s="2">
        <f t="shared" si="9"/>
        <v>12.246741999999999</v>
      </c>
      <c r="R6" s="2">
        <f t="shared" ref="R6:R69" si="10">B10/1000000000</f>
        <v>1.1224489795918</v>
      </c>
      <c r="S6" s="2">
        <f t="shared" ref="S6:T6" si="11">C322</f>
        <v>22.494955000000001</v>
      </c>
      <c r="T6" s="2">
        <f t="shared" si="11"/>
        <v>10.864166000000001</v>
      </c>
      <c r="U6" s="2">
        <f t="shared" ref="U6:U69" si="12">B10/1000000000</f>
        <v>1.1224489795918</v>
      </c>
      <c r="V6" s="2">
        <f t="shared" ref="V6:W6" si="13">C426</f>
        <v>0</v>
      </c>
      <c r="W6" s="2">
        <f t="shared" si="13"/>
        <v>0</v>
      </c>
      <c r="AE6" s="4"/>
      <c r="AF6" s="2">
        <f t="shared" si="3"/>
        <v>1.1224489795918</v>
      </c>
      <c r="AG6" s="2">
        <f t="shared" si="4"/>
        <v>30.226300999999999</v>
      </c>
      <c r="AH6" s="2">
        <f t="shared" si="5"/>
        <v>17.853722000000001</v>
      </c>
      <c r="AI6" s="2">
        <f t="shared" ref="AI6:AI69" si="14">Y10/1000000000</f>
        <v>1.1224489795918</v>
      </c>
      <c r="AJ6" s="2">
        <f t="shared" ref="AJ6:AK6" si="15">Z114</f>
        <v>29.606390000000001</v>
      </c>
      <c r="AK6" s="2">
        <f t="shared" si="15"/>
        <v>17.047958000000001</v>
      </c>
      <c r="AL6" s="2">
        <f t="shared" ref="AL6:AL69" si="16">Y10/1000000000</f>
        <v>1.1224489795918</v>
      </c>
      <c r="AM6" s="31">
        <f t="shared" ref="AM6:AN6" si="17">Z218</f>
        <v>30.589908999999999</v>
      </c>
      <c r="AN6" s="2">
        <f t="shared" si="17"/>
        <v>17.739258</v>
      </c>
      <c r="AO6" s="2">
        <f t="shared" ref="AO6:AO69" si="18">Y10/1000000000</f>
        <v>1.1224489795918</v>
      </c>
      <c r="AP6" s="2">
        <f t="shared" ref="AP6:AQ6" si="19">Z322</f>
        <v>31.045331999999998</v>
      </c>
      <c r="AQ6" s="2">
        <f t="shared" si="19"/>
        <v>17.671185000000001</v>
      </c>
      <c r="AR6" s="2">
        <f t="shared" ref="AR6:AR69" si="20">Y10/1000000000</f>
        <v>1.1224489795918</v>
      </c>
      <c r="AS6" s="2">
        <f t="shared" ref="AS6:AT6" si="21">Z426</f>
        <v>0</v>
      </c>
      <c r="AT6" s="2">
        <f t="shared" si="21"/>
        <v>0</v>
      </c>
      <c r="AU6" s="4"/>
    </row>
    <row r="7" spans="1:47" x14ac:dyDescent="0.25">
      <c r="B7" t="s">
        <v>102</v>
      </c>
      <c r="H7" s="4"/>
      <c r="I7" s="2">
        <f t="shared" si="0"/>
        <v>1.2448979591837002</v>
      </c>
      <c r="J7" s="2">
        <f t="shared" si="1"/>
        <v>25.266672</v>
      </c>
      <c r="K7" s="2">
        <f t="shared" si="2"/>
        <v>15.518416</v>
      </c>
      <c r="L7" s="2">
        <f t="shared" si="6"/>
        <v>1.2448979591837002</v>
      </c>
      <c r="M7" s="2">
        <f t="shared" ref="M7:N7" si="22">C115</f>
        <v>23.755329</v>
      </c>
      <c r="N7" s="2">
        <f t="shared" si="22"/>
        <v>13.827124</v>
      </c>
      <c r="O7" s="2">
        <f t="shared" si="8"/>
        <v>1.2448979591837002</v>
      </c>
      <c r="P7" s="2">
        <f t="shared" ref="P7:Q7" si="23">C219</f>
        <v>22.817150000000002</v>
      </c>
      <c r="Q7" s="2">
        <f t="shared" si="23"/>
        <v>12.563174999999999</v>
      </c>
      <c r="R7" s="2">
        <f t="shared" si="10"/>
        <v>1.2448979591837002</v>
      </c>
      <c r="S7" s="2">
        <f t="shared" ref="S7:T7" si="24">C323</f>
        <v>21.829232999999999</v>
      </c>
      <c r="T7" s="2">
        <f t="shared" si="24"/>
        <v>10.938231</v>
      </c>
      <c r="U7" s="2">
        <f t="shared" si="12"/>
        <v>1.2448979591837002</v>
      </c>
      <c r="V7" s="2">
        <f t="shared" ref="V7:W7" si="25">C427</f>
        <v>0</v>
      </c>
      <c r="W7" s="2">
        <f t="shared" si="25"/>
        <v>0</v>
      </c>
      <c r="Y7" t="s">
        <v>102</v>
      </c>
      <c r="AE7" s="4"/>
      <c r="AF7" s="2">
        <f t="shared" si="3"/>
        <v>1.2448979591837002</v>
      </c>
      <c r="AG7" s="2">
        <f t="shared" si="4"/>
        <v>30.655432000000001</v>
      </c>
      <c r="AH7" s="2">
        <f t="shared" si="5"/>
        <v>19.092891999999999</v>
      </c>
      <c r="AI7" s="2">
        <f t="shared" si="14"/>
        <v>1.2448979591837002</v>
      </c>
      <c r="AJ7" s="2">
        <f t="shared" ref="AJ7:AK7" si="26">Z115</f>
        <v>29.923722999999999</v>
      </c>
      <c r="AK7" s="2">
        <f t="shared" si="26"/>
        <v>18.189342</v>
      </c>
      <c r="AL7" s="2">
        <f t="shared" si="16"/>
        <v>1.2448979591837002</v>
      </c>
      <c r="AM7" s="31">
        <f t="shared" ref="AM7:AN7" si="27">Z219</f>
        <v>30.527335999999998</v>
      </c>
      <c r="AN7" s="2">
        <f t="shared" si="27"/>
        <v>18.500122000000001</v>
      </c>
      <c r="AO7" s="2">
        <f t="shared" si="18"/>
        <v>1.2448979591837002</v>
      </c>
      <c r="AP7" s="2">
        <f t="shared" ref="AP7:AQ7" si="28">Z323</f>
        <v>29.879324</v>
      </c>
      <c r="AQ7" s="2">
        <f t="shared" si="28"/>
        <v>17.337387</v>
      </c>
      <c r="AR7" s="2">
        <f t="shared" si="20"/>
        <v>1.2448979591837002</v>
      </c>
      <c r="AS7" s="2">
        <f t="shared" ref="AS7:AT7" si="29">Z427</f>
        <v>0</v>
      </c>
      <c r="AT7" s="2">
        <f t="shared" si="29"/>
        <v>0</v>
      </c>
      <c r="AU7" s="4"/>
    </row>
    <row r="8" spans="1:47" x14ac:dyDescent="0.25">
      <c r="B8" t="s">
        <v>19</v>
      </c>
      <c r="C8" t="s">
        <v>113</v>
      </c>
      <c r="D8" t="s">
        <v>321</v>
      </c>
      <c r="E8" t="s">
        <v>262</v>
      </c>
      <c r="F8" t="s">
        <v>114</v>
      </c>
      <c r="G8" t="s">
        <v>261</v>
      </c>
      <c r="H8" s="4"/>
      <c r="I8" s="2">
        <f t="shared" si="0"/>
        <v>1.3673469387755</v>
      </c>
      <c r="J8" s="2">
        <f t="shared" si="1"/>
        <v>25.657437999999999</v>
      </c>
      <c r="K8" s="2">
        <f t="shared" si="2"/>
        <v>16.429358000000001</v>
      </c>
      <c r="L8" s="2">
        <f t="shared" si="6"/>
        <v>1.3673469387755</v>
      </c>
      <c r="M8" s="2">
        <f t="shared" ref="M8:N8" si="30">C116</f>
        <v>24.304877999999999</v>
      </c>
      <c r="N8" s="2">
        <f t="shared" si="30"/>
        <v>14.91682</v>
      </c>
      <c r="O8" s="2">
        <f t="shared" si="8"/>
        <v>1.3673469387755</v>
      </c>
      <c r="P8" s="2">
        <f t="shared" ref="P8:Q8" si="31">C220</f>
        <v>23.113596000000001</v>
      </c>
      <c r="Q8" s="2">
        <f t="shared" si="31"/>
        <v>13.433044000000001</v>
      </c>
      <c r="R8" s="2">
        <f t="shared" si="10"/>
        <v>1.3673469387755</v>
      </c>
      <c r="S8" s="2">
        <f t="shared" ref="S8:T8" si="32">C324</f>
        <v>21.643494</v>
      </c>
      <c r="T8" s="2">
        <f t="shared" si="32"/>
        <v>11.389817000000001</v>
      </c>
      <c r="U8" s="2">
        <f t="shared" si="12"/>
        <v>1.3673469387755</v>
      </c>
      <c r="V8" s="2">
        <f t="shared" ref="V8:W8" si="33">C428</f>
        <v>0</v>
      </c>
      <c r="W8" s="2">
        <f t="shared" si="33"/>
        <v>0</v>
      </c>
      <c r="Y8" t="s">
        <v>19</v>
      </c>
      <c r="Z8" t="s">
        <v>113</v>
      </c>
      <c r="AA8" t="s">
        <v>321</v>
      </c>
      <c r="AB8" t="s">
        <v>262</v>
      </c>
      <c r="AC8" t="s">
        <v>114</v>
      </c>
      <c r="AD8" t="s">
        <v>261</v>
      </c>
      <c r="AE8" s="4"/>
      <c r="AF8" s="2">
        <f t="shared" si="3"/>
        <v>1.3673469387755</v>
      </c>
      <c r="AG8" s="2">
        <f t="shared" si="4"/>
        <v>31.14443</v>
      </c>
      <c r="AH8" s="2">
        <f t="shared" si="5"/>
        <v>20.226219</v>
      </c>
      <c r="AI8" s="2">
        <f t="shared" si="14"/>
        <v>1.3673469387755</v>
      </c>
      <c r="AJ8" s="2">
        <f t="shared" ref="AJ8:AK8" si="34">Z116</f>
        <v>30.819341999999999</v>
      </c>
      <c r="AK8" s="2">
        <f t="shared" si="34"/>
        <v>19.743860000000002</v>
      </c>
      <c r="AL8" s="2">
        <f t="shared" si="16"/>
        <v>1.3673469387755</v>
      </c>
      <c r="AM8" s="31">
        <f t="shared" ref="AM8:AN8" si="35">Z220</f>
        <v>30.356490999999998</v>
      </c>
      <c r="AN8" s="2">
        <f t="shared" si="35"/>
        <v>19.009626000000001</v>
      </c>
      <c r="AO8" s="2">
        <f t="shared" si="18"/>
        <v>1.3673469387755</v>
      </c>
      <c r="AP8" s="2">
        <f t="shared" ref="AP8:AQ8" si="36">Z324</f>
        <v>27.456848000000001</v>
      </c>
      <c r="AQ8" s="2">
        <f t="shared" si="36"/>
        <v>15.625328</v>
      </c>
      <c r="AR8" s="2">
        <f t="shared" si="20"/>
        <v>1.3673469387755</v>
      </c>
      <c r="AS8" s="2">
        <f t="shared" ref="AS8:AT8" si="37">Z428</f>
        <v>0</v>
      </c>
      <c r="AT8" s="2">
        <f t="shared" si="37"/>
        <v>0</v>
      </c>
      <c r="AU8" s="4"/>
    </row>
    <row r="9" spans="1:47" x14ac:dyDescent="0.25">
      <c r="B9">
        <v>1000000000</v>
      </c>
      <c r="C9">
        <v>-21.982759000000001</v>
      </c>
      <c r="D9">
        <v>15.325286</v>
      </c>
      <c r="E9">
        <v>26.272055000000002</v>
      </c>
      <c r="F9">
        <v>-84.891602000000006</v>
      </c>
      <c r="G9">
        <v>-10.946769</v>
      </c>
      <c r="H9" s="4"/>
      <c r="I9" s="2">
        <f t="shared" si="0"/>
        <v>1.4897959183673</v>
      </c>
      <c r="J9" s="2">
        <f t="shared" si="1"/>
        <v>26.165188000000001</v>
      </c>
      <c r="K9" s="2">
        <f t="shared" si="2"/>
        <v>17.234787000000001</v>
      </c>
      <c r="L9" s="2">
        <f t="shared" si="6"/>
        <v>1.4897959183673</v>
      </c>
      <c r="M9" s="2">
        <f t="shared" ref="M9:N9" si="38">C117</f>
        <v>24.880338999999999</v>
      </c>
      <c r="N9" s="2">
        <f t="shared" si="38"/>
        <v>15.79219</v>
      </c>
      <c r="O9" s="2">
        <f t="shared" si="8"/>
        <v>1.4897959183673</v>
      </c>
      <c r="P9" s="2">
        <f t="shared" ref="P9:Q9" si="39">C221</f>
        <v>23.418215</v>
      </c>
      <c r="Q9" s="2">
        <f t="shared" si="39"/>
        <v>14.053793000000001</v>
      </c>
      <c r="R9" s="2">
        <f t="shared" si="10"/>
        <v>1.4897959183673</v>
      </c>
      <c r="S9" s="2">
        <f t="shared" ref="S9:T9" si="40">C325</f>
        <v>21.353092</v>
      </c>
      <c r="T9" s="2">
        <f t="shared" si="40"/>
        <v>11.465180999999999</v>
      </c>
      <c r="U9" s="2">
        <f t="shared" si="12"/>
        <v>1.4897959183673</v>
      </c>
      <c r="V9" s="2">
        <f t="shared" ref="V9:W9" si="41">C429</f>
        <v>0</v>
      </c>
      <c r="W9" s="2">
        <f t="shared" si="41"/>
        <v>0</v>
      </c>
      <c r="Y9">
        <v>1000000000</v>
      </c>
      <c r="Z9">
        <v>-24.084071999999999</v>
      </c>
      <c r="AA9">
        <v>17.341094999999999</v>
      </c>
      <c r="AB9">
        <v>30.391608999999999</v>
      </c>
      <c r="AC9">
        <v>-94.047072999999997</v>
      </c>
      <c r="AD9">
        <v>-13.050515000000001</v>
      </c>
      <c r="AE9" s="4"/>
      <c r="AF9" s="2">
        <f t="shared" si="3"/>
        <v>1.4897959183673</v>
      </c>
      <c r="AG9" s="2">
        <f t="shared" si="4"/>
        <v>30.978144</v>
      </c>
      <c r="AH9" s="2">
        <f t="shared" si="5"/>
        <v>20.520734999999998</v>
      </c>
      <c r="AI9" s="2">
        <f t="shared" si="14"/>
        <v>1.4897959183673</v>
      </c>
      <c r="AJ9" s="2">
        <f t="shared" ref="AJ9:AK9" si="42">Z117</f>
        <v>30.181107999999998</v>
      </c>
      <c r="AK9" s="2">
        <f t="shared" si="42"/>
        <v>19.573013</v>
      </c>
      <c r="AL9" s="2">
        <f t="shared" si="16"/>
        <v>1.4897959183673</v>
      </c>
      <c r="AM9" s="31">
        <f t="shared" ref="AM9:AN9" si="43">Z221</f>
        <v>29.235291</v>
      </c>
      <c r="AN9" s="2">
        <f t="shared" si="43"/>
        <v>18.370221999999998</v>
      </c>
      <c r="AO9" s="2">
        <f t="shared" si="18"/>
        <v>1.4897959183673</v>
      </c>
      <c r="AP9" s="2">
        <f t="shared" ref="AP9:AQ9" si="44">Z325</f>
        <v>27.100403</v>
      </c>
      <c r="AQ9" s="2">
        <f t="shared" si="44"/>
        <v>15.789939</v>
      </c>
      <c r="AR9" s="2">
        <f t="shared" si="20"/>
        <v>1.4897959183673</v>
      </c>
      <c r="AS9" s="2">
        <f t="shared" ref="AS9:AT9" si="45">Z429</f>
        <v>0</v>
      </c>
      <c r="AT9" s="2">
        <f t="shared" si="45"/>
        <v>0</v>
      </c>
      <c r="AU9" s="4"/>
    </row>
    <row r="10" spans="1:47" x14ac:dyDescent="0.25">
      <c r="B10">
        <v>1122448979.5918</v>
      </c>
      <c r="C10">
        <v>-21.376449999999998</v>
      </c>
      <c r="D10">
        <v>15.439348000000001</v>
      </c>
      <c r="E10">
        <v>25.839884000000001</v>
      </c>
      <c r="F10">
        <v>-82.194412</v>
      </c>
      <c r="G10">
        <v>-10.400536000000001</v>
      </c>
      <c r="H10" s="4"/>
      <c r="I10" s="2">
        <f t="shared" si="0"/>
        <v>1.6122448979591999</v>
      </c>
      <c r="J10" s="2">
        <f t="shared" si="1"/>
        <v>26.705448000000001</v>
      </c>
      <c r="K10" s="2">
        <f t="shared" si="2"/>
        <v>18.049761</v>
      </c>
      <c r="L10" s="2">
        <f t="shared" si="6"/>
        <v>1.6122448979591999</v>
      </c>
      <c r="M10" s="2">
        <f t="shared" ref="M10:N10" si="46">C118</f>
        <v>25.349710000000002</v>
      </c>
      <c r="N10" s="2">
        <f t="shared" si="46"/>
        <v>16.532442</v>
      </c>
      <c r="O10" s="2">
        <f t="shared" si="8"/>
        <v>1.6122448979591999</v>
      </c>
      <c r="P10" s="2">
        <f t="shared" ref="P10:Q10" si="47">C222</f>
        <v>23.469538</v>
      </c>
      <c r="Q10" s="2">
        <f t="shared" si="47"/>
        <v>14.391093</v>
      </c>
      <c r="R10" s="2">
        <f t="shared" si="10"/>
        <v>1.6122448979591999</v>
      </c>
      <c r="S10" s="2">
        <f t="shared" ref="S10:T10" si="48">C326</f>
        <v>20.996979</v>
      </c>
      <c r="T10" s="2">
        <f t="shared" si="48"/>
        <v>11.422394000000001</v>
      </c>
      <c r="U10" s="2">
        <f t="shared" si="12"/>
        <v>1.6122448979591999</v>
      </c>
      <c r="V10" s="2">
        <f t="shared" ref="V10:W10" si="49">C430</f>
        <v>0</v>
      </c>
      <c r="W10" s="2">
        <f t="shared" si="49"/>
        <v>0</v>
      </c>
      <c r="Y10">
        <v>1122448979.5918</v>
      </c>
      <c r="Z10">
        <v>-23.306809999999999</v>
      </c>
      <c r="AA10">
        <v>17.853722000000001</v>
      </c>
      <c r="AB10">
        <v>30.226300999999999</v>
      </c>
      <c r="AC10">
        <v>-94.377280999999996</v>
      </c>
      <c r="AD10">
        <v>-12.372581</v>
      </c>
      <c r="AE10" s="4"/>
      <c r="AF10" s="2">
        <f t="shared" si="3"/>
        <v>1.6122448979591999</v>
      </c>
      <c r="AG10" s="2">
        <f t="shared" si="4"/>
        <v>30.050021999999998</v>
      </c>
      <c r="AH10" s="2">
        <f t="shared" si="5"/>
        <v>19.991516000000001</v>
      </c>
      <c r="AI10" s="2">
        <f t="shared" si="14"/>
        <v>1.6122448979591999</v>
      </c>
      <c r="AJ10" s="2">
        <f t="shared" ref="AJ10:AK10" si="50">Z118</f>
        <v>29.068531</v>
      </c>
      <c r="AK10" s="2">
        <f t="shared" si="50"/>
        <v>18.866689999999998</v>
      </c>
      <c r="AL10" s="2">
        <f t="shared" si="16"/>
        <v>1.6122448979591999</v>
      </c>
      <c r="AM10" s="31">
        <f t="shared" ref="AM10:AN10" si="51">Z222</f>
        <v>28.792798999999999</v>
      </c>
      <c r="AN10" s="2">
        <f t="shared" si="51"/>
        <v>18.349373</v>
      </c>
      <c r="AO10" s="2">
        <f t="shared" si="18"/>
        <v>1.6122448979591999</v>
      </c>
      <c r="AP10" s="2">
        <f t="shared" ref="AP10:AQ10" si="52">Z326</f>
        <v>26.521602999999999</v>
      </c>
      <c r="AQ10" s="2">
        <f t="shared" si="52"/>
        <v>15.635253000000001</v>
      </c>
      <c r="AR10" s="2">
        <f t="shared" si="20"/>
        <v>1.6122448979591999</v>
      </c>
      <c r="AS10" s="2">
        <f t="shared" ref="AS10:AT10" si="53">Z430</f>
        <v>0</v>
      </c>
      <c r="AT10" s="2">
        <f t="shared" si="53"/>
        <v>0</v>
      </c>
      <c r="AU10" s="4"/>
    </row>
    <row r="11" spans="1:47" x14ac:dyDescent="0.25">
      <c r="B11">
        <v>1244897959.1837001</v>
      </c>
      <c r="C11">
        <v>-20.557838</v>
      </c>
      <c r="D11">
        <v>15.518416</v>
      </c>
      <c r="E11">
        <v>25.266672</v>
      </c>
      <c r="F11">
        <v>-81.301215999999997</v>
      </c>
      <c r="G11">
        <v>-9.7482556999999996</v>
      </c>
      <c r="H11" s="4"/>
      <c r="I11" s="2">
        <f t="shared" si="0"/>
        <v>1.7346938775510001</v>
      </c>
      <c r="J11" s="2">
        <f t="shared" si="1"/>
        <v>26.826944000000001</v>
      </c>
      <c r="K11" s="2">
        <f t="shared" si="2"/>
        <v>18.304281</v>
      </c>
      <c r="L11" s="2">
        <f t="shared" si="6"/>
        <v>1.7346938775510001</v>
      </c>
      <c r="M11" s="2">
        <f t="shared" ref="M11:N11" si="54">C119</f>
        <v>25.210546000000001</v>
      </c>
      <c r="N11" s="2">
        <f t="shared" si="54"/>
        <v>16.517405</v>
      </c>
      <c r="O11" s="2">
        <f t="shared" si="8"/>
        <v>1.7346938775510001</v>
      </c>
      <c r="P11" s="2">
        <f t="shared" ref="P11:Q11" si="55">C223</f>
        <v>23.530377999999999</v>
      </c>
      <c r="Q11" s="2">
        <f t="shared" si="55"/>
        <v>14.577804</v>
      </c>
      <c r="R11" s="2">
        <f t="shared" si="10"/>
        <v>1.7346938775510001</v>
      </c>
      <c r="S11" s="2">
        <f t="shared" ref="S11:T11" si="56">C327</f>
        <v>20.880886</v>
      </c>
      <c r="T11" s="2">
        <f t="shared" si="56"/>
        <v>11.451026000000001</v>
      </c>
      <c r="U11" s="2">
        <f t="shared" si="12"/>
        <v>1.7346938775510001</v>
      </c>
      <c r="V11" s="2">
        <f t="shared" ref="V11:W11" si="57">C431</f>
        <v>0</v>
      </c>
      <c r="W11" s="2">
        <f t="shared" si="57"/>
        <v>0</v>
      </c>
      <c r="Y11">
        <v>1244897959.1837001</v>
      </c>
      <c r="Z11">
        <v>-22.239740000000001</v>
      </c>
      <c r="AA11">
        <v>19.092891999999999</v>
      </c>
      <c r="AB11">
        <v>30.655432000000001</v>
      </c>
      <c r="AC11">
        <v>-91.589843999999999</v>
      </c>
      <c r="AD11">
        <v>-11.562541</v>
      </c>
      <c r="AE11" s="4"/>
      <c r="AF11" s="2">
        <f t="shared" si="3"/>
        <v>1.7346938775510001</v>
      </c>
      <c r="AG11" s="2">
        <f t="shared" si="4"/>
        <v>29.152699999999999</v>
      </c>
      <c r="AH11" s="2">
        <f t="shared" si="5"/>
        <v>19.368008</v>
      </c>
      <c r="AI11" s="2">
        <f t="shared" si="14"/>
        <v>1.7346938775510001</v>
      </c>
      <c r="AJ11" s="2">
        <f t="shared" ref="AJ11:AK11" si="58">Z119</f>
        <v>27.919827999999999</v>
      </c>
      <c r="AK11" s="2">
        <f t="shared" si="58"/>
        <v>17.993943999999999</v>
      </c>
      <c r="AL11" s="2">
        <f t="shared" si="16"/>
        <v>1.7346938775510001</v>
      </c>
      <c r="AM11" s="31">
        <f t="shared" ref="AM11:AN11" si="59">Z223</f>
        <v>28.215434999999999</v>
      </c>
      <c r="AN11" s="2">
        <f t="shared" si="59"/>
        <v>18.047049000000001</v>
      </c>
      <c r="AO11" s="2">
        <f t="shared" si="18"/>
        <v>1.7346938775510001</v>
      </c>
      <c r="AP11" s="2">
        <f t="shared" ref="AP11:AQ11" si="60">Z327</f>
        <v>26.567194000000001</v>
      </c>
      <c r="AQ11" s="2">
        <f t="shared" si="60"/>
        <v>15.940056</v>
      </c>
      <c r="AR11" s="2">
        <f t="shared" si="20"/>
        <v>1.7346938775510001</v>
      </c>
      <c r="AS11" s="2">
        <f t="shared" ref="AS11:AT11" si="61">Z431</f>
        <v>0</v>
      </c>
      <c r="AT11" s="2">
        <f t="shared" si="61"/>
        <v>0</v>
      </c>
      <c r="AU11" s="4"/>
    </row>
    <row r="12" spans="1:47" x14ac:dyDescent="0.25">
      <c r="B12">
        <v>1367346938.7755001</v>
      </c>
      <c r="C12">
        <v>-20.290946999999999</v>
      </c>
      <c r="D12">
        <v>16.429358000000001</v>
      </c>
      <c r="E12">
        <v>25.657437999999999</v>
      </c>
      <c r="F12">
        <v>-80.290572999999995</v>
      </c>
      <c r="G12">
        <v>-9.2280817000000006</v>
      </c>
      <c r="H12" s="4"/>
      <c r="I12" s="2">
        <f t="shared" si="0"/>
        <v>1.8571428571429001</v>
      </c>
      <c r="J12" s="2">
        <f t="shared" si="1"/>
        <v>26.569652999999999</v>
      </c>
      <c r="K12" s="2">
        <f t="shared" si="2"/>
        <v>18.144646000000002</v>
      </c>
      <c r="L12" s="2">
        <f t="shared" si="6"/>
        <v>1.8571428571429001</v>
      </c>
      <c r="M12" s="2">
        <f t="shared" ref="M12:N12" si="62">C120</f>
        <v>25.169129999999999</v>
      </c>
      <c r="N12" s="2">
        <f t="shared" si="62"/>
        <v>16.582709999999999</v>
      </c>
      <c r="O12" s="2">
        <f t="shared" si="8"/>
        <v>1.8571428571429001</v>
      </c>
      <c r="P12" s="2">
        <f t="shared" ref="P12:Q12" si="63">C224</f>
        <v>23.544891</v>
      </c>
      <c r="Q12" s="2">
        <f t="shared" si="63"/>
        <v>14.710504999999999</v>
      </c>
      <c r="R12" s="2">
        <f t="shared" si="10"/>
        <v>1.8571428571429001</v>
      </c>
      <c r="S12" s="2">
        <f t="shared" ref="S12:T12" si="64">C328</f>
        <v>20.757104999999999</v>
      </c>
      <c r="T12" s="2">
        <f t="shared" si="64"/>
        <v>11.454827</v>
      </c>
      <c r="U12" s="2">
        <f t="shared" si="12"/>
        <v>1.8571428571429001</v>
      </c>
      <c r="V12" s="2">
        <f t="shared" ref="V12:W12" si="65">C432</f>
        <v>0</v>
      </c>
      <c r="W12" s="2">
        <f t="shared" si="65"/>
        <v>0</v>
      </c>
      <c r="Y12">
        <v>1367346938.7755001</v>
      </c>
      <c r="Z12">
        <v>-22.038945999999999</v>
      </c>
      <c r="AA12">
        <v>20.226219</v>
      </c>
      <c r="AB12">
        <v>31.14443</v>
      </c>
      <c r="AC12">
        <v>-95.346717999999996</v>
      </c>
      <c r="AD12">
        <v>-10.91821</v>
      </c>
      <c r="AE12" s="4"/>
      <c r="AF12" s="2">
        <f t="shared" si="3"/>
        <v>1.8571428571429001</v>
      </c>
      <c r="AG12" s="2">
        <f t="shared" si="4"/>
        <v>29.514572000000001</v>
      </c>
      <c r="AH12" s="2">
        <f t="shared" si="5"/>
        <v>19.937328000000001</v>
      </c>
      <c r="AI12" s="2">
        <f t="shared" si="14"/>
        <v>1.8571428571429001</v>
      </c>
      <c r="AJ12" s="2">
        <f t="shared" ref="AJ12:AK12" si="66">Z120</f>
        <v>28.540603999999998</v>
      </c>
      <c r="AK12" s="2">
        <f t="shared" si="66"/>
        <v>18.821916999999999</v>
      </c>
      <c r="AL12" s="2">
        <f t="shared" si="16"/>
        <v>1.8571428571429001</v>
      </c>
      <c r="AM12" s="31">
        <f t="shared" ref="AM12:AN12" si="67">Z224</f>
        <v>27.577120000000001</v>
      </c>
      <c r="AN12" s="2">
        <f t="shared" si="67"/>
        <v>17.604987999999999</v>
      </c>
      <c r="AO12" s="2">
        <f t="shared" si="18"/>
        <v>1.8571428571429001</v>
      </c>
      <c r="AP12" s="2">
        <f t="shared" ref="AP12:AQ12" si="68">Z328</f>
        <v>25.738916</v>
      </c>
      <c r="AQ12" s="2">
        <f t="shared" si="68"/>
        <v>15.271017000000001</v>
      </c>
      <c r="AR12" s="2">
        <f t="shared" si="20"/>
        <v>1.8571428571429001</v>
      </c>
      <c r="AS12" s="2">
        <f t="shared" ref="AS12:AT12" si="69">Z432</f>
        <v>0</v>
      </c>
      <c r="AT12" s="2">
        <f t="shared" si="69"/>
        <v>0</v>
      </c>
      <c r="AU12" s="4"/>
    </row>
    <row r="13" spans="1:47" x14ac:dyDescent="0.25">
      <c r="B13">
        <v>1489795918.3673</v>
      </c>
      <c r="C13">
        <v>-19.683371000000001</v>
      </c>
      <c r="D13">
        <v>17.234787000000001</v>
      </c>
      <c r="E13">
        <v>26.165188000000001</v>
      </c>
      <c r="F13">
        <v>-82.580817999999994</v>
      </c>
      <c r="G13">
        <v>-8.9303998999999994</v>
      </c>
      <c r="H13" s="4"/>
      <c r="I13" s="2">
        <f t="shared" si="0"/>
        <v>1.9795918367347001</v>
      </c>
      <c r="J13" s="2">
        <f t="shared" si="1"/>
        <v>25.954308999999999</v>
      </c>
      <c r="K13" s="2">
        <f t="shared" si="2"/>
        <v>17.483984</v>
      </c>
      <c r="L13" s="2">
        <f t="shared" si="6"/>
        <v>1.9795918367347001</v>
      </c>
      <c r="M13" s="2">
        <f t="shared" ref="M13:N13" si="70">C121</f>
        <v>24.835094000000002</v>
      </c>
      <c r="N13" s="2">
        <f t="shared" si="70"/>
        <v>16.23621</v>
      </c>
      <c r="O13" s="2">
        <f t="shared" si="8"/>
        <v>1.9795918367347001</v>
      </c>
      <c r="P13" s="2">
        <f t="shared" ref="P13:Q13" si="71">C225</f>
        <v>23.002478</v>
      </c>
      <c r="Q13" s="2">
        <f t="shared" si="71"/>
        <v>14.163757</v>
      </c>
      <c r="R13" s="2">
        <f t="shared" si="10"/>
        <v>1.9795918367347001</v>
      </c>
      <c r="S13" s="2">
        <f t="shared" ref="S13:T13" si="72">C329</f>
        <v>20.348168999999999</v>
      </c>
      <c r="T13" s="2">
        <f t="shared" si="72"/>
        <v>11.030215</v>
      </c>
      <c r="U13" s="2">
        <f t="shared" si="12"/>
        <v>1.9795918367347001</v>
      </c>
      <c r="V13" s="2">
        <f t="shared" ref="V13:W13" si="73">C433</f>
        <v>0</v>
      </c>
      <c r="W13" s="2">
        <f t="shared" si="73"/>
        <v>0</v>
      </c>
      <c r="Y13">
        <v>1489795918.3673</v>
      </c>
      <c r="Z13">
        <v>-21.226986</v>
      </c>
      <c r="AA13">
        <v>20.520734999999998</v>
      </c>
      <c r="AB13">
        <v>30.978144</v>
      </c>
      <c r="AC13">
        <v>-94.937781999999999</v>
      </c>
      <c r="AD13">
        <v>-10.457409</v>
      </c>
      <c r="AE13" s="4"/>
      <c r="AF13" s="2">
        <f t="shared" si="3"/>
        <v>1.9795918367347001</v>
      </c>
      <c r="AG13" s="2">
        <f t="shared" si="4"/>
        <v>29.351927</v>
      </c>
      <c r="AH13" s="2">
        <f t="shared" si="5"/>
        <v>19.942920999999998</v>
      </c>
      <c r="AI13" s="2">
        <f t="shared" si="14"/>
        <v>1.9795918367347001</v>
      </c>
      <c r="AJ13" s="2">
        <f t="shared" ref="AJ13:AK13" si="74">Z121</f>
        <v>28.750928999999999</v>
      </c>
      <c r="AK13" s="2">
        <f t="shared" si="74"/>
        <v>19.223434000000001</v>
      </c>
      <c r="AL13" s="2">
        <f t="shared" si="16"/>
        <v>1.9795918367347001</v>
      </c>
      <c r="AM13" s="31">
        <f t="shared" ref="AM13:AN13" si="75">Z225</f>
        <v>26.944239</v>
      </c>
      <c r="AN13" s="2">
        <f t="shared" si="75"/>
        <v>17.146464999999999</v>
      </c>
      <c r="AO13" s="2">
        <f t="shared" si="18"/>
        <v>1.9795918367347001</v>
      </c>
      <c r="AP13" s="2">
        <f t="shared" ref="AP13:AQ13" si="76">Z329</f>
        <v>24.327044999999998</v>
      </c>
      <c r="AQ13" s="2">
        <f t="shared" si="76"/>
        <v>14.028415000000001</v>
      </c>
      <c r="AR13" s="2">
        <f t="shared" si="20"/>
        <v>1.9795918367347001</v>
      </c>
      <c r="AS13" s="2">
        <f t="shared" ref="AS13:AT13" si="77">Z433</f>
        <v>0</v>
      </c>
      <c r="AT13" s="2">
        <f t="shared" si="77"/>
        <v>0</v>
      </c>
      <c r="AU13" s="4"/>
    </row>
    <row r="14" spans="1:47" x14ac:dyDescent="0.25">
      <c r="B14">
        <v>1612244897.9591999</v>
      </c>
      <c r="C14">
        <v>-19.524733999999999</v>
      </c>
      <c r="D14">
        <v>18.049761</v>
      </c>
      <c r="E14">
        <v>26.705448000000001</v>
      </c>
      <c r="F14">
        <v>-83.034485000000004</v>
      </c>
      <c r="G14">
        <v>-8.6556882999999996</v>
      </c>
      <c r="H14" s="4"/>
      <c r="I14" s="2">
        <f t="shared" si="0"/>
        <v>2.1020408163264999</v>
      </c>
      <c r="J14" s="2">
        <f t="shared" si="1"/>
        <v>25.233377000000001</v>
      </c>
      <c r="K14" s="2">
        <f t="shared" si="2"/>
        <v>16.806660000000001</v>
      </c>
      <c r="L14" s="2">
        <f t="shared" si="6"/>
        <v>2.1020408163264999</v>
      </c>
      <c r="M14" s="2">
        <f t="shared" ref="M14:N14" si="78">C122</f>
        <v>24.028172999999999</v>
      </c>
      <c r="N14" s="2">
        <f t="shared" si="78"/>
        <v>15.475368</v>
      </c>
      <c r="O14" s="2">
        <f t="shared" si="8"/>
        <v>2.1020408163264999</v>
      </c>
      <c r="P14" s="2">
        <f t="shared" ref="P14:Q14" si="79">C226</f>
        <v>21.953112000000001</v>
      </c>
      <c r="Q14" s="2">
        <f t="shared" si="79"/>
        <v>13.144880000000001</v>
      </c>
      <c r="R14" s="2">
        <f t="shared" si="10"/>
        <v>2.1020408163264999</v>
      </c>
      <c r="S14" s="2">
        <f t="shared" ref="S14:T14" si="80">C330</f>
        <v>19.834236000000001</v>
      </c>
      <c r="T14" s="2">
        <f t="shared" si="80"/>
        <v>10.491439</v>
      </c>
      <c r="U14" s="2">
        <f t="shared" si="12"/>
        <v>2.1020408163264999</v>
      </c>
      <c r="V14" s="2">
        <f t="shared" ref="V14:W14" si="81">C434</f>
        <v>0</v>
      </c>
      <c r="W14" s="2">
        <f t="shared" si="81"/>
        <v>0</v>
      </c>
      <c r="Y14">
        <v>1612244897.9591999</v>
      </c>
      <c r="Z14">
        <v>-20.795411999999999</v>
      </c>
      <c r="AA14">
        <v>19.991516000000001</v>
      </c>
      <c r="AB14">
        <v>30.050021999999998</v>
      </c>
      <c r="AC14">
        <v>-89.023949000000002</v>
      </c>
      <c r="AD14">
        <v>-10.058506</v>
      </c>
      <c r="AE14" s="4"/>
      <c r="AF14" s="2">
        <f t="shared" si="3"/>
        <v>2.1020408163264999</v>
      </c>
      <c r="AG14" s="2">
        <f t="shared" si="4"/>
        <v>28.682206999999998</v>
      </c>
      <c r="AH14" s="2">
        <f t="shared" si="5"/>
        <v>19.499319</v>
      </c>
      <c r="AI14" s="2">
        <f t="shared" si="14"/>
        <v>2.1020408163264999</v>
      </c>
      <c r="AJ14" s="2">
        <f t="shared" ref="AJ14:AK14" si="82">Z122</f>
        <v>27.918987000000001</v>
      </c>
      <c r="AK14" s="2">
        <f t="shared" si="82"/>
        <v>18.607400999999999</v>
      </c>
      <c r="AL14" s="2">
        <f t="shared" si="16"/>
        <v>2.1020408163264999</v>
      </c>
      <c r="AM14" s="31">
        <f t="shared" ref="AM14:AN14" si="83">Z226</f>
        <v>25.827203999999998</v>
      </c>
      <c r="AN14" s="2">
        <f t="shared" si="83"/>
        <v>16.242939</v>
      </c>
      <c r="AO14" s="2">
        <f t="shared" si="18"/>
        <v>2.1020408163264999</v>
      </c>
      <c r="AP14" s="2">
        <f t="shared" ref="AP14:AQ14" si="84">Z330</f>
        <v>22.790913</v>
      </c>
      <c r="AQ14" s="2">
        <f t="shared" si="84"/>
        <v>12.701843999999999</v>
      </c>
      <c r="AR14" s="2">
        <f t="shared" si="20"/>
        <v>2.1020408163264999</v>
      </c>
      <c r="AS14" s="2">
        <f t="shared" ref="AS14:AT14" si="85">Z434</f>
        <v>0</v>
      </c>
      <c r="AT14" s="2">
        <f t="shared" si="85"/>
        <v>0</v>
      </c>
      <c r="AU14" s="4"/>
    </row>
    <row r="15" spans="1:47" x14ac:dyDescent="0.25">
      <c r="B15">
        <v>1734693877.5510001</v>
      </c>
      <c r="C15">
        <v>-19.360111</v>
      </c>
      <c r="D15">
        <v>18.304281</v>
      </c>
      <c r="E15">
        <v>26.826944000000001</v>
      </c>
      <c r="F15">
        <v>-82.387900999999999</v>
      </c>
      <c r="G15">
        <v>-8.5226631000000008</v>
      </c>
      <c r="H15" s="4"/>
      <c r="I15" s="2">
        <f t="shared" si="0"/>
        <v>2.2244897959183998</v>
      </c>
      <c r="J15" s="2">
        <f t="shared" si="1"/>
        <v>24.170325999999999</v>
      </c>
      <c r="K15" s="2">
        <f t="shared" si="2"/>
        <v>15.75778</v>
      </c>
      <c r="L15" s="2">
        <f t="shared" si="6"/>
        <v>2.2244897959183998</v>
      </c>
      <c r="M15" s="2">
        <f t="shared" ref="M15:N15" si="86">C123</f>
        <v>22.858260999999999</v>
      </c>
      <c r="N15" s="2">
        <f t="shared" si="86"/>
        <v>14.296429</v>
      </c>
      <c r="O15" s="2">
        <f t="shared" si="8"/>
        <v>2.2244897959183998</v>
      </c>
      <c r="P15" s="2">
        <f t="shared" ref="P15:Q15" si="87">C227</f>
        <v>21.026669999999999</v>
      </c>
      <c r="Q15" s="2">
        <f t="shared" si="87"/>
        <v>12.166427000000001</v>
      </c>
      <c r="R15" s="2">
        <f t="shared" si="10"/>
        <v>2.2244897959183998</v>
      </c>
      <c r="S15" s="2">
        <f t="shared" ref="S15:T15" si="88">C331</f>
        <v>19.598956999999999</v>
      </c>
      <c r="T15" s="2">
        <f t="shared" si="88"/>
        <v>10.146015</v>
      </c>
      <c r="U15" s="2">
        <f t="shared" si="12"/>
        <v>2.2244897959183998</v>
      </c>
      <c r="V15" s="2">
        <f t="shared" ref="V15:W15" si="89">C435</f>
        <v>0</v>
      </c>
      <c r="W15" s="2">
        <f t="shared" si="89"/>
        <v>0</v>
      </c>
      <c r="Y15">
        <v>1734693877.5510001</v>
      </c>
      <c r="Z15">
        <v>-20.782919</v>
      </c>
      <c r="AA15">
        <v>19.368008</v>
      </c>
      <c r="AB15">
        <v>29.152699999999999</v>
      </c>
      <c r="AC15">
        <v>-88.403319999999994</v>
      </c>
      <c r="AD15">
        <v>-9.7846928000000002</v>
      </c>
      <c r="AE15" s="4"/>
      <c r="AF15" s="2">
        <f t="shared" si="3"/>
        <v>2.2244897959183998</v>
      </c>
      <c r="AG15" s="2">
        <f t="shared" si="4"/>
        <v>27.455255999999999</v>
      </c>
      <c r="AH15" s="2">
        <f t="shared" si="5"/>
        <v>18.448516999999999</v>
      </c>
      <c r="AI15" s="2">
        <f t="shared" si="14"/>
        <v>2.2244897959183998</v>
      </c>
      <c r="AJ15" s="2">
        <f t="shared" ref="AJ15:AK15" si="90">Z123</f>
        <v>26.613695</v>
      </c>
      <c r="AK15" s="2">
        <f t="shared" si="90"/>
        <v>17.476500999999999</v>
      </c>
      <c r="AL15" s="2">
        <f t="shared" si="16"/>
        <v>2.2244897959183998</v>
      </c>
      <c r="AM15" s="31">
        <f t="shared" ref="AM15:AN15" si="91">Z227</f>
        <v>24.682234000000001</v>
      </c>
      <c r="AN15" s="2">
        <f t="shared" si="91"/>
        <v>15.277492000000001</v>
      </c>
      <c r="AO15" s="2">
        <f t="shared" si="18"/>
        <v>2.2244897959183998</v>
      </c>
      <c r="AP15" s="2">
        <f t="shared" ref="AP15:AQ15" si="92">Z331</f>
        <v>22.939454999999999</v>
      </c>
      <c r="AQ15" s="2">
        <f t="shared" si="92"/>
        <v>13.012392</v>
      </c>
      <c r="AR15" s="2">
        <f t="shared" si="20"/>
        <v>2.2244897959183998</v>
      </c>
      <c r="AS15" s="2">
        <f t="shared" ref="AS15:AT15" si="93">Z435</f>
        <v>0</v>
      </c>
      <c r="AT15" s="2">
        <f t="shared" si="93"/>
        <v>0</v>
      </c>
      <c r="AU15" s="4"/>
    </row>
    <row r="16" spans="1:47" x14ac:dyDescent="0.25">
      <c r="B16">
        <v>1857142857.1429</v>
      </c>
      <c r="C16">
        <v>-19.346394</v>
      </c>
      <c r="D16">
        <v>18.144646000000002</v>
      </c>
      <c r="E16">
        <v>26.569652999999999</v>
      </c>
      <c r="F16">
        <v>-83.097022999999993</v>
      </c>
      <c r="G16">
        <v>-8.4250068999999996</v>
      </c>
      <c r="H16" s="4"/>
      <c r="I16" s="2">
        <f t="shared" si="0"/>
        <v>2.3469387755101998</v>
      </c>
      <c r="J16" s="2">
        <f t="shared" si="1"/>
        <v>23.400206000000001</v>
      </c>
      <c r="K16" s="2">
        <f t="shared" si="2"/>
        <v>15.021941</v>
      </c>
      <c r="L16" s="2">
        <f t="shared" si="6"/>
        <v>2.3469387755101998</v>
      </c>
      <c r="M16" s="2">
        <f t="shared" ref="M16:N16" si="94">C124</f>
        <v>21.777208000000002</v>
      </c>
      <c r="N16" s="2">
        <f t="shared" si="94"/>
        <v>13.204732</v>
      </c>
      <c r="O16" s="2">
        <f t="shared" si="8"/>
        <v>2.3469387755101998</v>
      </c>
      <c r="P16" s="2">
        <f t="shared" ref="P16:Q16" si="95">C228</f>
        <v>20.426416</v>
      </c>
      <c r="Q16" s="2">
        <f t="shared" si="95"/>
        <v>11.516166</v>
      </c>
      <c r="R16" s="2">
        <f t="shared" si="10"/>
        <v>2.3469387755101998</v>
      </c>
      <c r="S16" s="2">
        <f t="shared" ref="S16:T16" si="96">C332</f>
        <v>19.246352999999999</v>
      </c>
      <c r="T16" s="2">
        <f t="shared" si="96"/>
        <v>9.7040854000000003</v>
      </c>
      <c r="U16" s="2">
        <f t="shared" si="12"/>
        <v>2.3469387755101998</v>
      </c>
      <c r="V16" s="2">
        <f t="shared" ref="V16:W16" si="97">C436</f>
        <v>0</v>
      </c>
      <c r="W16" s="2">
        <f t="shared" si="97"/>
        <v>0</v>
      </c>
      <c r="Y16">
        <v>1857142857.1429</v>
      </c>
      <c r="Z16">
        <v>-20.602475999999999</v>
      </c>
      <c r="AA16">
        <v>19.937328000000001</v>
      </c>
      <c r="AB16">
        <v>29.514572000000001</v>
      </c>
      <c r="AC16">
        <v>-89.323195999999996</v>
      </c>
      <c r="AD16">
        <v>-9.5772437999999998</v>
      </c>
      <c r="AE16" s="4"/>
      <c r="AF16" s="2">
        <f t="shared" si="3"/>
        <v>2.3469387755101998</v>
      </c>
      <c r="AG16" s="2">
        <f t="shared" si="4"/>
        <v>27.466121999999999</v>
      </c>
      <c r="AH16" s="2">
        <f t="shared" si="5"/>
        <v>18.610745999999999</v>
      </c>
      <c r="AI16" s="2">
        <f t="shared" si="14"/>
        <v>2.3469387755101998</v>
      </c>
      <c r="AJ16" s="2">
        <f t="shared" ref="AJ16:AK16" si="98">Z124</f>
        <v>25.984777000000001</v>
      </c>
      <c r="AK16" s="2">
        <f t="shared" si="98"/>
        <v>16.960819000000001</v>
      </c>
      <c r="AL16" s="2">
        <f t="shared" si="16"/>
        <v>2.3469387755101998</v>
      </c>
      <c r="AM16" s="31">
        <f t="shared" ref="AM16:AN16" si="99">Z228</f>
        <v>24.181051</v>
      </c>
      <c r="AN16" s="2">
        <f t="shared" si="99"/>
        <v>14.878477999999999</v>
      </c>
      <c r="AO16" s="2">
        <f t="shared" si="18"/>
        <v>2.3469387755101998</v>
      </c>
      <c r="AP16" s="2">
        <f t="shared" ref="AP16:AQ16" si="100">Z332</f>
        <v>23.717051000000001</v>
      </c>
      <c r="AQ16" s="2">
        <f t="shared" si="100"/>
        <v>13.856144</v>
      </c>
      <c r="AR16" s="2">
        <f t="shared" si="20"/>
        <v>2.3469387755101998</v>
      </c>
      <c r="AS16" s="2">
        <f t="shared" ref="AS16:AT16" si="101">Z436</f>
        <v>0</v>
      </c>
      <c r="AT16" s="2">
        <f t="shared" si="101"/>
        <v>0</v>
      </c>
      <c r="AU16" s="4"/>
    </row>
    <row r="17" spans="2:47" x14ac:dyDescent="0.25">
      <c r="B17">
        <v>1979591836.7347</v>
      </c>
      <c r="C17">
        <v>-19.338660999999998</v>
      </c>
      <c r="D17">
        <v>17.483984</v>
      </c>
      <c r="E17">
        <v>25.954308999999999</v>
      </c>
      <c r="F17">
        <v>-81.518448000000006</v>
      </c>
      <c r="G17">
        <v>-8.4703254999999995</v>
      </c>
      <c r="H17" s="4"/>
      <c r="I17" s="2">
        <f t="shared" si="0"/>
        <v>2.4693877551020003</v>
      </c>
      <c r="J17" s="2">
        <f t="shared" si="1"/>
        <v>23.393640999999999</v>
      </c>
      <c r="K17" s="2">
        <f t="shared" si="2"/>
        <v>15.030229</v>
      </c>
      <c r="L17" s="2">
        <f t="shared" si="6"/>
        <v>2.4693877551020003</v>
      </c>
      <c r="M17" s="2">
        <f t="shared" ref="M17:N17" si="102">C125</f>
        <v>21.823429000000001</v>
      </c>
      <c r="N17" s="2">
        <f t="shared" si="102"/>
        <v>13.263901000000001</v>
      </c>
      <c r="O17" s="2">
        <f t="shared" si="8"/>
        <v>2.4693877551020003</v>
      </c>
      <c r="P17" s="2">
        <f t="shared" ref="P17:Q17" si="103">C229</f>
        <v>20.474117</v>
      </c>
      <c r="Q17" s="2">
        <f t="shared" si="103"/>
        <v>11.577337999999999</v>
      </c>
      <c r="R17" s="2">
        <f t="shared" si="10"/>
        <v>2.4693877551020003</v>
      </c>
      <c r="S17" s="2">
        <f t="shared" ref="S17:T17" si="104">C333</f>
        <v>19.055094</v>
      </c>
      <c r="T17" s="2">
        <f t="shared" si="104"/>
        <v>9.5386676999999995</v>
      </c>
      <c r="U17" s="2">
        <f t="shared" si="12"/>
        <v>2.4693877551020003</v>
      </c>
      <c r="V17" s="2">
        <f t="shared" ref="V17:W17" si="105">C437</f>
        <v>0</v>
      </c>
      <c r="W17" s="2">
        <f t="shared" si="105"/>
        <v>0</v>
      </c>
      <c r="Y17">
        <v>1979591836.7347</v>
      </c>
      <c r="Z17">
        <v>-20.262450999999999</v>
      </c>
      <c r="AA17">
        <v>19.942920999999998</v>
      </c>
      <c r="AB17">
        <v>29.351927</v>
      </c>
      <c r="AC17">
        <v>-90.840996000000004</v>
      </c>
      <c r="AD17">
        <v>-9.4090051999999993</v>
      </c>
      <c r="AE17" s="4"/>
      <c r="AF17" s="2">
        <f t="shared" si="3"/>
        <v>2.4693877551020003</v>
      </c>
      <c r="AG17" s="2">
        <f t="shared" si="4"/>
        <v>27.428286</v>
      </c>
      <c r="AH17" s="2">
        <f t="shared" si="5"/>
        <v>18.716284000000002</v>
      </c>
      <c r="AI17" s="2">
        <f t="shared" si="14"/>
        <v>2.4693877551020003</v>
      </c>
      <c r="AJ17" s="2">
        <f t="shared" ref="AJ17:AK17" si="106">Z125</f>
        <v>25.892465999999999</v>
      </c>
      <c r="AK17" s="2">
        <f t="shared" si="106"/>
        <v>17.001950999999998</v>
      </c>
      <c r="AL17" s="2">
        <f t="shared" si="16"/>
        <v>2.4693877551020003</v>
      </c>
      <c r="AM17" s="31">
        <f t="shared" ref="AM17:AN17" si="107">Z229</f>
        <v>23.704910000000002</v>
      </c>
      <c r="AN17" s="2">
        <f t="shared" si="107"/>
        <v>14.517772000000001</v>
      </c>
      <c r="AO17" s="2">
        <f t="shared" si="18"/>
        <v>2.4693877551020003</v>
      </c>
      <c r="AP17" s="2">
        <f t="shared" ref="AP17:AQ17" si="108">Z333</f>
        <v>23.753755999999999</v>
      </c>
      <c r="AQ17" s="2">
        <f t="shared" si="108"/>
        <v>13.974684999999999</v>
      </c>
      <c r="AR17" s="2">
        <f t="shared" si="20"/>
        <v>2.4693877551020003</v>
      </c>
      <c r="AS17" s="2">
        <f t="shared" ref="AS17:AT17" si="109">Z437</f>
        <v>0</v>
      </c>
      <c r="AT17" s="2">
        <f t="shared" si="109"/>
        <v>0</v>
      </c>
      <c r="AU17" s="4"/>
    </row>
    <row r="18" spans="2:47" x14ac:dyDescent="0.25">
      <c r="B18">
        <v>2102040816.3264999</v>
      </c>
      <c r="C18">
        <v>-19.508451000000001</v>
      </c>
      <c r="D18">
        <v>16.806660000000001</v>
      </c>
      <c r="E18">
        <v>25.233377000000001</v>
      </c>
      <c r="F18">
        <v>-78.868949999999998</v>
      </c>
      <c r="G18">
        <v>-8.4267167999999995</v>
      </c>
      <c r="H18" s="4"/>
      <c r="I18" s="2">
        <f t="shared" si="0"/>
        <v>2.5918367346939002</v>
      </c>
      <c r="J18" s="2">
        <f t="shared" si="1"/>
        <v>24.116859000000002</v>
      </c>
      <c r="K18" s="2">
        <f t="shared" si="2"/>
        <v>15.795439</v>
      </c>
      <c r="L18" s="2">
        <f t="shared" si="6"/>
        <v>2.5918367346939002</v>
      </c>
      <c r="M18" s="2">
        <f t="shared" ref="M18:N18" si="110">C126</f>
        <v>22.365390999999999</v>
      </c>
      <c r="N18" s="2">
        <f t="shared" si="110"/>
        <v>13.861485</v>
      </c>
      <c r="O18" s="2">
        <f t="shared" si="8"/>
        <v>2.5918367346939002</v>
      </c>
      <c r="P18" s="2">
        <f t="shared" ref="P18:Q18" si="111">C230</f>
        <v>20.848590999999999</v>
      </c>
      <c r="Q18" s="2">
        <f t="shared" si="111"/>
        <v>12.015779</v>
      </c>
      <c r="R18" s="2">
        <f t="shared" si="10"/>
        <v>2.5918367346939002</v>
      </c>
      <c r="S18" s="2">
        <f t="shared" ref="S18:T18" si="112">C334</f>
        <v>18.874120999999999</v>
      </c>
      <c r="T18" s="2">
        <f t="shared" si="112"/>
        <v>9.4133510999999999</v>
      </c>
      <c r="U18" s="2">
        <f t="shared" si="12"/>
        <v>2.5918367346939002</v>
      </c>
      <c r="V18" s="2">
        <f t="shared" ref="V18:W18" si="113">C438</f>
        <v>0</v>
      </c>
      <c r="W18" s="2">
        <f t="shared" si="113"/>
        <v>0</v>
      </c>
      <c r="Y18">
        <v>2102040816.3264999</v>
      </c>
      <c r="Z18">
        <v>-20.136607999999999</v>
      </c>
      <c r="AA18">
        <v>19.499319</v>
      </c>
      <c r="AB18">
        <v>28.682206999999998</v>
      </c>
      <c r="AC18">
        <v>-86.49794</v>
      </c>
      <c r="AD18">
        <v>-9.1828860999999993</v>
      </c>
      <c r="AE18" s="4"/>
      <c r="AF18" s="2">
        <f t="shared" si="3"/>
        <v>2.5918367346939002</v>
      </c>
      <c r="AG18" s="2">
        <f t="shared" si="4"/>
        <v>27.434549000000001</v>
      </c>
      <c r="AH18" s="2">
        <f t="shared" si="5"/>
        <v>18.865442000000002</v>
      </c>
      <c r="AI18" s="2">
        <f t="shared" si="14"/>
        <v>2.5918367346939002</v>
      </c>
      <c r="AJ18" s="2">
        <f t="shared" ref="AJ18:AK18" si="114">Z126</f>
        <v>25.359116</v>
      </c>
      <c r="AK18" s="2">
        <f t="shared" si="114"/>
        <v>16.603123</v>
      </c>
      <c r="AL18" s="2">
        <f t="shared" si="16"/>
        <v>2.5918367346939002</v>
      </c>
      <c r="AM18" s="31">
        <f t="shared" ref="AM18:AN18" si="115">Z230</f>
        <v>23.242001999999999</v>
      </c>
      <c r="AN18" s="2">
        <f t="shared" si="115"/>
        <v>14.175677</v>
      </c>
      <c r="AO18" s="2">
        <f t="shared" si="18"/>
        <v>2.5918367346939002</v>
      </c>
      <c r="AP18" s="2">
        <f t="shared" ref="AP18:AQ18" si="116">Z334</f>
        <v>22.852295000000002</v>
      </c>
      <c r="AQ18" s="2">
        <f t="shared" si="116"/>
        <v>13.115005999999999</v>
      </c>
      <c r="AR18" s="2">
        <f t="shared" si="20"/>
        <v>2.5918367346939002</v>
      </c>
      <c r="AS18" s="2">
        <f t="shared" ref="AS18:AT18" si="117">Z438</f>
        <v>0</v>
      </c>
      <c r="AT18" s="2">
        <f t="shared" si="117"/>
        <v>0</v>
      </c>
      <c r="AU18" s="4"/>
    </row>
    <row r="19" spans="2:47" x14ac:dyDescent="0.25">
      <c r="B19">
        <v>2224489795.9183998</v>
      </c>
      <c r="C19">
        <v>-19.270980999999999</v>
      </c>
      <c r="D19">
        <v>15.75778</v>
      </c>
      <c r="E19">
        <v>24.170325999999999</v>
      </c>
      <c r="F19">
        <v>-78.806847000000005</v>
      </c>
      <c r="G19">
        <v>-8.4125461999999995</v>
      </c>
      <c r="H19" s="4"/>
      <c r="I19" s="2">
        <f t="shared" si="0"/>
        <v>2.7142857142856998</v>
      </c>
      <c r="J19" s="2">
        <f t="shared" si="1"/>
        <v>24.778068999999999</v>
      </c>
      <c r="K19" s="2">
        <f t="shared" si="2"/>
        <v>16.487894000000001</v>
      </c>
      <c r="L19" s="2">
        <f t="shared" si="6"/>
        <v>2.7142857142856998</v>
      </c>
      <c r="M19" s="2">
        <f t="shared" ref="M19:N19" si="118">C127</f>
        <v>22.917185</v>
      </c>
      <c r="N19" s="2">
        <f t="shared" si="118"/>
        <v>14.444188</v>
      </c>
      <c r="O19" s="2">
        <f t="shared" si="8"/>
        <v>2.7142857142856998</v>
      </c>
      <c r="P19" s="2">
        <f t="shared" ref="P19:Q19" si="119">C231</f>
        <v>21.212842999999999</v>
      </c>
      <c r="Q19" s="2">
        <f t="shared" si="119"/>
        <v>12.393243999999999</v>
      </c>
      <c r="R19" s="2">
        <f t="shared" si="10"/>
        <v>2.7142857142856998</v>
      </c>
      <c r="S19" s="2">
        <f t="shared" ref="S19:T19" si="120">C335</f>
        <v>19.182243</v>
      </c>
      <c r="T19" s="2">
        <f t="shared" si="120"/>
        <v>9.7022524000000008</v>
      </c>
      <c r="U19" s="2">
        <f t="shared" si="12"/>
        <v>2.7142857142856998</v>
      </c>
      <c r="V19" s="2">
        <f t="shared" ref="V19:W19" si="121">C439</f>
        <v>0</v>
      </c>
      <c r="W19" s="2">
        <f t="shared" si="121"/>
        <v>0</v>
      </c>
      <c r="Y19">
        <v>2224489795.9183998</v>
      </c>
      <c r="Z19">
        <v>-19.971979000000001</v>
      </c>
      <c r="AA19">
        <v>18.448516999999999</v>
      </c>
      <c r="AB19">
        <v>27.455255999999999</v>
      </c>
      <c r="AC19">
        <v>-84.770095999999995</v>
      </c>
      <c r="AD19">
        <v>-9.0067368000000005</v>
      </c>
      <c r="AE19" s="4"/>
      <c r="AF19" s="2">
        <f t="shared" si="3"/>
        <v>2.7142857142856998</v>
      </c>
      <c r="AG19" s="2">
        <f t="shared" si="4"/>
        <v>26.357648999999999</v>
      </c>
      <c r="AH19" s="2">
        <f t="shared" si="5"/>
        <v>17.894075000000001</v>
      </c>
      <c r="AI19" s="2">
        <f t="shared" si="14"/>
        <v>2.7142857142856998</v>
      </c>
      <c r="AJ19" s="2">
        <f t="shared" ref="AJ19:AK19" si="122">Z127</f>
        <v>24.399494000000001</v>
      </c>
      <c r="AK19" s="2">
        <f t="shared" si="122"/>
        <v>15.752082</v>
      </c>
      <c r="AL19" s="2">
        <f t="shared" si="16"/>
        <v>2.7142857142856998</v>
      </c>
      <c r="AM19" s="31">
        <f t="shared" ref="AM19:AN19" si="123">Z231</f>
        <v>22.347829999999998</v>
      </c>
      <c r="AN19" s="2">
        <f t="shared" si="123"/>
        <v>13.367342000000001</v>
      </c>
      <c r="AO19" s="2">
        <f t="shared" si="18"/>
        <v>2.7142857142856998</v>
      </c>
      <c r="AP19" s="2">
        <f t="shared" ref="AP19:AQ19" si="124">Z335</f>
        <v>22.092466000000002</v>
      </c>
      <c r="AQ19" s="2">
        <f t="shared" si="124"/>
        <v>12.342535</v>
      </c>
      <c r="AR19" s="2">
        <f t="shared" si="20"/>
        <v>2.7142857142856998</v>
      </c>
      <c r="AS19" s="2">
        <f t="shared" ref="AS19:AT19" si="125">Z439</f>
        <v>0</v>
      </c>
      <c r="AT19" s="2">
        <f t="shared" si="125"/>
        <v>0</v>
      </c>
      <c r="AU19" s="4"/>
    </row>
    <row r="20" spans="2:47" x14ac:dyDescent="0.25">
      <c r="B20">
        <v>2346938775.5102</v>
      </c>
      <c r="C20">
        <v>-19.293619</v>
      </c>
      <c r="D20">
        <v>15.021941</v>
      </c>
      <c r="E20">
        <v>23.400206000000001</v>
      </c>
      <c r="F20">
        <v>-75.090041999999997</v>
      </c>
      <c r="G20">
        <v>-8.3782644000000008</v>
      </c>
      <c r="H20" s="4"/>
      <c r="I20" s="2">
        <f t="shared" si="0"/>
        <v>2.8367346938776001</v>
      </c>
      <c r="J20" s="2">
        <f t="shared" si="1"/>
        <v>24.638309</v>
      </c>
      <c r="K20" s="2">
        <f t="shared" si="2"/>
        <v>16.293938000000001</v>
      </c>
      <c r="L20" s="2">
        <f t="shared" si="6"/>
        <v>2.8367346938776001</v>
      </c>
      <c r="M20" s="2">
        <f t="shared" ref="M20:N20" si="126">C128</f>
        <v>23.082053999999999</v>
      </c>
      <c r="N20" s="2">
        <f t="shared" si="126"/>
        <v>14.530787999999999</v>
      </c>
      <c r="O20" s="2">
        <f t="shared" si="8"/>
        <v>2.8367346938776001</v>
      </c>
      <c r="P20" s="2">
        <f t="shared" ref="P20:Q20" si="127">C232</f>
        <v>21.532361999999999</v>
      </c>
      <c r="Q20" s="2">
        <f t="shared" si="127"/>
        <v>12.58197</v>
      </c>
      <c r="R20" s="2">
        <f t="shared" si="10"/>
        <v>2.8367346938776001</v>
      </c>
      <c r="S20" s="2">
        <f t="shared" ref="S20:T20" si="128">C336</f>
        <v>19.655569</v>
      </c>
      <c r="T20" s="2">
        <f t="shared" si="128"/>
        <v>10.010604000000001</v>
      </c>
      <c r="U20" s="2">
        <f t="shared" si="12"/>
        <v>2.8367346938776001</v>
      </c>
      <c r="V20" s="2">
        <f t="shared" ref="V20:W20" si="129">C440</f>
        <v>0</v>
      </c>
      <c r="W20" s="2">
        <f t="shared" si="129"/>
        <v>0</v>
      </c>
      <c r="Y20">
        <v>2346938775.5102</v>
      </c>
      <c r="Z20">
        <v>-19.769922000000001</v>
      </c>
      <c r="AA20">
        <v>18.610745999999999</v>
      </c>
      <c r="AB20">
        <v>27.466121999999999</v>
      </c>
      <c r="AC20">
        <v>-83.058593999999999</v>
      </c>
      <c r="AD20">
        <v>-8.8553753000000004</v>
      </c>
      <c r="AE20" s="4"/>
      <c r="AF20" s="2">
        <f t="shared" si="3"/>
        <v>2.8367346938776001</v>
      </c>
      <c r="AG20" s="2">
        <f t="shared" si="4"/>
        <v>25.068382</v>
      </c>
      <c r="AH20" s="2">
        <f t="shared" si="5"/>
        <v>16.716332999999999</v>
      </c>
      <c r="AI20" s="2">
        <f t="shared" si="14"/>
        <v>2.8367346938776001</v>
      </c>
      <c r="AJ20" s="2">
        <f t="shared" ref="AJ20:AK20" si="130">Z128</f>
        <v>23.061883999999999</v>
      </c>
      <c r="AK20" s="2">
        <f t="shared" si="130"/>
        <v>14.520331000000001</v>
      </c>
      <c r="AL20" s="2">
        <f t="shared" si="16"/>
        <v>2.8367346938776001</v>
      </c>
      <c r="AM20" s="31">
        <f t="shared" ref="AM20:AN20" si="131">Z232</f>
        <v>21.435393999999999</v>
      </c>
      <c r="AN20" s="2">
        <f t="shared" si="131"/>
        <v>12.503353000000001</v>
      </c>
      <c r="AO20" s="2">
        <f t="shared" si="18"/>
        <v>2.8367346938776001</v>
      </c>
      <c r="AP20" s="2">
        <f t="shared" ref="AP20:AQ20" si="132">Z336</f>
        <v>21.181180999999999</v>
      </c>
      <c r="AQ20" s="2">
        <f t="shared" si="132"/>
        <v>11.336805</v>
      </c>
      <c r="AR20" s="2">
        <f t="shared" si="20"/>
        <v>2.8367346938776001</v>
      </c>
      <c r="AS20" s="2">
        <f t="shared" ref="AS20:AT20" si="133">Z440</f>
        <v>0</v>
      </c>
      <c r="AT20" s="2">
        <f t="shared" si="133"/>
        <v>0</v>
      </c>
      <c r="AU20" s="4"/>
    </row>
    <row r="21" spans="2:47" x14ac:dyDescent="0.25">
      <c r="B21">
        <v>2469387755.1020002</v>
      </c>
      <c r="C21">
        <v>-19.366032000000001</v>
      </c>
      <c r="D21">
        <v>15.030229</v>
      </c>
      <c r="E21">
        <v>23.393640999999999</v>
      </c>
      <c r="F21">
        <v>-74.026649000000006</v>
      </c>
      <c r="G21">
        <v>-8.3634108999999999</v>
      </c>
      <c r="H21" s="4"/>
      <c r="I21" s="2">
        <f t="shared" si="0"/>
        <v>2.9591836734694001</v>
      </c>
      <c r="J21" s="2">
        <f t="shared" si="1"/>
        <v>24.570146999999999</v>
      </c>
      <c r="K21" s="2">
        <f t="shared" si="2"/>
        <v>16.135871999999999</v>
      </c>
      <c r="L21" s="2">
        <f t="shared" si="6"/>
        <v>2.9591836734694001</v>
      </c>
      <c r="M21" s="2">
        <f t="shared" ref="M21:N21" si="134">C129</f>
        <v>23.411187999999999</v>
      </c>
      <c r="N21" s="2">
        <f t="shared" si="134"/>
        <v>14.734023000000001</v>
      </c>
      <c r="O21" s="2">
        <f t="shared" si="8"/>
        <v>2.9591836734694001</v>
      </c>
      <c r="P21" s="2">
        <f t="shared" ref="P21:Q21" si="135">C233</f>
        <v>21.736740000000001</v>
      </c>
      <c r="Q21" s="2">
        <f t="shared" si="135"/>
        <v>12.619491</v>
      </c>
      <c r="R21" s="2">
        <f t="shared" si="10"/>
        <v>2.9591836734694001</v>
      </c>
      <c r="S21" s="2">
        <f t="shared" ref="S21:T21" si="136">C337</f>
        <v>19.861488000000001</v>
      </c>
      <c r="T21" s="2">
        <f t="shared" si="136"/>
        <v>10.048000999999999</v>
      </c>
      <c r="U21" s="2">
        <f t="shared" si="12"/>
        <v>2.9591836734694001</v>
      </c>
      <c r="V21" s="2">
        <f t="shared" ref="V21:W21" si="137">C441</f>
        <v>0</v>
      </c>
      <c r="W21" s="2">
        <f t="shared" si="137"/>
        <v>0</v>
      </c>
      <c r="Y21">
        <v>2469387755.1020002</v>
      </c>
      <c r="Z21">
        <v>-19.729718999999999</v>
      </c>
      <c r="AA21">
        <v>18.716284000000002</v>
      </c>
      <c r="AB21">
        <v>27.428286</v>
      </c>
      <c r="AC21">
        <v>-86.250641000000002</v>
      </c>
      <c r="AD21">
        <v>-8.7120037000000004</v>
      </c>
      <c r="AE21" s="4"/>
      <c r="AF21" s="2">
        <f t="shared" si="3"/>
        <v>2.9591836734694001</v>
      </c>
      <c r="AG21" s="2">
        <f t="shared" si="4"/>
        <v>23.906279000000001</v>
      </c>
      <c r="AH21" s="2">
        <f t="shared" si="5"/>
        <v>15.647758</v>
      </c>
      <c r="AI21" s="2">
        <f t="shared" si="14"/>
        <v>2.9591836734694001</v>
      </c>
      <c r="AJ21" s="2">
        <f t="shared" ref="AJ21:AK21" si="138">Z129</f>
        <v>22.140726000000001</v>
      </c>
      <c r="AK21" s="2">
        <f t="shared" si="138"/>
        <v>13.661960000000001</v>
      </c>
      <c r="AL21" s="2">
        <f t="shared" si="16"/>
        <v>2.9591836734694001</v>
      </c>
      <c r="AM21" s="31">
        <f t="shared" ref="AM21:AN21" si="139">Z233</f>
        <v>20.519463999999999</v>
      </c>
      <c r="AN21" s="2">
        <f t="shared" si="139"/>
        <v>11.569715</v>
      </c>
      <c r="AO21" s="2">
        <f t="shared" si="18"/>
        <v>2.9591836734694001</v>
      </c>
      <c r="AP21" s="2">
        <f t="shared" ref="AP21:AQ21" si="140">Z337</f>
        <v>19.788422000000001</v>
      </c>
      <c r="AQ21" s="2">
        <f t="shared" si="140"/>
        <v>9.8041514999999997</v>
      </c>
      <c r="AR21" s="2">
        <f t="shared" si="20"/>
        <v>2.9591836734694001</v>
      </c>
      <c r="AS21" s="2">
        <f t="shared" ref="AS21:AT21" si="141">Z441</f>
        <v>0</v>
      </c>
      <c r="AT21" s="2">
        <f t="shared" si="141"/>
        <v>0</v>
      </c>
      <c r="AU21" s="4"/>
    </row>
    <row r="22" spans="2:47" x14ac:dyDescent="0.25">
      <c r="B22">
        <v>2591836734.6939001</v>
      </c>
      <c r="C22">
        <v>-19.257196</v>
      </c>
      <c r="D22">
        <v>15.795439</v>
      </c>
      <c r="E22">
        <v>24.116859000000002</v>
      </c>
      <c r="F22">
        <v>-78.815216000000007</v>
      </c>
      <c r="G22">
        <v>-8.3214216000000008</v>
      </c>
      <c r="H22" s="4"/>
      <c r="I22" s="2">
        <f t="shared" si="0"/>
        <v>3.0816326530612002</v>
      </c>
      <c r="J22" s="2">
        <f t="shared" si="1"/>
        <v>25.173407000000001</v>
      </c>
      <c r="K22" s="2">
        <f t="shared" si="2"/>
        <v>16.691117999999999</v>
      </c>
      <c r="L22" s="2">
        <f t="shared" si="6"/>
        <v>3.0816326530612002</v>
      </c>
      <c r="M22" s="2">
        <f t="shared" ref="M22:N22" si="142">C130</f>
        <v>24.210622999999998</v>
      </c>
      <c r="N22" s="2">
        <f t="shared" si="142"/>
        <v>15.46124</v>
      </c>
      <c r="O22" s="2">
        <f t="shared" si="8"/>
        <v>3.0816326530612002</v>
      </c>
      <c r="P22" s="2">
        <f t="shared" ref="P22:Q22" si="143">C234</f>
        <v>22.393899999999999</v>
      </c>
      <c r="Q22" s="2">
        <f t="shared" si="143"/>
        <v>13.1915</v>
      </c>
      <c r="R22" s="2">
        <f t="shared" si="10"/>
        <v>3.0816326530612002</v>
      </c>
      <c r="S22" s="2">
        <f t="shared" ref="S22:T22" si="144">C338</f>
        <v>20.070447999999999</v>
      </c>
      <c r="T22" s="2">
        <f t="shared" si="144"/>
        <v>10.198935000000001</v>
      </c>
      <c r="U22" s="2">
        <f t="shared" si="12"/>
        <v>3.0816326530612002</v>
      </c>
      <c r="V22" s="2">
        <f t="shared" ref="V22:W22" si="145">C442</f>
        <v>0</v>
      </c>
      <c r="W22" s="2">
        <f t="shared" si="145"/>
        <v>0</v>
      </c>
      <c r="Y22">
        <v>2591836734.6939001</v>
      </c>
      <c r="Z22">
        <v>-19.482378000000001</v>
      </c>
      <c r="AA22">
        <v>18.865442000000002</v>
      </c>
      <c r="AB22">
        <v>27.434549000000001</v>
      </c>
      <c r="AC22">
        <v>-83.934517</v>
      </c>
      <c r="AD22">
        <v>-8.5691079999999999</v>
      </c>
      <c r="AE22" s="4"/>
      <c r="AF22" s="2">
        <f t="shared" si="3"/>
        <v>3.0816326530612002</v>
      </c>
      <c r="AG22" s="2">
        <f t="shared" si="4"/>
        <v>24.370183999999998</v>
      </c>
      <c r="AH22" s="2">
        <f t="shared" si="5"/>
        <v>16.290310000000002</v>
      </c>
      <c r="AI22" s="2">
        <f t="shared" si="14"/>
        <v>3.0816326530612002</v>
      </c>
      <c r="AJ22" s="2">
        <f t="shared" ref="AJ22:AK22" si="146">Z130</f>
        <v>22.676749999999998</v>
      </c>
      <c r="AK22" s="2">
        <f t="shared" si="146"/>
        <v>14.349958000000001</v>
      </c>
      <c r="AL22" s="2">
        <f t="shared" si="16"/>
        <v>3.0816326530612002</v>
      </c>
      <c r="AM22" s="31">
        <f t="shared" ref="AM22:AN22" si="147">Z234</f>
        <v>20.90719</v>
      </c>
      <c r="AN22" s="2">
        <f t="shared" si="147"/>
        <v>12.071427999999999</v>
      </c>
      <c r="AO22" s="2">
        <f t="shared" si="18"/>
        <v>3.0816326530612002</v>
      </c>
      <c r="AP22" s="2">
        <f t="shared" ref="AP22:AQ22" si="148">Z338</f>
        <v>18.839853000000002</v>
      </c>
      <c r="AQ22" s="2">
        <f t="shared" si="148"/>
        <v>8.9191418000000002</v>
      </c>
      <c r="AR22" s="2">
        <f t="shared" si="20"/>
        <v>3.0816326530612002</v>
      </c>
      <c r="AS22" s="2">
        <f t="shared" ref="AS22:AT22" si="149">Z442</f>
        <v>0</v>
      </c>
      <c r="AT22" s="2">
        <f t="shared" si="149"/>
        <v>0</v>
      </c>
      <c r="AU22" s="4"/>
    </row>
    <row r="23" spans="2:47" x14ac:dyDescent="0.25">
      <c r="B23">
        <v>2714285714.2856998</v>
      </c>
      <c r="C23">
        <v>-19.205684999999999</v>
      </c>
      <c r="D23">
        <v>16.487894000000001</v>
      </c>
      <c r="E23">
        <v>24.778068999999999</v>
      </c>
      <c r="F23">
        <v>-79.417502999999996</v>
      </c>
      <c r="G23">
        <v>-8.2901734999999999</v>
      </c>
      <c r="H23" s="4"/>
      <c r="I23" s="2">
        <f t="shared" si="0"/>
        <v>3.2040816326531001</v>
      </c>
      <c r="J23" s="2">
        <f t="shared" si="1"/>
        <v>26.510254</v>
      </c>
      <c r="K23" s="2">
        <f t="shared" si="2"/>
        <v>17.947005999999998</v>
      </c>
      <c r="L23" s="2">
        <f t="shared" si="6"/>
        <v>3.2040816326531001</v>
      </c>
      <c r="M23" s="2">
        <f t="shared" ref="M23:N23" si="150">C131</f>
        <v>24.859234000000001</v>
      </c>
      <c r="N23" s="2">
        <f t="shared" si="150"/>
        <v>16.019569000000001</v>
      </c>
      <c r="O23" s="2">
        <f t="shared" si="8"/>
        <v>3.2040816326531001</v>
      </c>
      <c r="P23" s="2">
        <f t="shared" ref="P23:Q23" si="151">C235</f>
        <v>22.672598000000001</v>
      </c>
      <c r="Q23" s="2">
        <f t="shared" si="151"/>
        <v>13.394294</v>
      </c>
      <c r="R23" s="2">
        <f t="shared" si="10"/>
        <v>3.2040816326531001</v>
      </c>
      <c r="S23" s="2">
        <f t="shared" ref="S23:T23" si="152">C339</f>
        <v>19.925215000000001</v>
      </c>
      <c r="T23" s="2">
        <f t="shared" si="152"/>
        <v>10.006446</v>
      </c>
      <c r="U23" s="2">
        <f t="shared" si="12"/>
        <v>3.2040816326531001</v>
      </c>
      <c r="V23" s="2">
        <f t="shared" ref="V23:W23" si="153">C443</f>
        <v>0</v>
      </c>
      <c r="W23" s="2">
        <f t="shared" si="153"/>
        <v>0</v>
      </c>
      <c r="Y23">
        <v>2714285714.2856998</v>
      </c>
      <c r="Z23">
        <v>-19.317122999999999</v>
      </c>
      <c r="AA23">
        <v>17.894075000000001</v>
      </c>
      <c r="AB23">
        <v>26.357648999999999</v>
      </c>
      <c r="AC23">
        <v>-82.595161000000004</v>
      </c>
      <c r="AD23">
        <v>-8.4635753999999999</v>
      </c>
      <c r="AE23" s="4"/>
      <c r="AF23" s="2">
        <f t="shared" si="3"/>
        <v>3.2040816326531001</v>
      </c>
      <c r="AG23" s="2">
        <f t="shared" si="4"/>
        <v>26.025116000000001</v>
      </c>
      <c r="AH23" s="2">
        <f t="shared" si="5"/>
        <v>17.993131999999999</v>
      </c>
      <c r="AI23" s="2">
        <f t="shared" si="14"/>
        <v>3.2040816326531001</v>
      </c>
      <c r="AJ23" s="2">
        <f t="shared" ref="AJ23:AK23" si="154">Z131</f>
        <v>24.418769999999999</v>
      </c>
      <c r="AK23" s="2">
        <f t="shared" si="154"/>
        <v>16.127839999999999</v>
      </c>
      <c r="AL23" s="2">
        <f t="shared" si="16"/>
        <v>3.2040816326531001</v>
      </c>
      <c r="AM23" s="31">
        <f t="shared" ref="AM23:AN23" si="155">Z235</f>
        <v>22.741453</v>
      </c>
      <c r="AN23" s="2">
        <f t="shared" si="155"/>
        <v>13.950367</v>
      </c>
      <c r="AO23" s="2">
        <f t="shared" si="18"/>
        <v>3.2040816326531001</v>
      </c>
      <c r="AP23" s="2">
        <f t="shared" ref="AP23:AQ23" si="156">Z339</f>
        <v>20.195314</v>
      </c>
      <c r="AQ23" s="2">
        <f t="shared" si="156"/>
        <v>10.3855</v>
      </c>
      <c r="AR23" s="2">
        <f t="shared" si="20"/>
        <v>3.2040816326531001</v>
      </c>
      <c r="AS23" s="2">
        <f t="shared" ref="AS23:AT23" si="157">Z443</f>
        <v>0</v>
      </c>
      <c r="AT23" s="2">
        <f t="shared" si="157"/>
        <v>0</v>
      </c>
      <c r="AU23" s="4"/>
    </row>
    <row r="24" spans="2:47" x14ac:dyDescent="0.25">
      <c r="B24">
        <v>2836734693.8776002</v>
      </c>
      <c r="C24">
        <v>-19.245381999999999</v>
      </c>
      <c r="D24">
        <v>16.293938000000001</v>
      </c>
      <c r="E24">
        <v>24.638309</v>
      </c>
      <c r="F24">
        <v>-77.819443000000007</v>
      </c>
      <c r="G24">
        <v>-8.3443717999999993</v>
      </c>
      <c r="H24" s="4"/>
      <c r="I24" s="2">
        <f t="shared" si="0"/>
        <v>3.3265306122449001</v>
      </c>
      <c r="J24" s="2">
        <f t="shared" si="1"/>
        <v>26.893260999999999</v>
      </c>
      <c r="K24" s="2">
        <f t="shared" si="2"/>
        <v>18.312453999999999</v>
      </c>
      <c r="L24" s="2">
        <f t="shared" si="6"/>
        <v>3.3265306122449001</v>
      </c>
      <c r="M24" s="2">
        <f t="shared" ref="M24:N24" si="158">C132</f>
        <v>24.813337000000001</v>
      </c>
      <c r="N24" s="2">
        <f t="shared" si="158"/>
        <v>15.959683999999999</v>
      </c>
      <c r="O24" s="2">
        <f t="shared" si="8"/>
        <v>3.3265306122449001</v>
      </c>
      <c r="P24" s="2">
        <f t="shared" ref="P24:Q24" si="159">C236</f>
        <v>22.612317999999998</v>
      </c>
      <c r="Q24" s="2">
        <f t="shared" si="159"/>
        <v>13.343923999999999</v>
      </c>
      <c r="R24" s="2">
        <f t="shared" si="10"/>
        <v>3.3265306122449001</v>
      </c>
      <c r="S24" s="2">
        <f t="shared" ref="S24:T24" si="160">C340</f>
        <v>19.785233999999999</v>
      </c>
      <c r="T24" s="2">
        <f t="shared" si="160"/>
        <v>9.9040689000000004</v>
      </c>
      <c r="U24" s="2">
        <f t="shared" si="12"/>
        <v>3.3265306122449001</v>
      </c>
      <c r="V24" s="2">
        <f t="shared" ref="V24:W24" si="161">C444</f>
        <v>0</v>
      </c>
      <c r="W24" s="2">
        <f t="shared" si="161"/>
        <v>0</v>
      </c>
      <c r="Y24">
        <v>2836734693.8776002</v>
      </c>
      <c r="Z24">
        <v>-19.435925000000001</v>
      </c>
      <c r="AA24">
        <v>16.716332999999999</v>
      </c>
      <c r="AB24">
        <v>25.068382</v>
      </c>
      <c r="AC24">
        <v>-79.541045999999994</v>
      </c>
      <c r="AD24">
        <v>-8.3520497999999996</v>
      </c>
      <c r="AE24" s="4"/>
      <c r="AF24" s="2">
        <f t="shared" si="3"/>
        <v>3.3265306122449001</v>
      </c>
      <c r="AG24" s="2">
        <f t="shared" si="4"/>
        <v>27.127694999999999</v>
      </c>
      <c r="AH24" s="2">
        <f t="shared" si="5"/>
        <v>19.166720999999999</v>
      </c>
      <c r="AI24" s="2">
        <f t="shared" si="14"/>
        <v>3.3265306122449001</v>
      </c>
      <c r="AJ24" s="2">
        <f t="shared" ref="AJ24:AK24" si="162">Z132</f>
        <v>26.244606000000001</v>
      </c>
      <c r="AK24" s="2">
        <f t="shared" si="162"/>
        <v>18.028728000000001</v>
      </c>
      <c r="AL24" s="2">
        <f t="shared" si="16"/>
        <v>3.3265306122449001</v>
      </c>
      <c r="AM24" s="31">
        <f t="shared" ref="AM24:AN24" si="163">Z236</f>
        <v>25.153974999999999</v>
      </c>
      <c r="AN24" s="2">
        <f t="shared" si="163"/>
        <v>16.47974</v>
      </c>
      <c r="AO24" s="2">
        <f t="shared" si="18"/>
        <v>3.3265306122449001</v>
      </c>
      <c r="AP24" s="2">
        <f t="shared" ref="AP24:AQ24" si="164">Z340</f>
        <v>22.558949999999999</v>
      </c>
      <c r="AQ24" s="2">
        <f t="shared" si="164"/>
        <v>13.037374</v>
      </c>
      <c r="AR24" s="2">
        <f t="shared" si="20"/>
        <v>3.3265306122449001</v>
      </c>
      <c r="AS24" s="2">
        <f t="shared" ref="AS24:AT24" si="165">Z444</f>
        <v>0</v>
      </c>
      <c r="AT24" s="2">
        <f t="shared" si="165"/>
        <v>0</v>
      </c>
      <c r="AU24" s="4"/>
    </row>
    <row r="25" spans="2:47" x14ac:dyDescent="0.25">
      <c r="B25">
        <v>2959183673.4693999</v>
      </c>
      <c r="C25">
        <v>-19.368200000000002</v>
      </c>
      <c r="D25">
        <v>16.135871999999999</v>
      </c>
      <c r="E25">
        <v>24.570146999999999</v>
      </c>
      <c r="F25">
        <v>-77.984488999999996</v>
      </c>
      <c r="G25">
        <v>-8.4342775000000003</v>
      </c>
      <c r="H25" s="4"/>
      <c r="I25" s="2">
        <f t="shared" si="0"/>
        <v>3.4489795918367001</v>
      </c>
      <c r="J25" s="2">
        <f t="shared" si="1"/>
        <v>26.795653999999999</v>
      </c>
      <c r="K25" s="2">
        <f t="shared" si="2"/>
        <v>18.12303</v>
      </c>
      <c r="L25" s="2">
        <f t="shared" si="6"/>
        <v>3.4489795918367001</v>
      </c>
      <c r="M25" s="2">
        <f t="shared" ref="M25:N25" si="166">C133</f>
        <v>24.388479</v>
      </c>
      <c r="N25" s="2">
        <f t="shared" si="166"/>
        <v>15.443377999999999</v>
      </c>
      <c r="O25" s="2">
        <f t="shared" si="8"/>
        <v>3.4489795918367001</v>
      </c>
      <c r="P25" s="2">
        <f t="shared" ref="P25:Q25" si="167">C237</f>
        <v>22.019283000000001</v>
      </c>
      <c r="Q25" s="2">
        <f t="shared" si="167"/>
        <v>12.678074000000001</v>
      </c>
      <c r="R25" s="2">
        <f t="shared" si="10"/>
        <v>3.4489795918367001</v>
      </c>
      <c r="S25" s="2">
        <f t="shared" ref="S25:T25" si="168">C341</f>
        <v>19.491844</v>
      </c>
      <c r="T25" s="2">
        <f t="shared" si="168"/>
        <v>9.5388392999999994</v>
      </c>
      <c r="U25" s="2">
        <f t="shared" si="12"/>
        <v>3.4489795918367001</v>
      </c>
      <c r="V25" s="2">
        <f t="shared" ref="V25:W25" si="169">C445</f>
        <v>0</v>
      </c>
      <c r="W25" s="2">
        <f t="shared" si="169"/>
        <v>0</v>
      </c>
      <c r="Y25">
        <v>2959183673.4693999</v>
      </c>
      <c r="Z25">
        <v>-19.098972</v>
      </c>
      <c r="AA25">
        <v>15.647758</v>
      </c>
      <c r="AB25">
        <v>23.906279000000001</v>
      </c>
      <c r="AC25">
        <v>-75.717849999999999</v>
      </c>
      <c r="AD25">
        <v>-8.2585201000000001</v>
      </c>
      <c r="AE25" s="4"/>
      <c r="AF25" s="2">
        <f t="shared" si="3"/>
        <v>3.4489795918367001</v>
      </c>
      <c r="AG25" s="2">
        <f t="shared" si="4"/>
        <v>27.385508000000002</v>
      </c>
      <c r="AH25" s="2">
        <f t="shared" si="5"/>
        <v>19.372430999999999</v>
      </c>
      <c r="AI25" s="2">
        <f t="shared" si="14"/>
        <v>3.4489795918367001</v>
      </c>
      <c r="AJ25" s="2">
        <f t="shared" ref="AJ25:AK25" si="170">Z133</f>
        <v>26.929079000000002</v>
      </c>
      <c r="AK25" s="2">
        <f t="shared" si="170"/>
        <v>18.655611</v>
      </c>
      <c r="AL25" s="2">
        <f t="shared" si="16"/>
        <v>3.4489795918367001</v>
      </c>
      <c r="AM25" s="31">
        <f t="shared" ref="AM25:AN25" si="171">Z237</f>
        <v>26.120844000000002</v>
      </c>
      <c r="AN25" s="2">
        <f t="shared" si="171"/>
        <v>17.412991000000002</v>
      </c>
      <c r="AO25" s="2">
        <f t="shared" si="18"/>
        <v>3.4489795918367001</v>
      </c>
      <c r="AP25" s="2">
        <f t="shared" ref="AP25:AQ25" si="172">Z341</f>
        <v>25.264381</v>
      </c>
      <c r="AQ25" s="2">
        <f t="shared" si="172"/>
        <v>15.848025</v>
      </c>
      <c r="AR25" s="2">
        <f t="shared" si="20"/>
        <v>3.4489795918367001</v>
      </c>
      <c r="AS25" s="2">
        <f t="shared" ref="AS25:AT25" si="173">Z445</f>
        <v>0</v>
      </c>
      <c r="AT25" s="2">
        <f t="shared" si="173"/>
        <v>0</v>
      </c>
      <c r="AU25" s="4"/>
    </row>
    <row r="26" spans="2:47" x14ac:dyDescent="0.25">
      <c r="B26">
        <v>3081632653.0612001</v>
      </c>
      <c r="C26">
        <v>-19.383305</v>
      </c>
      <c r="D26">
        <v>16.691117999999999</v>
      </c>
      <c r="E26">
        <v>25.173407000000001</v>
      </c>
      <c r="F26">
        <v>-79.001953</v>
      </c>
      <c r="G26">
        <v>-8.4822883999999998</v>
      </c>
      <c r="H26" s="4"/>
      <c r="I26" s="2">
        <f t="shared" si="0"/>
        <v>3.5714285714286</v>
      </c>
      <c r="J26" s="2">
        <f t="shared" si="1"/>
        <v>26.612452999999999</v>
      </c>
      <c r="K26" s="2">
        <f t="shared" si="2"/>
        <v>17.922127</v>
      </c>
      <c r="L26" s="2">
        <f t="shared" si="6"/>
        <v>3.5714285714286</v>
      </c>
      <c r="M26" s="2">
        <f t="shared" ref="M26:N26" si="174">C134</f>
        <v>24.486916999999998</v>
      </c>
      <c r="N26" s="2">
        <f t="shared" si="174"/>
        <v>15.535693999999999</v>
      </c>
      <c r="O26" s="2">
        <f t="shared" si="8"/>
        <v>3.5714285714286</v>
      </c>
      <c r="P26" s="2">
        <f t="shared" ref="P26:Q26" si="175">C238</f>
        <v>22.003128</v>
      </c>
      <c r="Q26" s="2">
        <f t="shared" si="175"/>
        <v>12.680609</v>
      </c>
      <c r="R26" s="2">
        <f t="shared" si="10"/>
        <v>3.5714285714286</v>
      </c>
      <c r="S26" s="2">
        <f t="shared" ref="S26:T26" si="176">C342</f>
        <v>19.683202999999999</v>
      </c>
      <c r="T26" s="2">
        <f t="shared" si="176"/>
        <v>9.7577610000000004</v>
      </c>
      <c r="U26" s="2">
        <f t="shared" si="12"/>
        <v>3.5714285714286</v>
      </c>
      <c r="V26" s="2">
        <f t="shared" ref="V26:W26" si="177">C446</f>
        <v>0</v>
      </c>
      <c r="W26" s="2">
        <f t="shared" si="177"/>
        <v>0</v>
      </c>
      <c r="Y26">
        <v>3081632653.0612001</v>
      </c>
      <c r="Z26">
        <v>-19.022767999999999</v>
      </c>
      <c r="AA26">
        <v>16.290310000000002</v>
      </c>
      <c r="AB26">
        <v>24.370183999999998</v>
      </c>
      <c r="AC26">
        <v>-75.300635999999997</v>
      </c>
      <c r="AD26">
        <v>-8.0798740000000002</v>
      </c>
      <c r="AE26" s="4"/>
      <c r="AF26" s="2">
        <f t="shared" si="3"/>
        <v>3.5714285714286</v>
      </c>
      <c r="AG26" s="2">
        <f t="shared" si="4"/>
        <v>27.472904</v>
      </c>
      <c r="AH26" s="2">
        <f t="shared" si="5"/>
        <v>19.452798999999999</v>
      </c>
      <c r="AI26" s="2">
        <f t="shared" si="14"/>
        <v>3.5714285714286</v>
      </c>
      <c r="AJ26" s="2">
        <f t="shared" ref="AJ26:AK26" si="178">Z134</f>
        <v>27.022086999999999</v>
      </c>
      <c r="AK26" s="2">
        <f t="shared" si="178"/>
        <v>18.74231</v>
      </c>
      <c r="AL26" s="2">
        <f t="shared" si="16"/>
        <v>3.5714285714286</v>
      </c>
      <c r="AM26" s="31">
        <f t="shared" ref="AM26:AN26" si="179">Z238</f>
        <v>26.681101000000002</v>
      </c>
      <c r="AN26" s="2">
        <f t="shared" si="179"/>
        <v>17.997848999999999</v>
      </c>
      <c r="AO26" s="2">
        <f t="shared" si="18"/>
        <v>3.5714285714286</v>
      </c>
      <c r="AP26" s="2">
        <f t="shared" ref="AP26:AQ26" si="180">Z342</f>
        <v>27.517021</v>
      </c>
      <c r="AQ26" s="2">
        <f t="shared" si="180"/>
        <v>18.222926999999999</v>
      </c>
      <c r="AR26" s="2">
        <f t="shared" si="20"/>
        <v>3.5714285714286</v>
      </c>
      <c r="AS26" s="2">
        <f t="shared" ref="AS26:AT26" si="181">Z446</f>
        <v>0</v>
      </c>
      <c r="AT26" s="2">
        <f t="shared" si="181"/>
        <v>0</v>
      </c>
      <c r="AU26" s="4"/>
    </row>
    <row r="27" spans="2:47" x14ac:dyDescent="0.25">
      <c r="B27">
        <v>3204081632.6531</v>
      </c>
      <c r="C27">
        <v>-19.499635999999999</v>
      </c>
      <c r="D27">
        <v>17.947005999999998</v>
      </c>
      <c r="E27">
        <v>26.510254</v>
      </c>
      <c r="F27">
        <v>-81.913689000000005</v>
      </c>
      <c r="G27">
        <v>-8.5632485999999997</v>
      </c>
      <c r="H27" s="4"/>
      <c r="I27" s="2">
        <f t="shared" si="0"/>
        <v>3.6938775510204001</v>
      </c>
      <c r="J27" s="2">
        <f t="shared" si="1"/>
        <v>27.229195000000001</v>
      </c>
      <c r="K27" s="2">
        <f t="shared" si="2"/>
        <v>18.425463000000001</v>
      </c>
      <c r="L27" s="2">
        <f t="shared" si="6"/>
        <v>3.6938775510204001</v>
      </c>
      <c r="M27" s="2">
        <f t="shared" ref="M27:N27" si="182">C135</f>
        <v>24.951761000000001</v>
      </c>
      <c r="N27" s="2">
        <f t="shared" si="182"/>
        <v>15.889421</v>
      </c>
      <c r="O27" s="2">
        <f t="shared" si="8"/>
        <v>3.6938775510204001</v>
      </c>
      <c r="P27" s="2">
        <f t="shared" ref="P27:Q27" si="183">C239</f>
        <v>22.346018000000001</v>
      </c>
      <c r="Q27" s="2">
        <f t="shared" si="183"/>
        <v>12.920752999999999</v>
      </c>
      <c r="R27" s="2">
        <f t="shared" si="10"/>
        <v>3.6938775510204001</v>
      </c>
      <c r="S27" s="2">
        <f t="shared" ref="S27:T27" si="184">C343</f>
        <v>20.532088999999999</v>
      </c>
      <c r="T27" s="2">
        <f t="shared" si="184"/>
        <v>10.485151999999999</v>
      </c>
      <c r="U27" s="2">
        <f t="shared" si="12"/>
        <v>3.6938775510204001</v>
      </c>
      <c r="V27" s="2">
        <f t="shared" ref="V27:W27" si="185">C447</f>
        <v>0</v>
      </c>
      <c r="W27" s="2">
        <f t="shared" si="185"/>
        <v>0</v>
      </c>
      <c r="Y27">
        <v>3204081632.6531</v>
      </c>
      <c r="Z27">
        <v>-18.938445999999999</v>
      </c>
      <c r="AA27">
        <v>17.993131999999999</v>
      </c>
      <c r="AB27">
        <v>26.025116000000001</v>
      </c>
      <c r="AC27">
        <v>-81.903931</v>
      </c>
      <c r="AD27">
        <v>-8.0319833999999997</v>
      </c>
      <c r="AE27" s="4"/>
      <c r="AF27" s="2">
        <f t="shared" si="3"/>
        <v>3.6938775510204001</v>
      </c>
      <c r="AG27" s="2">
        <f t="shared" si="4"/>
        <v>27.944251999999999</v>
      </c>
      <c r="AH27" s="2">
        <f t="shared" si="5"/>
        <v>19.845835000000001</v>
      </c>
      <c r="AI27" s="2">
        <f t="shared" si="14"/>
        <v>3.6938775510204001</v>
      </c>
      <c r="AJ27" s="2">
        <f t="shared" ref="AJ27:AK27" si="186">Z135</f>
        <v>26.832438</v>
      </c>
      <c r="AK27" s="2">
        <f t="shared" si="186"/>
        <v>18.471640000000001</v>
      </c>
      <c r="AL27" s="2">
        <f t="shared" si="16"/>
        <v>3.6938775510204001</v>
      </c>
      <c r="AM27" s="31">
        <f t="shared" ref="AM27:AN27" si="187">Z239</f>
        <v>26.723673000000002</v>
      </c>
      <c r="AN27" s="2">
        <f t="shared" si="187"/>
        <v>17.977036999999999</v>
      </c>
      <c r="AO27" s="2">
        <f t="shared" si="18"/>
        <v>3.6938775510204001</v>
      </c>
      <c r="AP27" s="2">
        <f t="shared" ref="AP27:AQ27" si="188">Z343</f>
        <v>28.781927</v>
      </c>
      <c r="AQ27" s="2">
        <f t="shared" si="188"/>
        <v>19.462565999999999</v>
      </c>
      <c r="AR27" s="2">
        <f t="shared" si="20"/>
        <v>3.6938775510204001</v>
      </c>
      <c r="AS27" s="2">
        <f t="shared" ref="AS27:AT27" si="189">Z447</f>
        <v>0</v>
      </c>
      <c r="AT27" s="2">
        <f t="shared" si="189"/>
        <v>0</v>
      </c>
      <c r="AU27" s="4"/>
    </row>
    <row r="28" spans="2:47" x14ac:dyDescent="0.25">
      <c r="B28">
        <v>3326530612.2449002</v>
      </c>
      <c r="C28">
        <v>-19.581236000000001</v>
      </c>
      <c r="D28">
        <v>18.312453999999999</v>
      </c>
      <c r="E28">
        <v>26.893260999999999</v>
      </c>
      <c r="F28">
        <v>-86.158928000000003</v>
      </c>
      <c r="G28">
        <v>-8.5808067000000001</v>
      </c>
      <c r="H28" s="4"/>
      <c r="I28" s="2">
        <f t="shared" si="0"/>
        <v>3.8163265306121996</v>
      </c>
      <c r="J28" s="2">
        <f t="shared" si="1"/>
        <v>27.052111</v>
      </c>
      <c r="K28" s="2">
        <f t="shared" si="2"/>
        <v>18.238023999999999</v>
      </c>
      <c r="L28" s="2">
        <f t="shared" si="6"/>
        <v>3.8163265306121996</v>
      </c>
      <c r="M28" s="2">
        <f t="shared" ref="M28:N28" si="190">C136</f>
        <v>25.003225</v>
      </c>
      <c r="N28" s="2">
        <f t="shared" si="190"/>
        <v>15.949467</v>
      </c>
      <c r="O28" s="2">
        <f t="shared" si="8"/>
        <v>3.8163265306121996</v>
      </c>
      <c r="P28" s="2">
        <f t="shared" ref="P28:Q28" si="191">C240</f>
        <v>22.627388</v>
      </c>
      <c r="Q28" s="2">
        <f t="shared" si="191"/>
        <v>13.22166</v>
      </c>
      <c r="R28" s="2">
        <f t="shared" si="10"/>
        <v>3.8163265306121996</v>
      </c>
      <c r="S28" s="2">
        <f t="shared" ref="S28:T28" si="192">C344</f>
        <v>21.087714999999999</v>
      </c>
      <c r="T28" s="2">
        <f t="shared" si="192"/>
        <v>11.059957000000001</v>
      </c>
      <c r="U28" s="2">
        <f t="shared" si="12"/>
        <v>3.8163265306121996</v>
      </c>
      <c r="V28" s="2">
        <f t="shared" ref="V28:W28" si="193">C448</f>
        <v>0</v>
      </c>
      <c r="W28" s="2">
        <f t="shared" si="193"/>
        <v>0</v>
      </c>
      <c r="Y28">
        <v>3326530612.2449002</v>
      </c>
      <c r="Z28">
        <v>-18.938904000000001</v>
      </c>
      <c r="AA28">
        <v>19.166720999999999</v>
      </c>
      <c r="AB28">
        <v>27.127694999999999</v>
      </c>
      <c r="AC28">
        <v>-85.454582000000002</v>
      </c>
      <c r="AD28">
        <v>-7.9609737000000003</v>
      </c>
      <c r="AE28" s="4"/>
      <c r="AF28" s="2">
        <f t="shared" si="3"/>
        <v>3.8163265306121996</v>
      </c>
      <c r="AG28" s="2">
        <f t="shared" si="4"/>
        <v>27.427029000000001</v>
      </c>
      <c r="AH28" s="2">
        <f t="shared" si="5"/>
        <v>19.318214000000001</v>
      </c>
      <c r="AI28" s="2">
        <f t="shared" si="14"/>
        <v>3.8163265306121996</v>
      </c>
      <c r="AJ28" s="2">
        <f t="shared" ref="AJ28:AK28" si="194">Z136</f>
        <v>26.326665999999999</v>
      </c>
      <c r="AK28" s="2">
        <f t="shared" si="194"/>
        <v>17.973773999999999</v>
      </c>
      <c r="AL28" s="2">
        <f t="shared" si="16"/>
        <v>3.8163265306121996</v>
      </c>
      <c r="AM28" s="31">
        <f t="shared" ref="AM28:AN28" si="195">Z240</f>
        <v>27.390217</v>
      </c>
      <c r="AN28" s="2">
        <f t="shared" si="195"/>
        <v>18.683385999999999</v>
      </c>
      <c r="AO28" s="2">
        <f t="shared" si="18"/>
        <v>3.8163265306121996</v>
      </c>
      <c r="AP28" s="2">
        <f t="shared" ref="AP28:AQ28" si="196">Z344</f>
        <v>28.983516999999999</v>
      </c>
      <c r="AQ28" s="2">
        <f t="shared" si="196"/>
        <v>19.747768000000001</v>
      </c>
      <c r="AR28" s="2">
        <f t="shared" si="20"/>
        <v>3.8163265306121996</v>
      </c>
      <c r="AS28" s="2">
        <f t="shared" ref="AS28:AT28" si="197">Z448</f>
        <v>0</v>
      </c>
      <c r="AT28" s="2">
        <f t="shared" si="197"/>
        <v>0</v>
      </c>
      <c r="AU28" s="4"/>
    </row>
    <row r="29" spans="2:47" x14ac:dyDescent="0.25">
      <c r="B29">
        <v>3448979591.8367</v>
      </c>
      <c r="C29">
        <v>-19.435499</v>
      </c>
      <c r="D29">
        <v>18.12303</v>
      </c>
      <c r="E29">
        <v>26.795653999999999</v>
      </c>
      <c r="F29">
        <v>-81.351219</v>
      </c>
      <c r="G29">
        <v>-8.6726255000000005</v>
      </c>
      <c r="H29" s="4"/>
      <c r="I29" s="2">
        <f t="shared" si="0"/>
        <v>3.9387755102041</v>
      </c>
      <c r="J29" s="2">
        <f t="shared" si="1"/>
        <v>26.907297</v>
      </c>
      <c r="K29" s="2">
        <f t="shared" si="2"/>
        <v>18.014928999999999</v>
      </c>
      <c r="L29" s="2">
        <f t="shared" si="6"/>
        <v>3.9387755102041</v>
      </c>
      <c r="M29" s="2">
        <f t="shared" ref="M29:N29" si="198">C137</f>
        <v>25.262138</v>
      </c>
      <c r="N29" s="2">
        <f t="shared" si="198"/>
        <v>16.130768</v>
      </c>
      <c r="O29" s="2">
        <f t="shared" si="8"/>
        <v>3.9387755102041</v>
      </c>
      <c r="P29" s="2">
        <f t="shared" ref="P29:Q29" si="199">C241</f>
        <v>23.005296999999999</v>
      </c>
      <c r="Q29" s="2">
        <f t="shared" si="199"/>
        <v>13.502786</v>
      </c>
      <c r="R29" s="2">
        <f t="shared" si="10"/>
        <v>3.9387755102041</v>
      </c>
      <c r="S29" s="2">
        <f t="shared" ref="S29:T29" si="200">C345</f>
        <v>21.560616</v>
      </c>
      <c r="T29" s="2">
        <f t="shared" si="200"/>
        <v>11.405163999999999</v>
      </c>
      <c r="U29" s="2">
        <f t="shared" si="12"/>
        <v>3.9387755102041</v>
      </c>
      <c r="V29" s="2">
        <f t="shared" ref="V29:W29" si="201">C449</f>
        <v>0</v>
      </c>
      <c r="W29" s="2">
        <f t="shared" si="201"/>
        <v>0</v>
      </c>
      <c r="Y29">
        <v>3448979591.8367</v>
      </c>
      <c r="Z29">
        <v>-18.845371</v>
      </c>
      <c r="AA29">
        <v>19.372430999999999</v>
      </c>
      <c r="AB29">
        <v>27.385508000000002</v>
      </c>
      <c r="AC29">
        <v>-81.809982000000005</v>
      </c>
      <c r="AD29">
        <v>-8.0130748999999994</v>
      </c>
      <c r="AE29" s="4"/>
      <c r="AF29" s="2">
        <f t="shared" si="3"/>
        <v>3.9387755102041</v>
      </c>
      <c r="AG29" s="2">
        <f t="shared" si="4"/>
        <v>26.836352999999999</v>
      </c>
      <c r="AH29" s="2">
        <f t="shared" si="5"/>
        <v>18.627071000000001</v>
      </c>
      <c r="AI29" s="2">
        <f t="shared" si="14"/>
        <v>3.9387755102041</v>
      </c>
      <c r="AJ29" s="2">
        <f t="shared" ref="AJ29:AK29" si="202">Z137</f>
        <v>26.323270999999998</v>
      </c>
      <c r="AK29" s="2">
        <f t="shared" si="202"/>
        <v>17.874476999999999</v>
      </c>
      <c r="AL29" s="2">
        <f t="shared" si="16"/>
        <v>3.9387755102041</v>
      </c>
      <c r="AM29" s="31">
        <f t="shared" ref="AM29:AN29" si="203">Z241</f>
        <v>28.328582999999998</v>
      </c>
      <c r="AN29" s="2">
        <f t="shared" si="203"/>
        <v>19.53322</v>
      </c>
      <c r="AO29" s="2">
        <f t="shared" si="18"/>
        <v>3.9387755102041</v>
      </c>
      <c r="AP29" s="2">
        <f t="shared" ref="AP29:AQ29" si="204">Z345</f>
        <v>27.538595000000001</v>
      </c>
      <c r="AQ29" s="2">
        <f t="shared" si="204"/>
        <v>18.231731</v>
      </c>
      <c r="AR29" s="2">
        <f t="shared" si="20"/>
        <v>3.9387755102041</v>
      </c>
      <c r="AS29" s="2">
        <f t="shared" ref="AS29:AT29" si="205">Z449</f>
        <v>0</v>
      </c>
      <c r="AT29" s="2">
        <f t="shared" si="205"/>
        <v>0</v>
      </c>
      <c r="AU29" s="4"/>
    </row>
    <row r="30" spans="2:47" x14ac:dyDescent="0.25">
      <c r="B30">
        <v>3571428571.4285998</v>
      </c>
      <c r="C30">
        <v>-19.800632</v>
      </c>
      <c r="D30">
        <v>17.922127</v>
      </c>
      <c r="E30">
        <v>26.612452999999999</v>
      </c>
      <c r="F30">
        <v>-81.680130000000005</v>
      </c>
      <c r="G30">
        <v>-8.6903257000000007</v>
      </c>
      <c r="H30" s="4"/>
      <c r="I30" s="2">
        <f t="shared" si="0"/>
        <v>4.0612244897959</v>
      </c>
      <c r="J30" s="2">
        <f t="shared" si="1"/>
        <v>26.587997000000001</v>
      </c>
      <c r="K30" s="2">
        <f t="shared" si="2"/>
        <v>17.703244999999999</v>
      </c>
      <c r="L30" s="2">
        <f t="shared" si="6"/>
        <v>4.0612244897959</v>
      </c>
      <c r="M30" s="2">
        <f t="shared" ref="M30:N30" si="206">C138</f>
        <v>25.317913000000001</v>
      </c>
      <c r="N30" s="2">
        <f t="shared" si="206"/>
        <v>16.192537000000002</v>
      </c>
      <c r="O30" s="2">
        <f t="shared" si="8"/>
        <v>4.0612244897959</v>
      </c>
      <c r="P30" s="2">
        <f t="shared" ref="P30:Q30" si="207">C242</f>
        <v>23.085522000000001</v>
      </c>
      <c r="Q30" s="2">
        <f t="shared" si="207"/>
        <v>13.574529999999999</v>
      </c>
      <c r="R30" s="2">
        <f t="shared" si="10"/>
        <v>4.0612244897959</v>
      </c>
      <c r="S30" s="2">
        <f t="shared" ref="S30:T30" si="208">C346</f>
        <v>21.406386999999999</v>
      </c>
      <c r="T30" s="2">
        <f t="shared" si="208"/>
        <v>11.249155999999999</v>
      </c>
      <c r="U30" s="2">
        <f t="shared" si="12"/>
        <v>4.0612244897959</v>
      </c>
      <c r="V30" s="2">
        <f t="shared" ref="V30:W30" si="209">C450</f>
        <v>0</v>
      </c>
      <c r="W30" s="2">
        <f t="shared" si="209"/>
        <v>0</v>
      </c>
      <c r="Y30">
        <v>3571428571.4285998</v>
      </c>
      <c r="Z30">
        <v>-19.090714999999999</v>
      </c>
      <c r="AA30">
        <v>19.452798999999999</v>
      </c>
      <c r="AB30">
        <v>27.472904</v>
      </c>
      <c r="AC30">
        <v>-83.595000999999996</v>
      </c>
      <c r="AD30">
        <v>-8.0201054000000003</v>
      </c>
      <c r="AE30" s="4"/>
      <c r="AF30" s="2">
        <f t="shared" si="3"/>
        <v>4.0612244897959</v>
      </c>
      <c r="AG30" s="2">
        <f t="shared" si="4"/>
        <v>26.731092</v>
      </c>
      <c r="AH30" s="2">
        <f t="shared" si="5"/>
        <v>18.470666999999999</v>
      </c>
      <c r="AI30" s="2">
        <f t="shared" si="14"/>
        <v>4.0612244897959</v>
      </c>
      <c r="AJ30" s="2">
        <f t="shared" ref="AJ30:AK30" si="210">Z138</f>
        <v>26.943567000000002</v>
      </c>
      <c r="AK30" s="2">
        <f t="shared" si="210"/>
        <v>18.455769</v>
      </c>
      <c r="AL30" s="2">
        <f t="shared" si="16"/>
        <v>4.0612244897959</v>
      </c>
      <c r="AM30" s="31">
        <f t="shared" ref="AM30:AN30" si="211">Z242</f>
        <v>29.293762000000001</v>
      </c>
      <c r="AN30" s="2">
        <f t="shared" si="211"/>
        <v>20.47541</v>
      </c>
      <c r="AO30" s="2">
        <f t="shared" si="18"/>
        <v>4.0612244897959</v>
      </c>
      <c r="AP30" s="2">
        <f t="shared" ref="AP30:AQ30" si="212">Z346</f>
        <v>26.913366</v>
      </c>
      <c r="AQ30" s="2">
        <f t="shared" si="212"/>
        <v>17.608426999999999</v>
      </c>
      <c r="AR30" s="2">
        <f t="shared" si="20"/>
        <v>4.0612244897959</v>
      </c>
      <c r="AS30" s="2">
        <f t="shared" ref="AS30:AT30" si="213">Z450</f>
        <v>0</v>
      </c>
      <c r="AT30" s="2">
        <f t="shared" si="213"/>
        <v>0</v>
      </c>
      <c r="AU30" s="4"/>
    </row>
    <row r="31" spans="2:47" x14ac:dyDescent="0.25">
      <c r="B31">
        <v>3693877551.0204</v>
      </c>
      <c r="C31">
        <v>-19.637544999999999</v>
      </c>
      <c r="D31">
        <v>18.425463000000001</v>
      </c>
      <c r="E31">
        <v>27.229195000000001</v>
      </c>
      <c r="F31">
        <v>-85.122444000000002</v>
      </c>
      <c r="G31">
        <v>-8.8037310000000009</v>
      </c>
      <c r="H31" s="4"/>
      <c r="I31" s="2">
        <f t="shared" si="0"/>
        <v>4.1836734693878004</v>
      </c>
      <c r="J31" s="2">
        <f t="shared" si="1"/>
        <v>26.603722000000001</v>
      </c>
      <c r="K31" s="2">
        <f t="shared" si="2"/>
        <v>17.735018</v>
      </c>
      <c r="L31" s="2">
        <f t="shared" si="6"/>
        <v>4.1836734693878004</v>
      </c>
      <c r="M31" s="2">
        <f t="shared" ref="M31:N31" si="214">C139</f>
        <v>25.072367</v>
      </c>
      <c r="N31" s="2">
        <f t="shared" si="214"/>
        <v>15.939635000000001</v>
      </c>
      <c r="O31" s="2">
        <f t="shared" si="8"/>
        <v>4.1836734693878004</v>
      </c>
      <c r="P31" s="2">
        <f t="shared" ref="P31:Q31" si="215">C243</f>
        <v>22.642099000000002</v>
      </c>
      <c r="Q31" s="2">
        <f t="shared" si="215"/>
        <v>13.094078</v>
      </c>
      <c r="R31" s="2">
        <f t="shared" si="10"/>
        <v>4.1836734693878004</v>
      </c>
      <c r="S31" s="2">
        <f t="shared" ref="S31:T31" si="216">C347</f>
        <v>20.849423999999999</v>
      </c>
      <c r="T31" s="2">
        <f t="shared" si="216"/>
        <v>10.651752999999999</v>
      </c>
      <c r="U31" s="2">
        <f t="shared" si="12"/>
        <v>4.1836734693878004</v>
      </c>
      <c r="V31" s="2">
        <f t="shared" ref="V31:W31" si="217">C451</f>
        <v>0</v>
      </c>
      <c r="W31" s="2">
        <f t="shared" si="217"/>
        <v>0</v>
      </c>
      <c r="Y31">
        <v>3693877551.0204</v>
      </c>
      <c r="Z31">
        <v>-18.970596</v>
      </c>
      <c r="AA31">
        <v>19.845835000000001</v>
      </c>
      <c r="AB31">
        <v>27.944251999999999</v>
      </c>
      <c r="AC31">
        <v>-86.031875999999997</v>
      </c>
      <c r="AD31">
        <v>-8.0984181999999993</v>
      </c>
      <c r="AE31" s="4"/>
      <c r="AF31" s="2">
        <f t="shared" si="3"/>
        <v>4.1836734693878004</v>
      </c>
      <c r="AG31" s="2">
        <f t="shared" si="4"/>
        <v>27.238989</v>
      </c>
      <c r="AH31" s="2">
        <f t="shared" si="5"/>
        <v>18.945768000000001</v>
      </c>
      <c r="AI31" s="2">
        <f t="shared" si="14"/>
        <v>4.1836734693878004</v>
      </c>
      <c r="AJ31" s="2">
        <f t="shared" ref="AJ31:AK31" si="218">Z139</f>
        <v>27.295062999999999</v>
      </c>
      <c r="AK31" s="2">
        <f t="shared" si="218"/>
        <v>18.776036999999999</v>
      </c>
      <c r="AL31" s="2">
        <f t="shared" si="16"/>
        <v>4.1836734693878004</v>
      </c>
      <c r="AM31" s="31">
        <f t="shared" ref="AM31:AN31" si="219">Z243</f>
        <v>29.426531000000001</v>
      </c>
      <c r="AN31" s="2">
        <f t="shared" si="219"/>
        <v>20.576554999999999</v>
      </c>
      <c r="AO31" s="2">
        <f t="shared" si="18"/>
        <v>4.1836734693878004</v>
      </c>
      <c r="AP31" s="2">
        <f t="shared" ref="AP31:AQ31" si="220">Z347</f>
        <v>26.612234000000001</v>
      </c>
      <c r="AQ31" s="2">
        <f t="shared" si="220"/>
        <v>17.274946</v>
      </c>
      <c r="AR31" s="2">
        <f t="shared" si="20"/>
        <v>4.1836734693878004</v>
      </c>
      <c r="AS31" s="2">
        <f t="shared" ref="AS31:AT31" si="221">Z451</f>
        <v>0</v>
      </c>
      <c r="AT31" s="2">
        <f t="shared" si="221"/>
        <v>0</v>
      </c>
      <c r="AU31" s="4"/>
    </row>
    <row r="32" spans="2:47" x14ac:dyDescent="0.25">
      <c r="B32">
        <v>3816326530.6121998</v>
      </c>
      <c r="C32">
        <v>-19.866163</v>
      </c>
      <c r="D32">
        <v>18.238023999999999</v>
      </c>
      <c r="E32">
        <v>27.052111</v>
      </c>
      <c r="F32">
        <v>-85.663230999999996</v>
      </c>
      <c r="G32">
        <v>-8.8140850000000004</v>
      </c>
      <c r="H32" s="4"/>
      <c r="I32" s="2">
        <f t="shared" si="0"/>
        <v>4.3061224489796004</v>
      </c>
      <c r="J32" s="2">
        <f t="shared" si="1"/>
        <v>26.037451000000001</v>
      </c>
      <c r="K32" s="2">
        <f t="shared" si="2"/>
        <v>17.201305000000001</v>
      </c>
      <c r="L32" s="2">
        <f t="shared" si="6"/>
        <v>4.3061224489796004</v>
      </c>
      <c r="M32" s="2">
        <f t="shared" ref="M32:N32" si="222">C140</f>
        <v>23.89629</v>
      </c>
      <c r="N32" s="2">
        <f t="shared" si="222"/>
        <v>14.77482</v>
      </c>
      <c r="O32" s="2">
        <f t="shared" si="8"/>
        <v>4.3061224489796004</v>
      </c>
      <c r="P32" s="2">
        <f t="shared" ref="P32:Q32" si="223">C244</f>
        <v>21.582087999999999</v>
      </c>
      <c r="Q32" s="2">
        <f t="shared" si="223"/>
        <v>12.038119999999999</v>
      </c>
      <c r="R32" s="2">
        <f t="shared" si="10"/>
        <v>4.3061224489796004</v>
      </c>
      <c r="S32" s="2">
        <f t="shared" ref="S32:T32" si="224">C348</f>
        <v>19.805817000000001</v>
      </c>
      <c r="T32" s="2">
        <f t="shared" si="224"/>
        <v>9.6459636999999994</v>
      </c>
      <c r="U32" s="2">
        <f t="shared" si="12"/>
        <v>4.3061224489796004</v>
      </c>
      <c r="V32" s="2">
        <f t="shared" ref="V32:W32" si="225">C452</f>
        <v>0</v>
      </c>
      <c r="W32" s="2">
        <f t="shared" si="225"/>
        <v>0</v>
      </c>
      <c r="Y32">
        <v>3816326530.6121998</v>
      </c>
      <c r="Z32">
        <v>-19.120708</v>
      </c>
      <c r="AA32">
        <v>19.318214000000001</v>
      </c>
      <c r="AB32">
        <v>27.427029000000001</v>
      </c>
      <c r="AC32">
        <v>-84.994202000000001</v>
      </c>
      <c r="AD32">
        <v>-8.1088161000000003</v>
      </c>
      <c r="AE32" s="4"/>
      <c r="AF32" s="2">
        <f t="shared" si="3"/>
        <v>4.3061224489796004</v>
      </c>
      <c r="AG32" s="2">
        <f t="shared" si="4"/>
        <v>27.592537</v>
      </c>
      <c r="AH32" s="2">
        <f t="shared" si="5"/>
        <v>19.286595999999999</v>
      </c>
      <c r="AI32" s="2">
        <f t="shared" si="14"/>
        <v>4.3061224489796004</v>
      </c>
      <c r="AJ32" s="2">
        <f t="shared" ref="AJ32:AK32" si="226">Z140</f>
        <v>27.923926999999999</v>
      </c>
      <c r="AK32" s="2">
        <f t="shared" si="226"/>
        <v>19.403701999999999</v>
      </c>
      <c r="AL32" s="2">
        <f t="shared" si="16"/>
        <v>4.3061224489796004</v>
      </c>
      <c r="AM32" s="31">
        <f t="shared" ref="AM32:AN32" si="227">Z244</f>
        <v>28.412828000000001</v>
      </c>
      <c r="AN32" s="2">
        <f t="shared" si="227"/>
        <v>19.580718999999998</v>
      </c>
      <c r="AO32" s="2">
        <f t="shared" si="18"/>
        <v>4.3061224489796004</v>
      </c>
      <c r="AP32" s="2">
        <f t="shared" ref="AP32:AQ32" si="228">Z348</f>
        <v>26.716263000000001</v>
      </c>
      <c r="AQ32" s="2">
        <f t="shared" si="228"/>
        <v>17.408379</v>
      </c>
      <c r="AR32" s="2">
        <f t="shared" si="20"/>
        <v>4.3061224489796004</v>
      </c>
      <c r="AS32" s="2">
        <f t="shared" ref="AS32:AT32" si="229">Z452</f>
        <v>0</v>
      </c>
      <c r="AT32" s="2">
        <f t="shared" si="229"/>
        <v>0</v>
      </c>
      <c r="AU32" s="4"/>
    </row>
    <row r="33" spans="2:47" x14ac:dyDescent="0.25">
      <c r="B33">
        <v>3938775510.2041001</v>
      </c>
      <c r="C33">
        <v>-19.820608</v>
      </c>
      <c r="D33">
        <v>18.014928999999999</v>
      </c>
      <c r="E33">
        <v>26.907297</v>
      </c>
      <c r="F33">
        <v>-80.615432999999996</v>
      </c>
      <c r="G33">
        <v>-8.8923682999999993</v>
      </c>
      <c r="H33" s="4"/>
      <c r="I33" s="2">
        <f t="shared" si="0"/>
        <v>4.4285714285713995</v>
      </c>
      <c r="J33" s="2">
        <f t="shared" si="1"/>
        <v>26.392282000000002</v>
      </c>
      <c r="K33" s="2">
        <f t="shared" si="2"/>
        <v>17.616586999999999</v>
      </c>
      <c r="L33" s="2">
        <f t="shared" si="6"/>
        <v>4.4285714285713995</v>
      </c>
      <c r="M33" s="2">
        <f t="shared" ref="M33:N33" si="230">C141</f>
        <v>23.748125000000002</v>
      </c>
      <c r="N33" s="2">
        <f t="shared" si="230"/>
        <v>14.685530999999999</v>
      </c>
      <c r="O33" s="2">
        <f t="shared" si="8"/>
        <v>4.4285714285713995</v>
      </c>
      <c r="P33" s="2">
        <f t="shared" ref="P33:Q33" si="231">C245</f>
        <v>21.068850999999999</v>
      </c>
      <c r="Q33" s="2">
        <f t="shared" si="231"/>
        <v>11.598432000000001</v>
      </c>
      <c r="R33" s="2">
        <f t="shared" si="10"/>
        <v>4.4285714285713995</v>
      </c>
      <c r="S33" s="2">
        <f t="shared" ref="S33:T33" si="232">C349</f>
        <v>19.053305000000002</v>
      </c>
      <c r="T33" s="2">
        <f t="shared" si="232"/>
        <v>8.9967574999999993</v>
      </c>
      <c r="U33" s="2">
        <f t="shared" si="12"/>
        <v>4.4285714285713995</v>
      </c>
      <c r="V33" s="2">
        <f t="shared" ref="V33:W33" si="233">C453</f>
        <v>0</v>
      </c>
      <c r="W33" s="2">
        <f t="shared" si="233"/>
        <v>0</v>
      </c>
      <c r="Y33">
        <v>3938775510.2041001</v>
      </c>
      <c r="Z33">
        <v>-19.114636999999998</v>
      </c>
      <c r="AA33">
        <v>18.627071000000001</v>
      </c>
      <c r="AB33">
        <v>26.836352999999999</v>
      </c>
      <c r="AC33">
        <v>-80.501045000000005</v>
      </c>
      <c r="AD33">
        <v>-8.2092828999999998</v>
      </c>
      <c r="AE33" s="4"/>
      <c r="AF33" s="2">
        <f t="shared" si="3"/>
        <v>4.4285714285713995</v>
      </c>
      <c r="AG33" s="2">
        <f t="shared" si="4"/>
        <v>28.451096</v>
      </c>
      <c r="AH33" s="2">
        <f t="shared" si="5"/>
        <v>20.104841</v>
      </c>
      <c r="AI33" s="2">
        <f t="shared" si="14"/>
        <v>4.4285714285713995</v>
      </c>
      <c r="AJ33" s="2">
        <f t="shared" ref="AJ33:AK33" si="234">Z141</f>
        <v>27.872451999999999</v>
      </c>
      <c r="AK33" s="2">
        <f t="shared" si="234"/>
        <v>19.329508000000001</v>
      </c>
      <c r="AL33" s="2">
        <f t="shared" si="16"/>
        <v>4.4285714285713995</v>
      </c>
      <c r="AM33" s="31">
        <f t="shared" ref="AM33:AN33" si="235">Z245</f>
        <v>26.935473999999999</v>
      </c>
      <c r="AN33" s="2">
        <f t="shared" si="235"/>
        <v>18.097712000000001</v>
      </c>
      <c r="AO33" s="2">
        <f t="shared" si="18"/>
        <v>4.4285714285713995</v>
      </c>
      <c r="AP33" s="2">
        <f t="shared" ref="AP33:AQ33" si="236">Z349</f>
        <v>26.305257999999998</v>
      </c>
      <c r="AQ33" s="2">
        <f t="shared" si="236"/>
        <v>16.997164000000001</v>
      </c>
      <c r="AR33" s="2">
        <f t="shared" si="20"/>
        <v>4.4285714285713995</v>
      </c>
      <c r="AS33" s="2">
        <f t="shared" ref="AS33:AT33" si="237">Z453</f>
        <v>0</v>
      </c>
      <c r="AT33" s="2">
        <f t="shared" si="237"/>
        <v>0</v>
      </c>
      <c r="AU33" s="4"/>
    </row>
    <row r="34" spans="2:47" x14ac:dyDescent="0.25">
      <c r="B34">
        <v>4061224489.7958999</v>
      </c>
      <c r="C34">
        <v>-19.887740999999998</v>
      </c>
      <c r="D34">
        <v>17.703244999999999</v>
      </c>
      <c r="E34">
        <v>26.587997000000001</v>
      </c>
      <c r="F34">
        <v>-84.534453999999997</v>
      </c>
      <c r="G34">
        <v>-8.8847523000000006</v>
      </c>
      <c r="H34" s="4"/>
      <c r="I34" s="2">
        <f t="shared" si="0"/>
        <v>4.5510204081632999</v>
      </c>
      <c r="J34" s="2">
        <f t="shared" si="1"/>
        <v>26.737916999999999</v>
      </c>
      <c r="K34" s="2">
        <f t="shared" si="2"/>
        <v>18.04973</v>
      </c>
      <c r="L34" s="2">
        <f t="shared" si="6"/>
        <v>4.5510204081632999</v>
      </c>
      <c r="M34" s="2">
        <f t="shared" ref="M34:N34" si="238">C142</f>
        <v>24.180437000000001</v>
      </c>
      <c r="N34" s="2">
        <f t="shared" si="238"/>
        <v>15.219569999999999</v>
      </c>
      <c r="O34" s="2">
        <f t="shared" si="8"/>
        <v>4.5510204081632999</v>
      </c>
      <c r="P34" s="2">
        <f t="shared" ref="P34:Q34" si="239">C246</f>
        <v>21.710739</v>
      </c>
      <c r="Q34" s="2">
        <f t="shared" si="239"/>
        <v>12.369953000000001</v>
      </c>
      <c r="R34" s="2">
        <f t="shared" si="10"/>
        <v>4.5510204081632999</v>
      </c>
      <c r="S34" s="2">
        <f t="shared" ref="S34:T34" si="240">C350</f>
        <v>19.464880000000001</v>
      </c>
      <c r="T34" s="2">
        <f t="shared" si="240"/>
        <v>9.5681294999999995</v>
      </c>
      <c r="U34" s="2">
        <f t="shared" si="12"/>
        <v>4.5510204081632999</v>
      </c>
      <c r="V34" s="2">
        <f t="shared" ref="V34:W34" si="241">C454</f>
        <v>0</v>
      </c>
      <c r="W34" s="2">
        <f t="shared" si="241"/>
        <v>0</v>
      </c>
      <c r="Y34">
        <v>4061224489.7958999</v>
      </c>
      <c r="Z34">
        <v>-19.292629000000002</v>
      </c>
      <c r="AA34">
        <v>18.470666999999999</v>
      </c>
      <c r="AB34">
        <v>26.731092</v>
      </c>
      <c r="AC34">
        <v>-82.851112000000001</v>
      </c>
      <c r="AD34">
        <v>-8.2604264999999995</v>
      </c>
      <c r="AE34" s="4"/>
      <c r="AF34" s="2">
        <f t="shared" si="3"/>
        <v>4.5510204081632999</v>
      </c>
      <c r="AG34" s="2">
        <f t="shared" si="4"/>
        <v>29.141024000000002</v>
      </c>
      <c r="AH34" s="2">
        <f t="shared" si="5"/>
        <v>20.736742</v>
      </c>
      <c r="AI34" s="2">
        <f t="shared" si="14"/>
        <v>4.5510204081632999</v>
      </c>
      <c r="AJ34" s="2">
        <f t="shared" ref="AJ34:AK34" si="242">Z142</f>
        <v>28.044044</v>
      </c>
      <c r="AK34" s="2">
        <f t="shared" si="242"/>
        <v>19.458300000000001</v>
      </c>
      <c r="AL34" s="2">
        <f t="shared" si="16"/>
        <v>4.5510204081632999</v>
      </c>
      <c r="AM34" s="31">
        <f t="shared" ref="AM34:AN34" si="243">Z246</f>
        <v>25.941248000000002</v>
      </c>
      <c r="AN34" s="2">
        <f t="shared" si="243"/>
        <v>17.072876000000001</v>
      </c>
      <c r="AO34" s="2">
        <f t="shared" si="18"/>
        <v>4.5510204081632999</v>
      </c>
      <c r="AP34" s="2">
        <f t="shared" ref="AP34:AQ34" si="244">Z350</f>
        <v>25.305430999999999</v>
      </c>
      <c r="AQ34" s="2">
        <f t="shared" si="244"/>
        <v>15.9808</v>
      </c>
      <c r="AR34" s="2">
        <f t="shared" si="20"/>
        <v>4.5510204081632999</v>
      </c>
      <c r="AS34" s="2">
        <f t="shared" ref="AS34:AT34" si="245">Z454</f>
        <v>0</v>
      </c>
      <c r="AT34" s="2">
        <f t="shared" si="245"/>
        <v>0</v>
      </c>
      <c r="AU34" s="4"/>
    </row>
    <row r="35" spans="2:47" x14ac:dyDescent="0.25">
      <c r="B35">
        <v>4183673469.3878002</v>
      </c>
      <c r="C35">
        <v>-19.818083000000001</v>
      </c>
      <c r="D35">
        <v>17.735018</v>
      </c>
      <c r="E35">
        <v>26.603722000000001</v>
      </c>
      <c r="F35">
        <v>-83.648880000000005</v>
      </c>
      <c r="G35">
        <v>-8.8687056999999996</v>
      </c>
      <c r="H35" s="4"/>
      <c r="I35" s="2">
        <f t="shared" si="0"/>
        <v>4.6734693877550999</v>
      </c>
      <c r="J35" s="2">
        <f t="shared" si="1"/>
        <v>26.748149999999999</v>
      </c>
      <c r="K35" s="2">
        <f t="shared" si="2"/>
        <v>18.218046000000001</v>
      </c>
      <c r="L35" s="2">
        <f t="shared" si="6"/>
        <v>4.6734693877550999</v>
      </c>
      <c r="M35" s="2">
        <f t="shared" ref="M35:N35" si="246">C143</f>
        <v>24.508262999999999</v>
      </c>
      <c r="N35" s="2">
        <f t="shared" si="246"/>
        <v>15.723293999999999</v>
      </c>
      <c r="O35" s="2">
        <f t="shared" si="8"/>
        <v>4.6734693877550999</v>
      </c>
      <c r="P35" s="2">
        <f t="shared" ref="P35:Q35" si="247">C247</f>
        <v>22.243134000000001</v>
      </c>
      <c r="Q35" s="2">
        <f t="shared" si="247"/>
        <v>13.099098</v>
      </c>
      <c r="R35" s="2">
        <f t="shared" si="10"/>
        <v>4.6734693877550999</v>
      </c>
      <c r="S35" s="2">
        <f t="shared" ref="S35:T35" si="248">C351</f>
        <v>20.082031000000001</v>
      </c>
      <c r="T35" s="2">
        <f t="shared" si="248"/>
        <v>10.385109</v>
      </c>
      <c r="U35" s="2">
        <f t="shared" si="12"/>
        <v>4.6734693877550999</v>
      </c>
      <c r="V35" s="2">
        <f t="shared" ref="V35:W35" si="249">C455</f>
        <v>0</v>
      </c>
      <c r="W35" s="2">
        <f t="shared" si="249"/>
        <v>0</v>
      </c>
      <c r="Y35">
        <v>4183673469.3878002</v>
      </c>
      <c r="Z35">
        <v>-19.233006</v>
      </c>
      <c r="AA35">
        <v>18.945768000000001</v>
      </c>
      <c r="AB35">
        <v>27.238989</v>
      </c>
      <c r="AC35">
        <v>-84.392662000000001</v>
      </c>
      <c r="AD35">
        <v>-8.2932205000000003</v>
      </c>
      <c r="AE35" s="4"/>
      <c r="AF35" s="2">
        <f t="shared" si="3"/>
        <v>4.6734693877550999</v>
      </c>
      <c r="AG35" s="2">
        <f t="shared" si="4"/>
        <v>29.445353000000001</v>
      </c>
      <c r="AH35" s="2">
        <f t="shared" si="5"/>
        <v>21.043104</v>
      </c>
      <c r="AI35" s="2">
        <f t="shared" si="14"/>
        <v>4.6734693877550999</v>
      </c>
      <c r="AJ35" s="2">
        <f t="shared" ref="AJ35:AK35" si="250">Z143</f>
        <v>27.101960999999999</v>
      </c>
      <c r="AK35" s="2">
        <f t="shared" si="250"/>
        <v>18.525879</v>
      </c>
      <c r="AL35" s="2">
        <f t="shared" si="16"/>
        <v>4.6734693877550999</v>
      </c>
      <c r="AM35" s="31">
        <f t="shared" ref="AM35:AN35" si="251">Z247</f>
        <v>24.982562999999999</v>
      </c>
      <c r="AN35" s="2">
        <f t="shared" si="251"/>
        <v>16.116795</v>
      </c>
      <c r="AO35" s="2">
        <f t="shared" si="18"/>
        <v>4.6734693877550999</v>
      </c>
      <c r="AP35" s="2">
        <f t="shared" ref="AP35:AQ35" si="252">Z351</f>
        <v>24.186304</v>
      </c>
      <c r="AQ35" s="2">
        <f t="shared" si="252"/>
        <v>14.867214000000001</v>
      </c>
      <c r="AR35" s="2">
        <f t="shared" si="20"/>
        <v>4.6734693877550999</v>
      </c>
      <c r="AS35" s="2">
        <f t="shared" ref="AS35:AT35" si="253">Z455</f>
        <v>0</v>
      </c>
      <c r="AT35" s="2">
        <f t="shared" si="253"/>
        <v>0</v>
      </c>
      <c r="AU35" s="4"/>
    </row>
    <row r="36" spans="2:47" x14ac:dyDescent="0.25">
      <c r="B36">
        <v>4306122448.9796</v>
      </c>
      <c r="C36">
        <v>-19.674624999999999</v>
      </c>
      <c r="D36">
        <v>17.201305000000001</v>
      </c>
      <c r="E36">
        <v>26.037451000000001</v>
      </c>
      <c r="F36">
        <v>-80.368110999999999</v>
      </c>
      <c r="G36">
        <v>-8.8361473000000004</v>
      </c>
      <c r="H36" s="4"/>
      <c r="I36" s="2">
        <f t="shared" si="0"/>
        <v>4.7959183673468999</v>
      </c>
      <c r="J36" s="2">
        <f t="shared" si="1"/>
        <v>26.206427000000001</v>
      </c>
      <c r="K36" s="2">
        <f t="shared" si="2"/>
        <v>17.810075999999999</v>
      </c>
      <c r="L36" s="2">
        <f t="shared" si="6"/>
        <v>4.7959183673468999</v>
      </c>
      <c r="M36" s="2">
        <f t="shared" ref="M36:N36" si="254">C144</f>
        <v>24.406199000000001</v>
      </c>
      <c r="N36" s="2">
        <f t="shared" si="254"/>
        <v>15.765943999999999</v>
      </c>
      <c r="O36" s="2">
        <f t="shared" si="8"/>
        <v>4.7959183673468999</v>
      </c>
      <c r="P36" s="2">
        <f t="shared" ref="P36:Q36" si="255">C248</f>
        <v>22.701826000000001</v>
      </c>
      <c r="Q36" s="2">
        <f t="shared" si="255"/>
        <v>13.714098999999999</v>
      </c>
      <c r="R36" s="2">
        <f t="shared" si="10"/>
        <v>4.7959183673468999</v>
      </c>
      <c r="S36" s="2">
        <f t="shared" ref="S36:T36" si="256">C352</f>
        <v>20.904184000000001</v>
      </c>
      <c r="T36" s="2">
        <f t="shared" si="256"/>
        <v>11.375339</v>
      </c>
      <c r="U36" s="2">
        <f t="shared" si="12"/>
        <v>4.7959183673468999</v>
      </c>
      <c r="V36" s="2">
        <f t="shared" ref="V36:W36" si="257">C456</f>
        <v>0</v>
      </c>
      <c r="W36" s="2">
        <f t="shared" si="257"/>
        <v>0</v>
      </c>
      <c r="Y36">
        <v>4306122448.9796</v>
      </c>
      <c r="Z36">
        <v>-19.129213</v>
      </c>
      <c r="AA36">
        <v>19.286595999999999</v>
      </c>
      <c r="AB36">
        <v>27.592537</v>
      </c>
      <c r="AC36">
        <v>-83.395377999999994</v>
      </c>
      <c r="AD36">
        <v>-8.3059405999999996</v>
      </c>
      <c r="AE36" s="4"/>
      <c r="AF36" s="2">
        <f t="shared" si="3"/>
        <v>4.7959183673468999</v>
      </c>
      <c r="AG36" s="2">
        <f t="shared" si="4"/>
        <v>29.245056000000002</v>
      </c>
      <c r="AH36" s="2">
        <f t="shared" si="5"/>
        <v>20.864560999999998</v>
      </c>
      <c r="AI36" s="2">
        <f t="shared" si="14"/>
        <v>4.7959183673468999</v>
      </c>
      <c r="AJ36" s="2">
        <f t="shared" ref="AJ36:AK36" si="258">Z144</f>
        <v>26.679881999999999</v>
      </c>
      <c r="AK36" s="2">
        <f t="shared" si="258"/>
        <v>18.116610999999999</v>
      </c>
      <c r="AL36" s="2">
        <f t="shared" si="16"/>
        <v>4.7959183673468999</v>
      </c>
      <c r="AM36" s="31">
        <f t="shared" ref="AM36:AN36" si="259">Z248</f>
        <v>24.440092</v>
      </c>
      <c r="AN36" s="2">
        <f t="shared" si="259"/>
        <v>15.573637</v>
      </c>
      <c r="AO36" s="2">
        <f t="shared" si="18"/>
        <v>4.7959183673468999</v>
      </c>
      <c r="AP36" s="2">
        <f t="shared" ref="AP36:AQ36" si="260">Z352</f>
        <v>23.447710000000001</v>
      </c>
      <c r="AQ36" s="2">
        <f t="shared" si="260"/>
        <v>14.142108</v>
      </c>
      <c r="AR36" s="2">
        <f t="shared" si="20"/>
        <v>4.7959183673468999</v>
      </c>
      <c r="AS36" s="2">
        <f t="shared" ref="AS36:AT36" si="261">Z456</f>
        <v>0</v>
      </c>
      <c r="AT36" s="2">
        <f t="shared" si="261"/>
        <v>0</v>
      </c>
      <c r="AU36" s="4"/>
    </row>
    <row r="37" spans="2:47" x14ac:dyDescent="0.25">
      <c r="B37">
        <v>4428571428.5713997</v>
      </c>
      <c r="C37">
        <v>-19.802220999999999</v>
      </c>
      <c r="D37">
        <v>17.616586999999999</v>
      </c>
      <c r="E37">
        <v>26.392282000000002</v>
      </c>
      <c r="F37">
        <v>-81.075622999999993</v>
      </c>
      <c r="G37">
        <v>-8.7756957999999994</v>
      </c>
      <c r="H37" s="4"/>
      <c r="I37" s="2">
        <f t="shared" ref="I37:I68" si="262">B41/1000000000</f>
        <v>4.9183673469388003</v>
      </c>
      <c r="J37" s="2">
        <f t="shared" ref="J37:J68" si="263">E41</f>
        <v>26.464196999999999</v>
      </c>
      <c r="K37" s="2">
        <f t="shared" ref="K37:K68" si="264">D41</f>
        <v>18.121348999999999</v>
      </c>
      <c r="L37" s="2">
        <f t="shared" si="6"/>
        <v>4.9183673469388003</v>
      </c>
      <c r="M37" s="2">
        <f t="shared" ref="M37:N37" si="265">C145</f>
        <v>24.656421999999999</v>
      </c>
      <c r="N37" s="2">
        <f t="shared" si="265"/>
        <v>16.068548</v>
      </c>
      <c r="O37" s="2">
        <f t="shared" si="8"/>
        <v>4.9183673469388003</v>
      </c>
      <c r="P37" s="2">
        <f t="shared" ref="P37:Q37" si="266">C249</f>
        <v>23.015881</v>
      </c>
      <c r="Q37" s="2">
        <f t="shared" si="266"/>
        <v>14.081826</v>
      </c>
      <c r="R37" s="2">
        <f t="shared" si="10"/>
        <v>4.9183673469388003</v>
      </c>
      <c r="S37" s="2">
        <f t="shared" ref="S37:T37" si="267">C353</f>
        <v>21.263366999999999</v>
      </c>
      <c r="T37" s="2">
        <f t="shared" si="267"/>
        <v>11.796016</v>
      </c>
      <c r="U37" s="2">
        <f t="shared" si="12"/>
        <v>4.9183673469388003</v>
      </c>
      <c r="V37" s="2">
        <f t="shared" ref="V37:W37" si="268">C457</f>
        <v>0</v>
      </c>
      <c r="W37" s="2">
        <f t="shared" si="268"/>
        <v>0</v>
      </c>
      <c r="Y37">
        <v>4428571428.5713997</v>
      </c>
      <c r="Z37">
        <v>-19.329411</v>
      </c>
      <c r="AA37">
        <v>20.104841</v>
      </c>
      <c r="AB37">
        <v>28.451096</v>
      </c>
      <c r="AC37">
        <v>-85.006423999999996</v>
      </c>
      <c r="AD37">
        <v>-8.3462534000000002</v>
      </c>
      <c r="AE37" s="4"/>
      <c r="AF37" s="2">
        <f t="shared" ref="AF37:AF68" si="269">Y41/1000000000</f>
        <v>4.9183673469388003</v>
      </c>
      <c r="AG37" s="2">
        <f t="shared" ref="AG37:AG68" si="270">AB41</f>
        <v>30.270022999999998</v>
      </c>
      <c r="AH37" s="2">
        <f t="shared" ref="AH37:AH68" si="271">AA41</f>
        <v>21.904202999999999</v>
      </c>
      <c r="AI37" s="2">
        <f t="shared" si="14"/>
        <v>4.9183673469388003</v>
      </c>
      <c r="AJ37" s="2">
        <f t="shared" ref="AJ37:AK37" si="272">Z145</f>
        <v>27.638504000000001</v>
      </c>
      <c r="AK37" s="2">
        <f t="shared" si="272"/>
        <v>19.071739000000001</v>
      </c>
      <c r="AL37" s="2">
        <f t="shared" si="16"/>
        <v>4.9183673469388003</v>
      </c>
      <c r="AM37" s="31">
        <f t="shared" ref="AM37:AN37" si="273">Z249</f>
        <v>24.331313999999999</v>
      </c>
      <c r="AN37" s="2">
        <f t="shared" si="273"/>
        <v>15.448781</v>
      </c>
      <c r="AO37" s="2">
        <f t="shared" si="18"/>
        <v>4.9183673469388003</v>
      </c>
      <c r="AP37" s="2">
        <f t="shared" ref="AP37:AQ37" si="274">Z353</f>
        <v>22.971551999999999</v>
      </c>
      <c r="AQ37" s="2">
        <f t="shared" si="274"/>
        <v>13.640340999999999</v>
      </c>
      <c r="AR37" s="2">
        <f t="shared" si="20"/>
        <v>4.9183673469388003</v>
      </c>
      <c r="AS37" s="2">
        <f t="shared" ref="AS37:AT37" si="275">Z457</f>
        <v>0</v>
      </c>
      <c r="AT37" s="2">
        <f t="shared" si="275"/>
        <v>0</v>
      </c>
      <c r="AU37" s="4"/>
    </row>
    <row r="38" spans="2:47" x14ac:dyDescent="0.25">
      <c r="B38">
        <v>4551020408.1632996</v>
      </c>
      <c r="C38">
        <v>-19.613092000000002</v>
      </c>
      <c r="D38">
        <v>18.04973</v>
      </c>
      <c r="E38">
        <v>26.737916999999999</v>
      </c>
      <c r="F38">
        <v>-85.525604000000001</v>
      </c>
      <c r="G38">
        <v>-8.6881875999999991</v>
      </c>
      <c r="H38" s="4"/>
      <c r="I38" s="2">
        <f t="shared" si="262"/>
        <v>5.0408163265305994</v>
      </c>
      <c r="J38" s="2">
        <f t="shared" si="263"/>
        <v>26.864909999999998</v>
      </c>
      <c r="K38" s="2">
        <f t="shared" si="264"/>
        <v>18.536429999999999</v>
      </c>
      <c r="L38" s="2">
        <f t="shared" si="6"/>
        <v>5.0408163265305994</v>
      </c>
      <c r="M38" s="2">
        <f t="shared" ref="M38:N38" si="276">C146</f>
        <v>25.464979</v>
      </c>
      <c r="N38" s="2">
        <f t="shared" si="276"/>
        <v>16.887454999999999</v>
      </c>
      <c r="O38" s="2">
        <f t="shared" si="8"/>
        <v>5.0408163265305994</v>
      </c>
      <c r="P38" s="2">
        <f t="shared" ref="P38:Q38" si="277">C250</f>
        <v>23.841477999999999</v>
      </c>
      <c r="Q38" s="2">
        <f t="shared" si="277"/>
        <v>14.920738999999999</v>
      </c>
      <c r="R38" s="2">
        <f t="shared" si="10"/>
        <v>5.0408163265305994</v>
      </c>
      <c r="S38" s="2">
        <f t="shared" ref="S38:T38" si="278">C354</f>
        <v>21.504883</v>
      </c>
      <c r="T38" s="2">
        <f t="shared" si="278"/>
        <v>12.070387999999999</v>
      </c>
      <c r="U38" s="2">
        <f t="shared" si="12"/>
        <v>5.0408163265305994</v>
      </c>
      <c r="V38" s="2">
        <f t="shared" ref="V38:W38" si="279">C458</f>
        <v>0</v>
      </c>
      <c r="W38" s="2">
        <f t="shared" si="279"/>
        <v>0</v>
      </c>
      <c r="Y38">
        <v>4551020408.1632996</v>
      </c>
      <c r="Z38">
        <v>-19.340216000000002</v>
      </c>
      <c r="AA38">
        <v>20.736742</v>
      </c>
      <c r="AB38">
        <v>29.141024000000002</v>
      </c>
      <c r="AC38">
        <v>-89.623763999999994</v>
      </c>
      <c r="AD38">
        <v>-8.4042815999999991</v>
      </c>
      <c r="AE38" s="4"/>
      <c r="AF38" s="2">
        <f t="shared" si="269"/>
        <v>5.0408163265305994</v>
      </c>
      <c r="AG38" s="2">
        <f t="shared" si="270"/>
        <v>30.972390999999998</v>
      </c>
      <c r="AH38" s="2">
        <f t="shared" si="271"/>
        <v>22.637198999999999</v>
      </c>
      <c r="AI38" s="2">
        <f t="shared" si="14"/>
        <v>5.0408163265305994</v>
      </c>
      <c r="AJ38" s="2">
        <f t="shared" ref="AJ38:AK38" si="280">Z146</f>
        <v>28.033519999999999</v>
      </c>
      <c r="AK38" s="2">
        <f t="shared" si="280"/>
        <v>19.489280999999998</v>
      </c>
      <c r="AL38" s="2">
        <f t="shared" si="16"/>
        <v>5.0408163265305994</v>
      </c>
      <c r="AM38" s="31">
        <f t="shared" ref="AM38:AN38" si="281">Z250</f>
        <v>24.257421000000001</v>
      </c>
      <c r="AN38" s="2">
        <f t="shared" si="281"/>
        <v>15.397683000000001</v>
      </c>
      <c r="AO38" s="2">
        <f t="shared" si="18"/>
        <v>5.0408163265305994</v>
      </c>
      <c r="AP38" s="2">
        <f t="shared" ref="AP38:AQ38" si="282">Z354</f>
        <v>22.457913999999999</v>
      </c>
      <c r="AQ38" s="2">
        <f t="shared" si="282"/>
        <v>13.140750000000001</v>
      </c>
      <c r="AR38" s="2">
        <f t="shared" si="20"/>
        <v>5.0408163265305994</v>
      </c>
      <c r="AS38" s="2">
        <f t="shared" ref="AS38:AT38" si="283">Z458</f>
        <v>0</v>
      </c>
      <c r="AT38" s="2">
        <f t="shared" si="283"/>
        <v>0</v>
      </c>
      <c r="AU38" s="4"/>
    </row>
    <row r="39" spans="2:47" x14ac:dyDescent="0.25">
      <c r="B39">
        <v>4673469387.7551003</v>
      </c>
      <c r="C39">
        <v>-19.426515999999999</v>
      </c>
      <c r="D39">
        <v>18.218046000000001</v>
      </c>
      <c r="E39">
        <v>26.748149999999999</v>
      </c>
      <c r="F39">
        <v>-82.222649000000004</v>
      </c>
      <c r="G39">
        <v>-8.5301036999999997</v>
      </c>
      <c r="H39" s="4"/>
      <c r="I39" s="2">
        <f t="shared" si="262"/>
        <v>5.1632653061224003</v>
      </c>
      <c r="J39" s="2">
        <f t="shared" si="263"/>
        <v>27.622702</v>
      </c>
      <c r="K39" s="2">
        <f t="shared" si="264"/>
        <v>19.223381</v>
      </c>
      <c r="L39" s="2">
        <f t="shared" si="6"/>
        <v>5.1632653061224003</v>
      </c>
      <c r="M39" s="2">
        <f t="shared" ref="M39:N39" si="284">C147</f>
        <v>26.211252000000002</v>
      </c>
      <c r="N39" s="2">
        <f t="shared" si="284"/>
        <v>17.570710999999999</v>
      </c>
      <c r="O39" s="2">
        <f t="shared" si="8"/>
        <v>5.1632653061224003</v>
      </c>
      <c r="P39" s="2">
        <f t="shared" ref="P39:Q39" si="285">C251</f>
        <v>24.168001</v>
      </c>
      <c r="Q39" s="2">
        <f t="shared" si="285"/>
        <v>15.197036000000001</v>
      </c>
      <c r="R39" s="2">
        <f t="shared" si="10"/>
        <v>5.1632653061224003</v>
      </c>
      <c r="S39" s="2">
        <f t="shared" ref="S39:T39" si="286">C355</f>
        <v>21.275784000000002</v>
      </c>
      <c r="T39" s="2">
        <f t="shared" si="286"/>
        <v>11.797224999999999</v>
      </c>
      <c r="U39" s="2">
        <f t="shared" si="12"/>
        <v>5.1632653061224003</v>
      </c>
      <c r="V39" s="2">
        <f t="shared" ref="V39:W39" si="287">C459</f>
        <v>0</v>
      </c>
      <c r="W39" s="2">
        <f t="shared" si="287"/>
        <v>0</v>
      </c>
      <c r="Y39">
        <v>4673469387.7551003</v>
      </c>
      <c r="Z39">
        <v>-19.318653000000001</v>
      </c>
      <c r="AA39">
        <v>21.043104</v>
      </c>
      <c r="AB39">
        <v>29.445353000000001</v>
      </c>
      <c r="AC39">
        <v>-87.755104000000003</v>
      </c>
      <c r="AD39">
        <v>-8.4022474000000003</v>
      </c>
      <c r="AE39" s="4"/>
      <c r="AF39" s="2">
        <f t="shared" si="269"/>
        <v>5.1632653061224003</v>
      </c>
      <c r="AG39" s="2">
        <f t="shared" si="270"/>
        <v>30.672091000000002</v>
      </c>
      <c r="AH39" s="2">
        <f t="shared" si="271"/>
        <v>22.30414</v>
      </c>
      <c r="AI39" s="2">
        <f t="shared" si="14"/>
        <v>5.1632653061224003</v>
      </c>
      <c r="AJ39" s="2">
        <f t="shared" ref="AJ39:AK39" si="288">Z147</f>
        <v>27.700277</v>
      </c>
      <c r="AK39" s="2">
        <f t="shared" si="288"/>
        <v>19.119883000000002</v>
      </c>
      <c r="AL39" s="2">
        <f t="shared" si="16"/>
        <v>5.1632653061224003</v>
      </c>
      <c r="AM39" s="31">
        <f t="shared" ref="AM39:AN39" si="289">Z251</f>
        <v>24.137063999999999</v>
      </c>
      <c r="AN39" s="2">
        <f t="shared" si="289"/>
        <v>15.241127000000001</v>
      </c>
      <c r="AO39" s="2">
        <f t="shared" si="18"/>
        <v>5.1632653061224003</v>
      </c>
      <c r="AP39" s="2">
        <f t="shared" ref="AP39:AQ39" si="290">Z355</f>
        <v>21.672089</v>
      </c>
      <c r="AQ39" s="2">
        <f t="shared" si="290"/>
        <v>12.289300000000001</v>
      </c>
      <c r="AR39" s="2">
        <f t="shared" si="20"/>
        <v>5.1632653061224003</v>
      </c>
      <c r="AS39" s="2">
        <f t="shared" ref="AS39:AT39" si="291">Z459</f>
        <v>0</v>
      </c>
      <c r="AT39" s="2">
        <f t="shared" si="291"/>
        <v>0</v>
      </c>
      <c r="AU39" s="4"/>
    </row>
    <row r="40" spans="2:47" x14ac:dyDescent="0.25">
      <c r="B40">
        <v>4795918367.3469</v>
      </c>
      <c r="C40">
        <v>-19.290427999999999</v>
      </c>
      <c r="D40">
        <v>17.810075999999999</v>
      </c>
      <c r="E40">
        <v>26.206427000000001</v>
      </c>
      <c r="F40">
        <v>-80.550133000000002</v>
      </c>
      <c r="G40">
        <v>-8.3963508999999998</v>
      </c>
      <c r="H40" s="4"/>
      <c r="I40" s="2">
        <f t="shared" si="262"/>
        <v>5.2857142857142998</v>
      </c>
      <c r="J40" s="2">
        <f t="shared" si="263"/>
        <v>28.125004000000001</v>
      </c>
      <c r="K40" s="2">
        <f t="shared" si="264"/>
        <v>19.706520000000001</v>
      </c>
      <c r="L40" s="2">
        <f t="shared" si="6"/>
        <v>5.2857142857142998</v>
      </c>
      <c r="M40" s="2">
        <f t="shared" ref="M40:N40" si="292">C148</f>
        <v>26.709140999999999</v>
      </c>
      <c r="N40" s="2">
        <f t="shared" si="292"/>
        <v>18.075455000000002</v>
      </c>
      <c r="O40" s="2">
        <f t="shared" si="8"/>
        <v>5.2857142857142998</v>
      </c>
      <c r="P40" s="2">
        <f t="shared" ref="P40:Q40" si="293">C252</f>
        <v>24.296006999999999</v>
      </c>
      <c r="Q40" s="2">
        <f t="shared" si="293"/>
        <v>15.364829</v>
      </c>
      <c r="R40" s="2">
        <f t="shared" si="10"/>
        <v>5.2857142857142998</v>
      </c>
      <c r="S40" s="2">
        <f t="shared" ref="S40:T40" si="294">C356</f>
        <v>21.373837999999999</v>
      </c>
      <c r="T40" s="2">
        <f t="shared" si="294"/>
        <v>11.961220000000001</v>
      </c>
      <c r="U40" s="2">
        <f t="shared" si="12"/>
        <v>5.2857142857142998</v>
      </c>
      <c r="V40" s="2">
        <f t="shared" ref="V40:W40" si="295">C460</f>
        <v>0</v>
      </c>
      <c r="W40" s="2">
        <f t="shared" si="295"/>
        <v>0</v>
      </c>
      <c r="Y40">
        <v>4795918367.3469</v>
      </c>
      <c r="Z40">
        <v>-19.280809000000001</v>
      </c>
      <c r="AA40">
        <v>20.864560999999998</v>
      </c>
      <c r="AB40">
        <v>29.245056000000002</v>
      </c>
      <c r="AC40">
        <v>-86.698798999999994</v>
      </c>
      <c r="AD40">
        <v>-8.3804970000000001</v>
      </c>
      <c r="AE40" s="4"/>
      <c r="AF40" s="2">
        <f t="shared" si="269"/>
        <v>5.2857142857142998</v>
      </c>
      <c r="AG40" s="2">
        <f t="shared" si="270"/>
        <v>28.959821999999999</v>
      </c>
      <c r="AH40" s="2">
        <f t="shared" si="271"/>
        <v>20.622530000000001</v>
      </c>
      <c r="AI40" s="2">
        <f t="shared" si="14"/>
        <v>5.2857142857142998</v>
      </c>
      <c r="AJ40" s="2">
        <f t="shared" ref="AJ40:AK40" si="296">Z148</f>
        <v>26.182116000000001</v>
      </c>
      <c r="AK40" s="2">
        <f t="shared" si="296"/>
        <v>17.644881999999999</v>
      </c>
      <c r="AL40" s="2">
        <f t="shared" si="16"/>
        <v>5.2857142857142998</v>
      </c>
      <c r="AM40" s="31">
        <f t="shared" ref="AM40:AN40" si="297">Z252</f>
        <v>23.592571</v>
      </c>
      <c r="AN40" s="2">
        <f t="shared" si="297"/>
        <v>14.752689999999999</v>
      </c>
      <c r="AO40" s="2">
        <f t="shared" si="18"/>
        <v>5.2857142857142998</v>
      </c>
      <c r="AP40" s="2">
        <f t="shared" ref="AP40:AQ40" si="298">Z356</f>
        <v>20.884592000000001</v>
      </c>
      <c r="AQ40" s="2">
        <f t="shared" si="298"/>
        <v>11.558843</v>
      </c>
      <c r="AR40" s="2">
        <f t="shared" si="20"/>
        <v>5.2857142857142998</v>
      </c>
      <c r="AS40" s="2">
        <f t="shared" ref="AS40:AT40" si="299">Z460</f>
        <v>0</v>
      </c>
      <c r="AT40" s="2">
        <f t="shared" si="299"/>
        <v>0</v>
      </c>
      <c r="AU40" s="4"/>
    </row>
    <row r="41" spans="2:47" x14ac:dyDescent="0.25">
      <c r="B41">
        <v>4918367346.9387999</v>
      </c>
      <c r="C41">
        <v>-19.238028</v>
      </c>
      <c r="D41">
        <v>18.121348999999999</v>
      </c>
      <c r="E41">
        <v>26.464196999999999</v>
      </c>
      <c r="F41">
        <v>-81.952590999999998</v>
      </c>
      <c r="G41">
        <v>-8.3428477999999995</v>
      </c>
      <c r="H41" s="4"/>
      <c r="I41" s="2">
        <f t="shared" si="262"/>
        <v>5.4081632653060998</v>
      </c>
      <c r="J41" s="2">
        <f t="shared" si="263"/>
        <v>29.001868999999999</v>
      </c>
      <c r="K41" s="2">
        <f t="shared" si="264"/>
        <v>20.540714000000001</v>
      </c>
      <c r="L41" s="2">
        <f t="shared" si="6"/>
        <v>5.4081632653060998</v>
      </c>
      <c r="M41" s="2">
        <f t="shared" ref="M41:N41" si="300">C149</f>
        <v>27.173006000000001</v>
      </c>
      <c r="N41" s="2">
        <f t="shared" si="300"/>
        <v>18.526385999999999</v>
      </c>
      <c r="O41" s="2">
        <f t="shared" si="8"/>
        <v>5.4081632653060998</v>
      </c>
      <c r="P41" s="2">
        <f t="shared" ref="P41:Q41" si="301">C253</f>
        <v>24.841467000000002</v>
      </c>
      <c r="Q41" s="2">
        <f t="shared" si="301"/>
        <v>15.925611</v>
      </c>
      <c r="R41" s="2">
        <f t="shared" si="10"/>
        <v>5.4081632653060998</v>
      </c>
      <c r="S41" s="2">
        <f t="shared" ref="S41:T41" si="302">C357</f>
        <v>21.981949</v>
      </c>
      <c r="T41" s="2">
        <f t="shared" si="302"/>
        <v>12.600939</v>
      </c>
      <c r="U41" s="2">
        <f t="shared" si="12"/>
        <v>5.4081632653060998</v>
      </c>
      <c r="V41" s="2">
        <f t="shared" ref="V41:W41" si="303">C461</f>
        <v>0</v>
      </c>
      <c r="W41" s="2">
        <f t="shared" si="303"/>
        <v>0</v>
      </c>
      <c r="Y41">
        <v>4918367346.9387999</v>
      </c>
      <c r="Z41">
        <v>-19.307677999999999</v>
      </c>
      <c r="AA41">
        <v>21.904202999999999</v>
      </c>
      <c r="AB41">
        <v>30.270022999999998</v>
      </c>
      <c r="AC41">
        <v>-88.454886999999999</v>
      </c>
      <c r="AD41">
        <v>-8.3658190000000001</v>
      </c>
      <c r="AE41" s="4"/>
      <c r="AF41" s="2">
        <f t="shared" si="269"/>
        <v>5.4081632653060998</v>
      </c>
      <c r="AG41" s="2">
        <f t="shared" si="270"/>
        <v>27.590921000000002</v>
      </c>
      <c r="AH41" s="2">
        <f t="shared" si="271"/>
        <v>19.254746999999998</v>
      </c>
      <c r="AI41" s="2">
        <f t="shared" si="14"/>
        <v>5.4081632653060998</v>
      </c>
      <c r="AJ41" s="2">
        <f t="shared" ref="AJ41:AK41" si="304">Z149</f>
        <v>25.401627999999999</v>
      </c>
      <c r="AK41" s="2">
        <f t="shared" si="304"/>
        <v>16.876100999999998</v>
      </c>
      <c r="AL41" s="2">
        <f t="shared" si="16"/>
        <v>5.4081632653060998</v>
      </c>
      <c r="AM41" s="31">
        <f t="shared" ref="AM41:AN41" si="305">Z253</f>
        <v>23.366807999999999</v>
      </c>
      <c r="AN41" s="2">
        <f t="shared" si="305"/>
        <v>14.540763999999999</v>
      </c>
      <c r="AO41" s="2">
        <f t="shared" si="18"/>
        <v>5.4081632653060998</v>
      </c>
      <c r="AP41" s="2">
        <f t="shared" ref="AP41:AQ41" si="306">Z357</f>
        <v>20.801445000000001</v>
      </c>
      <c r="AQ41" s="2">
        <f t="shared" si="306"/>
        <v>11.480433</v>
      </c>
      <c r="AR41" s="2">
        <f t="shared" si="20"/>
        <v>5.4081632653060998</v>
      </c>
      <c r="AS41" s="2">
        <f t="shared" ref="AS41:AT41" si="307">Z461</f>
        <v>0</v>
      </c>
      <c r="AT41" s="2">
        <f t="shared" si="307"/>
        <v>0</v>
      </c>
      <c r="AU41" s="4"/>
    </row>
    <row r="42" spans="2:47" x14ac:dyDescent="0.25">
      <c r="B42">
        <v>5040816326.5305996</v>
      </c>
      <c r="C42">
        <v>-19.306239999999999</v>
      </c>
      <c r="D42">
        <v>18.536429999999999</v>
      </c>
      <c r="E42">
        <v>26.864909999999998</v>
      </c>
      <c r="F42">
        <v>-83.729461999999998</v>
      </c>
      <c r="G42">
        <v>-8.3284798000000002</v>
      </c>
      <c r="H42" s="4"/>
      <c r="I42" s="2">
        <f t="shared" si="262"/>
        <v>5.5306122448980002</v>
      </c>
      <c r="J42" s="2">
        <f t="shared" si="263"/>
        <v>29.303007000000001</v>
      </c>
      <c r="K42" s="2">
        <f t="shared" si="264"/>
        <v>20.826741999999999</v>
      </c>
      <c r="L42" s="2">
        <f t="shared" si="6"/>
        <v>5.5306122448980002</v>
      </c>
      <c r="M42" s="2">
        <f t="shared" ref="M42:N42" si="308">C150</f>
        <v>27.346245</v>
      </c>
      <c r="N42" s="2">
        <f t="shared" si="308"/>
        <v>18.692457000000001</v>
      </c>
      <c r="O42" s="2">
        <f t="shared" si="8"/>
        <v>5.5306122448980002</v>
      </c>
      <c r="P42" s="2">
        <f t="shared" ref="P42:Q42" si="309">C254</f>
        <v>25.406172000000002</v>
      </c>
      <c r="Q42" s="2">
        <f t="shared" si="309"/>
        <v>16.491451000000001</v>
      </c>
      <c r="R42" s="2">
        <f t="shared" si="10"/>
        <v>5.5306122448980002</v>
      </c>
      <c r="S42" s="2">
        <f t="shared" ref="S42:T42" si="310">C358</f>
        <v>22.798622000000002</v>
      </c>
      <c r="T42" s="2">
        <f t="shared" si="310"/>
        <v>13.428276</v>
      </c>
      <c r="U42" s="2">
        <f t="shared" si="12"/>
        <v>5.5306122448980002</v>
      </c>
      <c r="V42" s="2">
        <f t="shared" ref="V42:W42" si="311">C462</f>
        <v>0</v>
      </c>
      <c r="W42" s="2">
        <f t="shared" si="311"/>
        <v>0</v>
      </c>
      <c r="Y42">
        <v>5040816326.5305996</v>
      </c>
      <c r="Z42">
        <v>-19.307092999999998</v>
      </c>
      <c r="AA42">
        <v>22.637198999999999</v>
      </c>
      <c r="AB42">
        <v>30.972390999999998</v>
      </c>
      <c r="AC42">
        <v>-93.958281999999997</v>
      </c>
      <c r="AD42">
        <v>-8.3351936000000002</v>
      </c>
      <c r="AE42" s="4"/>
      <c r="AF42" s="2">
        <f t="shared" si="269"/>
        <v>5.5306122448980002</v>
      </c>
      <c r="AG42" s="2">
        <f t="shared" si="270"/>
        <v>26.908117000000001</v>
      </c>
      <c r="AH42" s="2">
        <f t="shared" si="271"/>
        <v>18.610371000000001</v>
      </c>
      <c r="AI42" s="2">
        <f t="shared" si="14"/>
        <v>5.5306122448980002</v>
      </c>
      <c r="AJ42" s="2">
        <f t="shared" ref="AJ42:AK42" si="312">Z150</f>
        <v>25.250446</v>
      </c>
      <c r="AK42" s="2">
        <f t="shared" si="312"/>
        <v>16.772928</v>
      </c>
      <c r="AL42" s="2">
        <f t="shared" si="16"/>
        <v>5.5306122448980002</v>
      </c>
      <c r="AM42" s="31">
        <f t="shared" ref="AM42:AN42" si="313">Z254</f>
        <v>23.349782999999999</v>
      </c>
      <c r="AN42" s="2">
        <f t="shared" si="313"/>
        <v>14.571894</v>
      </c>
      <c r="AO42" s="2">
        <f t="shared" si="18"/>
        <v>5.5306122448980002</v>
      </c>
      <c r="AP42" s="2">
        <f t="shared" ref="AP42:AQ42" si="314">Z358</f>
        <v>21.008682</v>
      </c>
      <c r="AQ42" s="2">
        <f t="shared" si="314"/>
        <v>11.736767</v>
      </c>
      <c r="AR42" s="2">
        <f t="shared" si="20"/>
        <v>5.5306122448980002</v>
      </c>
      <c r="AS42" s="2">
        <f t="shared" ref="AS42:AT42" si="315">Z462</f>
        <v>0</v>
      </c>
      <c r="AT42" s="2">
        <f t="shared" si="315"/>
        <v>0</v>
      </c>
      <c r="AU42" s="4"/>
    </row>
    <row r="43" spans="2:47" x14ac:dyDescent="0.25">
      <c r="B43">
        <v>5163265306.1224003</v>
      </c>
      <c r="C43">
        <v>-19.280964000000001</v>
      </c>
      <c r="D43">
        <v>19.223381</v>
      </c>
      <c r="E43">
        <v>27.622702</v>
      </c>
      <c r="F43">
        <v>-83.012237999999996</v>
      </c>
      <c r="G43">
        <v>-8.3993196000000001</v>
      </c>
      <c r="H43" s="4"/>
      <c r="I43" s="2">
        <f t="shared" si="262"/>
        <v>5.6530612244898002</v>
      </c>
      <c r="J43" s="2">
        <f t="shared" si="263"/>
        <v>29.298563000000001</v>
      </c>
      <c r="K43" s="2">
        <f t="shared" si="264"/>
        <v>20.801739000000001</v>
      </c>
      <c r="L43" s="2">
        <f t="shared" si="6"/>
        <v>5.6530612244898002</v>
      </c>
      <c r="M43" s="2">
        <f t="shared" ref="M43:N43" si="316">C151</f>
        <v>27.138598999999999</v>
      </c>
      <c r="N43" s="2">
        <f t="shared" si="316"/>
        <v>18.46903</v>
      </c>
      <c r="O43" s="2">
        <f t="shared" si="8"/>
        <v>5.6530612244898002</v>
      </c>
      <c r="P43" s="2">
        <f t="shared" ref="P43:Q43" si="317">C255</f>
        <v>25.392574</v>
      </c>
      <c r="Q43" s="2">
        <f t="shared" si="317"/>
        <v>16.465779999999999</v>
      </c>
      <c r="R43" s="2">
        <f t="shared" si="10"/>
        <v>5.6530612244898002</v>
      </c>
      <c r="S43" s="2">
        <f t="shared" ref="S43:T43" si="318">C359</f>
        <v>22.739704</v>
      </c>
      <c r="T43" s="2">
        <f t="shared" si="318"/>
        <v>13.361681000000001</v>
      </c>
      <c r="U43" s="2">
        <f t="shared" si="12"/>
        <v>5.6530612244898002</v>
      </c>
      <c r="V43" s="2">
        <f t="shared" ref="V43:W43" si="319">C463</f>
        <v>0</v>
      </c>
      <c r="W43" s="2">
        <f t="shared" si="319"/>
        <v>0</v>
      </c>
      <c r="Y43">
        <v>5163265306.1224003</v>
      </c>
      <c r="Z43">
        <v>-19.233559</v>
      </c>
      <c r="AA43">
        <v>22.30414</v>
      </c>
      <c r="AB43">
        <v>30.672091000000002</v>
      </c>
      <c r="AC43">
        <v>-90.955016999999998</v>
      </c>
      <c r="AD43">
        <v>-8.3679514000000008</v>
      </c>
      <c r="AE43" s="4"/>
      <c r="AF43" s="2">
        <f t="shared" si="269"/>
        <v>5.6530612244898002</v>
      </c>
      <c r="AG43" s="2">
        <f t="shared" si="270"/>
        <v>27.020168000000002</v>
      </c>
      <c r="AH43" s="2">
        <f t="shared" si="271"/>
        <v>18.727679999999999</v>
      </c>
      <c r="AI43" s="2">
        <f t="shared" si="14"/>
        <v>5.6530612244898002</v>
      </c>
      <c r="AJ43" s="2">
        <f t="shared" ref="AJ43:AK43" si="320">Z151</f>
        <v>25.361301000000001</v>
      </c>
      <c r="AK43" s="2">
        <f t="shared" si="320"/>
        <v>16.902177999999999</v>
      </c>
      <c r="AL43" s="2">
        <f t="shared" si="16"/>
        <v>5.6530612244898002</v>
      </c>
      <c r="AM43" s="31">
        <f t="shared" ref="AM43:AN43" si="321">Z255</f>
        <v>23.445201999999998</v>
      </c>
      <c r="AN43" s="2">
        <f t="shared" si="321"/>
        <v>14.693096000000001</v>
      </c>
      <c r="AO43" s="2">
        <f t="shared" si="18"/>
        <v>5.6530612244898002</v>
      </c>
      <c r="AP43" s="2">
        <f t="shared" ref="AP43:AQ43" si="322">Z359</f>
        <v>21.030650999999999</v>
      </c>
      <c r="AQ43" s="2">
        <f t="shared" si="322"/>
        <v>11.789999</v>
      </c>
      <c r="AR43" s="2">
        <f t="shared" si="20"/>
        <v>5.6530612244898002</v>
      </c>
      <c r="AS43" s="2">
        <f t="shared" ref="AS43:AT43" si="323">Z463</f>
        <v>0</v>
      </c>
      <c r="AT43" s="2">
        <f t="shared" si="323"/>
        <v>0</v>
      </c>
      <c r="AU43" s="4"/>
    </row>
    <row r="44" spans="2:47" x14ac:dyDescent="0.25">
      <c r="B44">
        <v>5285714285.7143002</v>
      </c>
      <c r="C44">
        <v>-19.464791999999999</v>
      </c>
      <c r="D44">
        <v>19.706520000000001</v>
      </c>
      <c r="E44">
        <v>28.125004000000001</v>
      </c>
      <c r="F44">
        <v>-86.754585000000006</v>
      </c>
      <c r="G44">
        <v>-8.4184827999999996</v>
      </c>
      <c r="H44" s="4"/>
      <c r="I44" s="2">
        <f t="shared" si="262"/>
        <v>5.7755102040816002</v>
      </c>
      <c r="J44" s="2">
        <f t="shared" si="263"/>
        <v>29.282859999999999</v>
      </c>
      <c r="K44" s="2">
        <f t="shared" si="264"/>
        <v>20.803125000000001</v>
      </c>
      <c r="L44" s="2">
        <f t="shared" si="6"/>
        <v>5.7755102040816002</v>
      </c>
      <c r="M44" s="2">
        <f t="shared" ref="M44:N44" si="324">C152</f>
        <v>27.290655000000001</v>
      </c>
      <c r="N44" s="2">
        <f t="shared" si="324"/>
        <v>18.645809</v>
      </c>
      <c r="O44" s="2">
        <f t="shared" si="8"/>
        <v>5.7755102040816002</v>
      </c>
      <c r="P44" s="2">
        <f t="shared" ref="P44:Q44" si="325">C256</f>
        <v>25.373072000000001</v>
      </c>
      <c r="Q44" s="2">
        <f t="shared" si="325"/>
        <v>16.480979999999999</v>
      </c>
      <c r="R44" s="2">
        <f t="shared" si="10"/>
        <v>5.7755102040816002</v>
      </c>
      <c r="S44" s="2">
        <f t="shared" ref="S44:T44" si="326">C360</f>
        <v>22.595763999999999</v>
      </c>
      <c r="T44" s="2">
        <f t="shared" si="326"/>
        <v>13.253373</v>
      </c>
      <c r="U44" s="2">
        <f t="shared" si="12"/>
        <v>5.7755102040816002</v>
      </c>
      <c r="V44" s="2">
        <f t="shared" ref="V44:W44" si="327">C464</f>
        <v>0</v>
      </c>
      <c r="W44" s="2">
        <f t="shared" si="327"/>
        <v>0</v>
      </c>
      <c r="Y44">
        <v>5285714285.7143002</v>
      </c>
      <c r="Z44">
        <v>-19.415949000000001</v>
      </c>
      <c r="AA44">
        <v>20.622530000000001</v>
      </c>
      <c r="AB44">
        <v>28.959821999999999</v>
      </c>
      <c r="AC44">
        <v>-86.781349000000006</v>
      </c>
      <c r="AD44">
        <v>-8.3372916999999998</v>
      </c>
      <c r="AE44" s="4"/>
      <c r="AF44" s="2">
        <f t="shared" si="269"/>
        <v>5.7755102040816002</v>
      </c>
      <c r="AG44" s="2">
        <f t="shared" si="270"/>
        <v>27.810065999999999</v>
      </c>
      <c r="AH44" s="2">
        <f t="shared" si="271"/>
        <v>19.516556000000001</v>
      </c>
      <c r="AI44" s="2">
        <f t="shared" si="14"/>
        <v>5.7755102040816002</v>
      </c>
      <c r="AJ44" s="2">
        <f t="shared" ref="AJ44:AK44" si="328">Z152</f>
        <v>26.132262999999998</v>
      </c>
      <c r="AK44" s="2">
        <f t="shared" si="328"/>
        <v>17.691133000000001</v>
      </c>
      <c r="AL44" s="2">
        <f t="shared" si="16"/>
        <v>5.7755102040816002</v>
      </c>
      <c r="AM44" s="31">
        <f t="shared" ref="AM44:AN44" si="329">Z256</f>
        <v>24.09487</v>
      </c>
      <c r="AN44" s="2">
        <f t="shared" si="329"/>
        <v>15.384071</v>
      </c>
      <c r="AO44" s="2">
        <f t="shared" si="18"/>
        <v>5.7755102040816002</v>
      </c>
      <c r="AP44" s="2">
        <f t="shared" ref="AP44:AQ44" si="330">Z360</f>
        <v>21.330767000000002</v>
      </c>
      <c r="AQ44" s="2">
        <f t="shared" si="330"/>
        <v>12.159184</v>
      </c>
      <c r="AR44" s="2">
        <f t="shared" si="20"/>
        <v>5.7755102040816002</v>
      </c>
      <c r="AS44" s="2">
        <f t="shared" ref="AS44:AT44" si="331">Z464</f>
        <v>0</v>
      </c>
      <c r="AT44" s="2">
        <f t="shared" si="331"/>
        <v>0</v>
      </c>
      <c r="AU44" s="4"/>
    </row>
    <row r="45" spans="2:47" x14ac:dyDescent="0.25">
      <c r="B45">
        <v>5408163265.3060999</v>
      </c>
      <c r="C45">
        <v>-19.370539000000001</v>
      </c>
      <c r="D45">
        <v>20.540714000000001</v>
      </c>
      <c r="E45">
        <v>29.001868999999999</v>
      </c>
      <c r="F45">
        <v>-86.821190000000001</v>
      </c>
      <c r="G45">
        <v>-8.4611540000000005</v>
      </c>
      <c r="H45" s="4"/>
      <c r="I45" s="2">
        <f t="shared" si="262"/>
        <v>5.8979591836734997</v>
      </c>
      <c r="J45" s="2">
        <f t="shared" si="263"/>
        <v>29.259674</v>
      </c>
      <c r="K45" s="2">
        <f t="shared" si="264"/>
        <v>20.834205999999998</v>
      </c>
      <c r="L45" s="2">
        <f t="shared" si="6"/>
        <v>5.8979591836734997</v>
      </c>
      <c r="M45" s="2">
        <f t="shared" ref="M45:N45" si="332">C153</f>
        <v>27.510798999999999</v>
      </c>
      <c r="N45" s="2">
        <f t="shared" si="332"/>
        <v>18.921682000000001</v>
      </c>
      <c r="O45" s="2">
        <f t="shared" si="8"/>
        <v>5.8979591836734997</v>
      </c>
      <c r="P45" s="2">
        <f t="shared" ref="P45:Q45" si="333">C257</f>
        <v>25.730362</v>
      </c>
      <c r="Q45" s="2">
        <f t="shared" si="333"/>
        <v>16.890727999999999</v>
      </c>
      <c r="R45" s="2">
        <f t="shared" si="10"/>
        <v>5.8979591836734997</v>
      </c>
      <c r="S45" s="2">
        <f t="shared" ref="S45:T45" si="334">C361</f>
        <v>22.612946000000001</v>
      </c>
      <c r="T45" s="2">
        <f t="shared" si="334"/>
        <v>13.312782</v>
      </c>
      <c r="U45" s="2">
        <f t="shared" si="12"/>
        <v>5.8979591836734997</v>
      </c>
      <c r="V45" s="2">
        <f t="shared" ref="V45:W45" si="335">C465</f>
        <v>0</v>
      </c>
      <c r="W45" s="2">
        <f t="shared" si="335"/>
        <v>0</v>
      </c>
      <c r="Y45">
        <v>5408163265.3060999</v>
      </c>
      <c r="Z45">
        <v>-19.228811</v>
      </c>
      <c r="AA45">
        <v>19.254746999999998</v>
      </c>
      <c r="AB45">
        <v>27.590921000000002</v>
      </c>
      <c r="AC45">
        <v>-83.633774000000003</v>
      </c>
      <c r="AD45">
        <v>-8.3361730999999999</v>
      </c>
      <c r="AE45" s="4"/>
      <c r="AF45" s="2">
        <f t="shared" si="269"/>
        <v>5.8979591836734997</v>
      </c>
      <c r="AG45" s="2">
        <f t="shared" si="270"/>
        <v>28.762836</v>
      </c>
      <c r="AH45" s="2">
        <f t="shared" si="271"/>
        <v>20.465095999999999</v>
      </c>
      <c r="AI45" s="2">
        <f t="shared" si="14"/>
        <v>5.8979591836734997</v>
      </c>
      <c r="AJ45" s="2">
        <f t="shared" ref="AJ45:AK45" si="336">Z153</f>
        <v>27.26473</v>
      </c>
      <c r="AK45" s="2">
        <f t="shared" si="336"/>
        <v>18.835556</v>
      </c>
      <c r="AL45" s="2">
        <f t="shared" si="16"/>
        <v>5.8979591836734997</v>
      </c>
      <c r="AM45" s="31">
        <f t="shared" ref="AM45:AN45" si="337">Z257</f>
        <v>24.904039000000001</v>
      </c>
      <c r="AN45" s="2">
        <f t="shared" si="337"/>
        <v>16.227689999999999</v>
      </c>
      <c r="AO45" s="2">
        <f t="shared" si="18"/>
        <v>5.8979591836734997</v>
      </c>
      <c r="AP45" s="2">
        <f t="shared" ref="AP45:AQ45" si="338">Z361</f>
        <v>21.802174000000001</v>
      </c>
      <c r="AQ45" s="2">
        <f t="shared" si="338"/>
        <v>12.690709</v>
      </c>
      <c r="AR45" s="2">
        <f t="shared" si="20"/>
        <v>5.8979591836734997</v>
      </c>
      <c r="AS45" s="2">
        <f t="shared" ref="AS45:AT45" si="339">Z465</f>
        <v>0</v>
      </c>
      <c r="AT45" s="2">
        <f t="shared" si="339"/>
        <v>0</v>
      </c>
      <c r="AU45" s="4"/>
    </row>
    <row r="46" spans="2:47" x14ac:dyDescent="0.25">
      <c r="B46">
        <v>5530612244.8979998</v>
      </c>
      <c r="C46">
        <v>-19.435852000000001</v>
      </c>
      <c r="D46">
        <v>20.826741999999999</v>
      </c>
      <c r="E46">
        <v>29.303007000000001</v>
      </c>
      <c r="F46">
        <v>-88.482062999999997</v>
      </c>
      <c r="G46">
        <v>-8.4762649999999997</v>
      </c>
      <c r="H46" s="4"/>
      <c r="I46" s="2">
        <f t="shared" si="262"/>
        <v>6.0204081632652997</v>
      </c>
      <c r="J46" s="2">
        <f t="shared" si="263"/>
        <v>29.064381000000001</v>
      </c>
      <c r="K46" s="2">
        <f t="shared" si="264"/>
        <v>20.715706000000001</v>
      </c>
      <c r="L46" s="2">
        <f t="shared" si="6"/>
        <v>6.0204081632652997</v>
      </c>
      <c r="M46" s="2">
        <f t="shared" ref="M46:N46" si="340">C154</f>
        <v>27.713180999999999</v>
      </c>
      <c r="N46" s="2">
        <f t="shared" si="340"/>
        <v>19.190446999999999</v>
      </c>
      <c r="O46" s="2">
        <f t="shared" si="8"/>
        <v>6.0204081632652997</v>
      </c>
      <c r="P46" s="2">
        <f t="shared" ref="P46:Q46" si="341">C258</f>
        <v>26.211366999999999</v>
      </c>
      <c r="Q46" s="2">
        <f t="shared" si="341"/>
        <v>17.426532999999999</v>
      </c>
      <c r="R46" s="2">
        <f t="shared" si="10"/>
        <v>6.0204081632652997</v>
      </c>
      <c r="S46" s="2">
        <f t="shared" ref="S46:T46" si="342">C362</f>
        <v>23.048577999999999</v>
      </c>
      <c r="T46" s="2">
        <f t="shared" si="342"/>
        <v>13.778180000000001</v>
      </c>
      <c r="U46" s="2">
        <f t="shared" si="12"/>
        <v>6.0204081632652997</v>
      </c>
      <c r="V46" s="2">
        <f t="shared" ref="V46:W46" si="343">C466</f>
        <v>0</v>
      </c>
      <c r="W46" s="2">
        <f t="shared" si="343"/>
        <v>0</v>
      </c>
      <c r="Y46">
        <v>5530612244.8979998</v>
      </c>
      <c r="Z46">
        <v>-19.258400000000002</v>
      </c>
      <c r="AA46">
        <v>18.610371000000001</v>
      </c>
      <c r="AB46">
        <v>26.908117000000001</v>
      </c>
      <c r="AC46">
        <v>-82.822845000000001</v>
      </c>
      <c r="AD46">
        <v>-8.2977486000000003</v>
      </c>
      <c r="AE46" s="4"/>
      <c r="AF46" s="2">
        <f t="shared" si="269"/>
        <v>6.0204081632652997</v>
      </c>
      <c r="AG46" s="2">
        <f t="shared" si="270"/>
        <v>29.39217</v>
      </c>
      <c r="AH46" s="2">
        <f t="shared" si="271"/>
        <v>21.100301999999999</v>
      </c>
      <c r="AI46" s="2">
        <f t="shared" si="14"/>
        <v>6.0204081632652997</v>
      </c>
      <c r="AJ46" s="2">
        <f t="shared" ref="AJ46:AK46" si="344">Z154</f>
        <v>27.722011999999999</v>
      </c>
      <c r="AK46" s="2">
        <f t="shared" si="344"/>
        <v>19.305451999999999</v>
      </c>
      <c r="AL46" s="2">
        <f t="shared" si="16"/>
        <v>6.0204081632652997</v>
      </c>
      <c r="AM46" s="31">
        <f t="shared" ref="AM46:AN46" si="345">Z258</f>
        <v>25.229240000000001</v>
      </c>
      <c r="AN46" s="2">
        <f t="shared" si="345"/>
        <v>16.573907999999999</v>
      </c>
      <c r="AO46" s="2">
        <f t="shared" si="18"/>
        <v>6.0204081632652997</v>
      </c>
      <c r="AP46" s="2">
        <f t="shared" ref="AP46:AQ46" si="346">Z362</f>
        <v>22.291622</v>
      </c>
      <c r="AQ46" s="2">
        <f t="shared" si="346"/>
        <v>13.209947</v>
      </c>
      <c r="AR46" s="2">
        <f t="shared" si="20"/>
        <v>6.0204081632652997</v>
      </c>
      <c r="AS46" s="2">
        <f t="shared" ref="AS46:AT46" si="347">Z466</f>
        <v>0</v>
      </c>
      <c r="AT46" s="2">
        <f t="shared" si="347"/>
        <v>0</v>
      </c>
      <c r="AU46" s="4"/>
    </row>
    <row r="47" spans="2:47" x14ac:dyDescent="0.25">
      <c r="B47">
        <v>5653061224.4898005</v>
      </c>
      <c r="C47">
        <v>-19.498697</v>
      </c>
      <c r="D47">
        <v>20.801739000000001</v>
      </c>
      <c r="E47">
        <v>29.298563000000001</v>
      </c>
      <c r="F47">
        <v>-88.572463999999997</v>
      </c>
      <c r="G47">
        <v>-8.4968233000000009</v>
      </c>
      <c r="H47" s="4"/>
      <c r="I47" s="2">
        <f t="shared" si="262"/>
        <v>6.1428571428570997</v>
      </c>
      <c r="J47" s="2">
        <f t="shared" si="263"/>
        <v>28.564720000000001</v>
      </c>
      <c r="K47" s="2">
        <f t="shared" si="264"/>
        <v>20.260007999999999</v>
      </c>
      <c r="L47" s="2">
        <f t="shared" si="6"/>
        <v>6.1428571428570997</v>
      </c>
      <c r="M47" s="2">
        <f t="shared" ref="M47:N47" si="348">C155</f>
        <v>27.313143</v>
      </c>
      <c r="N47" s="2">
        <f t="shared" si="348"/>
        <v>18.813905999999999</v>
      </c>
      <c r="O47" s="2">
        <f t="shared" si="8"/>
        <v>6.1428571428570997</v>
      </c>
      <c r="P47" s="2">
        <f t="shared" ref="P47:Q47" si="349">C259</f>
        <v>25.966619000000001</v>
      </c>
      <c r="Q47" s="2">
        <f t="shared" si="349"/>
        <v>17.178388999999999</v>
      </c>
      <c r="R47" s="2">
        <f t="shared" si="10"/>
        <v>6.1428571428570997</v>
      </c>
      <c r="S47" s="2">
        <f t="shared" ref="S47:T47" si="350">C363</f>
        <v>23.430418</v>
      </c>
      <c r="T47" s="2">
        <f t="shared" si="350"/>
        <v>14.121506</v>
      </c>
      <c r="U47" s="2">
        <f t="shared" si="12"/>
        <v>6.1428571428570997</v>
      </c>
      <c r="V47" s="2">
        <f t="shared" ref="V47:W47" si="351">C467</f>
        <v>0</v>
      </c>
      <c r="W47" s="2">
        <f t="shared" si="351"/>
        <v>0</v>
      </c>
      <c r="Y47">
        <v>5653061224.4898005</v>
      </c>
      <c r="Z47">
        <v>-19.280474000000002</v>
      </c>
      <c r="AA47">
        <v>18.727679999999999</v>
      </c>
      <c r="AB47">
        <v>27.020168000000002</v>
      </c>
      <c r="AC47">
        <v>-82.508651999999998</v>
      </c>
      <c r="AD47">
        <v>-8.2924862000000008</v>
      </c>
      <c r="AE47" s="4"/>
      <c r="AF47" s="2">
        <f t="shared" si="269"/>
        <v>6.1428571428570997</v>
      </c>
      <c r="AG47" s="2">
        <f t="shared" si="270"/>
        <v>29.179392</v>
      </c>
      <c r="AH47" s="2">
        <f t="shared" si="271"/>
        <v>20.903815999999999</v>
      </c>
      <c r="AI47" s="2">
        <f t="shared" si="14"/>
        <v>6.1428571428570997</v>
      </c>
      <c r="AJ47" s="2">
        <f t="shared" ref="AJ47:AK47" si="352">Z155</f>
        <v>27.385262000000001</v>
      </c>
      <c r="AK47" s="2">
        <f t="shared" si="352"/>
        <v>18.977112000000002</v>
      </c>
      <c r="AL47" s="2">
        <f t="shared" si="16"/>
        <v>6.1428571428570997</v>
      </c>
      <c r="AM47" s="31">
        <f t="shared" ref="AM47:AN47" si="353">Z259</f>
        <v>24.869986000000001</v>
      </c>
      <c r="AN47" s="2">
        <f t="shared" si="353"/>
        <v>16.207643999999998</v>
      </c>
      <c r="AO47" s="2">
        <f t="shared" si="18"/>
        <v>6.1428571428570997</v>
      </c>
      <c r="AP47" s="2">
        <f t="shared" ref="AP47:AQ47" si="354">Z363</f>
        <v>22.564053000000001</v>
      </c>
      <c r="AQ47" s="2">
        <f t="shared" si="354"/>
        <v>13.460877999999999</v>
      </c>
      <c r="AR47" s="2">
        <f t="shared" si="20"/>
        <v>6.1428571428570997</v>
      </c>
      <c r="AS47" s="2">
        <f t="shared" ref="AS47:AT47" si="355">Z467</f>
        <v>0</v>
      </c>
      <c r="AT47" s="2">
        <f t="shared" si="355"/>
        <v>0</v>
      </c>
      <c r="AU47" s="4"/>
    </row>
    <row r="48" spans="2:47" x14ac:dyDescent="0.25">
      <c r="B48">
        <v>5775510204.0816002</v>
      </c>
      <c r="C48">
        <v>-19.415033000000001</v>
      </c>
      <c r="D48">
        <v>20.803125000000001</v>
      </c>
      <c r="E48">
        <v>29.282859999999999</v>
      </c>
      <c r="F48">
        <v>-86.804648999999998</v>
      </c>
      <c r="G48">
        <v>-8.4797353999999991</v>
      </c>
      <c r="H48" s="4"/>
      <c r="I48" s="2">
        <f t="shared" si="262"/>
        <v>6.2653061224490001</v>
      </c>
      <c r="J48" s="2">
        <f t="shared" si="263"/>
        <v>28.027061</v>
      </c>
      <c r="K48" s="2">
        <f t="shared" si="264"/>
        <v>19.726984000000002</v>
      </c>
      <c r="L48" s="2">
        <f t="shared" si="6"/>
        <v>6.2653061224490001</v>
      </c>
      <c r="M48" s="2">
        <f t="shared" ref="M48:N48" si="356">C156</f>
        <v>27.067274000000001</v>
      </c>
      <c r="N48" s="2">
        <f t="shared" si="356"/>
        <v>18.552643</v>
      </c>
      <c r="O48" s="2">
        <f t="shared" si="8"/>
        <v>6.2653061224490001</v>
      </c>
      <c r="P48" s="2">
        <f t="shared" ref="P48:Q48" si="357">C260</f>
        <v>25.888971000000002</v>
      </c>
      <c r="Q48" s="2">
        <f t="shared" si="357"/>
        <v>17.061098000000001</v>
      </c>
      <c r="R48" s="2">
        <f t="shared" si="10"/>
        <v>6.2653061224490001</v>
      </c>
      <c r="S48" s="2">
        <f t="shared" ref="S48:T48" si="358">C364</f>
        <v>24.074152000000002</v>
      </c>
      <c r="T48" s="2">
        <f t="shared" si="358"/>
        <v>14.693531999999999</v>
      </c>
      <c r="U48" s="2">
        <f t="shared" si="12"/>
        <v>6.2653061224490001</v>
      </c>
      <c r="V48" s="2">
        <f t="shared" ref="V48:W48" si="359">C468</f>
        <v>0</v>
      </c>
      <c r="W48" s="2">
        <f t="shared" si="359"/>
        <v>0</v>
      </c>
      <c r="Y48">
        <v>5775510204.0816002</v>
      </c>
      <c r="Z48">
        <v>-19.202335000000001</v>
      </c>
      <c r="AA48">
        <v>19.516556000000001</v>
      </c>
      <c r="AB48">
        <v>27.810065999999999</v>
      </c>
      <c r="AC48">
        <v>-84.258208999999994</v>
      </c>
      <c r="AD48">
        <v>-8.2935095000000008</v>
      </c>
      <c r="AE48" s="4"/>
      <c r="AF48" s="2">
        <f t="shared" si="269"/>
        <v>6.2653061224490001</v>
      </c>
      <c r="AG48" s="2">
        <f t="shared" si="270"/>
        <v>29.118041999999999</v>
      </c>
      <c r="AH48" s="2">
        <f t="shared" si="271"/>
        <v>20.861355</v>
      </c>
      <c r="AI48" s="2">
        <f t="shared" si="14"/>
        <v>6.2653061224490001</v>
      </c>
      <c r="AJ48" s="2">
        <f t="shared" ref="AJ48:AK48" si="360">Z156</f>
        <v>26.776062</v>
      </c>
      <c r="AK48" s="2">
        <f t="shared" si="360"/>
        <v>18.362921</v>
      </c>
      <c r="AL48" s="2">
        <f t="shared" si="16"/>
        <v>6.2653061224490001</v>
      </c>
      <c r="AM48" s="31">
        <f t="shared" ref="AM48:AN48" si="361">Z260</f>
        <v>24.992615000000001</v>
      </c>
      <c r="AN48" s="2">
        <f t="shared" si="361"/>
        <v>16.292141000000001</v>
      </c>
      <c r="AO48" s="2">
        <f t="shared" si="18"/>
        <v>6.2653061224490001</v>
      </c>
      <c r="AP48" s="2">
        <f t="shared" ref="AP48:AQ48" si="362">Z364</f>
        <v>23.496175999999998</v>
      </c>
      <c r="AQ48" s="2">
        <f t="shared" si="362"/>
        <v>14.322684000000001</v>
      </c>
      <c r="AR48" s="2">
        <f t="shared" si="20"/>
        <v>6.2653061224490001</v>
      </c>
      <c r="AS48" s="2">
        <f t="shared" ref="AS48:AT48" si="363">Z468</f>
        <v>0</v>
      </c>
      <c r="AT48" s="2">
        <f t="shared" si="363"/>
        <v>0</v>
      </c>
      <c r="AU48" s="4"/>
    </row>
    <row r="49" spans="2:47" x14ac:dyDescent="0.25">
      <c r="B49">
        <v>5897959183.6735001</v>
      </c>
      <c r="C49">
        <v>-19.385580000000001</v>
      </c>
      <c r="D49">
        <v>20.834205999999998</v>
      </c>
      <c r="E49">
        <v>29.259674</v>
      </c>
      <c r="F49">
        <v>-88.339561000000003</v>
      </c>
      <c r="G49">
        <v>-8.4254683999999997</v>
      </c>
      <c r="H49" s="4"/>
      <c r="I49" s="2">
        <f t="shared" si="262"/>
        <v>6.3877551020408001</v>
      </c>
      <c r="J49" s="2">
        <f t="shared" si="263"/>
        <v>27.987666999999998</v>
      </c>
      <c r="K49" s="2">
        <f t="shared" si="264"/>
        <v>19.647917</v>
      </c>
      <c r="L49" s="2">
        <f t="shared" si="6"/>
        <v>6.3877551020408001</v>
      </c>
      <c r="M49" s="2">
        <f t="shared" ref="M49:N49" si="364">C157</f>
        <v>27.184398999999999</v>
      </c>
      <c r="N49" s="2">
        <f t="shared" si="364"/>
        <v>18.614746</v>
      </c>
      <c r="O49" s="2">
        <f t="shared" si="8"/>
        <v>6.3877551020408001</v>
      </c>
      <c r="P49" s="2">
        <f t="shared" ref="P49:Q49" si="365">C261</f>
        <v>26.312193000000001</v>
      </c>
      <c r="Q49" s="2">
        <f t="shared" si="365"/>
        <v>17.411052999999999</v>
      </c>
      <c r="R49" s="2">
        <f t="shared" si="10"/>
        <v>6.3877551020408001</v>
      </c>
      <c r="S49" s="2">
        <f t="shared" ref="S49:T49" si="366">C365</f>
        <v>25.039788999999999</v>
      </c>
      <c r="T49" s="2">
        <f t="shared" si="366"/>
        <v>15.577108000000001</v>
      </c>
      <c r="U49" s="2">
        <f t="shared" si="12"/>
        <v>6.3877551020408001</v>
      </c>
      <c r="V49" s="2">
        <f t="shared" ref="V49:W49" si="367">C469</f>
        <v>0</v>
      </c>
      <c r="W49" s="2">
        <f t="shared" si="367"/>
        <v>0</v>
      </c>
      <c r="Y49">
        <v>5897959183.6735001</v>
      </c>
      <c r="Z49">
        <v>-19.260237</v>
      </c>
      <c r="AA49">
        <v>20.465095999999999</v>
      </c>
      <c r="AB49">
        <v>28.762836</v>
      </c>
      <c r="AC49">
        <v>-87.561606999999995</v>
      </c>
      <c r="AD49">
        <v>-8.2977399999999992</v>
      </c>
      <c r="AE49" s="4"/>
      <c r="AF49" s="2">
        <f t="shared" si="269"/>
        <v>6.3877551020408001</v>
      </c>
      <c r="AG49" s="2">
        <f t="shared" si="270"/>
        <v>28.897144000000001</v>
      </c>
      <c r="AH49" s="2">
        <f t="shared" si="271"/>
        <v>20.625330000000002</v>
      </c>
      <c r="AI49" s="2">
        <f t="shared" si="14"/>
        <v>6.3877551020408001</v>
      </c>
      <c r="AJ49" s="2">
        <f t="shared" ref="AJ49:AK49" si="368">Z157</f>
        <v>26.845564</v>
      </c>
      <c r="AK49" s="2">
        <f t="shared" si="368"/>
        <v>18.385469000000001</v>
      </c>
      <c r="AL49" s="2">
        <f t="shared" si="16"/>
        <v>6.3877551020408001</v>
      </c>
      <c r="AM49" s="31">
        <f t="shared" ref="AM49:AN49" si="369">Z261</f>
        <v>25.589666000000001</v>
      </c>
      <c r="AN49" s="2">
        <f t="shared" si="369"/>
        <v>16.802885</v>
      </c>
      <c r="AO49" s="2">
        <f t="shared" si="18"/>
        <v>6.3877551020408001</v>
      </c>
      <c r="AP49" s="2">
        <f t="shared" ref="AP49:AQ49" si="370">Z365</f>
        <v>24.597849</v>
      </c>
      <c r="AQ49" s="2">
        <f t="shared" si="370"/>
        <v>15.305695999999999</v>
      </c>
      <c r="AR49" s="2">
        <f t="shared" si="20"/>
        <v>6.3877551020408001</v>
      </c>
      <c r="AS49" s="2">
        <f t="shared" ref="AS49:AT49" si="371">Z469</f>
        <v>0</v>
      </c>
      <c r="AT49" s="2">
        <f t="shared" si="371"/>
        <v>0</v>
      </c>
      <c r="AU49" s="4"/>
    </row>
    <row r="50" spans="2:47" x14ac:dyDescent="0.25">
      <c r="B50">
        <v>6020408163.2652998</v>
      </c>
      <c r="C50">
        <v>-19.324821</v>
      </c>
      <c r="D50">
        <v>20.715706000000001</v>
      </c>
      <c r="E50">
        <v>29.064381000000001</v>
      </c>
      <c r="F50">
        <v>-88.237319999999997</v>
      </c>
      <c r="G50">
        <v>-8.3486747999999995</v>
      </c>
      <c r="H50" s="4"/>
      <c r="I50" s="2">
        <f t="shared" si="262"/>
        <v>6.5102040816326996</v>
      </c>
      <c r="J50" s="2">
        <f t="shared" si="263"/>
        <v>27.890854000000001</v>
      </c>
      <c r="K50" s="2">
        <f t="shared" si="264"/>
        <v>19.490542999999999</v>
      </c>
      <c r="L50" s="2">
        <f t="shared" si="6"/>
        <v>6.5102040816326996</v>
      </c>
      <c r="M50" s="2">
        <f t="shared" ref="M50:N50" si="372">C158</f>
        <v>27.340225</v>
      </c>
      <c r="N50" s="2">
        <f t="shared" si="372"/>
        <v>18.702148000000001</v>
      </c>
      <c r="O50" s="2">
        <f t="shared" si="8"/>
        <v>6.5102040816326996</v>
      </c>
      <c r="P50" s="2">
        <f t="shared" ref="P50:Q50" si="373">C262</f>
        <v>27.00337</v>
      </c>
      <c r="Q50" s="2">
        <f t="shared" si="373"/>
        <v>18.028155999999999</v>
      </c>
      <c r="R50" s="2">
        <f t="shared" si="10"/>
        <v>6.5102040816326996</v>
      </c>
      <c r="S50" s="2">
        <f t="shared" ref="S50:T50" si="374">C366</f>
        <v>25.706050999999999</v>
      </c>
      <c r="T50" s="2">
        <f t="shared" si="374"/>
        <v>16.182366999999999</v>
      </c>
      <c r="U50" s="2">
        <f t="shared" si="12"/>
        <v>6.5102040816326996</v>
      </c>
      <c r="V50" s="2">
        <f t="shared" ref="V50:W50" si="375">C470</f>
        <v>0</v>
      </c>
      <c r="W50" s="2">
        <f t="shared" si="375"/>
        <v>0</v>
      </c>
      <c r="Y50">
        <v>6020408163.2652998</v>
      </c>
      <c r="Z50">
        <v>-19.286906999999999</v>
      </c>
      <c r="AA50">
        <v>21.100301999999999</v>
      </c>
      <c r="AB50">
        <v>29.39217</v>
      </c>
      <c r="AC50">
        <v>-88.219193000000004</v>
      </c>
      <c r="AD50">
        <v>-8.2918681999999997</v>
      </c>
      <c r="AE50" s="4"/>
      <c r="AF50" s="2">
        <f t="shared" si="269"/>
        <v>6.5102040816326996</v>
      </c>
      <c r="AG50" s="2">
        <f t="shared" si="270"/>
        <v>29.222508999999999</v>
      </c>
      <c r="AH50" s="2">
        <f t="shared" si="271"/>
        <v>20.896339000000001</v>
      </c>
      <c r="AI50" s="2">
        <f t="shared" si="14"/>
        <v>6.5102040816326996</v>
      </c>
      <c r="AJ50" s="2">
        <f t="shared" ref="AJ50:AK50" si="376">Z158</f>
        <v>27.332846</v>
      </c>
      <c r="AK50" s="2">
        <f t="shared" si="376"/>
        <v>18.789656000000001</v>
      </c>
      <c r="AL50" s="2">
        <f t="shared" si="16"/>
        <v>6.5102040816326996</v>
      </c>
      <c r="AM50" s="31">
        <f t="shared" ref="AM50:AN50" si="377">Z262</f>
        <v>26.406406</v>
      </c>
      <c r="AN50" s="2">
        <f t="shared" si="377"/>
        <v>17.507940000000001</v>
      </c>
      <c r="AO50" s="2">
        <f t="shared" si="18"/>
        <v>6.5102040816326996</v>
      </c>
      <c r="AP50" s="2">
        <f t="shared" ref="AP50:AQ50" si="378">Z366</f>
        <v>25.355661000000001</v>
      </c>
      <c r="AQ50" s="2">
        <f t="shared" si="378"/>
        <v>15.935007000000001</v>
      </c>
      <c r="AR50" s="2">
        <f t="shared" si="20"/>
        <v>6.5102040816326996</v>
      </c>
      <c r="AS50" s="2">
        <f t="shared" ref="AS50:AT50" si="379">Z470</f>
        <v>0</v>
      </c>
      <c r="AT50" s="2">
        <f t="shared" si="379"/>
        <v>0</v>
      </c>
      <c r="AU50" s="4"/>
    </row>
    <row r="51" spans="2:47" x14ac:dyDescent="0.25">
      <c r="B51">
        <v>6142857142.8570995</v>
      </c>
      <c r="C51">
        <v>-19.190602999999999</v>
      </c>
      <c r="D51">
        <v>20.260007999999999</v>
      </c>
      <c r="E51">
        <v>28.564720000000001</v>
      </c>
      <c r="F51">
        <v>-85.420364000000006</v>
      </c>
      <c r="G51">
        <v>-8.3047103999999994</v>
      </c>
      <c r="H51" s="4"/>
      <c r="I51" s="2">
        <f t="shared" si="262"/>
        <v>6.6326530612244996</v>
      </c>
      <c r="J51" s="2">
        <f t="shared" si="263"/>
        <v>28.275091</v>
      </c>
      <c r="K51" s="2">
        <f t="shared" si="264"/>
        <v>19.815291999999999</v>
      </c>
      <c r="L51" s="2">
        <f t="shared" si="6"/>
        <v>6.6326530612244996</v>
      </c>
      <c r="M51" s="2">
        <f t="shared" ref="M51:N51" si="380">C159</f>
        <v>28.103114999999999</v>
      </c>
      <c r="N51" s="2">
        <f t="shared" si="380"/>
        <v>19.410527999999999</v>
      </c>
      <c r="O51" s="2">
        <f t="shared" si="8"/>
        <v>6.6326530612244996</v>
      </c>
      <c r="P51" s="2">
        <f t="shared" ref="P51:Q51" si="381">C263</f>
        <v>27.984255000000001</v>
      </c>
      <c r="Q51" s="2">
        <f t="shared" si="381"/>
        <v>18.963791000000001</v>
      </c>
      <c r="R51" s="2">
        <f t="shared" si="10"/>
        <v>6.6326530612244996</v>
      </c>
      <c r="S51" s="2">
        <f t="shared" ref="S51:T51" si="382">C367</f>
        <v>26.174596999999999</v>
      </c>
      <c r="T51" s="2">
        <f t="shared" si="382"/>
        <v>16.647915000000001</v>
      </c>
      <c r="U51" s="2">
        <f t="shared" si="12"/>
        <v>6.6326530612244996</v>
      </c>
      <c r="V51" s="2">
        <f t="shared" ref="V51:W51" si="383">C471</f>
        <v>0</v>
      </c>
      <c r="W51" s="2">
        <f t="shared" si="383"/>
        <v>0</v>
      </c>
      <c r="Y51">
        <v>6142857142.8570995</v>
      </c>
      <c r="Z51">
        <v>-19.189948999999999</v>
      </c>
      <c r="AA51">
        <v>20.903815999999999</v>
      </c>
      <c r="AB51">
        <v>29.179392</v>
      </c>
      <c r="AC51">
        <v>-88.032287999999994</v>
      </c>
      <c r="AD51">
        <v>-8.2755766000000008</v>
      </c>
      <c r="AE51" s="4"/>
      <c r="AF51" s="2">
        <f t="shared" si="269"/>
        <v>6.6326530612244996</v>
      </c>
      <c r="AG51" s="2">
        <f t="shared" si="270"/>
        <v>29.527858999999999</v>
      </c>
      <c r="AH51" s="2">
        <f t="shared" si="271"/>
        <v>21.136382999999999</v>
      </c>
      <c r="AI51" s="2">
        <f t="shared" si="14"/>
        <v>6.6326530612244996</v>
      </c>
      <c r="AJ51" s="2">
        <f t="shared" ref="AJ51:AK51" si="384">Z159</f>
        <v>28.098261000000001</v>
      </c>
      <c r="AK51" s="2">
        <f t="shared" si="384"/>
        <v>19.477003</v>
      </c>
      <c r="AL51" s="2">
        <f t="shared" si="16"/>
        <v>6.6326530612244996</v>
      </c>
      <c r="AM51" s="31">
        <f t="shared" ref="AM51:AN51" si="385">Z263</f>
        <v>26.865853999999999</v>
      </c>
      <c r="AN51" s="2">
        <f t="shared" si="385"/>
        <v>17.884011999999998</v>
      </c>
      <c r="AO51" s="2">
        <f t="shared" si="18"/>
        <v>6.6326530612244996</v>
      </c>
      <c r="AP51" s="2">
        <f t="shared" ref="AP51:AQ51" si="386">Z367</f>
        <v>25.184082</v>
      </c>
      <c r="AQ51" s="2">
        <f t="shared" si="386"/>
        <v>15.689971</v>
      </c>
      <c r="AR51" s="2">
        <f t="shared" si="20"/>
        <v>6.6326530612244996</v>
      </c>
      <c r="AS51" s="2">
        <f t="shared" ref="AS51:AT51" si="387">Z471</f>
        <v>0</v>
      </c>
      <c r="AT51" s="2">
        <f t="shared" si="387"/>
        <v>0</v>
      </c>
      <c r="AU51" s="4"/>
    </row>
    <row r="52" spans="2:47" x14ac:dyDescent="0.25">
      <c r="B52">
        <v>6265306122.4490004</v>
      </c>
      <c r="C52">
        <v>-19.221848000000001</v>
      </c>
      <c r="D52">
        <v>19.726984000000002</v>
      </c>
      <c r="E52">
        <v>28.027061</v>
      </c>
      <c r="F52">
        <v>-85.114182</v>
      </c>
      <c r="G52">
        <v>-8.3000773999999993</v>
      </c>
      <c r="H52" s="4"/>
      <c r="I52" s="2">
        <f t="shared" si="262"/>
        <v>6.7551020408163005</v>
      </c>
      <c r="J52" s="2">
        <f t="shared" si="263"/>
        <v>28.990555000000001</v>
      </c>
      <c r="K52" s="2">
        <f t="shared" si="264"/>
        <v>20.465181000000001</v>
      </c>
      <c r="L52" s="2">
        <f t="shared" si="6"/>
        <v>6.7551020408163005</v>
      </c>
      <c r="M52" s="2">
        <f t="shared" ref="M52:N52" si="388">C160</f>
        <v>29.573153999999999</v>
      </c>
      <c r="N52" s="2">
        <f t="shared" si="388"/>
        <v>20.823643000000001</v>
      </c>
      <c r="O52" s="2">
        <f t="shared" si="8"/>
        <v>6.7551020408163005</v>
      </c>
      <c r="P52" s="2">
        <f t="shared" ref="P52:Q52" si="389">C264</f>
        <v>29.020458000000001</v>
      </c>
      <c r="Q52" s="2">
        <f t="shared" si="389"/>
        <v>19.957713999999999</v>
      </c>
      <c r="R52" s="2">
        <f t="shared" si="10"/>
        <v>6.7551020408163005</v>
      </c>
      <c r="S52" s="2">
        <f t="shared" ref="S52:T52" si="390">C368</f>
        <v>26.096193</v>
      </c>
      <c r="T52" s="2">
        <f t="shared" si="390"/>
        <v>16.56493</v>
      </c>
      <c r="U52" s="2">
        <f t="shared" si="12"/>
        <v>6.7551020408163005</v>
      </c>
      <c r="V52" s="2">
        <f t="shared" ref="V52:W52" si="391">C472</f>
        <v>0</v>
      </c>
      <c r="W52" s="2">
        <f t="shared" si="391"/>
        <v>0</v>
      </c>
      <c r="Y52">
        <v>6265306122.4490004</v>
      </c>
      <c r="Z52">
        <v>-19.184512999999999</v>
      </c>
      <c r="AA52">
        <v>20.861355</v>
      </c>
      <c r="AB52">
        <v>29.118041999999999</v>
      </c>
      <c r="AC52">
        <v>-86.155518000000001</v>
      </c>
      <c r="AD52">
        <v>-8.2566880999999999</v>
      </c>
      <c r="AE52" s="4"/>
      <c r="AF52" s="2">
        <f t="shared" si="269"/>
        <v>6.7551020408163005</v>
      </c>
      <c r="AG52" s="2">
        <f t="shared" si="270"/>
        <v>29.877707999999998</v>
      </c>
      <c r="AH52" s="2">
        <f t="shared" si="271"/>
        <v>21.410965000000001</v>
      </c>
      <c r="AI52" s="2">
        <f t="shared" si="14"/>
        <v>6.7551020408163005</v>
      </c>
      <c r="AJ52" s="2">
        <f t="shared" ref="AJ52:AK52" si="392">Z160</f>
        <v>28.706731999999999</v>
      </c>
      <c r="AK52" s="2">
        <f t="shared" si="392"/>
        <v>20.011109999999999</v>
      </c>
      <c r="AL52" s="2">
        <f t="shared" si="16"/>
        <v>6.7551020408163005</v>
      </c>
      <c r="AM52" s="31">
        <f t="shared" ref="AM52:AN52" si="393">Z264</f>
        <v>27.388006000000001</v>
      </c>
      <c r="AN52" s="2">
        <f t="shared" si="393"/>
        <v>18.342361</v>
      </c>
      <c r="AO52" s="2">
        <f t="shared" si="18"/>
        <v>6.7551020408163005</v>
      </c>
      <c r="AP52" s="2">
        <f t="shared" ref="AP52:AQ52" si="394">Z368</f>
        <v>24.818836000000001</v>
      </c>
      <c r="AQ52" s="2">
        <f t="shared" si="394"/>
        <v>15.277828</v>
      </c>
      <c r="AR52" s="2">
        <f t="shared" si="20"/>
        <v>6.7551020408163005</v>
      </c>
      <c r="AS52" s="2">
        <f t="shared" ref="AS52:AT52" si="395">Z472</f>
        <v>0</v>
      </c>
      <c r="AT52" s="2">
        <f t="shared" si="395"/>
        <v>0</v>
      </c>
      <c r="AU52" s="4"/>
    </row>
    <row r="53" spans="2:47" x14ac:dyDescent="0.25">
      <c r="B53">
        <v>6387755102.0408001</v>
      </c>
      <c r="C53">
        <v>-19.295303000000001</v>
      </c>
      <c r="D53">
        <v>19.647917</v>
      </c>
      <c r="E53">
        <v>27.987666999999998</v>
      </c>
      <c r="F53">
        <v>-84.950622999999993</v>
      </c>
      <c r="G53">
        <v>-8.3397503000000004</v>
      </c>
      <c r="H53" s="4"/>
      <c r="I53" s="2">
        <f t="shared" si="262"/>
        <v>6.8775510204082</v>
      </c>
      <c r="J53" s="2">
        <f t="shared" si="263"/>
        <v>30.082871999999998</v>
      </c>
      <c r="K53" s="2">
        <f t="shared" si="264"/>
        <v>21.529737000000001</v>
      </c>
      <c r="L53" s="2">
        <f t="shared" si="6"/>
        <v>6.8775510204082</v>
      </c>
      <c r="M53" s="2">
        <f t="shared" ref="M53:N53" si="396">C161</f>
        <v>30.651496999999999</v>
      </c>
      <c r="N53" s="2">
        <f t="shared" si="396"/>
        <v>21.893916999999998</v>
      </c>
      <c r="O53" s="2">
        <f t="shared" si="8"/>
        <v>6.8775510204082</v>
      </c>
      <c r="P53" s="2">
        <f t="shared" ref="P53:Q53" si="397">C265</f>
        <v>29.119184000000001</v>
      </c>
      <c r="Q53" s="2">
        <f t="shared" si="397"/>
        <v>20.081693999999999</v>
      </c>
      <c r="R53" s="2">
        <f t="shared" si="10"/>
        <v>6.8775510204082</v>
      </c>
      <c r="S53" s="2">
        <f t="shared" ref="S53:T53" si="398">C369</f>
        <v>25.700987000000001</v>
      </c>
      <c r="T53" s="2">
        <f t="shared" si="398"/>
        <v>16.250495999999998</v>
      </c>
      <c r="U53" s="2">
        <f t="shared" si="12"/>
        <v>6.8775510204082</v>
      </c>
      <c r="V53" s="2">
        <f t="shared" ref="V53:W53" si="399">C473</f>
        <v>0</v>
      </c>
      <c r="W53" s="2">
        <f t="shared" si="399"/>
        <v>0</v>
      </c>
      <c r="Y53">
        <v>6387755102.0408001</v>
      </c>
      <c r="Z53">
        <v>-19.209242</v>
      </c>
      <c r="AA53">
        <v>20.625330000000002</v>
      </c>
      <c r="AB53">
        <v>28.897144000000001</v>
      </c>
      <c r="AC53">
        <v>-87.731430000000003</v>
      </c>
      <c r="AD53">
        <v>-8.2718143000000008</v>
      </c>
      <c r="AE53" s="4"/>
      <c r="AF53" s="2">
        <f t="shared" si="269"/>
        <v>6.8775510204082</v>
      </c>
      <c r="AG53" s="2">
        <f t="shared" si="270"/>
        <v>30.136147999999999</v>
      </c>
      <c r="AH53" s="2">
        <f t="shared" si="271"/>
        <v>21.639756999999999</v>
      </c>
      <c r="AI53" s="2">
        <f t="shared" si="14"/>
        <v>6.8775510204082</v>
      </c>
      <c r="AJ53" s="2">
        <f t="shared" ref="AJ53:AK53" si="400">Z161</f>
        <v>29.158197000000001</v>
      </c>
      <c r="AK53" s="2">
        <f t="shared" si="400"/>
        <v>20.446145999999999</v>
      </c>
      <c r="AL53" s="2">
        <f t="shared" si="16"/>
        <v>6.8775510204082</v>
      </c>
      <c r="AM53" s="31">
        <f t="shared" ref="AM53:AN53" si="401">Z265</f>
        <v>27.750847</v>
      </c>
      <c r="AN53" s="2">
        <f t="shared" si="401"/>
        <v>18.715658000000001</v>
      </c>
      <c r="AO53" s="2">
        <f t="shared" si="18"/>
        <v>6.8775510204082</v>
      </c>
      <c r="AP53" s="2">
        <f t="shared" ref="AP53:AQ53" si="402">Z369</f>
        <v>24.347151</v>
      </c>
      <c r="AQ53" s="2">
        <f t="shared" si="402"/>
        <v>14.850553</v>
      </c>
      <c r="AR53" s="2">
        <f t="shared" si="20"/>
        <v>6.8775510204082</v>
      </c>
      <c r="AS53" s="2">
        <f t="shared" ref="AS53:AT53" si="403">Z473</f>
        <v>0</v>
      </c>
      <c r="AT53" s="2">
        <f t="shared" si="403"/>
        <v>0</v>
      </c>
      <c r="AU53" s="4"/>
    </row>
    <row r="54" spans="2:47" x14ac:dyDescent="0.25">
      <c r="B54">
        <v>6510204081.6327</v>
      </c>
      <c r="C54">
        <v>-19.329048</v>
      </c>
      <c r="D54">
        <v>19.490542999999999</v>
      </c>
      <c r="E54">
        <v>27.890854000000001</v>
      </c>
      <c r="F54">
        <v>-85.361305000000002</v>
      </c>
      <c r="G54">
        <v>-8.4003104999999998</v>
      </c>
      <c r="H54" s="4"/>
      <c r="I54" s="2">
        <f t="shared" si="262"/>
        <v>7</v>
      </c>
      <c r="J54" s="2">
        <f t="shared" si="263"/>
        <v>30.687563000000001</v>
      </c>
      <c r="K54" s="2">
        <f t="shared" si="264"/>
        <v>22.123740999999999</v>
      </c>
      <c r="L54" s="2">
        <f t="shared" si="6"/>
        <v>7</v>
      </c>
      <c r="M54" s="2">
        <f t="shared" ref="M54:N54" si="404">C162</f>
        <v>30.760383999999998</v>
      </c>
      <c r="N54" s="2">
        <f t="shared" si="404"/>
        <v>22.01342</v>
      </c>
      <c r="O54" s="2">
        <f t="shared" si="8"/>
        <v>7</v>
      </c>
      <c r="P54" s="2">
        <f t="shared" ref="P54:Q54" si="405">C266</f>
        <v>28.140218999999998</v>
      </c>
      <c r="Q54" s="2">
        <f t="shared" si="405"/>
        <v>19.144714</v>
      </c>
      <c r="R54" s="2">
        <f t="shared" si="10"/>
        <v>7</v>
      </c>
      <c r="S54" s="2">
        <f t="shared" ref="S54:T54" si="406">C370</f>
        <v>24.638522999999999</v>
      </c>
      <c r="T54" s="2">
        <f t="shared" si="406"/>
        <v>15.265689999999999</v>
      </c>
      <c r="U54" s="2">
        <f t="shared" si="12"/>
        <v>7</v>
      </c>
      <c r="V54" s="2">
        <f t="shared" ref="V54:W54" si="407">C474</f>
        <v>0</v>
      </c>
      <c r="W54" s="2">
        <f t="shared" si="407"/>
        <v>0</v>
      </c>
      <c r="Y54">
        <v>6510204081.6327</v>
      </c>
      <c r="Z54">
        <v>-19.245455</v>
      </c>
      <c r="AA54">
        <v>20.896339000000001</v>
      </c>
      <c r="AB54">
        <v>29.222508999999999</v>
      </c>
      <c r="AC54">
        <v>-86.782661000000004</v>
      </c>
      <c r="AD54">
        <v>-8.3261699999999994</v>
      </c>
      <c r="AE54" s="4"/>
      <c r="AF54" s="2">
        <f t="shared" si="269"/>
        <v>7</v>
      </c>
      <c r="AG54" s="2">
        <f t="shared" si="270"/>
        <v>29.956828999999999</v>
      </c>
      <c r="AH54" s="2">
        <f t="shared" si="271"/>
        <v>21.438295</v>
      </c>
      <c r="AI54" s="2">
        <f t="shared" si="14"/>
        <v>7</v>
      </c>
      <c r="AJ54" s="2">
        <f t="shared" ref="AJ54:AK54" si="408">Z162</f>
        <v>29.264838999999998</v>
      </c>
      <c r="AK54" s="2">
        <f t="shared" si="408"/>
        <v>20.547917999999999</v>
      </c>
      <c r="AL54" s="2">
        <f t="shared" si="16"/>
        <v>7</v>
      </c>
      <c r="AM54" s="31">
        <f t="shared" ref="AM54:AN54" si="409">Z266</f>
        <v>27.855131</v>
      </c>
      <c r="AN54" s="2">
        <f t="shared" si="409"/>
        <v>18.842585</v>
      </c>
      <c r="AO54" s="2">
        <f t="shared" si="18"/>
        <v>7</v>
      </c>
      <c r="AP54" s="2">
        <f t="shared" ref="AP54:AQ54" si="410">Z370</f>
        <v>23.739920000000001</v>
      </c>
      <c r="AQ54" s="2">
        <f t="shared" si="410"/>
        <v>14.289491</v>
      </c>
      <c r="AR54" s="2">
        <f t="shared" si="20"/>
        <v>7</v>
      </c>
      <c r="AS54" s="2">
        <f t="shared" ref="AS54:AT54" si="411">Z474</f>
        <v>0</v>
      </c>
      <c r="AT54" s="2">
        <f t="shared" si="411"/>
        <v>0</v>
      </c>
    </row>
    <row r="55" spans="2:47" x14ac:dyDescent="0.25">
      <c r="B55">
        <v>6632653061.2244997</v>
      </c>
      <c r="C55">
        <v>-19.429247</v>
      </c>
      <c r="D55">
        <v>19.815291999999999</v>
      </c>
      <c r="E55">
        <v>28.275091</v>
      </c>
      <c r="F55">
        <v>-84.792136999999997</v>
      </c>
      <c r="G55">
        <v>-8.4597998000000008</v>
      </c>
      <c r="H55" s="4"/>
      <c r="I55" s="2">
        <f t="shared" si="262"/>
        <v>7.1224489795918</v>
      </c>
      <c r="J55" s="2">
        <f t="shared" si="263"/>
        <v>30.414964999999999</v>
      </c>
      <c r="K55" s="2">
        <f t="shared" si="264"/>
        <v>21.867681999999999</v>
      </c>
      <c r="L55" s="2">
        <f t="shared" si="6"/>
        <v>7.1224489795918</v>
      </c>
      <c r="M55" s="2">
        <f t="shared" ref="M55:N55" si="412">C163</f>
        <v>29.551196999999998</v>
      </c>
      <c r="N55" s="2">
        <f t="shared" si="412"/>
        <v>20.844294000000001</v>
      </c>
      <c r="O55" s="2">
        <f t="shared" si="8"/>
        <v>7.1224489795918</v>
      </c>
      <c r="P55" s="2">
        <f t="shared" ref="P55:Q55" si="413">C267</f>
        <v>26.937477000000001</v>
      </c>
      <c r="Q55" s="2">
        <f t="shared" si="413"/>
        <v>18.010978999999999</v>
      </c>
      <c r="R55" s="2">
        <f t="shared" si="10"/>
        <v>7.1224489795918</v>
      </c>
      <c r="S55" s="2">
        <f t="shared" ref="S55:T55" si="414">C371</f>
        <v>23.823378000000002</v>
      </c>
      <c r="T55" s="2">
        <f t="shared" si="414"/>
        <v>14.549445</v>
      </c>
      <c r="U55" s="2">
        <f t="shared" si="12"/>
        <v>7.1224489795918</v>
      </c>
      <c r="V55" s="2">
        <f t="shared" ref="V55:W55" si="415">C475</f>
        <v>0</v>
      </c>
      <c r="W55" s="2">
        <f t="shared" si="415"/>
        <v>0</v>
      </c>
      <c r="Y55">
        <v>6632653061.2244997</v>
      </c>
      <c r="Z55">
        <v>-19.37875</v>
      </c>
      <c r="AA55">
        <v>21.136382999999999</v>
      </c>
      <c r="AB55">
        <v>29.527858999999999</v>
      </c>
      <c r="AC55">
        <v>-88.364288000000002</v>
      </c>
      <c r="AD55">
        <v>-8.3914757000000009</v>
      </c>
      <c r="AE55" s="4"/>
      <c r="AF55" s="2">
        <f t="shared" si="269"/>
        <v>7.1224489795918</v>
      </c>
      <c r="AG55" s="2">
        <f t="shared" si="270"/>
        <v>30.115091</v>
      </c>
      <c r="AH55" s="2">
        <f t="shared" si="271"/>
        <v>21.600538</v>
      </c>
      <c r="AI55" s="2">
        <f t="shared" si="14"/>
        <v>7.1224489795918</v>
      </c>
      <c r="AJ55" s="2">
        <f t="shared" ref="AJ55:AK55" si="416">Z163</f>
        <v>29.190415999999999</v>
      </c>
      <c r="AK55" s="2">
        <f t="shared" si="416"/>
        <v>20.501842</v>
      </c>
      <c r="AL55" s="2">
        <f t="shared" si="16"/>
        <v>7.1224489795918</v>
      </c>
      <c r="AM55" s="31">
        <f t="shared" ref="AM55:AN55" si="417">Z267</f>
        <v>27.161797</v>
      </c>
      <c r="AN55" s="2">
        <f t="shared" si="417"/>
        <v>18.207535</v>
      </c>
      <c r="AO55" s="2">
        <f t="shared" si="18"/>
        <v>7.1224489795918</v>
      </c>
      <c r="AP55" s="2">
        <f t="shared" ref="AP55:AQ55" si="418">Z371</f>
        <v>23.041834000000001</v>
      </c>
      <c r="AQ55" s="2">
        <f t="shared" si="418"/>
        <v>13.671794</v>
      </c>
      <c r="AR55" s="2">
        <f t="shared" si="20"/>
        <v>7.1224489795918</v>
      </c>
      <c r="AS55" s="2">
        <f t="shared" ref="AS55:AT55" si="419">Z475</f>
        <v>0</v>
      </c>
      <c r="AT55" s="2">
        <f t="shared" si="419"/>
        <v>0</v>
      </c>
    </row>
    <row r="56" spans="2:47" x14ac:dyDescent="0.25">
      <c r="B56">
        <v>6755102040.8163004</v>
      </c>
      <c r="C56">
        <v>-19.499849000000001</v>
      </c>
      <c r="D56">
        <v>20.465181000000001</v>
      </c>
      <c r="E56">
        <v>28.990555000000001</v>
      </c>
      <c r="F56">
        <v>-87.512748999999999</v>
      </c>
      <c r="G56">
        <v>-8.5253724999999996</v>
      </c>
      <c r="H56" s="4"/>
      <c r="I56" s="2">
        <f t="shared" si="262"/>
        <v>7.2448979591836995</v>
      </c>
      <c r="J56" s="2">
        <f t="shared" si="263"/>
        <v>29.517976999999998</v>
      </c>
      <c r="K56" s="2">
        <f t="shared" si="264"/>
        <v>20.9877</v>
      </c>
      <c r="L56" s="2">
        <f t="shared" si="6"/>
        <v>7.2448979591836995</v>
      </c>
      <c r="M56" s="2">
        <f t="shared" ref="M56:N56" si="420">C164</f>
        <v>28.703402000000001</v>
      </c>
      <c r="N56" s="2">
        <f t="shared" si="420"/>
        <v>20.024198999999999</v>
      </c>
      <c r="O56" s="2">
        <f t="shared" si="8"/>
        <v>7.2448979591836995</v>
      </c>
      <c r="P56" s="2">
        <f t="shared" ref="P56:Q56" si="421">C268</f>
        <v>26.503126000000002</v>
      </c>
      <c r="Q56" s="2">
        <f t="shared" si="421"/>
        <v>17.612843000000002</v>
      </c>
      <c r="R56" s="2">
        <f t="shared" si="10"/>
        <v>7.2448979591836995</v>
      </c>
      <c r="S56" s="2">
        <f t="shared" ref="S56:T56" si="422">C372</f>
        <v>23.221523000000001</v>
      </c>
      <c r="T56" s="2">
        <f t="shared" si="422"/>
        <v>13.985417999999999</v>
      </c>
      <c r="U56" s="2">
        <f t="shared" si="12"/>
        <v>7.2448979591836995</v>
      </c>
      <c r="V56" s="2">
        <f t="shared" ref="V56:W56" si="423">C476</f>
        <v>0</v>
      </c>
      <c r="W56" s="2">
        <f t="shared" si="423"/>
        <v>0</v>
      </c>
      <c r="Y56">
        <v>6755102040.8163004</v>
      </c>
      <c r="Z56">
        <v>-19.441493999999999</v>
      </c>
      <c r="AA56">
        <v>21.410965000000001</v>
      </c>
      <c r="AB56">
        <v>29.877707999999998</v>
      </c>
      <c r="AC56">
        <v>-89.868446000000006</v>
      </c>
      <c r="AD56">
        <v>-8.4667434999999998</v>
      </c>
      <c r="AE56" s="4"/>
      <c r="AF56" s="2">
        <f t="shared" si="269"/>
        <v>7.2448979591836995</v>
      </c>
      <c r="AG56" s="2">
        <f t="shared" si="270"/>
        <v>29.702663000000001</v>
      </c>
      <c r="AH56" s="2">
        <f t="shared" si="271"/>
        <v>21.194545999999999</v>
      </c>
      <c r="AI56" s="2">
        <f t="shared" si="14"/>
        <v>7.2448979591836995</v>
      </c>
      <c r="AJ56" s="2">
        <f t="shared" ref="AJ56:AK56" si="424">Z164</f>
        <v>28.612213000000001</v>
      </c>
      <c r="AK56" s="2">
        <f t="shared" si="424"/>
        <v>19.953731999999999</v>
      </c>
      <c r="AL56" s="2">
        <f t="shared" si="16"/>
        <v>7.2448979591836995</v>
      </c>
      <c r="AM56" s="31">
        <f t="shared" ref="AM56:AN56" si="425">Z268</f>
        <v>26.441811000000001</v>
      </c>
      <c r="AN56" s="2">
        <f t="shared" si="425"/>
        <v>17.534723</v>
      </c>
      <c r="AO56" s="2">
        <f t="shared" si="18"/>
        <v>7.2448979591836995</v>
      </c>
      <c r="AP56" s="2">
        <f t="shared" ref="AP56:AQ56" si="426">Z372</f>
        <v>22.545832000000001</v>
      </c>
      <c r="AQ56" s="2">
        <f t="shared" si="426"/>
        <v>13.225688</v>
      </c>
      <c r="AR56" s="2">
        <f t="shared" si="20"/>
        <v>7.2448979591836995</v>
      </c>
      <c r="AS56" s="2">
        <f t="shared" ref="AS56:AT56" si="427">Z476</f>
        <v>0</v>
      </c>
      <c r="AT56" s="2">
        <f t="shared" si="427"/>
        <v>0</v>
      </c>
    </row>
    <row r="57" spans="2:47" x14ac:dyDescent="0.25">
      <c r="B57">
        <v>6877551020.4082003</v>
      </c>
      <c r="C57">
        <v>-19.510273000000002</v>
      </c>
      <c r="D57">
        <v>21.529737000000001</v>
      </c>
      <c r="E57">
        <v>30.082871999999998</v>
      </c>
      <c r="F57">
        <v>-89.804314000000005</v>
      </c>
      <c r="G57">
        <v>-8.5531348999999999</v>
      </c>
      <c r="H57" s="4"/>
      <c r="I57" s="2">
        <f t="shared" si="262"/>
        <v>7.3673469387755004</v>
      </c>
      <c r="J57" s="2">
        <f t="shared" si="263"/>
        <v>28.587987999999999</v>
      </c>
      <c r="K57" s="2">
        <f t="shared" si="264"/>
        <v>20.064653</v>
      </c>
      <c r="L57" s="2">
        <f t="shared" si="6"/>
        <v>7.3673469387755004</v>
      </c>
      <c r="M57" s="2">
        <f t="shared" ref="M57:N57" si="428">C165</f>
        <v>28.080727</v>
      </c>
      <c r="N57" s="2">
        <f t="shared" si="428"/>
        <v>19.419397</v>
      </c>
      <c r="O57" s="2">
        <f t="shared" si="8"/>
        <v>7.3673469387755004</v>
      </c>
      <c r="P57" s="2">
        <f t="shared" ref="P57:Q57" si="429">C269</f>
        <v>26.690805000000001</v>
      </c>
      <c r="Q57" s="2">
        <f t="shared" si="429"/>
        <v>17.834876999999999</v>
      </c>
      <c r="R57" s="2">
        <f t="shared" si="10"/>
        <v>7.3673469387755004</v>
      </c>
      <c r="S57" s="2">
        <f t="shared" ref="S57:T57" si="430">C373</f>
        <v>22.976766999999999</v>
      </c>
      <c r="T57" s="2">
        <f t="shared" si="430"/>
        <v>13.791619000000001</v>
      </c>
      <c r="U57" s="2">
        <f t="shared" si="12"/>
        <v>7.3673469387755004</v>
      </c>
      <c r="V57" s="2">
        <f t="shared" ref="V57:W57" si="431">C477</f>
        <v>0</v>
      </c>
      <c r="W57" s="2">
        <f t="shared" si="431"/>
        <v>0</v>
      </c>
      <c r="Y57">
        <v>6877551020.4082003</v>
      </c>
      <c r="Z57">
        <v>-19.459578</v>
      </c>
      <c r="AA57">
        <v>21.639756999999999</v>
      </c>
      <c r="AB57">
        <v>30.136147999999999</v>
      </c>
      <c r="AC57">
        <v>-89.072533000000007</v>
      </c>
      <c r="AD57">
        <v>-8.4963913000000009</v>
      </c>
      <c r="AE57" s="4"/>
      <c r="AF57" s="2">
        <f t="shared" si="269"/>
        <v>7.3673469387755004</v>
      </c>
      <c r="AG57" s="2">
        <f t="shared" si="270"/>
        <v>29.248117000000001</v>
      </c>
      <c r="AH57" s="2">
        <f t="shared" si="271"/>
        <v>20.739052000000001</v>
      </c>
      <c r="AI57" s="2">
        <f t="shared" si="14"/>
        <v>7.3673469387755004</v>
      </c>
      <c r="AJ57" s="2">
        <f t="shared" ref="AJ57:AK57" si="432">Z165</f>
        <v>27.737787000000001</v>
      </c>
      <c r="AK57" s="2">
        <f t="shared" si="432"/>
        <v>19.085996999999999</v>
      </c>
      <c r="AL57" s="2">
        <f t="shared" si="16"/>
        <v>7.3673469387755004</v>
      </c>
      <c r="AM57" s="31">
        <f t="shared" ref="AM57:AN57" si="433">Z269</f>
        <v>25.675608</v>
      </c>
      <c r="AN57" s="2">
        <f t="shared" si="433"/>
        <v>16.795712999999999</v>
      </c>
      <c r="AO57" s="2">
        <f t="shared" si="18"/>
        <v>7.3673469387755004</v>
      </c>
      <c r="AP57" s="2">
        <f t="shared" ref="AP57:AQ57" si="434">Z373</f>
        <v>22.365926999999999</v>
      </c>
      <c r="AQ57" s="2">
        <f t="shared" si="434"/>
        <v>13.083777</v>
      </c>
      <c r="AR57" s="2">
        <f t="shared" si="20"/>
        <v>7.3673469387755004</v>
      </c>
      <c r="AS57" s="2">
        <f t="shared" ref="AS57:AT57" si="435">Z477</f>
        <v>0</v>
      </c>
      <c r="AT57" s="2">
        <f t="shared" si="435"/>
        <v>0</v>
      </c>
    </row>
    <row r="58" spans="2:47" x14ac:dyDescent="0.25">
      <c r="B58">
        <v>7000000000</v>
      </c>
      <c r="C58">
        <v>-19.526764</v>
      </c>
      <c r="D58">
        <v>22.123740999999999</v>
      </c>
      <c r="E58">
        <v>30.687563000000001</v>
      </c>
      <c r="F58">
        <v>-91.472014999999999</v>
      </c>
      <c r="G58">
        <v>-8.5638208000000002</v>
      </c>
      <c r="H58" s="4"/>
      <c r="I58" s="2">
        <f t="shared" si="262"/>
        <v>7.4897959183673004</v>
      </c>
      <c r="J58" s="2">
        <f t="shared" si="263"/>
        <v>28.540047000000001</v>
      </c>
      <c r="K58" s="2">
        <f t="shared" si="264"/>
        <v>19.972245999999998</v>
      </c>
      <c r="L58" s="2">
        <f t="shared" si="6"/>
        <v>7.4897959183673004</v>
      </c>
      <c r="M58" s="2">
        <f t="shared" ref="M58:N58" si="436">C166</f>
        <v>28.041937000000001</v>
      </c>
      <c r="N58" s="2">
        <f t="shared" si="436"/>
        <v>19.336860999999999</v>
      </c>
      <c r="O58" s="2">
        <f t="shared" si="8"/>
        <v>7.4897959183673004</v>
      </c>
      <c r="P58" s="2">
        <f t="shared" ref="P58:Q58" si="437">C270</f>
        <v>26.375499999999999</v>
      </c>
      <c r="Q58" s="2">
        <f t="shared" si="437"/>
        <v>17.478027000000001</v>
      </c>
      <c r="R58" s="2">
        <f t="shared" si="10"/>
        <v>7.4897959183673004</v>
      </c>
      <c r="S58" s="2">
        <f t="shared" ref="S58:T58" si="438">C374</f>
        <v>22.344767000000001</v>
      </c>
      <c r="T58" s="2">
        <f t="shared" si="438"/>
        <v>13.104736000000001</v>
      </c>
      <c r="U58" s="2">
        <f t="shared" si="12"/>
        <v>7.4897959183673004</v>
      </c>
      <c r="V58" s="2">
        <f t="shared" ref="V58:W58" si="439">C478</f>
        <v>0</v>
      </c>
      <c r="W58" s="2">
        <f t="shared" si="439"/>
        <v>0</v>
      </c>
      <c r="Y58">
        <v>7000000000</v>
      </c>
      <c r="Z58">
        <v>-19.470310000000001</v>
      </c>
      <c r="AA58">
        <v>21.438295</v>
      </c>
      <c r="AB58">
        <v>29.956828999999999</v>
      </c>
      <c r="AC58">
        <v>-90.011718999999999</v>
      </c>
      <c r="AD58">
        <v>-8.5185327999999991</v>
      </c>
      <c r="AE58" s="4"/>
      <c r="AF58" s="2">
        <f t="shared" si="269"/>
        <v>7.4897959183673004</v>
      </c>
      <c r="AG58" s="2">
        <f t="shared" si="270"/>
        <v>28.828474</v>
      </c>
      <c r="AH58" s="2">
        <f t="shared" si="271"/>
        <v>20.287234999999999</v>
      </c>
      <c r="AI58" s="2">
        <f t="shared" si="14"/>
        <v>7.4897959183673004</v>
      </c>
      <c r="AJ58" s="2">
        <f t="shared" ref="AJ58:AK58" si="440">Z166</f>
        <v>27.248697</v>
      </c>
      <c r="AK58" s="2">
        <f t="shared" si="440"/>
        <v>18.557691999999999</v>
      </c>
      <c r="AL58" s="2">
        <f t="shared" si="16"/>
        <v>7.4897959183673004</v>
      </c>
      <c r="AM58" s="31">
        <f t="shared" ref="AM58:AN58" si="441">Z270</f>
        <v>25.476196000000002</v>
      </c>
      <c r="AN58" s="2">
        <f t="shared" si="441"/>
        <v>16.543634000000001</v>
      </c>
      <c r="AO58" s="2">
        <f t="shared" si="18"/>
        <v>7.4897959183673004</v>
      </c>
      <c r="AP58" s="2">
        <f t="shared" ref="AP58:AQ58" si="442">Z374</f>
        <v>22.013587999999999</v>
      </c>
      <c r="AQ58" s="2">
        <f t="shared" si="442"/>
        <v>12.670120000000001</v>
      </c>
      <c r="AR58" s="2">
        <f t="shared" si="20"/>
        <v>7.4897959183673004</v>
      </c>
      <c r="AS58" s="2">
        <f t="shared" ref="AS58:AT58" si="443">Z478</f>
        <v>0</v>
      </c>
      <c r="AT58" s="2">
        <f t="shared" si="443"/>
        <v>0</v>
      </c>
    </row>
    <row r="59" spans="2:47" x14ac:dyDescent="0.25">
      <c r="B59">
        <v>7122448979.5917997</v>
      </c>
      <c r="C59">
        <v>-19.559553000000001</v>
      </c>
      <c r="D59">
        <v>21.867681999999999</v>
      </c>
      <c r="E59">
        <v>30.414964999999999</v>
      </c>
      <c r="F59">
        <v>-91.255882</v>
      </c>
      <c r="G59">
        <v>-8.5472821999999997</v>
      </c>
      <c r="H59" s="4"/>
      <c r="I59" s="2">
        <f t="shared" si="262"/>
        <v>7.6122448979591999</v>
      </c>
      <c r="J59" s="2">
        <f t="shared" si="263"/>
        <v>28.764811000000002</v>
      </c>
      <c r="K59" s="2">
        <f t="shared" si="264"/>
        <v>20.171066</v>
      </c>
      <c r="L59" s="2">
        <f t="shared" si="6"/>
        <v>7.6122448979591999</v>
      </c>
      <c r="M59" s="2">
        <f t="shared" ref="M59:N59" si="444">C167</f>
        <v>28.076371999999999</v>
      </c>
      <c r="N59" s="2">
        <f t="shared" si="444"/>
        <v>19.344709000000002</v>
      </c>
      <c r="O59" s="2">
        <f t="shared" si="8"/>
        <v>7.6122448979591999</v>
      </c>
      <c r="P59" s="2">
        <f t="shared" ref="P59:Q59" si="445">C271</f>
        <v>25.937021000000001</v>
      </c>
      <c r="Q59" s="2">
        <f t="shared" si="445"/>
        <v>17.012536999999998</v>
      </c>
      <c r="R59" s="2">
        <f t="shared" si="10"/>
        <v>7.6122448979591999</v>
      </c>
      <c r="S59" s="2">
        <f t="shared" ref="S59:T59" si="446">C375</f>
        <v>21.807074</v>
      </c>
      <c r="T59" s="2">
        <f t="shared" si="446"/>
        <v>12.525587</v>
      </c>
      <c r="U59" s="2">
        <f t="shared" si="12"/>
        <v>7.6122448979591999</v>
      </c>
      <c r="V59" s="2">
        <f t="shared" ref="V59:W59" si="447">C479</f>
        <v>0</v>
      </c>
      <c r="W59" s="2">
        <f t="shared" si="447"/>
        <v>0</v>
      </c>
      <c r="Y59">
        <v>7122448979.5917997</v>
      </c>
      <c r="Z59">
        <v>-19.534140000000001</v>
      </c>
      <c r="AA59">
        <v>21.600538</v>
      </c>
      <c r="AB59">
        <v>30.115091</v>
      </c>
      <c r="AC59">
        <v>-88.937613999999996</v>
      </c>
      <c r="AD59">
        <v>-8.5145540000000004</v>
      </c>
      <c r="AE59" s="4"/>
      <c r="AF59" s="2">
        <f t="shared" si="269"/>
        <v>7.6122448979591999</v>
      </c>
      <c r="AG59" s="2">
        <f t="shared" si="270"/>
        <v>28.845282000000001</v>
      </c>
      <c r="AH59" s="2">
        <f t="shared" si="271"/>
        <v>20.285755000000002</v>
      </c>
      <c r="AI59" s="2">
        <f t="shared" si="14"/>
        <v>7.6122448979591999</v>
      </c>
      <c r="AJ59" s="2">
        <f t="shared" ref="AJ59:AK59" si="448">Z167</f>
        <v>27.161324</v>
      </c>
      <c r="AK59" s="2">
        <f t="shared" si="448"/>
        <v>18.435583000000001</v>
      </c>
      <c r="AL59" s="2">
        <f t="shared" si="16"/>
        <v>7.6122448979591999</v>
      </c>
      <c r="AM59" s="31">
        <f t="shared" ref="AM59:AN59" si="449">Z271</f>
        <v>25.305260000000001</v>
      </c>
      <c r="AN59" s="2">
        <f t="shared" si="449"/>
        <v>16.326504</v>
      </c>
      <c r="AO59" s="2">
        <f t="shared" si="18"/>
        <v>7.6122448979591999</v>
      </c>
      <c r="AP59" s="2">
        <f t="shared" ref="AP59:AQ59" si="450">Z375</f>
        <v>21.650746999999999</v>
      </c>
      <c r="AQ59" s="2">
        <f t="shared" si="450"/>
        <v>12.251726</v>
      </c>
      <c r="AR59" s="2">
        <f t="shared" si="20"/>
        <v>7.6122448979591999</v>
      </c>
      <c r="AS59" s="2">
        <f t="shared" ref="AS59:AT59" si="451">Z479</f>
        <v>0</v>
      </c>
      <c r="AT59" s="2">
        <f t="shared" si="451"/>
        <v>0</v>
      </c>
    </row>
    <row r="60" spans="2:47" x14ac:dyDescent="0.25">
      <c r="B60">
        <v>7244897959.1836996</v>
      </c>
      <c r="C60">
        <v>-19.455475</v>
      </c>
      <c r="D60">
        <v>20.9877</v>
      </c>
      <c r="E60">
        <v>29.517976999999998</v>
      </c>
      <c r="F60">
        <v>-88.103560999999999</v>
      </c>
      <c r="G60">
        <v>-8.5302781999999997</v>
      </c>
      <c r="H60" s="4"/>
      <c r="I60" s="2">
        <f t="shared" si="262"/>
        <v>7.7346938775509999</v>
      </c>
      <c r="J60" s="2">
        <f t="shared" si="263"/>
        <v>29.241427999999999</v>
      </c>
      <c r="K60" s="2">
        <f t="shared" si="264"/>
        <v>20.618504999999999</v>
      </c>
      <c r="L60" s="2">
        <f t="shared" si="6"/>
        <v>7.7346938775509999</v>
      </c>
      <c r="M60" s="2">
        <f t="shared" ref="M60:N60" si="452">C168</f>
        <v>27.764374</v>
      </c>
      <c r="N60" s="2">
        <f t="shared" si="452"/>
        <v>19.000457999999998</v>
      </c>
      <c r="O60" s="2">
        <f t="shared" si="8"/>
        <v>7.7346938775509999</v>
      </c>
      <c r="P60" s="2">
        <f t="shared" ref="P60:Q60" si="453">C272</f>
        <v>25.073468999999999</v>
      </c>
      <c r="Q60" s="2">
        <f t="shared" si="453"/>
        <v>16.107391</v>
      </c>
      <c r="R60" s="2">
        <f t="shared" si="10"/>
        <v>7.7346938775509999</v>
      </c>
      <c r="S60" s="2">
        <f t="shared" ref="S60:T60" si="454">C376</f>
        <v>21.036203</v>
      </c>
      <c r="T60" s="2">
        <f t="shared" si="454"/>
        <v>11.669373999999999</v>
      </c>
      <c r="U60" s="2">
        <f t="shared" si="12"/>
        <v>7.7346938775509999</v>
      </c>
      <c r="V60" s="2">
        <f t="shared" ref="V60:W60" si="455">C480</f>
        <v>0</v>
      </c>
      <c r="W60" s="2">
        <f t="shared" si="455"/>
        <v>0</v>
      </c>
      <c r="Y60">
        <v>7244897959.1836996</v>
      </c>
      <c r="Z60">
        <v>-19.457003</v>
      </c>
      <c r="AA60">
        <v>21.194545999999999</v>
      </c>
      <c r="AB60">
        <v>29.702663000000001</v>
      </c>
      <c r="AC60">
        <v>-90.038253999999995</v>
      </c>
      <c r="AD60">
        <v>-8.5081185999999995</v>
      </c>
      <c r="AE60" s="4"/>
      <c r="AF60" s="2">
        <f t="shared" si="269"/>
        <v>7.7346938775509999</v>
      </c>
      <c r="AG60" s="2">
        <f t="shared" si="270"/>
        <v>28.859293000000001</v>
      </c>
      <c r="AH60" s="2">
        <f t="shared" si="271"/>
        <v>20.273713999999998</v>
      </c>
      <c r="AI60" s="2">
        <f t="shared" si="14"/>
        <v>7.7346938775509999</v>
      </c>
      <c r="AJ60" s="2">
        <f t="shared" ref="AJ60:AK60" si="456">Z168</f>
        <v>27.109463000000002</v>
      </c>
      <c r="AK60" s="2">
        <f t="shared" si="456"/>
        <v>18.345980000000001</v>
      </c>
      <c r="AL60" s="2">
        <f t="shared" si="16"/>
        <v>7.7346938775509999</v>
      </c>
      <c r="AM60" s="31">
        <f t="shared" ref="AM60:AN60" si="457">Z272</f>
        <v>24.988136000000001</v>
      </c>
      <c r="AN60" s="2">
        <f t="shared" si="457"/>
        <v>15.964256000000001</v>
      </c>
      <c r="AO60" s="2">
        <f t="shared" si="18"/>
        <v>7.7346938775509999</v>
      </c>
      <c r="AP60" s="2">
        <f t="shared" ref="AP60:AQ60" si="458">Z376</f>
        <v>21.165028</v>
      </c>
      <c r="AQ60" s="2">
        <f t="shared" si="458"/>
        <v>11.712187999999999</v>
      </c>
      <c r="AR60" s="2">
        <f t="shared" si="20"/>
        <v>7.7346938775509999</v>
      </c>
      <c r="AS60" s="2">
        <f t="shared" ref="AS60:AT60" si="459">Z480</f>
        <v>0</v>
      </c>
      <c r="AT60" s="2">
        <f t="shared" si="459"/>
        <v>0</v>
      </c>
    </row>
    <row r="61" spans="2:47" x14ac:dyDescent="0.25">
      <c r="B61">
        <v>7367346938.7755003</v>
      </c>
      <c r="C61">
        <v>-19.451571999999999</v>
      </c>
      <c r="D61">
        <v>20.064653</v>
      </c>
      <c r="E61">
        <v>28.587987999999999</v>
      </c>
      <c r="F61">
        <v>-85.966553000000005</v>
      </c>
      <c r="G61">
        <v>-8.5233355</v>
      </c>
      <c r="H61" s="4"/>
      <c r="I61" s="2">
        <f t="shared" si="262"/>
        <v>7.8571428571429003</v>
      </c>
      <c r="J61" s="2">
        <f t="shared" si="263"/>
        <v>28.859722000000001</v>
      </c>
      <c r="K61" s="2">
        <f t="shared" si="264"/>
        <v>20.244060999999999</v>
      </c>
      <c r="L61" s="2">
        <f t="shared" si="6"/>
        <v>7.8571428571429003</v>
      </c>
      <c r="M61" s="2">
        <f t="shared" ref="M61:N61" si="460">C169</f>
        <v>27.082433999999999</v>
      </c>
      <c r="N61" s="2">
        <f t="shared" si="460"/>
        <v>18.321102</v>
      </c>
      <c r="O61" s="2">
        <f t="shared" si="8"/>
        <v>7.8571428571429003</v>
      </c>
      <c r="P61" s="2">
        <f t="shared" ref="P61:Q61" si="461">C273</f>
        <v>24.403296000000001</v>
      </c>
      <c r="Q61" s="2">
        <f t="shared" si="461"/>
        <v>15.432040000000001</v>
      </c>
      <c r="R61" s="2">
        <f t="shared" si="10"/>
        <v>7.8571428571429003</v>
      </c>
      <c r="S61" s="2">
        <f t="shared" ref="S61:T61" si="462">C377</f>
        <v>20.627165000000002</v>
      </c>
      <c r="T61" s="2">
        <f t="shared" si="462"/>
        <v>11.232786000000001</v>
      </c>
      <c r="U61" s="2">
        <f t="shared" si="12"/>
        <v>7.8571428571429003</v>
      </c>
      <c r="V61" s="2">
        <f t="shared" ref="V61:W61" si="463">C481</f>
        <v>0</v>
      </c>
      <c r="W61" s="2">
        <f t="shared" si="463"/>
        <v>0</v>
      </c>
      <c r="Y61">
        <v>7367346938.7755003</v>
      </c>
      <c r="Z61">
        <v>-19.440850999999999</v>
      </c>
      <c r="AA61">
        <v>20.739052000000001</v>
      </c>
      <c r="AB61">
        <v>29.248117000000001</v>
      </c>
      <c r="AC61">
        <v>-87.487380999999999</v>
      </c>
      <c r="AD61">
        <v>-8.5090675000000005</v>
      </c>
      <c r="AE61" s="4"/>
      <c r="AF61" s="2">
        <f t="shared" si="269"/>
        <v>7.8571428571429003</v>
      </c>
      <c r="AG61" s="2">
        <f t="shared" si="270"/>
        <v>28.323072</v>
      </c>
      <c r="AH61" s="2">
        <f t="shared" si="271"/>
        <v>19.710476</v>
      </c>
      <c r="AI61" s="2">
        <f t="shared" si="14"/>
        <v>7.8571428571429003</v>
      </c>
      <c r="AJ61" s="2">
        <f t="shared" ref="AJ61:AK61" si="464">Z169</f>
        <v>26.766306</v>
      </c>
      <c r="AK61" s="2">
        <f t="shared" si="464"/>
        <v>17.970155999999999</v>
      </c>
      <c r="AL61" s="2">
        <f t="shared" si="16"/>
        <v>7.8571428571429003</v>
      </c>
      <c r="AM61" s="31">
        <f t="shared" ref="AM61:AN61" si="465">Z273</f>
        <v>24.618126</v>
      </c>
      <c r="AN61" s="2">
        <f t="shared" si="465"/>
        <v>15.562331</v>
      </c>
      <c r="AO61" s="2">
        <f t="shared" si="18"/>
        <v>7.8571428571429003</v>
      </c>
      <c r="AP61" s="2">
        <f t="shared" ref="AP61:AQ61" si="466">Z377</f>
        <v>20.838208999999999</v>
      </c>
      <c r="AQ61" s="2">
        <f t="shared" si="466"/>
        <v>11.358077</v>
      </c>
      <c r="AR61" s="2">
        <f t="shared" si="20"/>
        <v>7.8571428571429003</v>
      </c>
      <c r="AS61" s="2">
        <f t="shared" ref="AS61:AT61" si="467">Z481</f>
        <v>0</v>
      </c>
      <c r="AT61" s="2">
        <f t="shared" si="467"/>
        <v>0</v>
      </c>
    </row>
    <row r="62" spans="2:47" x14ac:dyDescent="0.25">
      <c r="B62">
        <v>7489795918.3673</v>
      </c>
      <c r="C62">
        <v>-19.495138000000001</v>
      </c>
      <c r="D62">
        <v>19.972245999999998</v>
      </c>
      <c r="E62">
        <v>28.540047000000001</v>
      </c>
      <c r="F62">
        <v>-85.524360999999999</v>
      </c>
      <c r="G62">
        <v>-8.5678005000000006</v>
      </c>
      <c r="H62" s="4"/>
      <c r="I62" s="2">
        <f t="shared" si="262"/>
        <v>7.9795918367347003</v>
      </c>
      <c r="J62" s="2">
        <f t="shared" si="263"/>
        <v>28.246925000000001</v>
      </c>
      <c r="K62" s="2">
        <f t="shared" si="264"/>
        <v>19.614471000000002</v>
      </c>
      <c r="L62" s="2">
        <f t="shared" si="6"/>
        <v>7.9795918367347003</v>
      </c>
      <c r="M62" s="2">
        <f t="shared" ref="M62:N62" si="468">C170</f>
        <v>25.983312999999999</v>
      </c>
      <c r="N62" s="2">
        <f t="shared" si="468"/>
        <v>17.194948</v>
      </c>
      <c r="O62" s="2">
        <f t="shared" si="8"/>
        <v>7.9795918367347003</v>
      </c>
      <c r="P62" s="2">
        <f t="shared" ref="P62:Q62" si="469">C274</f>
        <v>23.444161999999999</v>
      </c>
      <c r="Q62" s="2">
        <f t="shared" si="469"/>
        <v>14.426868000000001</v>
      </c>
      <c r="R62" s="2">
        <f t="shared" si="10"/>
        <v>7.9795918367347003</v>
      </c>
      <c r="S62" s="2">
        <f t="shared" ref="S62:T62" si="470">C378</f>
        <v>19.914272</v>
      </c>
      <c r="T62" s="2">
        <f t="shared" si="470"/>
        <v>10.418939</v>
      </c>
      <c r="U62" s="2">
        <f t="shared" si="12"/>
        <v>7.9795918367347003</v>
      </c>
      <c r="V62" s="2">
        <f t="shared" ref="V62:W62" si="471">C482</f>
        <v>0</v>
      </c>
      <c r="W62" s="2">
        <f t="shared" si="471"/>
        <v>0</v>
      </c>
      <c r="Y62">
        <v>7489795918.3673</v>
      </c>
      <c r="Z62">
        <v>-19.491845999999999</v>
      </c>
      <c r="AA62">
        <v>20.287234999999999</v>
      </c>
      <c r="AB62">
        <v>28.828474</v>
      </c>
      <c r="AC62">
        <v>-86.077774000000005</v>
      </c>
      <c r="AD62">
        <v>-8.5412397000000002</v>
      </c>
      <c r="AE62" s="4"/>
      <c r="AF62" s="2">
        <f t="shared" si="269"/>
        <v>7.9795918367347003</v>
      </c>
      <c r="AG62" s="2">
        <f t="shared" si="270"/>
        <v>27.780574999999999</v>
      </c>
      <c r="AH62" s="2">
        <f t="shared" si="271"/>
        <v>19.126459000000001</v>
      </c>
      <c r="AI62" s="2">
        <f t="shared" si="14"/>
        <v>7.9795918367347003</v>
      </c>
      <c r="AJ62" s="2">
        <f t="shared" ref="AJ62:AK62" si="472">Z170</f>
        <v>26.172535</v>
      </c>
      <c r="AK62" s="2">
        <f t="shared" si="472"/>
        <v>17.333849000000001</v>
      </c>
      <c r="AL62" s="2">
        <f t="shared" si="16"/>
        <v>7.9795918367347003</v>
      </c>
      <c r="AM62" s="31">
        <f t="shared" ref="AM62:AN62" si="473">Z274</f>
        <v>24.263238999999999</v>
      </c>
      <c r="AN62" s="2">
        <f t="shared" si="473"/>
        <v>15.168932</v>
      </c>
      <c r="AO62" s="2">
        <f t="shared" si="18"/>
        <v>7.9795918367347003</v>
      </c>
      <c r="AP62" s="2">
        <f t="shared" ref="AP62:AQ62" si="474">Z378</f>
        <v>20.290897000000001</v>
      </c>
      <c r="AQ62" s="2">
        <f t="shared" si="474"/>
        <v>10.763502000000001</v>
      </c>
      <c r="AR62" s="2">
        <f t="shared" si="20"/>
        <v>7.9795918367347003</v>
      </c>
      <c r="AS62" s="2">
        <f t="shared" ref="AS62:AT62" si="475">Z482</f>
        <v>0</v>
      </c>
      <c r="AT62" s="2">
        <f t="shared" si="475"/>
        <v>0</v>
      </c>
    </row>
    <row r="63" spans="2:47" x14ac:dyDescent="0.25">
      <c r="B63">
        <v>7612244897.9591999</v>
      </c>
      <c r="C63">
        <v>-19.568353999999999</v>
      </c>
      <c r="D63">
        <v>20.171066</v>
      </c>
      <c r="E63">
        <v>28.764811000000002</v>
      </c>
      <c r="F63">
        <v>-87.887755999999996</v>
      </c>
      <c r="G63">
        <v>-8.5937452000000008</v>
      </c>
      <c r="H63" s="4"/>
      <c r="I63" s="2">
        <f t="shared" si="262"/>
        <v>8.1020408163265003</v>
      </c>
      <c r="J63" s="2">
        <f t="shared" si="263"/>
        <v>27.612922999999999</v>
      </c>
      <c r="K63" s="2">
        <f t="shared" si="264"/>
        <v>18.972116</v>
      </c>
      <c r="L63" s="2">
        <f t="shared" si="6"/>
        <v>8.1020408163265003</v>
      </c>
      <c r="M63" s="2">
        <f t="shared" ref="M63:N63" si="476">C171</f>
        <v>25.250686999999999</v>
      </c>
      <c r="N63" s="2">
        <f t="shared" si="476"/>
        <v>16.443591999999999</v>
      </c>
      <c r="O63" s="2">
        <f t="shared" si="8"/>
        <v>8.1020408163265003</v>
      </c>
      <c r="P63" s="2">
        <f t="shared" ref="P63:Q63" si="477">C275</f>
        <v>22.884671999999998</v>
      </c>
      <c r="Q63" s="2">
        <f t="shared" si="477"/>
        <v>13.832917</v>
      </c>
      <c r="R63" s="2">
        <f t="shared" si="10"/>
        <v>8.1020408163265003</v>
      </c>
      <c r="S63" s="2">
        <f t="shared" ref="S63:T63" si="478">C379</f>
        <v>19.491707000000002</v>
      </c>
      <c r="T63" s="2">
        <f t="shared" si="478"/>
        <v>9.9200067999999995</v>
      </c>
      <c r="U63" s="2">
        <f t="shared" si="12"/>
        <v>8.1020408163265003</v>
      </c>
      <c r="V63" s="2">
        <f t="shared" ref="V63:W63" si="479">C483</f>
        <v>0</v>
      </c>
      <c r="W63" s="2">
        <f t="shared" si="479"/>
        <v>0</v>
      </c>
      <c r="Y63">
        <v>7612244897.9591999</v>
      </c>
      <c r="Z63">
        <v>-19.527947999999999</v>
      </c>
      <c r="AA63">
        <v>20.285755000000002</v>
      </c>
      <c r="AB63">
        <v>28.845282000000001</v>
      </c>
      <c r="AC63">
        <v>-87.540192000000005</v>
      </c>
      <c r="AD63">
        <v>-8.5595263999999993</v>
      </c>
      <c r="AE63" s="4"/>
      <c r="AF63" s="2">
        <f t="shared" si="269"/>
        <v>8.1020408163265003</v>
      </c>
      <c r="AG63" s="2">
        <f t="shared" si="270"/>
        <v>27.446278</v>
      </c>
      <c r="AH63" s="2">
        <f t="shared" si="271"/>
        <v>18.747230999999999</v>
      </c>
      <c r="AI63" s="2">
        <f t="shared" si="14"/>
        <v>8.1020408163265003</v>
      </c>
      <c r="AJ63" s="2">
        <f t="shared" ref="AJ63:AK63" si="480">Z171</f>
        <v>26.132273000000001</v>
      </c>
      <c r="AK63" s="2">
        <f t="shared" si="480"/>
        <v>17.254550999999999</v>
      </c>
      <c r="AL63" s="2">
        <f t="shared" si="16"/>
        <v>8.1020408163265003</v>
      </c>
      <c r="AM63" s="31">
        <f t="shared" ref="AM63:AN63" si="481">Z275</f>
        <v>24.764500000000002</v>
      </c>
      <c r="AN63" s="2">
        <f t="shared" si="481"/>
        <v>15.649381999999999</v>
      </c>
      <c r="AO63" s="2">
        <f t="shared" si="18"/>
        <v>8.1020408163265003</v>
      </c>
      <c r="AP63" s="2">
        <f t="shared" ref="AP63:AQ63" si="482">Z379</f>
        <v>19.828253</v>
      </c>
      <c r="AQ63" s="2">
        <f t="shared" si="482"/>
        <v>10.27938</v>
      </c>
      <c r="AR63" s="2">
        <f t="shared" si="20"/>
        <v>8.1020408163265003</v>
      </c>
      <c r="AS63" s="2">
        <f t="shared" ref="AS63:AT63" si="483">Z483</f>
        <v>0</v>
      </c>
      <c r="AT63" s="2">
        <f t="shared" si="483"/>
        <v>0</v>
      </c>
    </row>
    <row r="64" spans="2:47" x14ac:dyDescent="0.25">
      <c r="B64">
        <v>7734693877.5509996</v>
      </c>
      <c r="C64">
        <v>-19.548897</v>
      </c>
      <c r="D64">
        <v>20.618504999999999</v>
      </c>
      <c r="E64">
        <v>29.241427999999999</v>
      </c>
      <c r="F64">
        <v>-87.451438999999993</v>
      </c>
      <c r="G64">
        <v>-8.6229239</v>
      </c>
      <c r="H64" s="4"/>
      <c r="I64" s="2">
        <f t="shared" si="262"/>
        <v>8.2244897959183998</v>
      </c>
      <c r="J64" s="2">
        <f t="shared" si="263"/>
        <v>27.17503</v>
      </c>
      <c r="K64" s="2">
        <f t="shared" si="264"/>
        <v>18.499554</v>
      </c>
      <c r="L64" s="2">
        <f t="shared" si="6"/>
        <v>8.2244897959183998</v>
      </c>
      <c r="M64" s="2">
        <f t="shared" ref="M64:N64" si="484">C172</f>
        <v>24.786728</v>
      </c>
      <c r="N64" s="2">
        <f t="shared" si="484"/>
        <v>15.940721</v>
      </c>
      <c r="O64" s="2">
        <f t="shared" si="8"/>
        <v>8.2244897959183998</v>
      </c>
      <c r="P64" s="2">
        <f t="shared" ref="P64:Q64" si="485">C276</f>
        <v>22.346734999999999</v>
      </c>
      <c r="Q64" s="2">
        <f t="shared" si="485"/>
        <v>13.244152</v>
      </c>
      <c r="R64" s="2">
        <f t="shared" si="10"/>
        <v>8.2244897959183998</v>
      </c>
      <c r="S64" s="2">
        <f t="shared" ref="S64:T64" si="486">C380</f>
        <v>18.949535000000001</v>
      </c>
      <c r="T64" s="2">
        <f t="shared" si="486"/>
        <v>9.2758389000000001</v>
      </c>
      <c r="U64" s="2">
        <f t="shared" si="12"/>
        <v>8.2244897959183998</v>
      </c>
      <c r="V64" s="2">
        <f t="shared" ref="V64:W64" si="487">C484</f>
        <v>0</v>
      </c>
      <c r="W64" s="2">
        <f t="shared" si="487"/>
        <v>0</v>
      </c>
      <c r="Y64">
        <v>7734693877.5509996</v>
      </c>
      <c r="Z64">
        <v>-19.501863</v>
      </c>
      <c r="AA64">
        <v>20.273713999999998</v>
      </c>
      <c r="AB64">
        <v>28.859293000000001</v>
      </c>
      <c r="AC64">
        <v>-87.661545000000004</v>
      </c>
      <c r="AD64">
        <v>-8.5855799000000008</v>
      </c>
      <c r="AE64" s="4"/>
      <c r="AF64" s="2">
        <f t="shared" si="269"/>
        <v>8.2244897959183998</v>
      </c>
      <c r="AG64" s="2">
        <f t="shared" si="270"/>
        <v>27.535332</v>
      </c>
      <c r="AH64" s="2">
        <f t="shared" si="271"/>
        <v>18.769110000000001</v>
      </c>
      <c r="AI64" s="2">
        <f t="shared" si="14"/>
        <v>8.2244897959183998</v>
      </c>
      <c r="AJ64" s="2">
        <f t="shared" ref="AJ64:AK64" si="488">Z172</f>
        <v>26.375713000000001</v>
      </c>
      <c r="AK64" s="2">
        <f t="shared" si="488"/>
        <v>17.446262000000001</v>
      </c>
      <c r="AL64" s="2">
        <f t="shared" si="16"/>
        <v>8.2244897959183998</v>
      </c>
      <c r="AM64" s="31">
        <f t="shared" ref="AM64:AN64" si="489">Z276</f>
        <v>25.632764999999999</v>
      </c>
      <c r="AN64" s="2">
        <f t="shared" si="489"/>
        <v>16.504346999999999</v>
      </c>
      <c r="AO64" s="2">
        <f t="shared" si="18"/>
        <v>8.2244897959183998</v>
      </c>
      <c r="AP64" s="2">
        <f t="shared" ref="AP64:AQ64" si="490">Z380</f>
        <v>19.394404999999999</v>
      </c>
      <c r="AQ64" s="2">
        <f t="shared" si="490"/>
        <v>9.8397483999999995</v>
      </c>
      <c r="AR64" s="2">
        <f t="shared" si="20"/>
        <v>8.2244897959183998</v>
      </c>
      <c r="AS64" s="2">
        <f t="shared" ref="AS64:AT64" si="491">Z484</f>
        <v>0</v>
      </c>
      <c r="AT64" s="2">
        <f t="shared" si="491"/>
        <v>0</v>
      </c>
    </row>
    <row r="65" spans="2:46" x14ac:dyDescent="0.25">
      <c r="B65">
        <v>7857142857.1429005</v>
      </c>
      <c r="C65">
        <v>-19.596239000000001</v>
      </c>
      <c r="D65">
        <v>20.244060999999999</v>
      </c>
      <c r="E65">
        <v>28.859722000000001</v>
      </c>
      <c r="F65">
        <v>-88.512305999999995</v>
      </c>
      <c r="G65">
        <v>-8.6156626000000003</v>
      </c>
      <c r="H65" s="4"/>
      <c r="I65" s="2">
        <f t="shared" si="262"/>
        <v>8.3469387755101998</v>
      </c>
      <c r="J65" s="2">
        <f t="shared" si="263"/>
        <v>27.231976</v>
      </c>
      <c r="K65" s="2">
        <f t="shared" si="264"/>
        <v>18.479058999999999</v>
      </c>
      <c r="L65" s="2">
        <f t="shared" si="6"/>
        <v>8.3469387755101998</v>
      </c>
      <c r="M65" s="2">
        <f t="shared" ref="M65:N65" si="492">C173</f>
        <v>24.637823000000001</v>
      </c>
      <c r="N65" s="2">
        <f t="shared" si="492"/>
        <v>15.714589999999999</v>
      </c>
      <c r="O65" s="2">
        <f t="shared" si="8"/>
        <v>8.3469387755101998</v>
      </c>
      <c r="P65" s="2">
        <f t="shared" ref="P65:Q65" si="493">C277</f>
        <v>22.184614</v>
      </c>
      <c r="Q65" s="2">
        <f t="shared" si="493"/>
        <v>12.999278</v>
      </c>
      <c r="R65" s="2">
        <f t="shared" si="10"/>
        <v>8.3469387755101998</v>
      </c>
      <c r="S65" s="2">
        <f t="shared" ref="S65:T65" si="494">C381</f>
        <v>18.808074999999999</v>
      </c>
      <c r="T65" s="2">
        <f t="shared" si="494"/>
        <v>9.0236912</v>
      </c>
      <c r="U65" s="2">
        <f t="shared" si="12"/>
        <v>8.3469387755101998</v>
      </c>
      <c r="V65" s="2">
        <f t="shared" ref="V65:W65" si="495">C485</f>
        <v>0</v>
      </c>
      <c r="W65" s="2">
        <f t="shared" si="495"/>
        <v>0</v>
      </c>
      <c r="Y65">
        <v>7857142857.1429005</v>
      </c>
      <c r="Z65">
        <v>-19.581783000000001</v>
      </c>
      <c r="AA65">
        <v>19.710476</v>
      </c>
      <c r="AB65">
        <v>28.323072</v>
      </c>
      <c r="AC65">
        <v>-86.275329999999997</v>
      </c>
      <c r="AD65">
        <v>-8.6125956000000006</v>
      </c>
      <c r="AE65" s="4"/>
      <c r="AF65" s="2">
        <f t="shared" si="269"/>
        <v>8.3469387755101998</v>
      </c>
      <c r="AG65" s="2">
        <f t="shared" si="270"/>
        <v>28.344204000000001</v>
      </c>
      <c r="AH65" s="2">
        <f t="shared" si="271"/>
        <v>19.461483000000001</v>
      </c>
      <c r="AI65" s="2">
        <f t="shared" si="14"/>
        <v>8.3469387755101998</v>
      </c>
      <c r="AJ65" s="2">
        <f t="shared" ref="AJ65:AK65" si="496">Z173</f>
        <v>27.381250000000001</v>
      </c>
      <c r="AK65" s="2">
        <f t="shared" si="496"/>
        <v>18.363121</v>
      </c>
      <c r="AL65" s="2">
        <f t="shared" si="16"/>
        <v>8.3469387755101998</v>
      </c>
      <c r="AM65" s="31">
        <f t="shared" ref="AM65:AN65" si="497">Z277</f>
        <v>26.513147</v>
      </c>
      <c r="AN65" s="2">
        <f t="shared" si="497"/>
        <v>17.342912999999999</v>
      </c>
      <c r="AO65" s="2">
        <f t="shared" si="18"/>
        <v>8.3469387755101998</v>
      </c>
      <c r="AP65" s="2">
        <f t="shared" ref="AP65:AQ65" si="498">Z381</f>
        <v>18.981152000000002</v>
      </c>
      <c r="AQ65" s="2">
        <f t="shared" si="498"/>
        <v>9.3850946000000004</v>
      </c>
      <c r="AR65" s="2">
        <f t="shared" si="20"/>
        <v>8.3469387755101998</v>
      </c>
      <c r="AS65" s="2">
        <f t="shared" ref="AS65:AT65" si="499">Z485</f>
        <v>0</v>
      </c>
      <c r="AT65" s="2">
        <f t="shared" si="499"/>
        <v>0</v>
      </c>
    </row>
    <row r="66" spans="2:46" x14ac:dyDescent="0.25">
      <c r="B66">
        <v>7979591836.7347002</v>
      </c>
      <c r="C66">
        <v>-19.515778000000001</v>
      </c>
      <c r="D66">
        <v>19.614471000000002</v>
      </c>
      <c r="E66">
        <v>28.246925000000001</v>
      </c>
      <c r="F66">
        <v>-85.483352999999994</v>
      </c>
      <c r="G66">
        <v>-8.6324538999999998</v>
      </c>
      <c r="H66" s="4"/>
      <c r="I66" s="2">
        <f t="shared" si="262"/>
        <v>8.4693877551019998</v>
      </c>
      <c r="J66" s="2">
        <f t="shared" si="263"/>
        <v>27.079537999999999</v>
      </c>
      <c r="K66" s="2">
        <f t="shared" si="264"/>
        <v>18.254930000000002</v>
      </c>
      <c r="L66" s="2">
        <f t="shared" si="6"/>
        <v>8.4693877551019998</v>
      </c>
      <c r="M66" s="2">
        <f t="shared" ref="M66:N66" si="500">C174</f>
        <v>24.385356999999999</v>
      </c>
      <c r="N66" s="2">
        <f t="shared" si="500"/>
        <v>15.379545999999999</v>
      </c>
      <c r="O66" s="2">
        <f t="shared" si="8"/>
        <v>8.4693877551019998</v>
      </c>
      <c r="P66" s="2">
        <f t="shared" ref="P66:Q66" si="501">C278</f>
        <v>21.723897999999998</v>
      </c>
      <c r="Q66" s="2">
        <f t="shared" si="501"/>
        <v>12.433453</v>
      </c>
      <c r="R66" s="2">
        <f t="shared" si="10"/>
        <v>8.4693877551019998</v>
      </c>
      <c r="S66" s="2">
        <f t="shared" ref="S66:T66" si="502">C382</f>
        <v>18.469389</v>
      </c>
      <c r="T66" s="2">
        <f t="shared" si="502"/>
        <v>8.5149527000000003</v>
      </c>
      <c r="U66" s="2">
        <f t="shared" si="12"/>
        <v>8.4693877551019998</v>
      </c>
      <c r="V66" s="2">
        <f t="shared" ref="V66:W66" si="503">C486</f>
        <v>0</v>
      </c>
      <c r="W66" s="2">
        <f t="shared" si="503"/>
        <v>0</v>
      </c>
      <c r="Y66">
        <v>7979591836.7347002</v>
      </c>
      <c r="Z66">
        <v>-19.581095000000001</v>
      </c>
      <c r="AA66">
        <v>19.126459000000001</v>
      </c>
      <c r="AB66">
        <v>27.780574999999999</v>
      </c>
      <c r="AC66">
        <v>-84.320205999999999</v>
      </c>
      <c r="AD66">
        <v>-8.6541166</v>
      </c>
      <c r="AE66" s="4"/>
      <c r="AF66" s="2">
        <f t="shared" si="269"/>
        <v>8.4693877551019998</v>
      </c>
      <c r="AG66" s="2">
        <f t="shared" si="270"/>
        <v>29.704599000000002</v>
      </c>
      <c r="AH66" s="2">
        <f t="shared" si="271"/>
        <v>20.726407999999999</v>
      </c>
      <c r="AI66" s="2">
        <f t="shared" si="14"/>
        <v>8.4693877551019998</v>
      </c>
      <c r="AJ66" s="2">
        <f t="shared" ref="AJ66:AK66" si="504">Z174</f>
        <v>28.514053000000001</v>
      </c>
      <c r="AK66" s="2">
        <f t="shared" si="504"/>
        <v>19.445094999999998</v>
      </c>
      <c r="AL66" s="2">
        <f t="shared" si="16"/>
        <v>8.4693877551019998</v>
      </c>
      <c r="AM66" s="31">
        <f t="shared" ref="AM66:AN66" si="505">Z278</f>
        <v>26.109836999999999</v>
      </c>
      <c r="AN66" s="2">
        <f t="shared" si="505"/>
        <v>16.933609000000001</v>
      </c>
      <c r="AO66" s="2">
        <f t="shared" si="18"/>
        <v>8.4693877551019998</v>
      </c>
      <c r="AP66" s="2">
        <f t="shared" ref="AP66:AQ66" si="506">Z382</f>
        <v>18.207735</v>
      </c>
      <c r="AQ66" s="2">
        <f t="shared" si="506"/>
        <v>8.5550832999999997</v>
      </c>
      <c r="AR66" s="2">
        <f t="shared" si="20"/>
        <v>8.4693877551019998</v>
      </c>
      <c r="AS66" s="2">
        <f t="shared" ref="AS66:AT66" si="507">Z486</f>
        <v>0</v>
      </c>
      <c r="AT66" s="2">
        <f t="shared" si="507"/>
        <v>0</v>
      </c>
    </row>
    <row r="67" spans="2:46" x14ac:dyDescent="0.25">
      <c r="B67">
        <v>8102040816.3264999</v>
      </c>
      <c r="C67">
        <v>-19.567211</v>
      </c>
      <c r="D67">
        <v>18.972116</v>
      </c>
      <c r="E67">
        <v>27.612922999999999</v>
      </c>
      <c r="F67">
        <v>-83.728843999999995</v>
      </c>
      <c r="G67">
        <v>-8.6408062000000001</v>
      </c>
      <c r="H67" s="4"/>
      <c r="I67" s="2">
        <f t="shared" si="262"/>
        <v>8.5918367346938993</v>
      </c>
      <c r="J67" s="2">
        <f t="shared" si="263"/>
        <v>27.156061000000001</v>
      </c>
      <c r="K67" s="2">
        <f t="shared" si="264"/>
        <v>18.203222</v>
      </c>
      <c r="L67" s="2">
        <f t="shared" si="6"/>
        <v>8.5918367346938993</v>
      </c>
      <c r="M67" s="2">
        <f t="shared" ref="M67:N67" si="508">C175</f>
        <v>24.503571999999998</v>
      </c>
      <c r="N67" s="2">
        <f t="shared" si="508"/>
        <v>15.353241000000001</v>
      </c>
      <c r="O67" s="2">
        <f t="shared" si="8"/>
        <v>8.5918367346938993</v>
      </c>
      <c r="P67" s="2">
        <f t="shared" ref="P67:Q67" si="509">C279</f>
        <v>21.824656999999998</v>
      </c>
      <c r="Q67" s="2">
        <f t="shared" si="509"/>
        <v>12.36806</v>
      </c>
      <c r="R67" s="2">
        <f t="shared" si="10"/>
        <v>8.5918367346938993</v>
      </c>
      <c r="S67" s="2">
        <f t="shared" ref="S67:T67" si="510">C383</f>
        <v>18.478473999999999</v>
      </c>
      <c r="T67" s="2">
        <f t="shared" si="510"/>
        <v>8.3213539000000001</v>
      </c>
      <c r="U67" s="2">
        <f t="shared" si="12"/>
        <v>8.5918367346938993</v>
      </c>
      <c r="V67" s="2">
        <f t="shared" ref="V67:W67" si="511">C487</f>
        <v>0</v>
      </c>
      <c r="W67" s="2">
        <f t="shared" si="511"/>
        <v>0</v>
      </c>
      <c r="Y67">
        <v>8102040816.3264999</v>
      </c>
      <c r="Z67">
        <v>-19.594021000000001</v>
      </c>
      <c r="AA67">
        <v>18.747230999999999</v>
      </c>
      <c r="AB67">
        <v>27.446278</v>
      </c>
      <c r="AC67">
        <v>-84.433914000000001</v>
      </c>
      <c r="AD67">
        <v>-8.6990470999999996</v>
      </c>
      <c r="AE67" s="4"/>
      <c r="AF67" s="2">
        <f t="shared" si="269"/>
        <v>8.5918367346938993</v>
      </c>
      <c r="AG67" s="2">
        <f t="shared" si="270"/>
        <v>30.881671999999998</v>
      </c>
      <c r="AH67" s="2">
        <f t="shared" si="271"/>
        <v>21.792235999999999</v>
      </c>
      <c r="AI67" s="2">
        <f t="shared" si="14"/>
        <v>8.5918367346938993</v>
      </c>
      <c r="AJ67" s="2">
        <f t="shared" ref="AJ67:AK67" si="512">Z175</f>
        <v>29.928141</v>
      </c>
      <c r="AK67" s="2">
        <f t="shared" si="512"/>
        <v>20.801479</v>
      </c>
      <c r="AL67" s="2">
        <f t="shared" si="16"/>
        <v>8.5918367346938993</v>
      </c>
      <c r="AM67" s="31">
        <f t="shared" ref="AM67:AN67" si="513">Z279</f>
        <v>25.581026000000001</v>
      </c>
      <c r="AN67" s="2">
        <f t="shared" si="513"/>
        <v>16.385757000000002</v>
      </c>
      <c r="AO67" s="2">
        <f t="shared" si="18"/>
        <v>8.5918367346938993</v>
      </c>
      <c r="AP67" s="2">
        <f t="shared" ref="AP67:AQ67" si="514">Z383</f>
        <v>17.760898999999998</v>
      </c>
      <c r="AQ67" s="2">
        <f t="shared" si="514"/>
        <v>8.0543517999999992</v>
      </c>
      <c r="AR67" s="2">
        <f t="shared" si="20"/>
        <v>8.5918367346938993</v>
      </c>
      <c r="AS67" s="2">
        <f t="shared" ref="AS67:AT67" si="515">Z487</f>
        <v>0</v>
      </c>
      <c r="AT67" s="2">
        <f t="shared" si="515"/>
        <v>0</v>
      </c>
    </row>
    <row r="68" spans="2:46" x14ac:dyDescent="0.25">
      <c r="B68">
        <v>8224489795.9183998</v>
      </c>
      <c r="C68">
        <v>-19.678595999999999</v>
      </c>
      <c r="D68">
        <v>18.499554</v>
      </c>
      <c r="E68">
        <v>27.17503</v>
      </c>
      <c r="F68">
        <v>-84.905251000000007</v>
      </c>
      <c r="G68">
        <v>-8.6754750999999999</v>
      </c>
      <c r="H68" s="4"/>
      <c r="I68" s="2">
        <f t="shared" si="262"/>
        <v>8.7142857142856993</v>
      </c>
      <c r="J68" s="2">
        <f t="shared" si="263"/>
        <v>27.065622000000001</v>
      </c>
      <c r="K68" s="2">
        <f t="shared" si="264"/>
        <v>17.980612000000001</v>
      </c>
      <c r="L68" s="2">
        <f t="shared" si="6"/>
        <v>8.7142857142856993</v>
      </c>
      <c r="M68" s="2">
        <f t="shared" ref="M68:N68" si="516">C176</f>
        <v>24.552696000000001</v>
      </c>
      <c r="N68" s="2">
        <f t="shared" si="516"/>
        <v>15.249407</v>
      </c>
      <c r="O68" s="2">
        <f t="shared" si="8"/>
        <v>8.7142857142856993</v>
      </c>
      <c r="P68" s="2">
        <f t="shared" ref="P68:Q68" si="517">C280</f>
        <v>21.774097000000001</v>
      </c>
      <c r="Q68" s="2">
        <f t="shared" si="517"/>
        <v>12.139305</v>
      </c>
      <c r="R68" s="2">
        <f t="shared" si="10"/>
        <v>8.7142857142856993</v>
      </c>
      <c r="S68" s="2">
        <f t="shared" ref="S68:T68" si="518">C384</f>
        <v>18.219152000000001</v>
      </c>
      <c r="T68" s="2">
        <f t="shared" si="518"/>
        <v>7.8211760999999997</v>
      </c>
      <c r="U68" s="2">
        <f t="shared" si="12"/>
        <v>8.7142857142856993</v>
      </c>
      <c r="V68" s="2">
        <f t="shared" ref="V68:W68" si="519">C488</f>
        <v>0</v>
      </c>
      <c r="W68" s="2">
        <f t="shared" si="519"/>
        <v>0</v>
      </c>
      <c r="Y68">
        <v>8224489795.9183998</v>
      </c>
      <c r="Z68">
        <v>-19.766342000000002</v>
      </c>
      <c r="AA68">
        <v>18.769110000000001</v>
      </c>
      <c r="AB68">
        <v>27.535332</v>
      </c>
      <c r="AC68">
        <v>-84.553641999999996</v>
      </c>
      <c r="AD68">
        <v>-8.7662209999999998</v>
      </c>
      <c r="AE68" s="4"/>
      <c r="AF68" s="2">
        <f t="shared" si="269"/>
        <v>8.7142857142856993</v>
      </c>
      <c r="AG68" s="2">
        <f t="shared" si="270"/>
        <v>30.751391999999999</v>
      </c>
      <c r="AH68" s="2">
        <f t="shared" si="271"/>
        <v>21.594944000000002</v>
      </c>
      <c r="AI68" s="2">
        <f t="shared" si="14"/>
        <v>8.7142857142856993</v>
      </c>
      <c r="AJ68" s="2">
        <f t="shared" ref="AJ68:AK68" si="520">Z176</f>
        <v>29.543053</v>
      </c>
      <c r="AK68" s="2">
        <f t="shared" si="520"/>
        <v>20.390993000000002</v>
      </c>
      <c r="AL68" s="2">
        <f t="shared" si="16"/>
        <v>8.7142857142856993</v>
      </c>
      <c r="AM68" s="31">
        <f t="shared" ref="AM68:AN68" si="521">Z280</f>
        <v>24.553328</v>
      </c>
      <c r="AN68" s="2">
        <f t="shared" si="521"/>
        <v>15.343396</v>
      </c>
      <c r="AO68" s="2">
        <f t="shared" si="18"/>
        <v>8.7142857142856993</v>
      </c>
      <c r="AP68" s="2">
        <f t="shared" ref="AP68:AQ68" si="522">Z384</f>
        <v>17.332577000000001</v>
      </c>
      <c r="AQ68" s="2">
        <f t="shared" si="522"/>
        <v>7.5153432000000002</v>
      </c>
      <c r="AR68" s="2">
        <f t="shared" si="20"/>
        <v>8.7142857142856993</v>
      </c>
      <c r="AS68" s="2">
        <f t="shared" ref="AS68:AT68" si="523">Z488</f>
        <v>0</v>
      </c>
      <c r="AT68" s="2">
        <f t="shared" si="523"/>
        <v>0</v>
      </c>
    </row>
    <row r="69" spans="2:46" x14ac:dyDescent="0.25">
      <c r="B69">
        <v>8346938775.5101995</v>
      </c>
      <c r="C69">
        <v>-19.741095999999999</v>
      </c>
      <c r="D69">
        <v>18.479058999999999</v>
      </c>
      <c r="E69">
        <v>27.231976</v>
      </c>
      <c r="F69">
        <v>-83.323929000000007</v>
      </c>
      <c r="G69">
        <v>-8.7529163000000008</v>
      </c>
      <c r="H69" s="4"/>
      <c r="I69" s="2">
        <f t="shared" ref="I69:I100" si="524">B73/1000000000</f>
        <v>8.8367346938776006</v>
      </c>
      <c r="J69" s="2">
        <f t="shared" ref="J69:J100" si="525">E73</f>
        <v>27.337467</v>
      </c>
      <c r="K69" s="2">
        <f t="shared" ref="K69:K100" si="526">D73</f>
        <v>18.144739000000001</v>
      </c>
      <c r="L69" s="2">
        <f t="shared" si="6"/>
        <v>8.8367346938776006</v>
      </c>
      <c r="M69" s="2">
        <f t="shared" ref="M69:N69" si="527">C177</f>
        <v>25.125671000000001</v>
      </c>
      <c r="N69" s="2">
        <f t="shared" si="527"/>
        <v>15.705254999999999</v>
      </c>
      <c r="O69" s="2">
        <f t="shared" si="8"/>
        <v>8.8367346938776006</v>
      </c>
      <c r="P69" s="2">
        <f t="shared" ref="P69:Q69" si="528">C281</f>
        <v>22.207018000000001</v>
      </c>
      <c r="Q69" s="2">
        <f t="shared" si="528"/>
        <v>12.450659999999999</v>
      </c>
      <c r="R69" s="2">
        <f t="shared" si="10"/>
        <v>8.8367346938776006</v>
      </c>
      <c r="S69" s="2">
        <f t="shared" ref="S69:T69" si="529">C385</f>
        <v>18.114571000000002</v>
      </c>
      <c r="T69" s="2">
        <f t="shared" si="529"/>
        <v>7.5700607</v>
      </c>
      <c r="U69" s="2">
        <f t="shared" si="12"/>
        <v>8.8367346938776006</v>
      </c>
      <c r="V69" s="2">
        <f t="shared" ref="V69:W69" si="530">C489</f>
        <v>0</v>
      </c>
      <c r="W69" s="2">
        <f t="shared" si="530"/>
        <v>0</v>
      </c>
      <c r="Y69">
        <v>8346938775.5101995</v>
      </c>
      <c r="Z69">
        <v>-19.898256</v>
      </c>
      <c r="AA69">
        <v>19.461483000000001</v>
      </c>
      <c r="AB69">
        <v>28.344204000000001</v>
      </c>
      <c r="AC69">
        <v>-85.402962000000002</v>
      </c>
      <c r="AD69">
        <v>-8.8827218999999999</v>
      </c>
      <c r="AE69" s="4"/>
      <c r="AF69" s="2">
        <f t="shared" ref="AF69:AF100" si="531">Y73/1000000000</f>
        <v>8.8367346938776006</v>
      </c>
      <c r="AG69" s="2">
        <f t="shared" ref="AG69:AG100" si="532">AB73</f>
        <v>29.965834000000001</v>
      </c>
      <c r="AH69" s="2">
        <f t="shared" ref="AH69:AH100" si="533">AA73</f>
        <v>20.812313</v>
      </c>
      <c r="AI69" s="2">
        <f t="shared" si="14"/>
        <v>8.8367346938776006</v>
      </c>
      <c r="AJ69" s="2">
        <f t="shared" ref="AJ69:AK69" si="534">Z177</f>
        <v>28.444521000000002</v>
      </c>
      <c r="AK69" s="2">
        <f t="shared" si="534"/>
        <v>19.304510000000001</v>
      </c>
      <c r="AL69" s="2">
        <f t="shared" si="16"/>
        <v>8.8367346938776006</v>
      </c>
      <c r="AM69" s="31">
        <f t="shared" ref="AM69:AN69" si="535">Z281</f>
        <v>24.134772999999999</v>
      </c>
      <c r="AN69" s="2">
        <f t="shared" si="535"/>
        <v>14.922420000000001</v>
      </c>
      <c r="AO69" s="2">
        <f t="shared" si="18"/>
        <v>8.8367346938776006</v>
      </c>
      <c r="AP69" s="2">
        <f t="shared" ref="AP69:AQ69" si="536">Z385</f>
        <v>17.427446</v>
      </c>
      <c r="AQ69" s="2">
        <f t="shared" si="536"/>
        <v>7.5601082000000002</v>
      </c>
      <c r="AR69" s="2">
        <f t="shared" si="20"/>
        <v>8.8367346938776006</v>
      </c>
      <c r="AS69" s="2">
        <f t="shared" ref="AS69:AT69" si="537">Z489</f>
        <v>0</v>
      </c>
      <c r="AT69" s="2">
        <f t="shared" si="537"/>
        <v>0</v>
      </c>
    </row>
    <row r="70" spans="2:46" x14ac:dyDescent="0.25">
      <c r="B70">
        <v>8469387755.1020002</v>
      </c>
      <c r="C70">
        <v>-19.853656999999998</v>
      </c>
      <c r="D70">
        <v>18.254930000000002</v>
      </c>
      <c r="E70">
        <v>27.079537999999999</v>
      </c>
      <c r="F70">
        <v>-84.465217999999993</v>
      </c>
      <c r="G70">
        <v>-8.8246078000000008</v>
      </c>
      <c r="H70" s="4"/>
      <c r="I70" s="2">
        <f t="shared" si="524"/>
        <v>8.9591836734694006</v>
      </c>
      <c r="J70" s="2">
        <f t="shared" si="525"/>
        <v>27.715126000000001</v>
      </c>
      <c r="K70" s="2">
        <f t="shared" si="526"/>
        <v>18.417411999999999</v>
      </c>
      <c r="L70" s="2">
        <f t="shared" ref="L70:L103" si="538">B74/1000000000</f>
        <v>8.9591836734694006</v>
      </c>
      <c r="M70" s="2">
        <f t="shared" ref="M70:N70" si="539">C178</f>
        <v>25.624220000000001</v>
      </c>
      <c r="N70" s="2">
        <f t="shared" si="539"/>
        <v>16.094090999999999</v>
      </c>
      <c r="O70" s="2">
        <f t="shared" ref="O70:O103" si="540">B74/1000000000</f>
        <v>8.9591836734694006</v>
      </c>
      <c r="P70" s="2">
        <f t="shared" ref="P70:Q70" si="541">C282</f>
        <v>22.407225</v>
      </c>
      <c r="Q70" s="2">
        <f t="shared" si="541"/>
        <v>12.533814</v>
      </c>
      <c r="R70" s="2">
        <f t="shared" ref="R70:R103" si="542">B74/1000000000</f>
        <v>8.9591836734694006</v>
      </c>
      <c r="S70" s="2">
        <f t="shared" ref="S70:T70" si="543">C386</f>
        <v>17.768702999999999</v>
      </c>
      <c r="T70" s="2">
        <f t="shared" si="543"/>
        <v>7.0185532999999998</v>
      </c>
      <c r="U70" s="2">
        <f t="shared" ref="U70:U103" si="544">B74/1000000000</f>
        <v>8.9591836734694006</v>
      </c>
      <c r="V70" s="2">
        <f t="shared" ref="V70:W70" si="545">C490</f>
        <v>0</v>
      </c>
      <c r="W70" s="2">
        <f t="shared" si="545"/>
        <v>0</v>
      </c>
      <c r="Y70">
        <v>8469387755.1020002</v>
      </c>
      <c r="Z70">
        <v>-20.008671</v>
      </c>
      <c r="AA70">
        <v>20.726407999999999</v>
      </c>
      <c r="AB70">
        <v>29.704599000000002</v>
      </c>
      <c r="AC70">
        <v>-89.832099999999997</v>
      </c>
      <c r="AD70">
        <v>-8.9781914</v>
      </c>
      <c r="AE70" s="4"/>
      <c r="AF70" s="2">
        <f t="shared" si="531"/>
        <v>8.9591836734694006</v>
      </c>
      <c r="AG70" s="2">
        <f t="shared" si="532"/>
        <v>29.212053000000001</v>
      </c>
      <c r="AH70" s="2">
        <f t="shared" si="533"/>
        <v>20.096525</v>
      </c>
      <c r="AI70" s="2">
        <f t="shared" ref="AI70:AI103" si="546">Y74/1000000000</f>
        <v>8.9591836734694006</v>
      </c>
      <c r="AJ70" s="2">
        <f t="shared" ref="AJ70:AK70" si="547">Z178</f>
        <v>26.951478999999999</v>
      </c>
      <c r="AK70" s="2">
        <f t="shared" si="547"/>
        <v>17.831993000000001</v>
      </c>
      <c r="AL70" s="2">
        <f t="shared" ref="AL70:AL103" si="548">Y74/1000000000</f>
        <v>8.9591836734694006</v>
      </c>
      <c r="AM70" s="31">
        <f t="shared" ref="AM70:AN70" si="549">Z282</f>
        <v>23.499331999999999</v>
      </c>
      <c r="AN70" s="2">
        <f t="shared" si="549"/>
        <v>14.259204</v>
      </c>
      <c r="AO70" s="2">
        <f t="shared" ref="AO70:AO103" si="550">Y74/1000000000</f>
        <v>8.9591836734694006</v>
      </c>
      <c r="AP70" s="2">
        <f t="shared" ref="AP70:AQ70" si="551">Z386</f>
        <v>17.190645</v>
      </c>
      <c r="AQ70" s="2">
        <f t="shared" si="551"/>
        <v>7.1482881999999996</v>
      </c>
      <c r="AR70" s="2">
        <f t="shared" ref="AR70:AR103" si="552">Y74/1000000000</f>
        <v>8.9591836734694006</v>
      </c>
      <c r="AS70" s="2">
        <f t="shared" ref="AS70:AT70" si="553">Z490</f>
        <v>0</v>
      </c>
      <c r="AT70" s="2">
        <f t="shared" si="553"/>
        <v>0</v>
      </c>
    </row>
    <row r="71" spans="2:46" x14ac:dyDescent="0.25">
      <c r="B71">
        <v>8591836734.6938992</v>
      </c>
      <c r="C71">
        <v>-19.792684999999999</v>
      </c>
      <c r="D71">
        <v>18.203222</v>
      </c>
      <c r="E71">
        <v>27.156061000000001</v>
      </c>
      <c r="F71">
        <v>-83.902748000000003</v>
      </c>
      <c r="G71">
        <v>-8.9528399000000007</v>
      </c>
      <c r="H71" s="4"/>
      <c r="I71" s="2">
        <f t="shared" si="524"/>
        <v>9.0816326530611988</v>
      </c>
      <c r="J71" s="2">
        <f t="shared" si="525"/>
        <v>28.241934000000001</v>
      </c>
      <c r="K71" s="2">
        <f t="shared" si="526"/>
        <v>18.884729</v>
      </c>
      <c r="L71" s="2">
        <f t="shared" si="538"/>
        <v>9.0816326530611988</v>
      </c>
      <c r="M71" s="2">
        <f t="shared" ref="M71:N71" si="554">C179</f>
        <v>26.092735000000001</v>
      </c>
      <c r="N71" s="2">
        <f t="shared" si="554"/>
        <v>16.513024999999999</v>
      </c>
      <c r="O71" s="2">
        <f t="shared" si="540"/>
        <v>9.0816326530611988</v>
      </c>
      <c r="P71" s="2">
        <f t="shared" ref="P71:Q71" si="555">C283</f>
        <v>23.167887</v>
      </c>
      <c r="Q71" s="2">
        <f t="shared" si="555"/>
        <v>13.265503000000001</v>
      </c>
      <c r="R71" s="2">
        <f t="shared" si="542"/>
        <v>9.0816326530611988</v>
      </c>
      <c r="S71" s="2">
        <f t="shared" ref="S71:T71" si="556">C387</f>
        <v>17.838246999999999</v>
      </c>
      <c r="T71" s="2">
        <f t="shared" si="556"/>
        <v>7.0380449</v>
      </c>
      <c r="U71" s="2">
        <f t="shared" si="544"/>
        <v>9.0816326530611988</v>
      </c>
      <c r="V71" s="2">
        <f t="shared" ref="V71:W71" si="557">C491</f>
        <v>0</v>
      </c>
      <c r="W71" s="2">
        <f t="shared" si="557"/>
        <v>0</v>
      </c>
      <c r="Y71">
        <v>8591836734.6938992</v>
      </c>
      <c r="Z71">
        <v>-19.969078</v>
      </c>
      <c r="AA71">
        <v>21.792235999999999</v>
      </c>
      <c r="AB71">
        <v>30.881671999999998</v>
      </c>
      <c r="AC71">
        <v>-92.751403999999994</v>
      </c>
      <c r="AD71">
        <v>-9.0894355999999998</v>
      </c>
      <c r="AE71" s="4"/>
      <c r="AF71" s="2">
        <f t="shared" si="531"/>
        <v>9.0816326530611988</v>
      </c>
      <c r="AG71" s="2">
        <f t="shared" si="532"/>
        <v>28.684723000000002</v>
      </c>
      <c r="AH71" s="2">
        <f t="shared" si="533"/>
        <v>19.647320000000001</v>
      </c>
      <c r="AI71" s="2">
        <f t="shared" si="546"/>
        <v>9.0816326530611988</v>
      </c>
      <c r="AJ71" s="2">
        <f t="shared" ref="AJ71:AK71" si="558">Z179</f>
        <v>26.83156</v>
      </c>
      <c r="AK71" s="2">
        <f t="shared" si="558"/>
        <v>17.760113</v>
      </c>
      <c r="AL71" s="2">
        <f t="shared" si="548"/>
        <v>9.0816326530611988</v>
      </c>
      <c r="AM71" s="31">
        <f t="shared" ref="AM71:AN71" si="559">Z283</f>
        <v>23.648705</v>
      </c>
      <c r="AN71" s="2">
        <f t="shared" si="559"/>
        <v>14.413529</v>
      </c>
      <c r="AO71" s="2">
        <f t="shared" si="550"/>
        <v>9.0816326530611988</v>
      </c>
      <c r="AP71" s="2">
        <f t="shared" ref="AP71:AQ71" si="560">Z387</f>
        <v>17.532246000000001</v>
      </c>
      <c r="AQ71" s="2">
        <f t="shared" si="560"/>
        <v>7.4507073999999998</v>
      </c>
      <c r="AR71" s="2">
        <f t="shared" si="552"/>
        <v>9.0816326530611988</v>
      </c>
      <c r="AS71" s="2">
        <f t="shared" ref="AS71:AT71" si="561">Z491</f>
        <v>0</v>
      </c>
      <c r="AT71" s="2">
        <f t="shared" si="561"/>
        <v>0</v>
      </c>
    </row>
    <row r="72" spans="2:46" x14ac:dyDescent="0.25">
      <c r="B72">
        <v>8714285714.2856998</v>
      </c>
      <c r="C72">
        <v>-20.133285999999998</v>
      </c>
      <c r="D72">
        <v>17.980612000000001</v>
      </c>
      <c r="E72">
        <v>27.065622000000001</v>
      </c>
      <c r="F72">
        <v>-84.190253999999996</v>
      </c>
      <c r="G72">
        <v>-9.0850095999999994</v>
      </c>
      <c r="H72" s="4"/>
      <c r="I72" s="2">
        <f t="shared" si="524"/>
        <v>9.2040816326530983</v>
      </c>
      <c r="J72" s="2">
        <f t="shared" si="525"/>
        <v>28.252397999999999</v>
      </c>
      <c r="K72" s="2">
        <f t="shared" si="526"/>
        <v>18.831661</v>
      </c>
      <c r="L72" s="2">
        <f t="shared" si="538"/>
        <v>9.2040816326530983</v>
      </c>
      <c r="M72" s="2">
        <f t="shared" ref="M72:N72" si="562">C180</f>
        <v>26.010714</v>
      </c>
      <c r="N72" s="2">
        <f t="shared" si="562"/>
        <v>16.376792999999999</v>
      </c>
      <c r="O72" s="2">
        <f t="shared" si="540"/>
        <v>9.2040816326530983</v>
      </c>
      <c r="P72" s="2">
        <f t="shared" ref="P72:Q72" si="563">C284</f>
        <v>23.584382999999999</v>
      </c>
      <c r="Q72" s="2">
        <f t="shared" si="563"/>
        <v>13.639887999999999</v>
      </c>
      <c r="R72" s="2">
        <f t="shared" si="542"/>
        <v>9.2040816326530983</v>
      </c>
      <c r="S72" s="2">
        <f t="shared" ref="S72:T72" si="564">C388</f>
        <v>17.778016999999998</v>
      </c>
      <c r="T72" s="2">
        <f t="shared" si="564"/>
        <v>6.8722382</v>
      </c>
      <c r="U72" s="2">
        <f t="shared" si="544"/>
        <v>9.2040816326530983</v>
      </c>
      <c r="V72" s="2">
        <f t="shared" ref="V72:W72" si="565">C492</f>
        <v>0</v>
      </c>
      <c r="W72" s="2">
        <f t="shared" si="565"/>
        <v>0</v>
      </c>
      <c r="Y72">
        <v>8714285714.2856998</v>
      </c>
      <c r="Z72">
        <v>-20.226400000000002</v>
      </c>
      <c r="AA72">
        <v>21.594944000000002</v>
      </c>
      <c r="AB72">
        <v>30.751391999999999</v>
      </c>
      <c r="AC72">
        <v>-92.782371999999995</v>
      </c>
      <c r="AD72">
        <v>-9.1564493000000002</v>
      </c>
      <c r="AE72" s="4"/>
      <c r="AF72" s="2">
        <f t="shared" si="531"/>
        <v>9.2040816326530983</v>
      </c>
      <c r="AG72" s="2">
        <f t="shared" si="532"/>
        <v>28.207374999999999</v>
      </c>
      <c r="AH72" s="2">
        <f t="shared" si="533"/>
        <v>19.209371999999998</v>
      </c>
      <c r="AI72" s="2">
        <f t="shared" si="546"/>
        <v>9.2040816326530983</v>
      </c>
      <c r="AJ72" s="2">
        <f t="shared" ref="AJ72:AK72" si="566">Z180</f>
        <v>26.961497999999999</v>
      </c>
      <c r="AK72" s="2">
        <f t="shared" si="566"/>
        <v>17.882231000000001</v>
      </c>
      <c r="AL72" s="2">
        <f t="shared" si="548"/>
        <v>9.2040816326530983</v>
      </c>
      <c r="AM72" s="31">
        <f t="shared" ref="AM72:AN72" si="567">Z284</f>
        <v>23.606739000000001</v>
      </c>
      <c r="AN72" s="2">
        <f t="shared" si="567"/>
        <v>14.290955</v>
      </c>
      <c r="AO72" s="2">
        <f t="shared" si="550"/>
        <v>9.2040816326530983</v>
      </c>
      <c r="AP72" s="2">
        <f t="shared" ref="AP72:AQ72" si="568">Z388</f>
        <v>17.766804</v>
      </c>
      <c r="AQ72" s="2">
        <f t="shared" si="568"/>
        <v>7.4622697999999996</v>
      </c>
      <c r="AR72" s="2">
        <f t="shared" si="552"/>
        <v>9.2040816326530983</v>
      </c>
      <c r="AS72" s="2">
        <f t="shared" ref="AS72:AT72" si="569">Z492</f>
        <v>0</v>
      </c>
      <c r="AT72" s="2">
        <f t="shared" si="569"/>
        <v>0</v>
      </c>
    </row>
    <row r="73" spans="2:46" x14ac:dyDescent="0.25">
      <c r="B73">
        <v>8836734693.8775997</v>
      </c>
      <c r="C73">
        <v>-20.286557999999999</v>
      </c>
      <c r="D73">
        <v>18.144739000000001</v>
      </c>
      <c r="E73">
        <v>27.337467</v>
      </c>
      <c r="F73">
        <v>-84.428268000000003</v>
      </c>
      <c r="G73">
        <v>-9.1927280000000007</v>
      </c>
      <c r="H73" s="4"/>
      <c r="I73" s="2">
        <f t="shared" si="524"/>
        <v>9.3265306122449001</v>
      </c>
      <c r="J73" s="2">
        <f t="shared" si="525"/>
        <v>28.366112000000001</v>
      </c>
      <c r="K73" s="2">
        <f t="shared" si="526"/>
        <v>18.963249000000001</v>
      </c>
      <c r="L73" s="2">
        <f t="shared" si="538"/>
        <v>9.3265306122449001</v>
      </c>
      <c r="M73" s="2">
        <f t="shared" ref="M73:N73" si="570">C181</f>
        <v>26.013535000000001</v>
      </c>
      <c r="N73" s="2">
        <f t="shared" si="570"/>
        <v>16.414289</v>
      </c>
      <c r="O73" s="2">
        <f t="shared" si="540"/>
        <v>9.3265306122449001</v>
      </c>
      <c r="P73" s="2">
        <f t="shared" ref="P73:Q73" si="571">C285</f>
        <v>24.101572000000001</v>
      </c>
      <c r="Q73" s="2">
        <f t="shared" si="571"/>
        <v>14.216256</v>
      </c>
      <c r="R73" s="2">
        <f t="shared" si="542"/>
        <v>9.3265306122449001</v>
      </c>
      <c r="S73" s="2">
        <f t="shared" ref="S73:T73" si="572">C389</f>
        <v>17.802385000000001</v>
      </c>
      <c r="T73" s="2">
        <f t="shared" si="572"/>
        <v>6.9307895000000004</v>
      </c>
      <c r="U73" s="2">
        <f t="shared" si="544"/>
        <v>9.3265306122449001</v>
      </c>
      <c r="V73" s="2">
        <f t="shared" ref="V73:W73" si="573">C493</f>
        <v>0</v>
      </c>
      <c r="W73" s="2">
        <f t="shared" si="573"/>
        <v>0</v>
      </c>
      <c r="Y73">
        <v>8836734693.8775997</v>
      </c>
      <c r="Z73">
        <v>-20.229140999999998</v>
      </c>
      <c r="AA73">
        <v>20.812313</v>
      </c>
      <c r="AB73">
        <v>29.965834000000001</v>
      </c>
      <c r="AC73">
        <v>-89.309746000000004</v>
      </c>
      <c r="AD73">
        <v>-9.1535224999999993</v>
      </c>
      <c r="AE73" s="4"/>
      <c r="AF73" s="2">
        <f t="shared" si="531"/>
        <v>9.3265306122449001</v>
      </c>
      <c r="AG73" s="2">
        <f t="shared" si="532"/>
        <v>27.721899000000001</v>
      </c>
      <c r="AH73" s="2">
        <f t="shared" si="533"/>
        <v>18.759423999999999</v>
      </c>
      <c r="AI73" s="2">
        <f t="shared" si="546"/>
        <v>9.3265306122449001</v>
      </c>
      <c r="AJ73" s="2">
        <f t="shared" ref="AJ73:AK73" si="574">Z181</f>
        <v>27.169073000000001</v>
      </c>
      <c r="AK73" s="2">
        <f t="shared" si="574"/>
        <v>18.075153</v>
      </c>
      <c r="AL73" s="2">
        <f t="shared" si="548"/>
        <v>9.3265306122449001</v>
      </c>
      <c r="AM73" s="31">
        <f t="shared" ref="AM73:AN73" si="575">Z285</f>
        <v>23.755279999999999</v>
      </c>
      <c r="AN73" s="2">
        <f t="shared" si="575"/>
        <v>14.357809</v>
      </c>
      <c r="AO73" s="2">
        <f t="shared" si="550"/>
        <v>9.3265306122449001</v>
      </c>
      <c r="AP73" s="2">
        <f t="shared" ref="AP73:AQ73" si="576">Z389</f>
        <v>18.564437999999999</v>
      </c>
      <c r="AQ73" s="2">
        <f t="shared" si="576"/>
        <v>8.1039838999999994</v>
      </c>
      <c r="AR73" s="2">
        <f t="shared" si="552"/>
        <v>9.3265306122449001</v>
      </c>
      <c r="AS73" s="2">
        <f t="shared" ref="AS73:AT73" si="577">Z493</f>
        <v>0</v>
      </c>
      <c r="AT73" s="2">
        <f t="shared" si="577"/>
        <v>0</v>
      </c>
    </row>
    <row r="74" spans="2:46" x14ac:dyDescent="0.25">
      <c r="B74">
        <v>8959183673.4694004</v>
      </c>
      <c r="C74">
        <v>-20.118580000000001</v>
      </c>
      <c r="D74">
        <v>18.417411999999999</v>
      </c>
      <c r="E74">
        <v>27.715126000000001</v>
      </c>
      <c r="F74">
        <v>-85.865195999999997</v>
      </c>
      <c r="G74">
        <v>-9.2977132999999998</v>
      </c>
      <c r="H74" s="4"/>
      <c r="I74" s="2">
        <f t="shared" si="524"/>
        <v>9.4489795918367001</v>
      </c>
      <c r="J74" s="2">
        <f t="shared" si="525"/>
        <v>28.633911000000001</v>
      </c>
      <c r="K74" s="2">
        <f t="shared" si="526"/>
        <v>19.226586999999999</v>
      </c>
      <c r="L74" s="2">
        <f t="shared" si="538"/>
        <v>9.4489795918367001</v>
      </c>
      <c r="M74" s="2">
        <f t="shared" ref="M74:N74" si="578">C182</f>
        <v>26.343745999999999</v>
      </c>
      <c r="N74" s="2">
        <f t="shared" si="578"/>
        <v>16.762287000000001</v>
      </c>
      <c r="O74" s="2">
        <f t="shared" si="540"/>
        <v>9.4489795918367001</v>
      </c>
      <c r="P74" s="2">
        <f t="shared" ref="P74:Q74" si="579">C286</f>
        <v>24.413187000000001</v>
      </c>
      <c r="Q74" s="2">
        <f t="shared" si="579"/>
        <v>14.554596</v>
      </c>
      <c r="R74" s="2">
        <f t="shared" si="542"/>
        <v>9.4489795918367001</v>
      </c>
      <c r="S74" s="2">
        <f t="shared" ref="S74:T74" si="580">C390</f>
        <v>17.728612999999999</v>
      </c>
      <c r="T74" s="2">
        <f t="shared" si="580"/>
        <v>6.8231377999999996</v>
      </c>
      <c r="U74" s="2">
        <f t="shared" si="544"/>
        <v>9.4489795918367001</v>
      </c>
      <c r="V74" s="2">
        <f t="shared" ref="V74:W74" si="581">C494</f>
        <v>0</v>
      </c>
      <c r="W74" s="2">
        <f t="shared" si="581"/>
        <v>0</v>
      </c>
      <c r="Y74">
        <v>8959183673.4694004</v>
      </c>
      <c r="Z74">
        <v>-19.961190999999999</v>
      </c>
      <c r="AA74">
        <v>20.096525</v>
      </c>
      <c r="AB74">
        <v>29.212053000000001</v>
      </c>
      <c r="AC74">
        <v>-88.031959999999998</v>
      </c>
      <c r="AD74">
        <v>-9.1155272000000007</v>
      </c>
      <c r="AE74" s="4"/>
      <c r="AF74" s="2">
        <f t="shared" si="531"/>
        <v>9.4489795918367001</v>
      </c>
      <c r="AG74" s="2">
        <f t="shared" si="532"/>
        <v>27.554970000000001</v>
      </c>
      <c r="AH74" s="2">
        <f t="shared" si="533"/>
        <v>18.53546</v>
      </c>
      <c r="AI74" s="2">
        <f t="shared" si="546"/>
        <v>9.4489795918367001</v>
      </c>
      <c r="AJ74" s="2">
        <f t="shared" ref="AJ74:AK74" si="582">Z182</f>
        <v>27.084144999999999</v>
      </c>
      <c r="AK74" s="2">
        <f t="shared" si="582"/>
        <v>17.886168000000001</v>
      </c>
      <c r="AL74" s="2">
        <f t="shared" si="548"/>
        <v>9.4489795918367001</v>
      </c>
      <c r="AM74" s="31">
        <f t="shared" ref="AM74:AN74" si="583">Z286</f>
        <v>23.669747999999998</v>
      </c>
      <c r="AN74" s="2">
        <f t="shared" si="583"/>
        <v>14.092154000000001</v>
      </c>
      <c r="AO74" s="2">
        <f t="shared" si="550"/>
        <v>9.4489795918367001</v>
      </c>
      <c r="AP74" s="2">
        <f t="shared" ref="AP74:AQ74" si="584">Z390</f>
        <v>19.310217000000002</v>
      </c>
      <c r="AQ74" s="2">
        <f t="shared" si="584"/>
        <v>8.5486907999999993</v>
      </c>
      <c r="AR74" s="2">
        <f t="shared" si="552"/>
        <v>9.4489795918367001</v>
      </c>
      <c r="AS74" s="2">
        <f t="shared" ref="AS74:AT74" si="585">Z494</f>
        <v>0</v>
      </c>
      <c r="AT74" s="2">
        <f t="shared" si="585"/>
        <v>0</v>
      </c>
    </row>
    <row r="75" spans="2:46" x14ac:dyDescent="0.25">
      <c r="B75">
        <v>9081632653.0611992</v>
      </c>
      <c r="C75">
        <v>-20.322026999999999</v>
      </c>
      <c r="D75">
        <v>18.884729</v>
      </c>
      <c r="E75">
        <v>28.241934000000001</v>
      </c>
      <c r="F75">
        <v>-86.392509000000004</v>
      </c>
      <c r="G75">
        <v>-9.3572044000000005</v>
      </c>
      <c r="H75" s="4"/>
      <c r="I75" s="2">
        <f t="shared" si="524"/>
        <v>9.5714285714285996</v>
      </c>
      <c r="J75" s="2">
        <f t="shared" si="525"/>
        <v>28.941490000000002</v>
      </c>
      <c r="K75" s="2">
        <f t="shared" si="526"/>
        <v>19.461528999999999</v>
      </c>
      <c r="L75" s="2">
        <f t="shared" si="538"/>
        <v>9.5714285714285996</v>
      </c>
      <c r="M75" s="2">
        <f t="shared" ref="M75:N75" si="586">C183</f>
        <v>26.775805999999999</v>
      </c>
      <c r="N75" s="2">
        <f t="shared" si="586"/>
        <v>17.152616999999999</v>
      </c>
      <c r="O75" s="2">
        <f t="shared" si="540"/>
        <v>9.5714285714285996</v>
      </c>
      <c r="P75" s="2">
        <f t="shared" ref="P75:Q75" si="587">C287</f>
        <v>24.768481999999999</v>
      </c>
      <c r="Q75" s="2">
        <f t="shared" si="587"/>
        <v>14.879583999999999</v>
      </c>
      <c r="R75" s="2">
        <f t="shared" si="542"/>
        <v>9.5714285714285996</v>
      </c>
      <c r="S75" s="2">
        <f t="shared" ref="S75:T75" si="588">C391</f>
        <v>17.872055</v>
      </c>
      <c r="T75" s="2">
        <f t="shared" si="588"/>
        <v>6.9227767</v>
      </c>
      <c r="U75" s="2">
        <f t="shared" si="544"/>
        <v>9.5714285714285996</v>
      </c>
      <c r="V75" s="2">
        <f t="shared" ref="V75:W75" si="589">C495</f>
        <v>0</v>
      </c>
      <c r="W75" s="2">
        <f t="shared" si="589"/>
        <v>0</v>
      </c>
      <c r="Y75">
        <v>9081632653.0611992</v>
      </c>
      <c r="Z75">
        <v>-20.010199</v>
      </c>
      <c r="AA75">
        <v>19.647320000000001</v>
      </c>
      <c r="AB75">
        <v>28.684723000000002</v>
      </c>
      <c r="AC75">
        <v>-87.839043000000004</v>
      </c>
      <c r="AD75">
        <v>-9.0374031000000006</v>
      </c>
      <c r="AE75" s="4"/>
      <c r="AF75" s="2">
        <f t="shared" si="531"/>
        <v>9.5714285714285996</v>
      </c>
      <c r="AG75" s="2">
        <f t="shared" si="532"/>
        <v>27.255351999999998</v>
      </c>
      <c r="AH75" s="2">
        <f t="shared" si="533"/>
        <v>18.077427</v>
      </c>
      <c r="AI75" s="2">
        <f t="shared" si="546"/>
        <v>9.5714285714285996</v>
      </c>
      <c r="AJ75" s="2">
        <f t="shared" ref="AJ75:AK75" si="590">Z183</f>
        <v>26.75581</v>
      </c>
      <c r="AK75" s="2">
        <f t="shared" si="590"/>
        <v>17.377316</v>
      </c>
      <c r="AL75" s="2">
        <f t="shared" si="548"/>
        <v>9.5714285714285996</v>
      </c>
      <c r="AM75" s="31">
        <f t="shared" ref="AM75:AN75" si="591">Z287</f>
        <v>23.988174000000001</v>
      </c>
      <c r="AN75" s="2">
        <f t="shared" si="591"/>
        <v>14.197922</v>
      </c>
      <c r="AO75" s="2">
        <f t="shared" si="550"/>
        <v>9.5714285714285996</v>
      </c>
      <c r="AP75" s="2">
        <f t="shared" ref="AP75:AQ75" si="592">Z391</f>
        <v>20.073429000000001</v>
      </c>
      <c r="AQ75" s="2">
        <f t="shared" si="592"/>
        <v>9.0835056000000005</v>
      </c>
      <c r="AR75" s="2">
        <f t="shared" si="552"/>
        <v>9.5714285714285996</v>
      </c>
      <c r="AS75" s="2">
        <f t="shared" ref="AS75:AT75" si="593">Z495</f>
        <v>0</v>
      </c>
      <c r="AT75" s="2">
        <f t="shared" si="593"/>
        <v>0</v>
      </c>
    </row>
    <row r="76" spans="2:46" x14ac:dyDescent="0.25">
      <c r="B76">
        <v>9204081632.6530991</v>
      </c>
      <c r="C76">
        <v>-20.378563</v>
      </c>
      <c r="D76">
        <v>18.831661</v>
      </c>
      <c r="E76">
        <v>28.252397999999999</v>
      </c>
      <c r="F76">
        <v>-87.508185999999995</v>
      </c>
      <c r="G76">
        <v>-9.4207353999999999</v>
      </c>
      <c r="H76" s="4"/>
      <c r="I76" s="2">
        <f t="shared" si="524"/>
        <v>9.6938775510203996</v>
      </c>
      <c r="J76" s="2">
        <f t="shared" si="525"/>
        <v>28.712043999999999</v>
      </c>
      <c r="K76" s="2">
        <f t="shared" si="526"/>
        <v>19.209599999999998</v>
      </c>
      <c r="L76" s="2">
        <f t="shared" si="538"/>
        <v>9.6938775510203996</v>
      </c>
      <c r="M76" s="2">
        <f t="shared" ref="M76:N76" si="594">C184</f>
        <v>26.958731</v>
      </c>
      <c r="N76" s="2">
        <f t="shared" si="594"/>
        <v>17.334655999999999</v>
      </c>
      <c r="O76" s="2">
        <f t="shared" si="540"/>
        <v>9.6938775510203996</v>
      </c>
      <c r="P76" s="2">
        <f t="shared" ref="P76:Q76" si="595">C288</f>
        <v>24.470213000000001</v>
      </c>
      <c r="Q76" s="2">
        <f t="shared" si="595"/>
        <v>14.563231</v>
      </c>
      <c r="R76" s="2">
        <f t="shared" si="542"/>
        <v>9.6938775510203996</v>
      </c>
      <c r="S76" s="2">
        <f t="shared" ref="S76:T76" si="596">C392</f>
        <v>17.668023999999999</v>
      </c>
      <c r="T76" s="2">
        <f t="shared" si="596"/>
        <v>6.6237054000000004</v>
      </c>
      <c r="U76" s="2">
        <f t="shared" si="544"/>
        <v>9.6938775510203996</v>
      </c>
      <c r="V76" s="2">
        <f t="shared" ref="V76:W76" si="597">C496</f>
        <v>0</v>
      </c>
      <c r="W76" s="2">
        <f t="shared" si="597"/>
        <v>0</v>
      </c>
      <c r="Y76">
        <v>9204081632.6530991</v>
      </c>
      <c r="Z76">
        <v>-19.909094</v>
      </c>
      <c r="AA76">
        <v>19.209371999999998</v>
      </c>
      <c r="AB76">
        <v>28.207374999999999</v>
      </c>
      <c r="AC76">
        <v>-85.654373000000007</v>
      </c>
      <c r="AD76">
        <v>-8.9980039999999999</v>
      </c>
      <c r="AE76" s="4"/>
      <c r="AF76" s="2">
        <f t="shared" si="531"/>
        <v>9.6938775510203996</v>
      </c>
      <c r="AG76" s="2">
        <f t="shared" si="532"/>
        <v>26.829226999999999</v>
      </c>
      <c r="AH76" s="2">
        <f t="shared" si="533"/>
        <v>17.512636000000001</v>
      </c>
      <c r="AI76" s="2">
        <f t="shared" si="546"/>
        <v>9.6938775510203996</v>
      </c>
      <c r="AJ76" s="2">
        <f t="shared" ref="AJ76:AK76" si="598">Z184</f>
        <v>26.14237</v>
      </c>
      <c r="AK76" s="2">
        <f t="shared" si="598"/>
        <v>16.613963999999999</v>
      </c>
      <c r="AL76" s="2">
        <f t="shared" si="548"/>
        <v>9.6938775510203996</v>
      </c>
      <c r="AM76" s="31">
        <f t="shared" ref="AM76:AN76" si="599">Z288</f>
        <v>23.777266000000001</v>
      </c>
      <c r="AN76" s="2">
        <f t="shared" si="599"/>
        <v>13.801682</v>
      </c>
      <c r="AO76" s="2">
        <f t="shared" si="550"/>
        <v>9.6938775510203996</v>
      </c>
      <c r="AP76" s="2">
        <f t="shared" ref="AP76:AQ76" si="600">Z392</f>
        <v>20.025255000000001</v>
      </c>
      <c r="AQ76" s="2">
        <f t="shared" si="600"/>
        <v>8.7732620000000008</v>
      </c>
      <c r="AR76" s="2">
        <f t="shared" si="552"/>
        <v>9.6938775510203996</v>
      </c>
      <c r="AS76" s="2">
        <f t="shared" ref="AS76:AT76" si="601">Z496</f>
        <v>0</v>
      </c>
      <c r="AT76" s="2">
        <f t="shared" si="601"/>
        <v>0</v>
      </c>
    </row>
    <row r="77" spans="2:46" x14ac:dyDescent="0.25">
      <c r="B77">
        <v>9326530612.2448997</v>
      </c>
      <c r="C77">
        <v>-20.336715999999999</v>
      </c>
      <c r="D77">
        <v>18.963249000000001</v>
      </c>
      <c r="E77">
        <v>28.366112000000001</v>
      </c>
      <c r="F77">
        <v>-86.201194999999998</v>
      </c>
      <c r="G77">
        <v>-9.4028615999999996</v>
      </c>
      <c r="H77" s="4"/>
      <c r="I77" s="2">
        <f t="shared" si="524"/>
        <v>9.8163265306121996</v>
      </c>
      <c r="J77" s="2">
        <f t="shared" si="525"/>
        <v>28.459105000000001</v>
      </c>
      <c r="K77" s="2">
        <f t="shared" si="526"/>
        <v>18.972811</v>
      </c>
      <c r="L77" s="2">
        <f t="shared" si="538"/>
        <v>9.8163265306121996</v>
      </c>
      <c r="M77" s="2">
        <f t="shared" ref="M77:N77" si="602">C185</f>
        <v>27.115358000000001</v>
      </c>
      <c r="N77" s="2">
        <f t="shared" si="602"/>
        <v>17.517005999999999</v>
      </c>
      <c r="O77" s="2">
        <f t="shared" si="540"/>
        <v>9.8163265306121996</v>
      </c>
      <c r="P77" s="2">
        <f t="shared" ref="P77:Q77" si="603">C289</f>
        <v>23.883167</v>
      </c>
      <c r="Q77" s="2">
        <f t="shared" si="603"/>
        <v>13.97879</v>
      </c>
      <c r="R77" s="2">
        <f t="shared" si="542"/>
        <v>9.8163265306121996</v>
      </c>
      <c r="S77" s="2">
        <f t="shared" ref="S77:T77" si="604">C393</f>
        <v>17.425626999999999</v>
      </c>
      <c r="T77" s="2">
        <f t="shared" si="604"/>
        <v>6.2925744000000003</v>
      </c>
      <c r="U77" s="2">
        <f t="shared" si="544"/>
        <v>9.8163265306121996</v>
      </c>
      <c r="V77" s="2">
        <f t="shared" ref="V77:W77" si="605">C497</f>
        <v>0</v>
      </c>
      <c r="W77" s="2">
        <f t="shared" si="605"/>
        <v>0</v>
      </c>
      <c r="Y77">
        <v>9326530612.2448997</v>
      </c>
      <c r="Z77">
        <v>-19.856407000000001</v>
      </c>
      <c r="AA77">
        <v>18.759423999999999</v>
      </c>
      <c r="AB77">
        <v>27.721899000000001</v>
      </c>
      <c r="AC77">
        <v>-85.089905000000002</v>
      </c>
      <c r="AD77">
        <v>-8.9624748000000007</v>
      </c>
      <c r="AE77" s="4"/>
      <c r="AF77" s="2">
        <f t="shared" si="531"/>
        <v>9.8163265306121996</v>
      </c>
      <c r="AG77" s="2">
        <f t="shared" si="532"/>
        <v>26.838650000000001</v>
      </c>
      <c r="AH77" s="2">
        <f t="shared" si="533"/>
        <v>17.446615000000001</v>
      </c>
      <c r="AI77" s="2">
        <f t="shared" si="546"/>
        <v>9.8163265306121996</v>
      </c>
      <c r="AJ77" s="2">
        <f t="shared" ref="AJ77:AK77" si="606">Z185</f>
        <v>26.28492</v>
      </c>
      <c r="AK77" s="2">
        <f t="shared" si="606"/>
        <v>16.686411</v>
      </c>
      <c r="AL77" s="2">
        <f t="shared" si="548"/>
        <v>9.8163265306121996</v>
      </c>
      <c r="AM77" s="31">
        <f t="shared" ref="AM77:AN77" si="607">Z289</f>
        <v>23.638366999999999</v>
      </c>
      <c r="AN77" s="2">
        <f t="shared" si="607"/>
        <v>13.598521</v>
      </c>
      <c r="AO77" s="2">
        <f t="shared" si="550"/>
        <v>9.8163265306121996</v>
      </c>
      <c r="AP77" s="2">
        <f t="shared" ref="AP77:AQ77" si="608">Z393</f>
        <v>19.794611</v>
      </c>
      <c r="AQ77" s="2">
        <f t="shared" si="608"/>
        <v>8.4866866999999999</v>
      </c>
      <c r="AR77" s="2">
        <f t="shared" si="552"/>
        <v>9.8163265306121996</v>
      </c>
      <c r="AS77" s="2">
        <f t="shared" ref="AS77:AT77" si="609">Z497</f>
        <v>0</v>
      </c>
      <c r="AT77" s="2">
        <f t="shared" si="609"/>
        <v>0</v>
      </c>
    </row>
    <row r="78" spans="2:46" x14ac:dyDescent="0.25">
      <c r="B78">
        <v>9448979591.8367004</v>
      </c>
      <c r="C78">
        <v>-20.349976000000002</v>
      </c>
      <c r="D78">
        <v>19.226586999999999</v>
      </c>
      <c r="E78">
        <v>28.633911000000001</v>
      </c>
      <c r="F78">
        <v>-87.265877000000003</v>
      </c>
      <c r="G78">
        <v>-9.4073238000000003</v>
      </c>
      <c r="H78" s="4"/>
      <c r="I78" s="2">
        <f t="shared" si="524"/>
        <v>9.9387755102040991</v>
      </c>
      <c r="J78" s="2">
        <f t="shared" si="525"/>
        <v>28.271553000000001</v>
      </c>
      <c r="K78" s="2">
        <f t="shared" si="526"/>
        <v>18.752136</v>
      </c>
      <c r="L78" s="2">
        <f t="shared" si="538"/>
        <v>9.9387755102040991</v>
      </c>
      <c r="M78" s="2">
        <f t="shared" ref="M78:N78" si="610">C186</f>
        <v>27.261413999999998</v>
      </c>
      <c r="N78" s="2">
        <f t="shared" si="610"/>
        <v>17.628938999999999</v>
      </c>
      <c r="O78" s="2">
        <f t="shared" si="540"/>
        <v>9.9387755102040991</v>
      </c>
      <c r="P78" s="2">
        <f t="shared" ref="P78:Q78" si="611">C290</f>
        <v>23.216688000000001</v>
      </c>
      <c r="Q78" s="2">
        <f t="shared" si="611"/>
        <v>13.241778999999999</v>
      </c>
      <c r="R78" s="2">
        <f t="shared" si="542"/>
        <v>9.9387755102040991</v>
      </c>
      <c r="S78" s="2">
        <f t="shared" ref="S78:T78" si="612">C394</f>
        <v>17.422514</v>
      </c>
      <c r="T78" s="2">
        <f t="shared" si="612"/>
        <v>6.1192918000000001</v>
      </c>
      <c r="U78" s="2">
        <f t="shared" si="544"/>
        <v>9.9387755102040991</v>
      </c>
      <c r="V78" s="2">
        <f t="shared" ref="V78:W78" si="613">C498</f>
        <v>0</v>
      </c>
      <c r="W78" s="2">
        <f t="shared" si="613"/>
        <v>0</v>
      </c>
      <c r="Y78">
        <v>9448979591.8367004</v>
      </c>
      <c r="Z78">
        <v>-20.014887000000002</v>
      </c>
      <c r="AA78">
        <v>18.53546</v>
      </c>
      <c r="AB78">
        <v>27.554970000000001</v>
      </c>
      <c r="AC78">
        <v>-85.153426999999994</v>
      </c>
      <c r="AD78">
        <v>-9.0195112000000002</v>
      </c>
      <c r="AE78" s="4"/>
      <c r="AF78" s="2">
        <f t="shared" si="531"/>
        <v>9.9387755102040991</v>
      </c>
      <c r="AG78" s="2">
        <f t="shared" si="532"/>
        <v>27.575458999999999</v>
      </c>
      <c r="AH78" s="2">
        <f t="shared" si="533"/>
        <v>18.084603999999999</v>
      </c>
      <c r="AI78" s="2">
        <f t="shared" si="546"/>
        <v>9.9387755102040991</v>
      </c>
      <c r="AJ78" s="2">
        <f t="shared" ref="AJ78:AK78" si="614">Z186</f>
        <v>26.785149000000001</v>
      </c>
      <c r="AK78" s="2">
        <f t="shared" si="614"/>
        <v>17.103718000000001</v>
      </c>
      <c r="AL78" s="2">
        <f t="shared" si="548"/>
        <v>9.9387755102040991</v>
      </c>
      <c r="AM78" s="31">
        <f t="shared" ref="AM78:AN78" si="615">Z290</f>
        <v>23.116026000000002</v>
      </c>
      <c r="AN78" s="2">
        <f t="shared" si="615"/>
        <v>12.983938</v>
      </c>
      <c r="AO78" s="2">
        <f t="shared" si="550"/>
        <v>9.9387755102040991</v>
      </c>
      <c r="AP78" s="2">
        <f t="shared" ref="AP78:AQ78" si="616">Z394</f>
        <v>19.288360999999998</v>
      </c>
      <c r="AQ78" s="2">
        <f t="shared" si="616"/>
        <v>7.8140596999999996</v>
      </c>
      <c r="AR78" s="2">
        <f t="shared" si="552"/>
        <v>9.9387755102040991</v>
      </c>
      <c r="AS78" s="2">
        <f t="shared" ref="AS78:AT78" si="617">Z498</f>
        <v>0</v>
      </c>
      <c r="AT78" s="2">
        <f t="shared" si="617"/>
        <v>0</v>
      </c>
    </row>
    <row r="79" spans="2:46" x14ac:dyDescent="0.25">
      <c r="B79">
        <v>9571428571.4286003</v>
      </c>
      <c r="C79">
        <v>-20.379754999999999</v>
      </c>
      <c r="D79">
        <v>19.461528999999999</v>
      </c>
      <c r="E79">
        <v>28.941490000000002</v>
      </c>
      <c r="F79">
        <v>-89.091789000000006</v>
      </c>
      <c r="G79">
        <v>-9.4799614000000005</v>
      </c>
      <c r="H79" s="4"/>
      <c r="I79" s="2">
        <f t="shared" si="524"/>
        <v>10.061224489796</v>
      </c>
      <c r="J79" s="2">
        <f t="shared" si="525"/>
        <v>28.203175999999999</v>
      </c>
      <c r="K79" s="2">
        <f t="shared" si="526"/>
        <v>18.697292000000001</v>
      </c>
      <c r="L79" s="2">
        <f t="shared" si="538"/>
        <v>10.061224489796</v>
      </c>
      <c r="M79" s="2">
        <f t="shared" ref="M79:N79" si="618">C187</f>
        <v>27.141981000000001</v>
      </c>
      <c r="N79" s="2">
        <f t="shared" si="618"/>
        <v>17.518609999999999</v>
      </c>
      <c r="O79" s="2">
        <f t="shared" si="540"/>
        <v>10.061224489796</v>
      </c>
      <c r="P79" s="2">
        <f t="shared" ref="P79:Q79" si="619">C291</f>
        <v>22.744022000000001</v>
      </c>
      <c r="Q79" s="2">
        <f t="shared" si="619"/>
        <v>12.722384999999999</v>
      </c>
      <c r="R79" s="2">
        <f t="shared" si="542"/>
        <v>10.061224489796</v>
      </c>
      <c r="S79" s="2">
        <f t="shared" ref="S79:T79" si="620">C395</f>
        <v>17.357111</v>
      </c>
      <c r="T79" s="2">
        <f t="shared" si="620"/>
        <v>5.8437386</v>
      </c>
      <c r="U79" s="2">
        <f t="shared" si="544"/>
        <v>10.061224489796</v>
      </c>
      <c r="V79" s="2">
        <f t="shared" ref="V79:W79" si="621">C499</f>
        <v>0</v>
      </c>
      <c r="W79" s="2">
        <f t="shared" si="621"/>
        <v>0</v>
      </c>
      <c r="Y79">
        <v>9571428571.4286003</v>
      </c>
      <c r="Z79">
        <v>-20.124829999999999</v>
      </c>
      <c r="AA79">
        <v>18.077427</v>
      </c>
      <c r="AB79">
        <v>27.255351999999998</v>
      </c>
      <c r="AC79">
        <v>-84.957786999999996</v>
      </c>
      <c r="AD79">
        <v>-9.1779250999999995</v>
      </c>
      <c r="AE79" s="4"/>
      <c r="AF79" s="2">
        <f t="shared" si="531"/>
        <v>10.061224489796</v>
      </c>
      <c r="AG79" s="2">
        <f t="shared" si="532"/>
        <v>28.313161999999998</v>
      </c>
      <c r="AH79" s="2">
        <f t="shared" si="533"/>
        <v>18.817516000000001</v>
      </c>
      <c r="AI79" s="2">
        <f t="shared" si="546"/>
        <v>10.061224489796</v>
      </c>
      <c r="AJ79" s="2">
        <f t="shared" ref="AJ79:AK79" si="622">Z187</f>
        <v>26.988682000000001</v>
      </c>
      <c r="AK79" s="2">
        <f t="shared" si="622"/>
        <v>17.324335000000001</v>
      </c>
      <c r="AL79" s="2">
        <f t="shared" si="548"/>
        <v>10.061224489796</v>
      </c>
      <c r="AM79" s="31">
        <f t="shared" ref="AM79:AN79" si="623">Z291</f>
        <v>22.889710999999998</v>
      </c>
      <c r="AN79" s="2">
        <f t="shared" si="623"/>
        <v>12.780996</v>
      </c>
      <c r="AO79" s="2">
        <f t="shared" si="550"/>
        <v>10.061224489796</v>
      </c>
      <c r="AP79" s="2">
        <f t="shared" ref="AP79:AQ79" si="624">Z395</f>
        <v>19.215958000000001</v>
      </c>
      <c r="AQ79" s="2">
        <f t="shared" si="624"/>
        <v>7.7405787000000004</v>
      </c>
      <c r="AR79" s="2">
        <f t="shared" si="552"/>
        <v>10.061224489796</v>
      </c>
      <c r="AS79" s="2">
        <f t="shared" ref="AS79:AT79" si="625">Z499</f>
        <v>0</v>
      </c>
      <c r="AT79" s="2">
        <f t="shared" si="625"/>
        <v>0</v>
      </c>
    </row>
    <row r="80" spans="2:46" x14ac:dyDescent="0.25">
      <c r="B80">
        <v>9693877551.0203991</v>
      </c>
      <c r="C80">
        <v>-20.604617999999999</v>
      </c>
      <c r="D80">
        <v>19.209599999999998</v>
      </c>
      <c r="E80">
        <v>28.712043999999999</v>
      </c>
      <c r="F80">
        <v>-88.414551000000003</v>
      </c>
      <c r="G80">
        <v>-9.5024432999999995</v>
      </c>
      <c r="H80" s="4"/>
      <c r="I80" s="2">
        <f t="shared" si="524"/>
        <v>10.183673469388001</v>
      </c>
      <c r="J80" s="2">
        <f t="shared" si="525"/>
        <v>27.797160999999999</v>
      </c>
      <c r="K80" s="2">
        <f t="shared" si="526"/>
        <v>18.312479</v>
      </c>
      <c r="L80" s="2">
        <f t="shared" si="538"/>
        <v>10.183673469388001</v>
      </c>
      <c r="M80" s="2">
        <f t="shared" ref="M80:N80" si="626">C188</f>
        <v>26.853086000000001</v>
      </c>
      <c r="N80" s="2">
        <f t="shared" si="626"/>
        <v>17.245229999999999</v>
      </c>
      <c r="O80" s="2">
        <f t="shared" si="540"/>
        <v>10.183673469388001</v>
      </c>
      <c r="P80" s="2">
        <f t="shared" ref="P80:Q80" si="627">C292</f>
        <v>22.636807999999998</v>
      </c>
      <c r="Q80" s="2">
        <f t="shared" si="627"/>
        <v>12.595534000000001</v>
      </c>
      <c r="R80" s="2">
        <f t="shared" si="542"/>
        <v>10.183673469388001</v>
      </c>
      <c r="S80" s="2">
        <f t="shared" ref="S80:T80" si="628">C396</f>
        <v>17.919108999999999</v>
      </c>
      <c r="T80" s="2">
        <f t="shared" si="628"/>
        <v>6.3570213000000004</v>
      </c>
      <c r="U80" s="2">
        <f t="shared" si="544"/>
        <v>10.183673469388001</v>
      </c>
      <c r="V80" s="2">
        <f t="shared" ref="V80:W80" si="629">C500</f>
        <v>0</v>
      </c>
      <c r="W80" s="2">
        <f t="shared" si="629"/>
        <v>0</v>
      </c>
      <c r="Y80">
        <v>9693877551.0203991</v>
      </c>
      <c r="Z80">
        <v>-20.425449</v>
      </c>
      <c r="AA80">
        <v>17.512636000000001</v>
      </c>
      <c r="AB80">
        <v>26.829226999999999</v>
      </c>
      <c r="AC80">
        <v>-84.048843000000005</v>
      </c>
      <c r="AD80">
        <v>-9.3165902999999997</v>
      </c>
      <c r="AE80" s="4"/>
      <c r="AF80" s="2">
        <f t="shared" si="531"/>
        <v>10.183673469388001</v>
      </c>
      <c r="AG80" s="2">
        <f t="shared" si="532"/>
        <v>28.797851999999999</v>
      </c>
      <c r="AH80" s="2">
        <f t="shared" si="533"/>
        <v>19.277918</v>
      </c>
      <c r="AI80" s="2">
        <f t="shared" si="546"/>
        <v>10.183673469388001</v>
      </c>
      <c r="AJ80" s="2">
        <f t="shared" ref="AJ80:AK80" si="630">Z188</f>
        <v>26.742916000000001</v>
      </c>
      <c r="AK80" s="2">
        <f t="shared" si="630"/>
        <v>17.066873999999999</v>
      </c>
      <c r="AL80" s="2">
        <f t="shared" si="548"/>
        <v>10.183673469388001</v>
      </c>
      <c r="AM80" s="31">
        <f t="shared" ref="AM80:AN80" si="631">Z292</f>
        <v>22.822191</v>
      </c>
      <c r="AN80" s="2">
        <f t="shared" si="631"/>
        <v>12.685081</v>
      </c>
      <c r="AO80" s="2">
        <f t="shared" si="550"/>
        <v>10.183673469388001</v>
      </c>
      <c r="AP80" s="2">
        <f t="shared" ref="AP80:AQ80" si="632">Z396</f>
        <v>19.279748999999999</v>
      </c>
      <c r="AQ80" s="2">
        <f t="shared" si="632"/>
        <v>7.7290421</v>
      </c>
      <c r="AR80" s="2">
        <f t="shared" si="552"/>
        <v>10.183673469388001</v>
      </c>
      <c r="AS80" s="2">
        <f t="shared" ref="AS80:AT80" si="633">Z500</f>
        <v>0</v>
      </c>
      <c r="AT80" s="2">
        <f t="shared" si="633"/>
        <v>0</v>
      </c>
    </row>
    <row r="81" spans="2:46" x14ac:dyDescent="0.25">
      <c r="B81">
        <v>9816326530.6121998</v>
      </c>
      <c r="C81">
        <v>-20.427498</v>
      </c>
      <c r="D81">
        <v>18.972811</v>
      </c>
      <c r="E81">
        <v>28.459105000000001</v>
      </c>
      <c r="F81">
        <v>-85.986877000000007</v>
      </c>
      <c r="G81">
        <v>-9.4862947000000002</v>
      </c>
      <c r="H81" s="4"/>
      <c r="I81" s="2">
        <f t="shared" si="524"/>
        <v>10.30612244898</v>
      </c>
      <c r="J81" s="2">
        <f t="shared" si="525"/>
        <v>27.580943999999999</v>
      </c>
      <c r="K81" s="2">
        <f t="shared" si="526"/>
        <v>18.151453</v>
      </c>
      <c r="L81" s="2">
        <f t="shared" si="538"/>
        <v>10.30612244898</v>
      </c>
      <c r="M81" s="2">
        <f t="shared" ref="M81:N81" si="634">C189</f>
        <v>26.436964</v>
      </c>
      <c r="N81" s="2">
        <f t="shared" si="634"/>
        <v>16.857033000000001</v>
      </c>
      <c r="O81" s="2">
        <f t="shared" si="540"/>
        <v>10.30612244898</v>
      </c>
      <c r="P81" s="2">
        <f t="shared" ref="P81:Q81" si="635">C293</f>
        <v>22.928749</v>
      </c>
      <c r="Q81" s="2">
        <f t="shared" si="635"/>
        <v>12.854528</v>
      </c>
      <c r="R81" s="2">
        <f t="shared" si="542"/>
        <v>10.30612244898</v>
      </c>
      <c r="S81" s="2">
        <f t="shared" ref="S81:T81" si="636">C397</f>
        <v>18.326716999999999</v>
      </c>
      <c r="T81" s="2">
        <f t="shared" si="636"/>
        <v>6.6696305000000002</v>
      </c>
      <c r="U81" s="2">
        <f t="shared" si="544"/>
        <v>10.30612244898</v>
      </c>
      <c r="V81" s="2">
        <f t="shared" ref="V81:W81" si="637">C501</f>
        <v>0</v>
      </c>
      <c r="W81" s="2">
        <f t="shared" si="637"/>
        <v>0</v>
      </c>
      <c r="Y81">
        <v>9816326530.6121998</v>
      </c>
      <c r="Z81">
        <v>-20.417007000000002</v>
      </c>
      <c r="AA81">
        <v>17.446615000000001</v>
      </c>
      <c r="AB81">
        <v>26.838650000000001</v>
      </c>
      <c r="AC81">
        <v>-82.971053999999995</v>
      </c>
      <c r="AD81">
        <v>-9.3920344999999994</v>
      </c>
      <c r="AE81" s="4"/>
      <c r="AF81" s="2">
        <f t="shared" si="531"/>
        <v>10.30612244898</v>
      </c>
      <c r="AG81" s="2">
        <f t="shared" si="532"/>
        <v>29.084578</v>
      </c>
      <c r="AH81" s="2">
        <f t="shared" si="533"/>
        <v>19.580774000000002</v>
      </c>
      <c r="AI81" s="2">
        <f t="shared" si="546"/>
        <v>10.30612244898</v>
      </c>
      <c r="AJ81" s="2">
        <f t="shared" ref="AJ81:AK81" si="638">Z189</f>
        <v>26.467773000000001</v>
      </c>
      <c r="AK81" s="2">
        <f t="shared" si="638"/>
        <v>16.792957000000001</v>
      </c>
      <c r="AL81" s="2">
        <f t="shared" si="548"/>
        <v>10.30612244898</v>
      </c>
      <c r="AM81" s="31">
        <f t="shared" ref="AM81:AN81" si="639">Z293</f>
        <v>23.181919000000001</v>
      </c>
      <c r="AN81" s="2">
        <f t="shared" si="639"/>
        <v>13.016272000000001</v>
      </c>
      <c r="AO81" s="2">
        <f t="shared" si="550"/>
        <v>10.30612244898</v>
      </c>
      <c r="AP81" s="2">
        <f t="shared" ref="AP81:AQ81" si="640">Z397</f>
        <v>19.611726999999998</v>
      </c>
      <c r="AQ81" s="2">
        <f t="shared" si="640"/>
        <v>8.0317811999999993</v>
      </c>
      <c r="AR81" s="2">
        <f t="shared" si="552"/>
        <v>10.30612244898</v>
      </c>
      <c r="AS81" s="2">
        <f t="shared" ref="AS81:AT81" si="641">Z501</f>
        <v>0</v>
      </c>
      <c r="AT81" s="2">
        <f t="shared" si="641"/>
        <v>0</v>
      </c>
    </row>
    <row r="82" spans="2:46" x14ac:dyDescent="0.25">
      <c r="B82">
        <v>9938775510.2040997</v>
      </c>
      <c r="C82">
        <v>-20.364279</v>
      </c>
      <c r="D82">
        <v>18.752136</v>
      </c>
      <c r="E82">
        <v>28.271553000000001</v>
      </c>
      <c r="F82">
        <v>-87.624618999999996</v>
      </c>
      <c r="G82">
        <v>-9.5194168000000001</v>
      </c>
      <c r="H82" s="4"/>
      <c r="I82" s="2">
        <f t="shared" si="524"/>
        <v>10.428571428570999</v>
      </c>
      <c r="J82" s="2">
        <f t="shared" si="525"/>
        <v>27.699408999999999</v>
      </c>
      <c r="K82" s="2">
        <f t="shared" si="526"/>
        <v>18.203600000000002</v>
      </c>
      <c r="L82" s="2">
        <f t="shared" si="538"/>
        <v>10.428571428570999</v>
      </c>
      <c r="M82" s="2">
        <f t="shared" ref="M82:N82" si="642">C190</f>
        <v>26.705662</v>
      </c>
      <c r="N82" s="2">
        <f t="shared" si="642"/>
        <v>17.020890999999999</v>
      </c>
      <c r="O82" s="2">
        <f t="shared" si="540"/>
        <v>10.428571428570999</v>
      </c>
      <c r="P82" s="2">
        <f t="shared" ref="P82:Q82" si="643">C294</f>
        <v>24.043776999999999</v>
      </c>
      <c r="Q82" s="2">
        <f t="shared" si="643"/>
        <v>13.818125</v>
      </c>
      <c r="R82" s="2">
        <f t="shared" si="542"/>
        <v>10.428571428570999</v>
      </c>
      <c r="S82" s="2">
        <f t="shared" ref="S82:T82" si="644">C398</f>
        <v>19.307005</v>
      </c>
      <c r="T82" s="2">
        <f t="shared" si="644"/>
        <v>7.5613378999999998</v>
      </c>
      <c r="U82" s="2">
        <f t="shared" si="544"/>
        <v>10.428571428570999</v>
      </c>
      <c r="V82" s="2">
        <f t="shared" ref="V82:W82" si="645">C502</f>
        <v>0</v>
      </c>
      <c r="W82" s="2">
        <f t="shared" si="645"/>
        <v>0</v>
      </c>
      <c r="Y82">
        <v>9938775510.2040997</v>
      </c>
      <c r="Z82">
        <v>-20.355255</v>
      </c>
      <c r="AA82">
        <v>18.084603999999999</v>
      </c>
      <c r="AB82">
        <v>27.575458999999999</v>
      </c>
      <c r="AC82">
        <v>-85.252937000000003</v>
      </c>
      <c r="AD82">
        <v>-9.4908543000000005</v>
      </c>
      <c r="AE82" s="4"/>
      <c r="AF82" s="2">
        <f t="shared" si="531"/>
        <v>10.428571428570999</v>
      </c>
      <c r="AG82" s="2">
        <f t="shared" si="532"/>
        <v>29.143404</v>
      </c>
      <c r="AH82" s="2">
        <f t="shared" si="533"/>
        <v>19.58268</v>
      </c>
      <c r="AI82" s="2">
        <f t="shared" si="546"/>
        <v>10.428571428570999</v>
      </c>
      <c r="AJ82" s="2">
        <f t="shared" ref="AJ82:AK82" si="646">Z190</f>
        <v>26.840789999999998</v>
      </c>
      <c r="AK82" s="2">
        <f t="shared" si="646"/>
        <v>17.067609999999998</v>
      </c>
      <c r="AL82" s="2">
        <f t="shared" si="548"/>
        <v>10.428571428570999</v>
      </c>
      <c r="AM82" s="31">
        <f t="shared" ref="AM82:AN82" si="647">Z294</f>
        <v>24.092804000000001</v>
      </c>
      <c r="AN82" s="2">
        <f t="shared" si="647"/>
        <v>13.77422</v>
      </c>
      <c r="AO82" s="2">
        <f t="shared" si="550"/>
        <v>10.428571428570999</v>
      </c>
      <c r="AP82" s="2">
        <f t="shared" ref="AP82:AQ82" si="648">Z398</f>
        <v>19.778676999999998</v>
      </c>
      <c r="AQ82" s="2">
        <f t="shared" si="648"/>
        <v>8.0181903999999999</v>
      </c>
      <c r="AR82" s="2">
        <f t="shared" si="552"/>
        <v>10.428571428570999</v>
      </c>
      <c r="AS82" s="2">
        <f t="shared" ref="AS82:AT82" si="649">Z502</f>
        <v>0</v>
      </c>
      <c r="AT82" s="2">
        <f t="shared" si="649"/>
        <v>0</v>
      </c>
    </row>
    <row r="83" spans="2:46" x14ac:dyDescent="0.25">
      <c r="B83">
        <v>10061224489.796</v>
      </c>
      <c r="C83">
        <v>-20.724578999999999</v>
      </c>
      <c r="D83">
        <v>18.697292000000001</v>
      </c>
      <c r="E83">
        <v>28.203175999999999</v>
      </c>
      <c r="F83">
        <v>-87.450385999999995</v>
      </c>
      <c r="G83">
        <v>-9.5058831999999995</v>
      </c>
      <c r="H83" s="4"/>
      <c r="I83" s="2">
        <f t="shared" si="524"/>
        <v>10.551020408163</v>
      </c>
      <c r="J83" s="2">
        <f t="shared" si="525"/>
        <v>28.043666999999999</v>
      </c>
      <c r="K83" s="2">
        <f t="shared" si="526"/>
        <v>18.462562999999999</v>
      </c>
      <c r="L83" s="2">
        <f t="shared" si="538"/>
        <v>10.551020408163</v>
      </c>
      <c r="M83" s="2">
        <f t="shared" ref="M83:N83" si="650">C191</f>
        <v>27.193897</v>
      </c>
      <c r="N83" s="2">
        <f t="shared" si="650"/>
        <v>17.374511999999999</v>
      </c>
      <c r="O83" s="2">
        <f t="shared" si="540"/>
        <v>10.551020408163</v>
      </c>
      <c r="P83" s="2">
        <f t="shared" ref="P83:Q83" si="651">C295</f>
        <v>25.169394</v>
      </c>
      <c r="Q83" s="2">
        <f t="shared" si="651"/>
        <v>14.744427</v>
      </c>
      <c r="R83" s="2">
        <f t="shared" si="542"/>
        <v>10.551020408163</v>
      </c>
      <c r="S83" s="2">
        <f t="shared" ref="S83:T83" si="652">C399</f>
        <v>19.817204</v>
      </c>
      <c r="T83" s="2">
        <f t="shared" si="652"/>
        <v>7.8530822000000002</v>
      </c>
      <c r="U83" s="2">
        <f t="shared" si="544"/>
        <v>10.551020408163</v>
      </c>
      <c r="V83" s="2">
        <f t="shared" ref="V83:W83" si="653">C503</f>
        <v>0</v>
      </c>
      <c r="W83" s="2">
        <f t="shared" si="653"/>
        <v>0</v>
      </c>
      <c r="Y83">
        <v>10061224489.796</v>
      </c>
      <c r="Z83">
        <v>-20.709817999999999</v>
      </c>
      <c r="AA83">
        <v>18.817516000000001</v>
      </c>
      <c r="AB83">
        <v>28.313161999999998</v>
      </c>
      <c r="AC83">
        <v>-88.729881000000006</v>
      </c>
      <c r="AD83">
        <v>-9.4956464999999994</v>
      </c>
      <c r="AE83" s="4"/>
      <c r="AF83" s="2">
        <f t="shared" si="531"/>
        <v>10.551020408163</v>
      </c>
      <c r="AG83" s="2">
        <f t="shared" si="532"/>
        <v>29.142992</v>
      </c>
      <c r="AH83" s="2">
        <f t="shared" si="533"/>
        <v>19.501470999999999</v>
      </c>
      <c r="AI83" s="2">
        <f t="shared" si="546"/>
        <v>10.551020408163</v>
      </c>
      <c r="AJ83" s="2">
        <f t="shared" ref="AJ83:AK83" si="654">Z191</f>
        <v>27.263722999999999</v>
      </c>
      <c r="AK83" s="2">
        <f t="shared" si="654"/>
        <v>17.356549999999999</v>
      </c>
      <c r="AL83" s="2">
        <f t="shared" si="548"/>
        <v>10.551020408163</v>
      </c>
      <c r="AM83" s="31">
        <f t="shared" ref="AM83:AN83" si="655">Z295</f>
        <v>24.860371000000001</v>
      </c>
      <c r="AN83" s="2">
        <f t="shared" si="655"/>
        <v>14.358477000000001</v>
      </c>
      <c r="AO83" s="2">
        <f t="shared" si="550"/>
        <v>10.551020408163</v>
      </c>
      <c r="AP83" s="2">
        <f t="shared" ref="AP83:AQ83" si="656">Z399</f>
        <v>20.004929000000001</v>
      </c>
      <c r="AQ83" s="2">
        <f t="shared" si="656"/>
        <v>8.0510091999999993</v>
      </c>
      <c r="AR83" s="2">
        <f t="shared" si="552"/>
        <v>10.551020408163</v>
      </c>
      <c r="AS83" s="2">
        <f t="shared" ref="AS83:AT83" si="657">Z503</f>
        <v>0</v>
      </c>
      <c r="AT83" s="2">
        <f t="shared" si="657"/>
        <v>0</v>
      </c>
    </row>
    <row r="84" spans="2:46" x14ac:dyDescent="0.25">
      <c r="B84">
        <v>10183673469.388</v>
      </c>
      <c r="C84">
        <v>-20.338501000000001</v>
      </c>
      <c r="D84">
        <v>18.312479</v>
      </c>
      <c r="E84">
        <v>27.797160999999999</v>
      </c>
      <c r="F84">
        <v>-85.390822999999997</v>
      </c>
      <c r="G84">
        <v>-9.4846821000000006</v>
      </c>
      <c r="H84" s="4"/>
      <c r="I84" s="2">
        <f t="shared" si="524"/>
        <v>10.673469387754999</v>
      </c>
      <c r="J84" s="2">
        <f t="shared" si="525"/>
        <v>28.821988999999999</v>
      </c>
      <c r="K84" s="2">
        <f t="shared" si="526"/>
        <v>19.189053999999999</v>
      </c>
      <c r="L84" s="2">
        <f t="shared" si="538"/>
        <v>10.673469387754999</v>
      </c>
      <c r="M84" s="2">
        <f t="shared" ref="M84:N84" si="658">C192</f>
        <v>27.986160000000002</v>
      </c>
      <c r="N84" s="2">
        <f t="shared" si="658"/>
        <v>18.080895999999999</v>
      </c>
      <c r="O84" s="2">
        <f t="shared" si="540"/>
        <v>10.673469387754999</v>
      </c>
      <c r="P84" s="2">
        <f t="shared" ref="P84:Q84" si="659">C296</f>
        <v>25.587396999999999</v>
      </c>
      <c r="Q84" s="2">
        <f t="shared" si="659"/>
        <v>15.05306</v>
      </c>
      <c r="R84" s="2">
        <f t="shared" si="542"/>
        <v>10.673469387754999</v>
      </c>
      <c r="S84" s="2">
        <f t="shared" ref="S84:T84" si="660">C400</f>
        <v>20.066140999999998</v>
      </c>
      <c r="T84" s="2">
        <f t="shared" si="660"/>
        <v>8.0371304000000006</v>
      </c>
      <c r="U84" s="2">
        <f t="shared" si="544"/>
        <v>10.673469387754999</v>
      </c>
      <c r="V84" s="2">
        <f t="shared" ref="V84:W84" si="661">C504</f>
        <v>0</v>
      </c>
      <c r="W84" s="2">
        <f t="shared" si="661"/>
        <v>0</v>
      </c>
      <c r="Y84">
        <v>10183673469.388</v>
      </c>
      <c r="Z84">
        <v>-20.343026999999999</v>
      </c>
      <c r="AA84">
        <v>19.277918</v>
      </c>
      <c r="AB84">
        <v>28.797851999999999</v>
      </c>
      <c r="AC84">
        <v>-87.146568000000002</v>
      </c>
      <c r="AD84">
        <v>-9.5199356000000002</v>
      </c>
      <c r="AE84" s="4"/>
      <c r="AF84" s="2">
        <f t="shared" si="531"/>
        <v>10.673469387754999</v>
      </c>
      <c r="AG84" s="2">
        <f t="shared" si="532"/>
        <v>29.081745000000002</v>
      </c>
      <c r="AH84" s="2">
        <f t="shared" si="533"/>
        <v>19.418865</v>
      </c>
      <c r="AI84" s="2">
        <f t="shared" si="546"/>
        <v>10.673469387754999</v>
      </c>
      <c r="AJ84" s="2">
        <f t="shared" ref="AJ84:AK84" si="662">Z192</f>
        <v>27.646898</v>
      </c>
      <c r="AK84" s="2">
        <f t="shared" si="662"/>
        <v>17.677268999999999</v>
      </c>
      <c r="AL84" s="2">
        <f t="shared" si="548"/>
        <v>10.673469387754999</v>
      </c>
      <c r="AM84" s="31">
        <f t="shared" ref="AM84:AN84" si="663">Z296</f>
        <v>25.408073000000002</v>
      </c>
      <c r="AN84" s="2">
        <f t="shared" si="663"/>
        <v>14.813516999999999</v>
      </c>
      <c r="AO84" s="2">
        <f t="shared" si="550"/>
        <v>10.673469387754999</v>
      </c>
      <c r="AP84" s="2">
        <f t="shared" ref="AP84:AQ84" si="664">Z400</f>
        <v>19.729054999999999</v>
      </c>
      <c r="AQ84" s="2">
        <f t="shared" si="664"/>
        <v>7.6668854</v>
      </c>
      <c r="AR84" s="2">
        <f t="shared" si="552"/>
        <v>10.673469387754999</v>
      </c>
      <c r="AS84" s="2">
        <f t="shared" ref="AS84:AT84" si="665">Z504</f>
        <v>0</v>
      </c>
      <c r="AT84" s="2">
        <f t="shared" si="665"/>
        <v>0</v>
      </c>
    </row>
    <row r="85" spans="2:46" x14ac:dyDescent="0.25">
      <c r="B85">
        <v>10306122448.98</v>
      </c>
      <c r="C85">
        <v>-20.282399999999999</v>
      </c>
      <c r="D85">
        <v>18.151453</v>
      </c>
      <c r="E85">
        <v>27.580943999999999</v>
      </c>
      <c r="F85">
        <v>-85.070098999999999</v>
      </c>
      <c r="G85">
        <v>-9.4294910000000005</v>
      </c>
      <c r="H85" s="4"/>
      <c r="I85" s="2">
        <f t="shared" si="524"/>
        <v>10.795918367346999</v>
      </c>
      <c r="J85" s="2">
        <f t="shared" si="525"/>
        <v>29.350092</v>
      </c>
      <c r="K85" s="2">
        <f t="shared" si="526"/>
        <v>19.652816999999999</v>
      </c>
      <c r="L85" s="2">
        <f t="shared" si="538"/>
        <v>10.795918367346999</v>
      </c>
      <c r="M85" s="2">
        <f t="shared" ref="M85:N85" si="666">C193</f>
        <v>28.227484</v>
      </c>
      <c r="N85" s="2">
        <f t="shared" si="666"/>
        <v>18.243174</v>
      </c>
      <c r="O85" s="2">
        <f t="shared" si="540"/>
        <v>10.795918367346999</v>
      </c>
      <c r="P85" s="2">
        <f t="shared" ref="P85:Q85" si="667">C297</f>
        <v>25.43891</v>
      </c>
      <c r="Q85" s="2">
        <f t="shared" si="667"/>
        <v>14.829438</v>
      </c>
      <c r="R85" s="2">
        <f t="shared" si="542"/>
        <v>10.795918367346999</v>
      </c>
      <c r="S85" s="2">
        <f t="shared" ref="S85:T85" si="668">C401</f>
        <v>19.971541999999999</v>
      </c>
      <c r="T85" s="2">
        <f t="shared" si="668"/>
        <v>7.9238514999999996</v>
      </c>
      <c r="U85" s="2">
        <f t="shared" si="544"/>
        <v>10.795918367346999</v>
      </c>
      <c r="V85" s="2">
        <f t="shared" ref="V85:W85" si="669">C505</f>
        <v>0</v>
      </c>
      <c r="W85" s="2">
        <f t="shared" si="669"/>
        <v>0</v>
      </c>
      <c r="Y85">
        <v>10306122448.98</v>
      </c>
      <c r="Z85">
        <v>-20.351982</v>
      </c>
      <c r="AA85">
        <v>19.580774000000002</v>
      </c>
      <c r="AB85">
        <v>29.084578</v>
      </c>
      <c r="AC85">
        <v>-88.005523999999994</v>
      </c>
      <c r="AD85">
        <v>-9.5038032999999995</v>
      </c>
      <c r="AE85" s="4"/>
      <c r="AF85" s="2">
        <f t="shared" si="531"/>
        <v>10.795918367346999</v>
      </c>
      <c r="AG85" s="2">
        <f t="shared" si="532"/>
        <v>29.693750000000001</v>
      </c>
      <c r="AH85" s="2">
        <f t="shared" si="533"/>
        <v>19.993642999999999</v>
      </c>
      <c r="AI85" s="2">
        <f t="shared" si="546"/>
        <v>10.795918367346999</v>
      </c>
      <c r="AJ85" s="2">
        <f t="shared" ref="AJ85:AK85" si="670">Z193</f>
        <v>27.926010000000002</v>
      </c>
      <c r="AK85" s="2">
        <f t="shared" si="670"/>
        <v>17.915222</v>
      </c>
      <c r="AL85" s="2">
        <f t="shared" si="548"/>
        <v>10.795918367346999</v>
      </c>
      <c r="AM85" s="31">
        <f t="shared" ref="AM85:AN85" si="671">Z297</f>
        <v>25.364407</v>
      </c>
      <c r="AN85" s="2">
        <f t="shared" si="671"/>
        <v>14.748981000000001</v>
      </c>
      <c r="AO85" s="2">
        <f t="shared" si="550"/>
        <v>10.795918367346999</v>
      </c>
      <c r="AP85" s="2">
        <f t="shared" ref="AP85:AQ85" si="672">Z401</f>
        <v>19.441151000000001</v>
      </c>
      <c r="AQ85" s="2">
        <f t="shared" si="672"/>
        <v>7.4217572000000001</v>
      </c>
      <c r="AR85" s="2">
        <f t="shared" si="552"/>
        <v>10.795918367346999</v>
      </c>
      <c r="AS85" s="2">
        <f t="shared" ref="AS85:AT85" si="673">Z505</f>
        <v>0</v>
      </c>
      <c r="AT85" s="2">
        <f t="shared" si="673"/>
        <v>0</v>
      </c>
    </row>
    <row r="86" spans="2:46" x14ac:dyDescent="0.25">
      <c r="B86">
        <v>10428571428.570999</v>
      </c>
      <c r="C86">
        <v>-20.469517</v>
      </c>
      <c r="D86">
        <v>18.203600000000002</v>
      </c>
      <c r="E86">
        <v>27.699408999999999</v>
      </c>
      <c r="F86">
        <v>-85.719048000000001</v>
      </c>
      <c r="G86">
        <v>-9.4958104999999993</v>
      </c>
      <c r="H86" s="4"/>
      <c r="I86" s="2">
        <f t="shared" si="524"/>
        <v>10.918367346938998</v>
      </c>
      <c r="J86" s="2">
        <f t="shared" si="525"/>
        <v>29.300749</v>
      </c>
      <c r="K86" s="2">
        <f t="shared" si="526"/>
        <v>19.630241000000002</v>
      </c>
      <c r="L86" s="2">
        <f t="shared" si="538"/>
        <v>10.918367346938998</v>
      </c>
      <c r="M86" s="2">
        <f t="shared" ref="M86:N86" si="674">C194</f>
        <v>27.727817999999999</v>
      </c>
      <c r="N86" s="2">
        <f t="shared" si="674"/>
        <v>17.767298</v>
      </c>
      <c r="O86" s="2">
        <f t="shared" si="540"/>
        <v>10.918367346938998</v>
      </c>
      <c r="P86" s="2">
        <f t="shared" ref="P86:Q86" si="675">C298</f>
        <v>24.700409000000001</v>
      </c>
      <c r="Q86" s="2">
        <f t="shared" si="675"/>
        <v>14.124231999999999</v>
      </c>
      <c r="R86" s="2">
        <f t="shared" si="542"/>
        <v>10.918367346938998</v>
      </c>
      <c r="S86" s="2">
        <f t="shared" ref="S86:T86" si="676">C402</f>
        <v>19.549817999999998</v>
      </c>
      <c r="T86" s="2">
        <f t="shared" si="676"/>
        <v>7.5720467999999999</v>
      </c>
      <c r="U86" s="2">
        <f t="shared" si="544"/>
        <v>10.918367346938998</v>
      </c>
      <c r="V86" s="2">
        <f t="shared" ref="V86:W86" si="677">C506</f>
        <v>0</v>
      </c>
      <c r="W86" s="2">
        <f t="shared" si="677"/>
        <v>0</v>
      </c>
      <c r="Y86">
        <v>10428571428.570999</v>
      </c>
      <c r="Z86">
        <v>-20.553443999999999</v>
      </c>
      <c r="AA86">
        <v>19.58268</v>
      </c>
      <c r="AB86">
        <v>29.143404</v>
      </c>
      <c r="AC86">
        <v>-90.077911</v>
      </c>
      <c r="AD86">
        <v>-9.5607243000000004</v>
      </c>
      <c r="AE86" s="4"/>
      <c r="AF86" s="2">
        <f t="shared" si="531"/>
        <v>10.918367346938998</v>
      </c>
      <c r="AG86" s="2">
        <f t="shared" si="532"/>
        <v>29.62274</v>
      </c>
      <c r="AH86" s="2">
        <f t="shared" si="533"/>
        <v>19.96913</v>
      </c>
      <c r="AI86" s="2">
        <f t="shared" si="546"/>
        <v>10.918367346938998</v>
      </c>
      <c r="AJ86" s="2">
        <f t="shared" ref="AJ86:AK86" si="678">Z194</f>
        <v>27.729208</v>
      </c>
      <c r="AK86" s="2">
        <f t="shared" si="678"/>
        <v>17.770847</v>
      </c>
      <c r="AL86" s="2">
        <f t="shared" si="548"/>
        <v>10.918367346938998</v>
      </c>
      <c r="AM86" s="31">
        <f t="shared" ref="AM86:AN86" si="679">Z298</f>
        <v>25.013148999999999</v>
      </c>
      <c r="AN86" s="2">
        <f t="shared" si="679"/>
        <v>14.459333000000001</v>
      </c>
      <c r="AO86" s="2">
        <f t="shared" si="550"/>
        <v>10.918367346938998</v>
      </c>
      <c r="AP86" s="2">
        <f t="shared" ref="AP86:AQ86" si="680">Z402</f>
        <v>18.564367000000001</v>
      </c>
      <c r="AQ86" s="2">
        <f t="shared" si="680"/>
        <v>6.5635270999999999</v>
      </c>
      <c r="AR86" s="2">
        <f t="shared" si="552"/>
        <v>10.918367346938998</v>
      </c>
      <c r="AS86" s="2">
        <f t="shared" ref="AS86:AT86" si="681">Z506</f>
        <v>0</v>
      </c>
      <c r="AT86" s="2">
        <f t="shared" si="681"/>
        <v>0</v>
      </c>
    </row>
    <row r="87" spans="2:46" x14ac:dyDescent="0.25">
      <c r="B87">
        <v>10551020408.163</v>
      </c>
      <c r="C87">
        <v>-20.478342000000001</v>
      </c>
      <c r="D87">
        <v>18.462562999999999</v>
      </c>
      <c r="E87">
        <v>28.043666999999999</v>
      </c>
      <c r="F87">
        <v>-86.123230000000007</v>
      </c>
      <c r="G87">
        <v>-9.5811051999999997</v>
      </c>
      <c r="H87" s="4"/>
      <c r="I87" s="2">
        <f t="shared" si="524"/>
        <v>11.040816326531001</v>
      </c>
      <c r="J87" s="2">
        <f t="shared" si="525"/>
        <v>28.824511000000001</v>
      </c>
      <c r="K87" s="2">
        <f t="shared" si="526"/>
        <v>19.211863999999998</v>
      </c>
      <c r="L87" s="2">
        <f t="shared" si="538"/>
        <v>11.040816326531001</v>
      </c>
      <c r="M87" s="2">
        <f t="shared" ref="M87:N87" si="682">C195</f>
        <v>26.807255000000001</v>
      </c>
      <c r="N87" s="2">
        <f t="shared" si="682"/>
        <v>16.899882999999999</v>
      </c>
      <c r="O87" s="2">
        <f t="shared" si="540"/>
        <v>11.040816326531001</v>
      </c>
      <c r="P87" s="2">
        <f t="shared" ref="P87:Q87" si="683">C299</f>
        <v>24.128064999999999</v>
      </c>
      <c r="Q87" s="2">
        <f t="shared" si="683"/>
        <v>13.601684000000001</v>
      </c>
      <c r="R87" s="2">
        <f t="shared" si="542"/>
        <v>11.040816326531001</v>
      </c>
      <c r="S87" s="2">
        <f t="shared" ref="S87:T87" si="684">C403</f>
        <v>18.799143000000001</v>
      </c>
      <c r="T87" s="2">
        <f t="shared" si="684"/>
        <v>6.8307013999999997</v>
      </c>
      <c r="U87" s="2">
        <f t="shared" si="544"/>
        <v>11.040816326531001</v>
      </c>
      <c r="V87" s="2">
        <f t="shared" ref="V87:W87" si="685">C507</f>
        <v>0</v>
      </c>
      <c r="W87" s="2">
        <f t="shared" si="685"/>
        <v>0</v>
      </c>
      <c r="Y87">
        <v>10551020408.163</v>
      </c>
      <c r="Z87">
        <v>-20.494796999999998</v>
      </c>
      <c r="AA87">
        <v>19.501470999999999</v>
      </c>
      <c r="AB87">
        <v>29.142992</v>
      </c>
      <c r="AC87">
        <v>-87.613311999999993</v>
      </c>
      <c r="AD87">
        <v>-9.6415205000000004</v>
      </c>
      <c r="AE87" s="4"/>
      <c r="AF87" s="2">
        <f t="shared" si="531"/>
        <v>11.040816326531001</v>
      </c>
      <c r="AG87" s="2">
        <f t="shared" si="532"/>
        <v>29.100238999999998</v>
      </c>
      <c r="AH87" s="2">
        <f t="shared" si="533"/>
        <v>19.525804999999998</v>
      </c>
      <c r="AI87" s="2">
        <f t="shared" si="546"/>
        <v>11.040816326531001</v>
      </c>
      <c r="AJ87" s="2">
        <f t="shared" ref="AJ87:AK87" si="686">Z195</f>
        <v>27.719788000000001</v>
      </c>
      <c r="AK87" s="2">
        <f t="shared" si="686"/>
        <v>17.852737000000001</v>
      </c>
      <c r="AL87" s="2">
        <f t="shared" si="548"/>
        <v>11.040816326531001</v>
      </c>
      <c r="AM87" s="31">
        <f t="shared" ref="AM87:AN87" si="687">Z299</f>
        <v>24.50902</v>
      </c>
      <c r="AN87" s="2">
        <f t="shared" si="687"/>
        <v>14.065943000000001</v>
      </c>
      <c r="AO87" s="2">
        <f t="shared" si="550"/>
        <v>11.040816326531001</v>
      </c>
      <c r="AP87" s="2">
        <f t="shared" ref="AP87:AQ87" si="688">Z403</f>
        <v>17.882594999999998</v>
      </c>
      <c r="AQ87" s="2">
        <f t="shared" si="688"/>
        <v>5.9544940000000004</v>
      </c>
      <c r="AR87" s="2">
        <f t="shared" si="552"/>
        <v>11.040816326531001</v>
      </c>
      <c r="AS87" s="2">
        <f t="shared" ref="AS87:AT87" si="689">Z507</f>
        <v>0</v>
      </c>
      <c r="AT87" s="2">
        <f t="shared" si="689"/>
        <v>0</v>
      </c>
    </row>
    <row r="88" spans="2:46" x14ac:dyDescent="0.25">
      <c r="B88">
        <v>10673469387.754999</v>
      </c>
      <c r="C88">
        <v>-20.375063000000001</v>
      </c>
      <c r="D88">
        <v>19.189053999999999</v>
      </c>
      <c r="E88">
        <v>28.821988999999999</v>
      </c>
      <c r="F88">
        <v>-86.901863000000006</v>
      </c>
      <c r="G88">
        <v>-9.6329364999999996</v>
      </c>
      <c r="H88" s="4"/>
      <c r="I88" s="2">
        <f t="shared" si="524"/>
        <v>11.163265306122</v>
      </c>
      <c r="J88" s="2">
        <f t="shared" si="525"/>
        <v>28.452570000000001</v>
      </c>
      <c r="K88" s="2">
        <f t="shared" si="526"/>
        <v>18.904997000000002</v>
      </c>
      <c r="L88" s="2">
        <f t="shared" si="538"/>
        <v>11.163265306122</v>
      </c>
      <c r="M88" s="2">
        <f t="shared" ref="M88:N88" si="690">C196</f>
        <v>26.510088</v>
      </c>
      <c r="N88" s="2">
        <f t="shared" si="690"/>
        <v>16.653687999999999</v>
      </c>
      <c r="O88" s="2">
        <f t="shared" si="540"/>
        <v>11.163265306122</v>
      </c>
      <c r="P88" s="2">
        <f t="shared" ref="P88:Q88" si="691">C300</f>
        <v>23.871905999999999</v>
      </c>
      <c r="Q88" s="2">
        <f t="shared" si="691"/>
        <v>13.394102999999999</v>
      </c>
      <c r="R88" s="2">
        <f t="shared" si="542"/>
        <v>11.163265306122</v>
      </c>
      <c r="S88" s="2">
        <f t="shared" ref="S88:T88" si="692">C404</f>
        <v>18.243071</v>
      </c>
      <c r="T88" s="2">
        <f t="shared" si="692"/>
        <v>6.2963113999999996</v>
      </c>
      <c r="U88" s="2">
        <f t="shared" si="544"/>
        <v>11.163265306122</v>
      </c>
      <c r="V88" s="2">
        <f t="shared" ref="V88:W88" si="693">C508</f>
        <v>0</v>
      </c>
      <c r="W88" s="2">
        <f t="shared" si="693"/>
        <v>0</v>
      </c>
      <c r="Y88">
        <v>10673469387.754999</v>
      </c>
      <c r="Z88">
        <v>-20.471788</v>
      </c>
      <c r="AA88">
        <v>19.418865</v>
      </c>
      <c r="AB88">
        <v>29.081745000000002</v>
      </c>
      <c r="AC88">
        <v>-87.877692999999994</v>
      </c>
      <c r="AD88">
        <v>-9.6628799000000001</v>
      </c>
      <c r="AE88" s="4"/>
      <c r="AF88" s="2">
        <f t="shared" si="531"/>
        <v>11.163265306122</v>
      </c>
      <c r="AG88" s="2">
        <f t="shared" si="532"/>
        <v>28.463055000000001</v>
      </c>
      <c r="AH88" s="2">
        <f t="shared" si="533"/>
        <v>18.959139</v>
      </c>
      <c r="AI88" s="2">
        <f t="shared" si="546"/>
        <v>11.163265306122</v>
      </c>
      <c r="AJ88" s="2">
        <f t="shared" ref="AJ88:AK88" si="694">Z196</f>
        <v>27.862929999999999</v>
      </c>
      <c r="AK88" s="2">
        <f t="shared" si="694"/>
        <v>18.065671999999999</v>
      </c>
      <c r="AL88" s="2">
        <f t="shared" si="548"/>
        <v>11.163265306122</v>
      </c>
      <c r="AM88" s="31">
        <f t="shared" ref="AM88:AN88" si="695">Z300</f>
        <v>24.1098</v>
      </c>
      <c r="AN88" s="2">
        <f t="shared" si="695"/>
        <v>13.74231</v>
      </c>
      <c r="AO88" s="2">
        <f t="shared" si="550"/>
        <v>11.163265306122</v>
      </c>
      <c r="AP88" s="2">
        <f t="shared" ref="AP88:AQ88" si="696">Z404</f>
        <v>17.171721999999999</v>
      </c>
      <c r="AQ88" s="2">
        <f t="shared" si="696"/>
        <v>5.2394056000000004</v>
      </c>
      <c r="AR88" s="2">
        <f t="shared" si="552"/>
        <v>11.163265306122</v>
      </c>
      <c r="AS88" s="2">
        <f t="shared" ref="AS88:AT88" si="697">Z508</f>
        <v>0</v>
      </c>
      <c r="AT88" s="2">
        <f t="shared" si="697"/>
        <v>0</v>
      </c>
    </row>
    <row r="89" spans="2:46" x14ac:dyDescent="0.25">
      <c r="B89">
        <v>10795918367.347</v>
      </c>
      <c r="C89">
        <v>-20.489431</v>
      </c>
      <c r="D89">
        <v>19.652816999999999</v>
      </c>
      <c r="E89">
        <v>29.350092</v>
      </c>
      <c r="F89">
        <v>-90.137741000000005</v>
      </c>
      <c r="G89">
        <v>-9.6972771000000009</v>
      </c>
      <c r="H89" s="4"/>
      <c r="I89" s="2">
        <f t="shared" si="524"/>
        <v>11.285714285714</v>
      </c>
      <c r="J89" s="2">
        <f t="shared" si="525"/>
        <v>28.794273</v>
      </c>
      <c r="K89" s="2">
        <f t="shared" si="526"/>
        <v>19.244859999999999</v>
      </c>
      <c r="L89" s="2">
        <f t="shared" si="538"/>
        <v>11.285714285714</v>
      </c>
      <c r="M89" s="2">
        <f t="shared" ref="M89:N89" si="698">C197</f>
        <v>26.803394000000001</v>
      </c>
      <c r="N89" s="2">
        <f t="shared" si="698"/>
        <v>16.922875999999999</v>
      </c>
      <c r="O89" s="2">
        <f t="shared" si="540"/>
        <v>11.285714285714</v>
      </c>
      <c r="P89" s="2">
        <f t="shared" ref="P89:Q89" si="699">C301</f>
        <v>23.682873000000001</v>
      </c>
      <c r="Q89" s="2">
        <f t="shared" si="699"/>
        <v>13.174865</v>
      </c>
      <c r="R89" s="2">
        <f t="shared" si="542"/>
        <v>11.285714285714</v>
      </c>
      <c r="S89" s="2">
        <f t="shared" ref="S89:T89" si="700">C405</f>
        <v>17.518315999999999</v>
      </c>
      <c r="T89" s="2">
        <f t="shared" si="700"/>
        <v>5.4520330000000001</v>
      </c>
      <c r="U89" s="2">
        <f t="shared" si="544"/>
        <v>11.285714285714</v>
      </c>
      <c r="V89" s="2">
        <f t="shared" ref="V89:W89" si="701">C509</f>
        <v>0</v>
      </c>
      <c r="W89" s="2">
        <f t="shared" si="701"/>
        <v>0</v>
      </c>
      <c r="Y89">
        <v>10795918367.347</v>
      </c>
      <c r="Z89">
        <v>-20.510590000000001</v>
      </c>
      <c r="AA89">
        <v>19.993642999999999</v>
      </c>
      <c r="AB89">
        <v>29.693750000000001</v>
      </c>
      <c r="AC89">
        <v>-89.453711999999996</v>
      </c>
      <c r="AD89">
        <v>-9.7001065999999998</v>
      </c>
      <c r="AE89" s="4"/>
      <c r="AF89" s="2">
        <f t="shared" si="531"/>
        <v>11.285714285714</v>
      </c>
      <c r="AG89" s="2">
        <f t="shared" si="532"/>
        <v>28.706727999999998</v>
      </c>
      <c r="AH89" s="2">
        <f t="shared" si="533"/>
        <v>19.209538999999999</v>
      </c>
      <c r="AI89" s="2">
        <f t="shared" si="546"/>
        <v>11.285714285714</v>
      </c>
      <c r="AJ89" s="2">
        <f t="shared" ref="AJ89:AK89" si="702">Z197</f>
        <v>28.535437000000002</v>
      </c>
      <c r="AK89" s="2">
        <f t="shared" si="702"/>
        <v>18.745194999999999</v>
      </c>
      <c r="AL89" s="2">
        <f t="shared" si="548"/>
        <v>11.285714285714</v>
      </c>
      <c r="AM89" s="31">
        <f t="shared" ref="AM89:AN89" si="703">Z301</f>
        <v>23.728622000000001</v>
      </c>
      <c r="AN89" s="2">
        <f t="shared" si="703"/>
        <v>13.372477999999999</v>
      </c>
      <c r="AO89" s="2">
        <f t="shared" si="550"/>
        <v>11.285714285714</v>
      </c>
      <c r="AP89" s="2">
        <f t="shared" ref="AP89:AQ89" si="704">Z405</f>
        <v>16.525279999999999</v>
      </c>
      <c r="AQ89" s="2">
        <f t="shared" si="704"/>
        <v>4.4877691000000004</v>
      </c>
      <c r="AR89" s="2">
        <f t="shared" si="552"/>
        <v>11.285714285714</v>
      </c>
      <c r="AS89" s="2">
        <f t="shared" ref="AS89:AT89" si="705">Z509</f>
        <v>0</v>
      </c>
      <c r="AT89" s="2">
        <f t="shared" si="705"/>
        <v>0</v>
      </c>
    </row>
    <row r="90" spans="2:46" x14ac:dyDescent="0.25">
      <c r="B90">
        <v>10918367346.938999</v>
      </c>
      <c r="C90">
        <v>-20.685427000000001</v>
      </c>
      <c r="D90">
        <v>19.630241000000002</v>
      </c>
      <c r="E90">
        <v>29.300749</v>
      </c>
      <c r="F90">
        <v>-89.527054000000007</v>
      </c>
      <c r="G90">
        <v>-9.6705074</v>
      </c>
      <c r="H90" s="4"/>
      <c r="I90" s="2">
        <f t="shared" si="524"/>
        <v>11.408163265305999</v>
      </c>
      <c r="J90" s="2">
        <f t="shared" si="525"/>
        <v>30.131170000000001</v>
      </c>
      <c r="K90" s="2">
        <f t="shared" si="526"/>
        <v>20.485658999999998</v>
      </c>
      <c r="L90" s="2">
        <f t="shared" si="538"/>
        <v>11.408163265305999</v>
      </c>
      <c r="M90" s="2">
        <f t="shared" ref="M90:N90" si="706">C198</f>
        <v>27.095283999999999</v>
      </c>
      <c r="N90" s="2">
        <f t="shared" si="706"/>
        <v>17.115027999999999</v>
      </c>
      <c r="O90" s="2">
        <f t="shared" si="540"/>
        <v>11.408163265305999</v>
      </c>
      <c r="P90" s="2">
        <f t="shared" ref="P90:Q90" si="707">C302</f>
        <v>23.436257999999999</v>
      </c>
      <c r="Q90" s="2">
        <f t="shared" si="707"/>
        <v>12.823053</v>
      </c>
      <c r="R90" s="2">
        <f t="shared" si="542"/>
        <v>11.408163265305999</v>
      </c>
      <c r="S90" s="2">
        <f t="shared" ref="S90:T90" si="708">C406</f>
        <v>17.121545999999999</v>
      </c>
      <c r="T90" s="2">
        <f t="shared" si="708"/>
        <v>4.8398231999999997</v>
      </c>
      <c r="U90" s="2">
        <f t="shared" si="544"/>
        <v>11.408163265305999</v>
      </c>
      <c r="V90" s="2">
        <f t="shared" ref="V90:W90" si="709">C510</f>
        <v>0</v>
      </c>
      <c r="W90" s="2">
        <f t="shared" si="709"/>
        <v>0</v>
      </c>
      <c r="Y90">
        <v>10918367346.938999</v>
      </c>
      <c r="Z90">
        <v>-20.606193999999999</v>
      </c>
      <c r="AA90">
        <v>19.96913</v>
      </c>
      <c r="AB90">
        <v>29.62274</v>
      </c>
      <c r="AC90">
        <v>-91.396172000000007</v>
      </c>
      <c r="AD90">
        <v>-9.6536101999999993</v>
      </c>
      <c r="AE90" s="4"/>
      <c r="AF90" s="2">
        <f t="shared" si="531"/>
        <v>11.408163265305999</v>
      </c>
      <c r="AG90" s="2">
        <f t="shared" si="532"/>
        <v>29.490407999999999</v>
      </c>
      <c r="AH90" s="2">
        <f t="shared" si="533"/>
        <v>19.903133</v>
      </c>
      <c r="AI90" s="2">
        <f t="shared" si="546"/>
        <v>11.408163265305999</v>
      </c>
      <c r="AJ90" s="2">
        <f t="shared" ref="AJ90:AK90" si="710">Z198</f>
        <v>28.940011999999999</v>
      </c>
      <c r="AK90" s="2">
        <f t="shared" si="710"/>
        <v>19.065203</v>
      </c>
      <c r="AL90" s="2">
        <f t="shared" si="548"/>
        <v>11.408163265305999</v>
      </c>
      <c r="AM90" s="31">
        <f t="shared" ref="AM90:AN90" si="711">Z302</f>
        <v>23.198993999999999</v>
      </c>
      <c r="AN90" s="2">
        <f t="shared" si="711"/>
        <v>12.75403</v>
      </c>
      <c r="AO90" s="2">
        <f t="shared" si="550"/>
        <v>11.408163265305999</v>
      </c>
      <c r="AP90" s="2">
        <f t="shared" ref="AP90:AQ90" si="712">Z406</f>
        <v>16.127922000000002</v>
      </c>
      <c r="AQ90" s="2">
        <f t="shared" si="712"/>
        <v>3.8118922999999998</v>
      </c>
      <c r="AR90" s="2">
        <f t="shared" si="552"/>
        <v>11.408163265305999</v>
      </c>
      <c r="AS90" s="2">
        <f t="shared" ref="AS90:AT90" si="713">Z510</f>
        <v>0</v>
      </c>
      <c r="AT90" s="2">
        <f t="shared" si="713"/>
        <v>0</v>
      </c>
    </row>
    <row r="91" spans="2:46" x14ac:dyDescent="0.25">
      <c r="B91">
        <v>11040816326.531</v>
      </c>
      <c r="C91">
        <v>-20.434740000000001</v>
      </c>
      <c r="D91">
        <v>19.211863999999998</v>
      </c>
      <c r="E91">
        <v>28.824511000000001</v>
      </c>
      <c r="F91">
        <v>-86.945449999999994</v>
      </c>
      <c r="G91">
        <v>-9.6126480000000001</v>
      </c>
      <c r="H91" s="4"/>
      <c r="I91" s="2">
        <f t="shared" si="524"/>
        <v>11.530612244898</v>
      </c>
      <c r="J91" s="2">
        <f t="shared" si="525"/>
        <v>30.460196</v>
      </c>
      <c r="K91" s="2">
        <f t="shared" si="526"/>
        <v>20.728807</v>
      </c>
      <c r="L91" s="2">
        <f t="shared" si="538"/>
        <v>11.530612244898</v>
      </c>
      <c r="M91" s="2">
        <f t="shared" ref="M91:N91" si="714">C199</f>
        <v>26.620722000000001</v>
      </c>
      <c r="N91" s="2">
        <f t="shared" si="714"/>
        <v>16.530949</v>
      </c>
      <c r="O91" s="2">
        <f t="shared" si="540"/>
        <v>11.530612244898</v>
      </c>
      <c r="P91" s="2">
        <f t="shared" ref="P91:Q91" si="715">C303</f>
        <v>22.596518</v>
      </c>
      <c r="Q91" s="2">
        <f t="shared" si="715"/>
        <v>11.837581</v>
      </c>
      <c r="R91" s="2">
        <f t="shared" si="542"/>
        <v>11.530612244898</v>
      </c>
      <c r="S91" s="2">
        <f t="shared" ref="S91:T91" si="716">C407</f>
        <v>16.374731000000001</v>
      </c>
      <c r="T91" s="2">
        <f t="shared" si="716"/>
        <v>3.6629746000000001</v>
      </c>
      <c r="U91" s="2">
        <f t="shared" si="544"/>
        <v>11.530612244898</v>
      </c>
      <c r="V91" s="2">
        <f t="shared" ref="V91:W91" si="717">C511</f>
        <v>0</v>
      </c>
      <c r="W91" s="2">
        <f t="shared" si="717"/>
        <v>0</v>
      </c>
      <c r="Y91">
        <v>11040816326.531</v>
      </c>
      <c r="Z91">
        <v>-20.481262000000001</v>
      </c>
      <c r="AA91">
        <v>19.525804999999998</v>
      </c>
      <c r="AB91">
        <v>29.100238999999998</v>
      </c>
      <c r="AC91">
        <v>-87.759033000000002</v>
      </c>
      <c r="AD91">
        <v>-9.5744343000000001</v>
      </c>
      <c r="AE91" s="4"/>
      <c r="AF91" s="2">
        <f t="shared" si="531"/>
        <v>11.530612244898</v>
      </c>
      <c r="AG91" s="2">
        <f t="shared" si="532"/>
        <v>29.757324000000001</v>
      </c>
      <c r="AH91" s="2">
        <f t="shared" si="533"/>
        <v>20.049893999999998</v>
      </c>
      <c r="AI91" s="2">
        <f t="shared" si="546"/>
        <v>11.530612244898</v>
      </c>
      <c r="AJ91" s="2">
        <f t="shared" ref="AJ91:AK91" si="718">Z199</f>
        <v>28.392059</v>
      </c>
      <c r="AK91" s="2">
        <f t="shared" si="718"/>
        <v>18.404623000000001</v>
      </c>
      <c r="AL91" s="2">
        <f t="shared" si="548"/>
        <v>11.530612244898</v>
      </c>
      <c r="AM91" s="31">
        <f t="shared" ref="AM91:AN91" si="719">Z303</f>
        <v>22.422981</v>
      </c>
      <c r="AN91" s="2">
        <f t="shared" si="719"/>
        <v>11.822244</v>
      </c>
      <c r="AO91" s="2">
        <f t="shared" si="550"/>
        <v>11.530612244898</v>
      </c>
      <c r="AP91" s="2">
        <f t="shared" ref="AP91:AQ91" si="720">Z407</f>
        <v>16.189136999999999</v>
      </c>
      <c r="AQ91" s="2">
        <f t="shared" si="720"/>
        <v>3.3330095000000002</v>
      </c>
      <c r="AR91" s="2">
        <f t="shared" si="552"/>
        <v>11.530612244898</v>
      </c>
      <c r="AS91" s="2">
        <f t="shared" ref="AS91:AT91" si="721">Z511</f>
        <v>0</v>
      </c>
      <c r="AT91" s="2">
        <f t="shared" si="721"/>
        <v>0</v>
      </c>
    </row>
    <row r="92" spans="2:46" x14ac:dyDescent="0.25">
      <c r="B92">
        <v>11163265306.122</v>
      </c>
      <c r="C92">
        <v>-20.494698</v>
      </c>
      <c r="D92">
        <v>18.904997000000002</v>
      </c>
      <c r="E92">
        <v>28.452570000000001</v>
      </c>
      <c r="F92">
        <v>-87.643280000000004</v>
      </c>
      <c r="G92">
        <v>-9.5475730999999993</v>
      </c>
      <c r="H92" s="4"/>
      <c r="I92" s="2">
        <f t="shared" si="524"/>
        <v>11.653061224489999</v>
      </c>
      <c r="J92" s="2">
        <f t="shared" si="525"/>
        <v>30.697868</v>
      </c>
      <c r="K92" s="2">
        <f t="shared" si="526"/>
        <v>20.852115999999999</v>
      </c>
      <c r="L92" s="2">
        <f t="shared" si="538"/>
        <v>11.653061224489999</v>
      </c>
      <c r="M92" s="2">
        <f t="shared" ref="M92:N92" si="722">C200</f>
        <v>26.234615000000002</v>
      </c>
      <c r="N92" s="2">
        <f t="shared" si="722"/>
        <v>16.018778000000001</v>
      </c>
      <c r="O92" s="2">
        <f t="shared" si="540"/>
        <v>11.653061224489999</v>
      </c>
      <c r="P92" s="2">
        <f t="shared" ref="P92:Q92" si="723">C304</f>
        <v>22.095839000000002</v>
      </c>
      <c r="Q92" s="2">
        <f t="shared" si="723"/>
        <v>11.178418000000001</v>
      </c>
      <c r="R92" s="2">
        <f t="shared" si="542"/>
        <v>11.653061224489999</v>
      </c>
      <c r="S92" s="2">
        <f t="shared" ref="S92:T92" si="724">C408</f>
        <v>15.799480000000001</v>
      </c>
      <c r="T92" s="2">
        <f t="shared" si="724"/>
        <v>2.6821560999999998</v>
      </c>
      <c r="U92" s="2">
        <f t="shared" si="544"/>
        <v>11.653061224489999</v>
      </c>
      <c r="V92" s="2">
        <f t="shared" ref="V92:W92" si="725">C512</f>
        <v>0</v>
      </c>
      <c r="W92" s="2">
        <f t="shared" si="725"/>
        <v>0</v>
      </c>
      <c r="Y92">
        <v>11163265306.122</v>
      </c>
      <c r="Z92">
        <v>-20.473901999999999</v>
      </c>
      <c r="AA92">
        <v>18.959139</v>
      </c>
      <c r="AB92">
        <v>28.463055000000001</v>
      </c>
      <c r="AC92">
        <v>-86.683693000000005</v>
      </c>
      <c r="AD92">
        <v>-9.5039177000000006</v>
      </c>
      <c r="AE92" s="4"/>
      <c r="AF92" s="2">
        <f t="shared" si="531"/>
        <v>11.653061224489999</v>
      </c>
      <c r="AG92" s="2">
        <f t="shared" si="532"/>
        <v>29.735945000000001</v>
      </c>
      <c r="AH92" s="2">
        <f t="shared" si="533"/>
        <v>19.909527000000001</v>
      </c>
      <c r="AI92" s="2">
        <f t="shared" si="546"/>
        <v>11.653061224489999</v>
      </c>
      <c r="AJ92" s="2">
        <f t="shared" ref="AJ92:AK92" si="726">Z200</f>
        <v>27.547287000000001</v>
      </c>
      <c r="AK92" s="2">
        <f t="shared" si="726"/>
        <v>17.460705000000001</v>
      </c>
      <c r="AL92" s="2">
        <f t="shared" si="548"/>
        <v>11.653061224489999</v>
      </c>
      <c r="AM92" s="31">
        <f t="shared" ref="AM92:AN92" si="727">Z304</f>
        <v>21.897776</v>
      </c>
      <c r="AN92" s="2">
        <f t="shared" si="727"/>
        <v>11.172795000000001</v>
      </c>
      <c r="AO92" s="2">
        <f t="shared" si="550"/>
        <v>11.653061224489999</v>
      </c>
      <c r="AP92" s="2">
        <f t="shared" ref="AP92:AQ92" si="728">Z408</f>
        <v>16.394003000000001</v>
      </c>
      <c r="AQ92" s="2">
        <f t="shared" si="728"/>
        <v>3.1561430000000001</v>
      </c>
      <c r="AR92" s="2">
        <f t="shared" si="552"/>
        <v>11.653061224489999</v>
      </c>
      <c r="AS92" s="2">
        <f t="shared" ref="AS92:AT92" si="729">Z512</f>
        <v>0</v>
      </c>
      <c r="AT92" s="2">
        <f t="shared" si="729"/>
        <v>0</v>
      </c>
    </row>
    <row r="93" spans="2:46" x14ac:dyDescent="0.25">
      <c r="B93">
        <v>11285714285.714001</v>
      </c>
      <c r="C93">
        <v>-20.590955999999998</v>
      </c>
      <c r="D93">
        <v>19.244859999999999</v>
      </c>
      <c r="E93">
        <v>28.794273</v>
      </c>
      <c r="F93">
        <v>-87.402443000000005</v>
      </c>
      <c r="G93">
        <v>-9.5494126999999995</v>
      </c>
      <c r="H93" s="4"/>
      <c r="I93" s="2">
        <f t="shared" si="524"/>
        <v>11.775510204082</v>
      </c>
      <c r="J93" s="2">
        <f t="shared" si="525"/>
        <v>30.121872</v>
      </c>
      <c r="K93" s="2">
        <f t="shared" si="526"/>
        <v>20.171906</v>
      </c>
      <c r="L93" s="2">
        <f t="shared" si="538"/>
        <v>11.775510204082</v>
      </c>
      <c r="M93" s="2">
        <f t="shared" ref="M93:N93" si="730">C201</f>
        <v>25.724530999999999</v>
      </c>
      <c r="N93" s="2">
        <f t="shared" si="730"/>
        <v>15.383279</v>
      </c>
      <c r="O93" s="2">
        <f t="shared" si="540"/>
        <v>11.775510204082</v>
      </c>
      <c r="P93" s="2">
        <f t="shared" ref="P93:Q93" si="731">C305</f>
        <v>21.828758000000001</v>
      </c>
      <c r="Q93" s="2">
        <f t="shared" si="731"/>
        <v>10.7249</v>
      </c>
      <c r="R93" s="2">
        <f t="shared" si="542"/>
        <v>11.775510204082</v>
      </c>
      <c r="S93" s="2">
        <f t="shared" ref="S93:T93" si="732">C409</f>
        <v>15.234287</v>
      </c>
      <c r="T93" s="2">
        <f t="shared" si="732"/>
        <v>1.5359141999999999</v>
      </c>
      <c r="U93" s="2">
        <f t="shared" si="544"/>
        <v>11.775510204082</v>
      </c>
      <c r="V93" s="2">
        <f t="shared" ref="V93:W93" si="733">C513</f>
        <v>0</v>
      </c>
      <c r="W93" s="2">
        <f t="shared" si="733"/>
        <v>0</v>
      </c>
      <c r="Y93">
        <v>11285714285.714001</v>
      </c>
      <c r="Z93">
        <v>-20.508790999999999</v>
      </c>
      <c r="AA93">
        <v>19.209538999999999</v>
      </c>
      <c r="AB93">
        <v>28.706727999999998</v>
      </c>
      <c r="AC93">
        <v>-87.703957000000003</v>
      </c>
      <c r="AD93">
        <v>-9.4971876000000002</v>
      </c>
      <c r="AE93" s="4"/>
      <c r="AF93" s="2">
        <f t="shared" si="531"/>
        <v>11.775510204082</v>
      </c>
      <c r="AG93" s="2">
        <f t="shared" si="532"/>
        <v>29.570848000000002</v>
      </c>
      <c r="AH93" s="2">
        <f t="shared" si="533"/>
        <v>19.601476999999999</v>
      </c>
      <c r="AI93" s="2">
        <f t="shared" si="546"/>
        <v>11.775510204082</v>
      </c>
      <c r="AJ93" s="2">
        <f t="shared" ref="AJ93:AK93" si="734">Z201</f>
        <v>26.573471000000001</v>
      </c>
      <c r="AK93" s="2">
        <f t="shared" si="734"/>
        <v>16.341127</v>
      </c>
      <c r="AL93" s="2">
        <f t="shared" si="548"/>
        <v>11.775510204082</v>
      </c>
      <c r="AM93" s="31">
        <f t="shared" ref="AM93:AN93" si="735">Z305</f>
        <v>21.311337999999999</v>
      </c>
      <c r="AN93" s="2">
        <f t="shared" si="735"/>
        <v>10.356166999999999</v>
      </c>
      <c r="AO93" s="2">
        <f t="shared" si="550"/>
        <v>11.775510204082</v>
      </c>
      <c r="AP93" s="2">
        <f t="shared" ref="AP93:AQ93" si="736">Z409</f>
        <v>17.921959000000001</v>
      </c>
      <c r="AQ93" s="2">
        <f t="shared" si="736"/>
        <v>3.9166126000000001</v>
      </c>
      <c r="AR93" s="2">
        <f t="shared" si="552"/>
        <v>11.775510204082</v>
      </c>
      <c r="AS93" s="2">
        <f t="shared" ref="AS93:AT93" si="737">Z513</f>
        <v>0</v>
      </c>
      <c r="AT93" s="2">
        <f t="shared" si="737"/>
        <v>0</v>
      </c>
    </row>
    <row r="94" spans="2:46" x14ac:dyDescent="0.25">
      <c r="B94">
        <v>11408163265.306</v>
      </c>
      <c r="C94">
        <v>-20.531431000000001</v>
      </c>
      <c r="D94">
        <v>20.485658999999998</v>
      </c>
      <c r="E94">
        <v>30.131170000000001</v>
      </c>
      <c r="F94">
        <v>-89.274696000000006</v>
      </c>
      <c r="G94">
        <v>-9.6455107000000009</v>
      </c>
      <c r="H94" s="4"/>
      <c r="I94" s="2">
        <f t="shared" si="524"/>
        <v>11.897959183673001</v>
      </c>
      <c r="J94" s="2">
        <f t="shared" si="525"/>
        <v>29.273434000000002</v>
      </c>
      <c r="K94" s="2">
        <f t="shared" si="526"/>
        <v>19.295223</v>
      </c>
      <c r="L94" s="2">
        <f t="shared" si="538"/>
        <v>11.897959183673001</v>
      </c>
      <c r="M94" s="2">
        <f t="shared" ref="M94:N94" si="738">C202</f>
        <v>25.420518999999999</v>
      </c>
      <c r="N94" s="2">
        <f t="shared" si="738"/>
        <v>15.048120000000001</v>
      </c>
      <c r="O94" s="2">
        <f t="shared" si="540"/>
        <v>11.897959183673001</v>
      </c>
      <c r="P94" s="2">
        <f t="shared" ref="P94:Q94" si="739">C306</f>
        <v>21.908272</v>
      </c>
      <c r="Q94" s="2">
        <f t="shared" si="739"/>
        <v>10.756399999999999</v>
      </c>
      <c r="R94" s="2">
        <f t="shared" si="542"/>
        <v>11.897959183673001</v>
      </c>
      <c r="S94" s="2">
        <f t="shared" ref="S94:T94" si="740">C410</f>
        <v>15.116542000000001</v>
      </c>
      <c r="T94" s="2">
        <f t="shared" si="740"/>
        <v>1.1562494999999999</v>
      </c>
      <c r="U94" s="2">
        <f t="shared" si="544"/>
        <v>11.897959183673001</v>
      </c>
      <c r="V94" s="2">
        <f t="shared" ref="V94:W94" si="741">C514</f>
        <v>0</v>
      </c>
      <c r="W94" s="2">
        <f t="shared" si="741"/>
        <v>0</v>
      </c>
      <c r="Y94">
        <v>11408163265.306</v>
      </c>
      <c r="Z94">
        <v>-20.548994</v>
      </c>
      <c r="AA94">
        <v>19.903133</v>
      </c>
      <c r="AB94">
        <v>29.490407999999999</v>
      </c>
      <c r="AC94">
        <v>-89.464637999999994</v>
      </c>
      <c r="AD94">
        <v>-9.5872735999999996</v>
      </c>
      <c r="AE94" s="4"/>
      <c r="AF94" s="2">
        <f t="shared" si="531"/>
        <v>11.897959183673001</v>
      </c>
      <c r="AG94" s="2">
        <f t="shared" si="532"/>
        <v>29.194946000000002</v>
      </c>
      <c r="AH94" s="2">
        <f t="shared" si="533"/>
        <v>19.201832</v>
      </c>
      <c r="AI94" s="2">
        <f t="shared" si="546"/>
        <v>11.897959183673001</v>
      </c>
      <c r="AJ94" s="2">
        <f t="shared" ref="AJ94:AK94" si="742">Z202</f>
        <v>26.414999000000002</v>
      </c>
      <c r="AK94" s="2">
        <f t="shared" si="742"/>
        <v>16.169250000000002</v>
      </c>
      <c r="AL94" s="2">
        <f t="shared" si="548"/>
        <v>11.897959183673001</v>
      </c>
      <c r="AM94" s="31">
        <f t="shared" ref="AM94:AN94" si="743">Z306</f>
        <v>21.262905</v>
      </c>
      <c r="AN94" s="2">
        <f t="shared" si="743"/>
        <v>10.282674</v>
      </c>
      <c r="AO94" s="2">
        <f t="shared" si="550"/>
        <v>11.897959183673001</v>
      </c>
      <c r="AP94" s="2">
        <f t="shared" ref="AP94:AQ94" si="744">Z410</f>
        <v>18.630447</v>
      </c>
      <c r="AQ94" s="2">
        <f t="shared" si="744"/>
        <v>4.4666066000000004</v>
      </c>
      <c r="AR94" s="2">
        <f t="shared" si="552"/>
        <v>11.897959183673001</v>
      </c>
      <c r="AS94" s="2">
        <f t="shared" ref="AS94:AT94" si="745">Z514</f>
        <v>0</v>
      </c>
      <c r="AT94" s="2">
        <f t="shared" si="745"/>
        <v>0</v>
      </c>
    </row>
    <row r="95" spans="2:46" x14ac:dyDescent="0.25">
      <c r="B95">
        <v>11530612244.898001</v>
      </c>
      <c r="C95">
        <v>-20.801262000000001</v>
      </c>
      <c r="D95">
        <v>20.728807</v>
      </c>
      <c r="E95">
        <v>30.460196</v>
      </c>
      <c r="F95">
        <v>-92.463454999999996</v>
      </c>
      <c r="G95">
        <v>-9.7313861999999993</v>
      </c>
      <c r="H95" s="4"/>
      <c r="I95" s="2">
        <f t="shared" si="524"/>
        <v>12.020408163265</v>
      </c>
      <c r="J95" s="2">
        <f t="shared" si="525"/>
        <v>28.395159</v>
      </c>
      <c r="K95" s="2">
        <f t="shared" si="526"/>
        <v>18.380161000000001</v>
      </c>
      <c r="L95" s="2">
        <f t="shared" si="538"/>
        <v>12.020408163265</v>
      </c>
      <c r="M95" s="2">
        <f t="shared" ref="M95:N95" si="746">C203</f>
        <v>24.812555</v>
      </c>
      <c r="N95" s="2">
        <f t="shared" si="746"/>
        <v>14.392529</v>
      </c>
      <c r="O95" s="2">
        <f t="shared" si="540"/>
        <v>12.020408163265</v>
      </c>
      <c r="P95" s="2">
        <f t="shared" ref="P95:Q95" si="747">C307</f>
        <v>21.799999</v>
      </c>
      <c r="Q95" s="2">
        <f t="shared" si="747"/>
        <v>10.561733</v>
      </c>
      <c r="R95" s="2">
        <f t="shared" si="542"/>
        <v>12.020408163265</v>
      </c>
      <c r="S95" s="2">
        <f t="shared" ref="S95:T95" si="748">C411</f>
        <v>15.493646</v>
      </c>
      <c r="T95" s="2">
        <f t="shared" si="748"/>
        <v>1.0768152</v>
      </c>
      <c r="U95" s="2">
        <f t="shared" si="544"/>
        <v>12.020408163265</v>
      </c>
      <c r="V95" s="2">
        <f t="shared" ref="V95:W95" si="749">C515</f>
        <v>0</v>
      </c>
      <c r="W95" s="2">
        <f t="shared" si="749"/>
        <v>0</v>
      </c>
      <c r="Y95">
        <v>11530612244.898001</v>
      </c>
      <c r="Z95">
        <v>-20.726807000000001</v>
      </c>
      <c r="AA95">
        <v>20.049893999999998</v>
      </c>
      <c r="AB95">
        <v>29.757324000000001</v>
      </c>
      <c r="AC95">
        <v>-91.603981000000005</v>
      </c>
      <c r="AD95">
        <v>-9.7074280000000002</v>
      </c>
      <c r="AE95" s="4"/>
      <c r="AF95" s="2">
        <f t="shared" si="531"/>
        <v>12.020408163265</v>
      </c>
      <c r="AG95" s="2">
        <f t="shared" si="532"/>
        <v>29.089537</v>
      </c>
      <c r="AH95" s="2">
        <f t="shared" si="533"/>
        <v>19.037718000000002</v>
      </c>
      <c r="AI95" s="2">
        <f t="shared" si="546"/>
        <v>12.020408163265</v>
      </c>
      <c r="AJ95" s="2">
        <f t="shared" ref="AJ95:AK95" si="750">Z203</f>
        <v>26.189015999999999</v>
      </c>
      <c r="AK95" s="2">
        <f t="shared" si="750"/>
        <v>15.872128999999999</v>
      </c>
      <c r="AL95" s="2">
        <f t="shared" si="548"/>
        <v>12.020408163265</v>
      </c>
      <c r="AM95" s="31">
        <f t="shared" ref="AM95:AN95" si="751">Z307</f>
        <v>20.902784</v>
      </c>
      <c r="AN95" s="2">
        <f t="shared" si="751"/>
        <v>9.7753305000000008</v>
      </c>
      <c r="AO95" s="2">
        <f t="shared" si="550"/>
        <v>12.020408163265</v>
      </c>
      <c r="AP95" s="2">
        <f t="shared" ref="AP95:AQ95" si="752">Z411</f>
        <v>18.524107000000001</v>
      </c>
      <c r="AQ95" s="2">
        <f t="shared" si="752"/>
        <v>3.6827393000000002</v>
      </c>
      <c r="AR95" s="2">
        <f t="shared" si="552"/>
        <v>12.020408163265</v>
      </c>
      <c r="AS95" s="2">
        <f t="shared" ref="AS95:AT95" si="753">Z515</f>
        <v>0</v>
      </c>
      <c r="AT95" s="2">
        <f t="shared" si="753"/>
        <v>0</v>
      </c>
    </row>
    <row r="96" spans="2:46" x14ac:dyDescent="0.25">
      <c r="B96">
        <v>11653061224.49</v>
      </c>
      <c r="C96">
        <v>-20.973002999999999</v>
      </c>
      <c r="D96">
        <v>20.852115999999999</v>
      </c>
      <c r="E96">
        <v>30.697868</v>
      </c>
      <c r="F96">
        <v>-92.240348999999995</v>
      </c>
      <c r="G96">
        <v>-9.8457527000000002</v>
      </c>
      <c r="H96" s="4"/>
      <c r="I96" s="2">
        <f t="shared" si="524"/>
        <v>12.142857142857</v>
      </c>
      <c r="J96" s="2">
        <f t="shared" si="525"/>
        <v>27.888888999999999</v>
      </c>
      <c r="K96" s="2">
        <f t="shared" si="526"/>
        <v>17.906117999999999</v>
      </c>
      <c r="L96" s="2">
        <f t="shared" si="538"/>
        <v>12.142857142857</v>
      </c>
      <c r="M96" s="2">
        <f t="shared" ref="M96:N96" si="754">C204</f>
        <v>24.685789</v>
      </c>
      <c r="N96" s="2">
        <f t="shared" si="754"/>
        <v>14.308417</v>
      </c>
      <c r="O96" s="2">
        <f t="shared" si="540"/>
        <v>12.142857142857</v>
      </c>
      <c r="P96" s="2">
        <f t="shared" ref="P96:Q96" si="755">C308</f>
        <v>21.594162000000001</v>
      </c>
      <c r="Q96" s="2">
        <f t="shared" si="755"/>
        <v>10.401922000000001</v>
      </c>
      <c r="R96" s="2">
        <f t="shared" si="542"/>
        <v>12.142857142857</v>
      </c>
      <c r="S96" s="2">
        <f t="shared" ref="S96:T96" si="756">C412</f>
        <v>15.592852000000001</v>
      </c>
      <c r="T96" s="2">
        <f t="shared" si="756"/>
        <v>1.1011734</v>
      </c>
      <c r="U96" s="2">
        <f t="shared" si="544"/>
        <v>12.142857142857</v>
      </c>
      <c r="V96" s="2">
        <f t="shared" ref="V96:W96" si="757">C516</f>
        <v>0</v>
      </c>
      <c r="W96" s="2">
        <f t="shared" si="757"/>
        <v>0</v>
      </c>
      <c r="Y96">
        <v>11653061224.49</v>
      </c>
      <c r="Z96">
        <v>-20.906576000000001</v>
      </c>
      <c r="AA96">
        <v>19.909527000000001</v>
      </c>
      <c r="AB96">
        <v>29.735945000000001</v>
      </c>
      <c r="AC96">
        <v>-89.777884999999998</v>
      </c>
      <c r="AD96">
        <v>-9.8264178999999992</v>
      </c>
      <c r="AE96" s="4"/>
      <c r="AF96" s="2">
        <f t="shared" si="531"/>
        <v>12.142857142857</v>
      </c>
      <c r="AG96" s="2">
        <f t="shared" si="532"/>
        <v>28.949697</v>
      </c>
      <c r="AH96" s="2">
        <f t="shared" si="533"/>
        <v>18.960711</v>
      </c>
      <c r="AI96" s="2">
        <f t="shared" si="546"/>
        <v>12.142857142857</v>
      </c>
      <c r="AJ96" s="2">
        <f t="shared" ref="AJ96:AK96" si="758">Z204</f>
        <v>26.221319000000001</v>
      </c>
      <c r="AK96" s="2">
        <f t="shared" si="758"/>
        <v>15.974689</v>
      </c>
      <c r="AL96" s="2">
        <f t="shared" si="548"/>
        <v>12.142857142857</v>
      </c>
      <c r="AM96" s="31">
        <f t="shared" ref="AM96:AN96" si="759">Z308</f>
        <v>20.806018999999999</v>
      </c>
      <c r="AN96" s="2">
        <f t="shared" si="759"/>
        <v>9.7491111999999998</v>
      </c>
      <c r="AO96" s="2">
        <f t="shared" si="550"/>
        <v>12.142857142857</v>
      </c>
      <c r="AP96" s="2">
        <f t="shared" ref="AP96:AQ96" si="760">Z412</f>
        <v>17.697966000000001</v>
      </c>
      <c r="AQ96" s="2">
        <f t="shared" si="760"/>
        <v>2.8109867999999998</v>
      </c>
      <c r="AR96" s="2">
        <f t="shared" si="552"/>
        <v>12.142857142857</v>
      </c>
      <c r="AS96" s="2">
        <f t="shared" ref="AS96:AT96" si="761">Z516</f>
        <v>0</v>
      </c>
      <c r="AT96" s="2">
        <f t="shared" si="761"/>
        <v>0</v>
      </c>
    </row>
    <row r="97" spans="2:46" x14ac:dyDescent="0.25">
      <c r="B97">
        <v>11775510204.082001</v>
      </c>
      <c r="C97">
        <v>-20.954049999999999</v>
      </c>
      <c r="D97">
        <v>20.171906</v>
      </c>
      <c r="E97">
        <v>30.121872</v>
      </c>
      <c r="F97">
        <v>-92.593841999999995</v>
      </c>
      <c r="G97">
        <v>-9.9499663999999992</v>
      </c>
      <c r="H97" s="4"/>
      <c r="I97" s="2">
        <f t="shared" si="524"/>
        <v>12.265306122448999</v>
      </c>
      <c r="J97" s="2">
        <f t="shared" si="525"/>
        <v>27.562436999999999</v>
      </c>
      <c r="K97" s="2">
        <f t="shared" si="526"/>
        <v>17.418914999999998</v>
      </c>
      <c r="L97" s="2">
        <f t="shared" si="538"/>
        <v>12.265306122448999</v>
      </c>
      <c r="M97" s="2">
        <f t="shared" ref="M97:N97" si="762">C205</f>
        <v>24.292411999999999</v>
      </c>
      <c r="N97" s="2">
        <f t="shared" si="762"/>
        <v>13.728668000000001</v>
      </c>
      <c r="O97" s="2">
        <f t="shared" si="540"/>
        <v>12.265306122448999</v>
      </c>
      <c r="P97" s="2">
        <f t="shared" ref="P97:Q97" si="763">C309</f>
        <v>21.094270999999999</v>
      </c>
      <c r="Q97" s="2">
        <f t="shared" si="763"/>
        <v>9.5686216000000002</v>
      </c>
      <c r="R97" s="2">
        <f t="shared" si="542"/>
        <v>12.265306122448999</v>
      </c>
      <c r="S97" s="2">
        <f t="shared" ref="S97:T97" si="764">C413</f>
        <v>14.216778</v>
      </c>
      <c r="T97" s="2">
        <f t="shared" si="764"/>
        <v>-1.6359691999999999</v>
      </c>
      <c r="U97" s="2">
        <f t="shared" si="544"/>
        <v>12.265306122448999</v>
      </c>
      <c r="V97" s="2">
        <f t="shared" ref="V97:W97" si="765">C517</f>
        <v>0</v>
      </c>
      <c r="W97" s="2">
        <f t="shared" si="765"/>
        <v>0</v>
      </c>
      <c r="Y97">
        <v>11775510204.082001</v>
      </c>
      <c r="Z97">
        <v>-20.927406000000001</v>
      </c>
      <c r="AA97">
        <v>19.601476999999999</v>
      </c>
      <c r="AB97">
        <v>29.570848000000002</v>
      </c>
      <c r="AC97">
        <v>-89.757667999999995</v>
      </c>
      <c r="AD97">
        <v>-9.9693708000000001</v>
      </c>
      <c r="AE97" s="4"/>
      <c r="AF97" s="2">
        <f t="shared" si="531"/>
        <v>12.265306122448999</v>
      </c>
      <c r="AG97" s="2">
        <f t="shared" si="532"/>
        <v>28.963642</v>
      </c>
      <c r="AH97" s="2">
        <f t="shared" si="533"/>
        <v>18.879517</v>
      </c>
      <c r="AI97" s="2">
        <f t="shared" si="546"/>
        <v>12.265306122448999</v>
      </c>
      <c r="AJ97" s="2">
        <f t="shared" ref="AJ97:AK97" si="766">Z205</f>
        <v>25.840762999999999</v>
      </c>
      <c r="AK97" s="2">
        <f t="shared" si="766"/>
        <v>15.472801</v>
      </c>
      <c r="AL97" s="2">
        <f t="shared" si="548"/>
        <v>12.265306122448999</v>
      </c>
      <c r="AM97" s="31">
        <f t="shared" ref="AM97:AN97" si="767">Z309</f>
        <v>20.080427</v>
      </c>
      <c r="AN97" s="2">
        <f t="shared" si="767"/>
        <v>8.7185745000000008</v>
      </c>
      <c r="AO97" s="2">
        <f t="shared" si="550"/>
        <v>12.265306122448999</v>
      </c>
      <c r="AP97" s="2">
        <f t="shared" ref="AP97:AQ97" si="768">Z413</f>
        <v>14.502186999999999</v>
      </c>
      <c r="AQ97" s="2">
        <f t="shared" si="768"/>
        <v>-1.7471418000000001</v>
      </c>
      <c r="AR97" s="2">
        <f t="shared" si="552"/>
        <v>12.265306122448999</v>
      </c>
      <c r="AS97" s="2">
        <f t="shared" ref="AS97:AT97" si="769">Z517</f>
        <v>0</v>
      </c>
      <c r="AT97" s="2">
        <f t="shared" si="769"/>
        <v>0</v>
      </c>
    </row>
    <row r="98" spans="2:46" x14ac:dyDescent="0.25">
      <c r="B98">
        <v>11897959183.673</v>
      </c>
      <c r="C98">
        <v>-21.056612000000001</v>
      </c>
      <c r="D98">
        <v>19.295223</v>
      </c>
      <c r="E98">
        <v>29.273434000000002</v>
      </c>
      <c r="F98">
        <v>-89.148239000000004</v>
      </c>
      <c r="G98">
        <v>-9.9782113999999993</v>
      </c>
      <c r="H98" s="4"/>
      <c r="I98" s="2">
        <f t="shared" si="524"/>
        <v>12.387755102041</v>
      </c>
      <c r="J98" s="2">
        <f t="shared" si="525"/>
        <v>27.482703999999998</v>
      </c>
      <c r="K98" s="2">
        <f t="shared" si="526"/>
        <v>17.242939</v>
      </c>
      <c r="L98" s="2">
        <f t="shared" si="538"/>
        <v>12.387755102041</v>
      </c>
      <c r="M98" s="2">
        <f t="shared" ref="M98:N98" si="770">C206</f>
        <v>24.217936000000002</v>
      </c>
      <c r="N98" s="2">
        <f t="shared" si="770"/>
        <v>13.567575</v>
      </c>
      <c r="O98" s="2">
        <f t="shared" si="540"/>
        <v>12.387755102041</v>
      </c>
      <c r="P98" s="2">
        <f t="shared" ref="P98:Q98" si="771">C310</f>
        <v>21.013708000000001</v>
      </c>
      <c r="Q98" s="2">
        <f t="shared" si="771"/>
        <v>9.3839091999999997</v>
      </c>
      <c r="R98" s="2">
        <f t="shared" si="542"/>
        <v>12.387755102041</v>
      </c>
      <c r="S98" s="2">
        <f t="shared" ref="S98:T98" si="772">C414</f>
        <v>14.557022</v>
      </c>
      <c r="T98" s="2">
        <f t="shared" si="772"/>
        <v>-1.4374301</v>
      </c>
      <c r="U98" s="2">
        <f t="shared" si="544"/>
        <v>12.387755102041</v>
      </c>
      <c r="V98" s="2">
        <f t="shared" ref="V98:W98" si="773">C518</f>
        <v>0</v>
      </c>
      <c r="W98" s="2">
        <f t="shared" si="773"/>
        <v>0</v>
      </c>
      <c r="Y98">
        <v>11897959183.673</v>
      </c>
      <c r="Z98">
        <v>-21.121414000000001</v>
      </c>
      <c r="AA98">
        <v>19.201832</v>
      </c>
      <c r="AB98">
        <v>29.194946000000002</v>
      </c>
      <c r="AC98">
        <v>-90.939507000000006</v>
      </c>
      <c r="AD98">
        <v>-9.9931134999999998</v>
      </c>
      <c r="AE98" s="4"/>
      <c r="AF98" s="2">
        <f t="shared" si="531"/>
        <v>12.387755102041</v>
      </c>
      <c r="AG98" s="2">
        <f t="shared" si="532"/>
        <v>28.861578000000002</v>
      </c>
      <c r="AH98" s="2">
        <f t="shared" si="533"/>
        <v>18.742359</v>
      </c>
      <c r="AI98" s="2">
        <f t="shared" si="546"/>
        <v>12.387755102041</v>
      </c>
      <c r="AJ98" s="2">
        <f t="shared" ref="AJ98:AK98" si="774">Z206</f>
        <v>25.881758000000001</v>
      </c>
      <c r="AK98" s="2">
        <f t="shared" si="774"/>
        <v>15.483753</v>
      </c>
      <c r="AL98" s="2">
        <f t="shared" si="548"/>
        <v>12.387755102041</v>
      </c>
      <c r="AM98" s="31">
        <f t="shared" ref="AM98:AN98" si="775">Z310</f>
        <v>20.321068</v>
      </c>
      <c r="AN98" s="2">
        <f t="shared" si="775"/>
        <v>8.9433336000000008</v>
      </c>
      <c r="AO98" s="2">
        <f t="shared" si="550"/>
        <v>12.387755102041</v>
      </c>
      <c r="AP98" s="2">
        <f t="shared" ref="AP98:AQ98" si="776">Z414</f>
        <v>14.964458</v>
      </c>
      <c r="AQ98" s="2">
        <f t="shared" si="776"/>
        <v>-1.1981069</v>
      </c>
      <c r="AR98" s="2">
        <f t="shared" si="552"/>
        <v>12.387755102041</v>
      </c>
      <c r="AS98" s="2">
        <f t="shared" ref="AS98:AT98" si="777">Z518</f>
        <v>0</v>
      </c>
      <c r="AT98" s="2">
        <f t="shared" si="777"/>
        <v>0</v>
      </c>
    </row>
    <row r="99" spans="2:46" x14ac:dyDescent="0.25">
      <c r="B99">
        <v>12020408163.264999</v>
      </c>
      <c r="C99">
        <v>-20.871855</v>
      </c>
      <c r="D99">
        <v>18.380161000000001</v>
      </c>
      <c r="E99">
        <v>28.395159</v>
      </c>
      <c r="F99">
        <v>-86.676811000000001</v>
      </c>
      <c r="G99">
        <v>-10.014996999999999</v>
      </c>
      <c r="H99" s="4"/>
      <c r="I99" s="2">
        <f t="shared" si="524"/>
        <v>12.510204081632999</v>
      </c>
      <c r="J99" s="2">
        <f t="shared" si="525"/>
        <v>27.422046999999999</v>
      </c>
      <c r="K99" s="2">
        <f t="shared" si="526"/>
        <v>16.928052999999998</v>
      </c>
      <c r="L99" s="2">
        <f t="shared" si="538"/>
        <v>12.510204081632999</v>
      </c>
      <c r="M99" s="2">
        <f t="shared" ref="M99:N99" si="778">C207</f>
        <v>23.672764000000001</v>
      </c>
      <c r="N99" s="2">
        <f t="shared" si="778"/>
        <v>12.735852</v>
      </c>
      <c r="O99" s="2">
        <f t="shared" si="540"/>
        <v>12.510204081632999</v>
      </c>
      <c r="P99" s="2">
        <f t="shared" ref="P99:Q99" si="779">C311</f>
        <v>20.843647000000001</v>
      </c>
      <c r="Q99" s="2">
        <f t="shared" si="779"/>
        <v>8.7691707999999995</v>
      </c>
      <c r="R99" s="2">
        <f t="shared" si="542"/>
        <v>12.510204081632999</v>
      </c>
      <c r="S99" s="2">
        <f t="shared" ref="S99:T99" si="780">C415</f>
        <v>13.156086999999999</v>
      </c>
      <c r="T99" s="2">
        <f t="shared" si="780"/>
        <v>-4.2428241</v>
      </c>
      <c r="U99" s="2">
        <f t="shared" si="544"/>
        <v>12.510204081632999</v>
      </c>
      <c r="V99" s="2">
        <f t="shared" ref="V99:W99" si="781">C519</f>
        <v>0</v>
      </c>
      <c r="W99" s="2">
        <f t="shared" si="781"/>
        <v>0</v>
      </c>
      <c r="Y99">
        <v>12020408163.264999</v>
      </c>
      <c r="Z99">
        <v>-20.811031</v>
      </c>
      <c r="AA99">
        <v>19.037718000000002</v>
      </c>
      <c r="AB99">
        <v>29.089537</v>
      </c>
      <c r="AC99">
        <v>-87.093384</v>
      </c>
      <c r="AD99">
        <v>-10.051818000000001</v>
      </c>
      <c r="AE99" s="4"/>
      <c r="AF99" s="2">
        <f t="shared" si="531"/>
        <v>12.510204081632999</v>
      </c>
      <c r="AG99" s="2">
        <f t="shared" si="532"/>
        <v>28.246027000000002</v>
      </c>
      <c r="AH99" s="2">
        <f t="shared" si="533"/>
        <v>17.977813999999999</v>
      </c>
      <c r="AI99" s="2">
        <f t="shared" si="546"/>
        <v>12.510204081632999</v>
      </c>
      <c r="AJ99" s="2">
        <f t="shared" ref="AJ99:AK99" si="782">Z207</f>
        <v>25.340264999999999</v>
      </c>
      <c r="AK99" s="2">
        <f t="shared" si="782"/>
        <v>14.756727</v>
      </c>
      <c r="AL99" s="2">
        <f t="shared" si="548"/>
        <v>12.510204081632999</v>
      </c>
      <c r="AM99" s="31">
        <f t="shared" ref="AM99:AN99" si="783">Z311</f>
        <v>20.283155000000001</v>
      </c>
      <c r="AN99" s="2">
        <f t="shared" si="783"/>
        <v>8.4814243000000005</v>
      </c>
      <c r="AO99" s="2">
        <f t="shared" si="550"/>
        <v>12.510204081632999</v>
      </c>
      <c r="AP99" s="2">
        <f t="shared" ref="AP99:AQ99" si="784">Z415</f>
        <v>11.616910000000001</v>
      </c>
      <c r="AQ99" s="2">
        <f t="shared" si="784"/>
        <v>-5.9847193000000001</v>
      </c>
      <c r="AR99" s="2">
        <f t="shared" si="552"/>
        <v>12.510204081632999</v>
      </c>
      <c r="AS99" s="2">
        <f t="shared" ref="AS99:AT99" si="785">Z519</f>
        <v>0</v>
      </c>
      <c r="AT99" s="2">
        <f t="shared" si="785"/>
        <v>0</v>
      </c>
    </row>
    <row r="100" spans="2:46" x14ac:dyDescent="0.25">
      <c r="B100">
        <v>12142857142.857</v>
      </c>
      <c r="C100">
        <v>-20.861626000000001</v>
      </c>
      <c r="D100">
        <v>17.906117999999999</v>
      </c>
      <c r="E100">
        <v>27.888888999999999</v>
      </c>
      <c r="F100">
        <v>-86.826201999999995</v>
      </c>
      <c r="G100">
        <v>-9.9827709000000002</v>
      </c>
      <c r="H100" s="4"/>
      <c r="I100" s="2">
        <f t="shared" si="524"/>
        <v>12.632653061224001</v>
      </c>
      <c r="J100" s="2">
        <f t="shared" si="525"/>
        <v>27.616288999999998</v>
      </c>
      <c r="K100" s="2">
        <f t="shared" si="526"/>
        <v>16.946905000000001</v>
      </c>
      <c r="L100" s="2">
        <f t="shared" si="538"/>
        <v>12.632653061224001</v>
      </c>
      <c r="M100" s="2">
        <f t="shared" ref="M100:N100" si="786">C208</f>
        <v>23.667677000000001</v>
      </c>
      <c r="N100" s="2">
        <f t="shared" si="786"/>
        <v>12.537354000000001</v>
      </c>
      <c r="O100" s="2">
        <f t="shared" si="540"/>
        <v>12.632653061224001</v>
      </c>
      <c r="P100" s="2">
        <f t="shared" ref="P100:Q100" si="787">C312</f>
        <v>20.913924999999999</v>
      </c>
      <c r="Q100" s="2">
        <f t="shared" si="787"/>
        <v>8.6121844999999997</v>
      </c>
      <c r="R100" s="2">
        <f t="shared" si="542"/>
        <v>12.632653061224001</v>
      </c>
      <c r="S100" s="2">
        <f t="shared" ref="S100:T100" si="788">C416</f>
        <v>13.212528000000001</v>
      </c>
      <c r="T100" s="2">
        <f t="shared" si="788"/>
        <v>-4.5282663999999997</v>
      </c>
      <c r="U100" s="2">
        <f t="shared" si="544"/>
        <v>12.632653061224001</v>
      </c>
      <c r="V100" s="2">
        <f t="shared" ref="V100:W100" si="789">C520</f>
        <v>0</v>
      </c>
      <c r="W100" s="2">
        <f t="shared" si="789"/>
        <v>0</v>
      </c>
      <c r="Y100">
        <v>12142857142.857</v>
      </c>
      <c r="Z100">
        <v>-20.878564999999998</v>
      </c>
      <c r="AA100">
        <v>18.960711</v>
      </c>
      <c r="AB100">
        <v>28.949697</v>
      </c>
      <c r="AC100">
        <v>-88.626457000000002</v>
      </c>
      <c r="AD100">
        <v>-9.9889869999999998</v>
      </c>
      <c r="AE100" s="4"/>
      <c r="AF100" s="2">
        <f t="shared" si="531"/>
        <v>12.632653061224001</v>
      </c>
      <c r="AG100" s="2">
        <f t="shared" si="532"/>
        <v>28.182455000000001</v>
      </c>
      <c r="AH100" s="2">
        <f t="shared" si="533"/>
        <v>17.778568</v>
      </c>
      <c r="AI100" s="2">
        <f t="shared" si="546"/>
        <v>12.632653061224001</v>
      </c>
      <c r="AJ100" s="2">
        <f t="shared" ref="AJ100:AK100" si="790">Z208</f>
        <v>25.266165000000001</v>
      </c>
      <c r="AK100" s="2">
        <f t="shared" si="790"/>
        <v>14.537341</v>
      </c>
      <c r="AL100" s="2">
        <f t="shared" si="548"/>
        <v>12.632653061224001</v>
      </c>
      <c r="AM100" s="31">
        <f t="shared" ref="AM100:AN100" si="791">Z312</f>
        <v>20.801974999999999</v>
      </c>
      <c r="AN100" s="2">
        <f t="shared" si="791"/>
        <v>8.7977208999999998</v>
      </c>
      <c r="AO100" s="2">
        <f t="shared" si="550"/>
        <v>12.632653061224001</v>
      </c>
      <c r="AP100" s="2">
        <f t="shared" ref="AP100:AQ100" si="792">Z416</f>
        <v>11.697137</v>
      </c>
      <c r="AQ100" s="2">
        <f t="shared" si="792"/>
        <v>-6.1830863999999996</v>
      </c>
      <c r="AR100" s="2">
        <f t="shared" si="552"/>
        <v>12.632653061224001</v>
      </c>
      <c r="AS100" s="2">
        <f t="shared" ref="AS100:AT100" si="793">Z520</f>
        <v>0</v>
      </c>
      <c r="AT100" s="2">
        <f t="shared" si="793"/>
        <v>0</v>
      </c>
    </row>
    <row r="101" spans="2:46" x14ac:dyDescent="0.25">
      <c r="B101">
        <v>12265306122.448999</v>
      </c>
      <c r="C101">
        <v>-20.960343999999999</v>
      </c>
      <c r="D101">
        <v>17.418914999999998</v>
      </c>
      <c r="E101">
        <v>27.562436999999999</v>
      </c>
      <c r="F101">
        <v>-86.015174999999999</v>
      </c>
      <c r="G101">
        <v>-10.143523999999999</v>
      </c>
      <c r="H101" s="4"/>
      <c r="I101" s="2">
        <f>B105/1000000000</f>
        <v>12.755102040816</v>
      </c>
      <c r="J101" s="2">
        <f>E105</f>
        <v>27.323992000000001</v>
      </c>
      <c r="K101" s="2">
        <f>D105</f>
        <v>16.391345999999999</v>
      </c>
      <c r="L101" s="2">
        <f t="shared" si="538"/>
        <v>12.755102040816</v>
      </c>
      <c r="M101" s="2">
        <f t="shared" ref="M101:N101" si="794">C209</f>
        <v>23.299267</v>
      </c>
      <c r="N101" s="2">
        <f t="shared" si="794"/>
        <v>11.822749</v>
      </c>
      <c r="O101" s="2">
        <f t="shared" si="540"/>
        <v>12.755102040816</v>
      </c>
      <c r="P101" s="2">
        <f t="shared" ref="P101:Q101" si="795">C313</f>
        <v>20.187049999999999</v>
      </c>
      <c r="Q101" s="2">
        <f t="shared" si="795"/>
        <v>7.3102527000000004</v>
      </c>
      <c r="R101" s="2">
        <f t="shared" si="542"/>
        <v>12.755102040816</v>
      </c>
      <c r="S101" s="2">
        <f t="shared" ref="S101:T101" si="796">C417</f>
        <v>9.8269453000000002</v>
      </c>
      <c r="T101" s="2">
        <f t="shared" si="796"/>
        <v>-10.083152</v>
      </c>
      <c r="U101" s="2">
        <f t="shared" si="544"/>
        <v>12.755102040816</v>
      </c>
      <c r="V101" s="2">
        <f t="shared" ref="V101:W101" si="797">C521</f>
        <v>0</v>
      </c>
      <c r="W101" s="2">
        <f t="shared" si="797"/>
        <v>0</v>
      </c>
      <c r="Y101">
        <v>12265306122.448999</v>
      </c>
      <c r="Z101">
        <v>-20.929041000000002</v>
      </c>
      <c r="AA101">
        <v>18.879517</v>
      </c>
      <c r="AB101">
        <v>28.963642</v>
      </c>
      <c r="AC101">
        <v>-89.900336999999993</v>
      </c>
      <c r="AD101">
        <v>-10.084125</v>
      </c>
      <c r="AE101" s="4"/>
      <c r="AF101" s="2">
        <f>Y105/1000000000</f>
        <v>12.755102040816</v>
      </c>
      <c r="AG101" s="2">
        <f>AB105</f>
        <v>27.602519999999998</v>
      </c>
      <c r="AH101" s="2">
        <f>AA105</f>
        <v>17.056363999999999</v>
      </c>
      <c r="AI101" s="2">
        <f t="shared" si="546"/>
        <v>12.755102040816</v>
      </c>
      <c r="AJ101" s="2">
        <f t="shared" ref="AJ101:AK101" si="798">Z209</f>
        <v>24.541810999999999</v>
      </c>
      <c r="AK101" s="2">
        <f t="shared" si="798"/>
        <v>13.62579</v>
      </c>
      <c r="AL101" s="2">
        <f t="shared" si="548"/>
        <v>12.755102040816</v>
      </c>
      <c r="AM101" s="31">
        <f t="shared" ref="AM101:AN101" si="799">Z313</f>
        <v>21.181598999999999</v>
      </c>
      <c r="AN101" s="2">
        <f t="shared" si="799"/>
        <v>8.6564549999999993</v>
      </c>
      <c r="AO101" s="2">
        <f t="shared" si="550"/>
        <v>12.755102040816</v>
      </c>
      <c r="AP101" s="2">
        <f t="shared" ref="AP101:AQ101" si="800">Z417</f>
        <v>8.3465366000000003</v>
      </c>
      <c r="AQ101" s="2">
        <f t="shared" si="800"/>
        <v>-11.353196000000001</v>
      </c>
      <c r="AR101" s="2">
        <f t="shared" si="552"/>
        <v>12.755102040816</v>
      </c>
      <c r="AS101" s="2">
        <f t="shared" ref="AS101:AT101" si="801">Z521</f>
        <v>0</v>
      </c>
      <c r="AT101" s="2">
        <f t="shared" si="801"/>
        <v>0</v>
      </c>
    </row>
    <row r="102" spans="2:46" x14ac:dyDescent="0.25">
      <c r="B102">
        <v>12387755102.041</v>
      </c>
      <c r="C102">
        <v>-21.291725</v>
      </c>
      <c r="D102">
        <v>17.242939</v>
      </c>
      <c r="E102">
        <v>27.482703999999998</v>
      </c>
      <c r="F102">
        <v>-85.013199</v>
      </c>
      <c r="G102">
        <v>-10.239763999999999</v>
      </c>
      <c r="H102" s="4"/>
      <c r="I102" s="2">
        <f>B106/1000000000</f>
        <v>12.877551020408001</v>
      </c>
      <c r="J102" s="2">
        <f>E106</f>
        <v>27.246600999999998</v>
      </c>
      <c r="K102" s="2">
        <f>D106</f>
        <v>16.190791999999998</v>
      </c>
      <c r="L102" s="2">
        <f t="shared" si="538"/>
        <v>12.877551020408001</v>
      </c>
      <c r="M102" s="2">
        <f t="shared" ref="M102:N102" si="802">C210</f>
        <v>23.494381000000001</v>
      </c>
      <c r="N102" s="2">
        <f t="shared" si="802"/>
        <v>11.860512</v>
      </c>
      <c r="O102" s="2">
        <f t="shared" si="540"/>
        <v>12.877551020408001</v>
      </c>
      <c r="P102" s="2">
        <f t="shared" ref="P102:Q102" si="803">C314</f>
        <v>20.028193999999999</v>
      </c>
      <c r="Q102" s="2">
        <f t="shared" si="803"/>
        <v>6.9771999999999998</v>
      </c>
      <c r="R102" s="2">
        <f t="shared" si="542"/>
        <v>12.877551020408001</v>
      </c>
      <c r="S102" s="2">
        <f t="shared" ref="S102:T102" si="804">C418</f>
        <v>9.5166596999999999</v>
      </c>
      <c r="T102" s="2">
        <f t="shared" si="804"/>
        <v>-10.734489</v>
      </c>
      <c r="U102" s="2">
        <f t="shared" si="544"/>
        <v>12.877551020408001</v>
      </c>
      <c r="V102" s="2">
        <f t="shared" ref="V102:W102" si="805">C522</f>
        <v>0</v>
      </c>
      <c r="W102" s="2">
        <f t="shared" si="805"/>
        <v>0</v>
      </c>
      <c r="Y102">
        <v>12387755102.041</v>
      </c>
      <c r="Z102">
        <v>-21.106414999999998</v>
      </c>
      <c r="AA102">
        <v>18.742359</v>
      </c>
      <c r="AB102">
        <v>28.861578000000002</v>
      </c>
      <c r="AC102">
        <v>-87.492378000000002</v>
      </c>
      <c r="AD102">
        <v>-10.119218</v>
      </c>
      <c r="AE102" s="4"/>
      <c r="AF102" s="2">
        <f>Y106/1000000000</f>
        <v>12.877551020408001</v>
      </c>
      <c r="AG102" s="2">
        <f>AB106</f>
        <v>27.405889999999999</v>
      </c>
      <c r="AH102" s="2">
        <f>AA106</f>
        <v>16.750140999999999</v>
      </c>
      <c r="AI102" s="2">
        <f t="shared" si="546"/>
        <v>12.877551020408001</v>
      </c>
      <c r="AJ102" s="2">
        <f t="shared" ref="AJ102:AK102" si="806">Z210</f>
        <v>24.550228000000001</v>
      </c>
      <c r="AK102" s="2">
        <f t="shared" si="806"/>
        <v>13.525228</v>
      </c>
      <c r="AL102" s="2">
        <f t="shared" si="548"/>
        <v>12.877551020408001</v>
      </c>
      <c r="AM102" s="31">
        <f t="shared" ref="AM102:AN102" si="807">Z314</f>
        <v>22.341715000000001</v>
      </c>
      <c r="AN102" s="2">
        <f t="shared" si="807"/>
        <v>9.6759129000000001</v>
      </c>
      <c r="AO102" s="2">
        <f t="shared" si="550"/>
        <v>12.877551020408001</v>
      </c>
      <c r="AP102" s="2">
        <f t="shared" ref="AP102:AQ102" si="808">Z418</f>
        <v>8.8026266</v>
      </c>
      <c r="AQ102" s="2">
        <f t="shared" si="808"/>
        <v>-10.878219</v>
      </c>
      <c r="AR102" s="2">
        <f t="shared" si="552"/>
        <v>12.877551020408001</v>
      </c>
      <c r="AS102" s="2">
        <f t="shared" ref="AS102:AT102" si="809">Z522</f>
        <v>0</v>
      </c>
      <c r="AT102" s="2">
        <f t="shared" si="809"/>
        <v>0</v>
      </c>
    </row>
    <row r="103" spans="2:46" x14ac:dyDescent="0.25">
      <c r="B103">
        <v>12510204081.632999</v>
      </c>
      <c r="C103">
        <v>-21.088619000000001</v>
      </c>
      <c r="D103">
        <v>16.928052999999998</v>
      </c>
      <c r="E103">
        <v>27.422046999999999</v>
      </c>
      <c r="F103">
        <v>-86.451331999999994</v>
      </c>
      <c r="G103">
        <v>-10.493995</v>
      </c>
      <c r="H103" s="4"/>
      <c r="I103" s="2">
        <f>B107/1000000000</f>
        <v>13</v>
      </c>
      <c r="J103" s="2">
        <f>E107</f>
        <v>27.101724999999998</v>
      </c>
      <c r="K103" s="2">
        <f>D107</f>
        <v>15.989184</v>
      </c>
      <c r="L103" s="2">
        <f t="shared" si="538"/>
        <v>13</v>
      </c>
      <c r="M103" s="2">
        <f t="shared" ref="M103:N103" si="810">C211</f>
        <v>23.526730000000001</v>
      </c>
      <c r="N103" s="2">
        <f t="shared" si="810"/>
        <v>11.816404</v>
      </c>
      <c r="O103" s="2">
        <f t="shared" si="540"/>
        <v>13</v>
      </c>
      <c r="P103" s="2">
        <f t="shared" ref="P103:Q103" si="811">C315</f>
        <v>19.913547999999999</v>
      </c>
      <c r="Q103" s="2">
        <f t="shared" si="811"/>
        <v>6.7787746999999996</v>
      </c>
      <c r="R103" s="2">
        <f t="shared" si="542"/>
        <v>13</v>
      </c>
      <c r="S103" s="2">
        <f t="shared" ref="S103:T103" si="812">C419</f>
        <v>9.1278457999999993</v>
      </c>
      <c r="T103" s="2">
        <f t="shared" si="812"/>
        <v>-11.332236999999999</v>
      </c>
      <c r="U103" s="2">
        <f t="shared" si="544"/>
        <v>13</v>
      </c>
      <c r="V103" s="2">
        <f t="shared" ref="V103:W103" si="813">C523</f>
        <v>0</v>
      </c>
      <c r="W103" s="2">
        <f t="shared" si="813"/>
        <v>0</v>
      </c>
      <c r="Y103">
        <v>12510204081.632999</v>
      </c>
      <c r="Z103">
        <v>-21.029062</v>
      </c>
      <c r="AA103">
        <v>17.977813999999999</v>
      </c>
      <c r="AB103">
        <v>28.246027000000002</v>
      </c>
      <c r="AC103">
        <v>-88.254997000000003</v>
      </c>
      <c r="AD103">
        <v>-10.268212</v>
      </c>
      <c r="AE103" s="4"/>
      <c r="AF103" s="2">
        <f>Y107/1000000000</f>
        <v>13</v>
      </c>
      <c r="AG103" s="2">
        <f>AB107</f>
        <v>27.070485999999999</v>
      </c>
      <c r="AH103" s="2">
        <f>AA107</f>
        <v>16.368632999999999</v>
      </c>
      <c r="AI103" s="2">
        <f t="shared" si="546"/>
        <v>13</v>
      </c>
      <c r="AJ103" s="2">
        <f t="shared" ref="AJ103:AK103" si="814">Z211</f>
        <v>24.513152999999999</v>
      </c>
      <c r="AK103" s="2">
        <f t="shared" si="814"/>
        <v>13.436294</v>
      </c>
      <c r="AL103" s="2">
        <f t="shared" si="548"/>
        <v>13</v>
      </c>
      <c r="AM103" s="31">
        <f t="shared" ref="AM103:AN103" si="815">Z315</f>
        <v>23.333428999999999</v>
      </c>
      <c r="AN103" s="2">
        <f t="shared" si="815"/>
        <v>10.548527999999999</v>
      </c>
      <c r="AO103" s="2">
        <f t="shared" si="550"/>
        <v>13</v>
      </c>
      <c r="AP103" s="2">
        <f t="shared" ref="AP103:AQ103" si="816">Z419</f>
        <v>8.7385348999999994</v>
      </c>
      <c r="AQ103" s="2">
        <f t="shared" si="816"/>
        <v>-11.094369</v>
      </c>
      <c r="AR103" s="2">
        <f t="shared" si="552"/>
        <v>13</v>
      </c>
      <c r="AS103" s="2">
        <f t="shared" ref="AS103:AT103" si="817">Z523</f>
        <v>0</v>
      </c>
      <c r="AT103" s="2">
        <f t="shared" si="817"/>
        <v>0</v>
      </c>
    </row>
    <row r="104" spans="2:46" x14ac:dyDescent="0.25">
      <c r="B104">
        <v>12632653061.224001</v>
      </c>
      <c r="C104">
        <v>-21.668133000000001</v>
      </c>
      <c r="D104">
        <v>16.946905000000001</v>
      </c>
      <c r="E104">
        <v>27.616288999999998</v>
      </c>
      <c r="F104">
        <v>-86.249213999999995</v>
      </c>
      <c r="G104">
        <v>-10.669384000000001</v>
      </c>
      <c r="Y104">
        <v>12632653061.224001</v>
      </c>
      <c r="Z104">
        <v>-21.319500000000001</v>
      </c>
      <c r="AA104">
        <v>17.778568</v>
      </c>
      <c r="AB104">
        <v>28.182455000000001</v>
      </c>
      <c r="AC104">
        <v>-86.484443999999996</v>
      </c>
      <c r="AD104">
        <v>-10.403886999999999</v>
      </c>
    </row>
    <row r="105" spans="2:46" x14ac:dyDescent="0.25">
      <c r="B105">
        <v>12755102040.816</v>
      </c>
      <c r="C105">
        <v>-21.969345000000001</v>
      </c>
      <c r="D105">
        <v>16.391345999999999</v>
      </c>
      <c r="E105">
        <v>27.323992000000001</v>
      </c>
      <c r="F105">
        <v>-87.159164000000004</v>
      </c>
      <c r="G105">
        <v>-10.932646999999999</v>
      </c>
      <c r="J105" s="2">
        <f>AVERAGE(J9:J103)</f>
        <v>27.682344010526322</v>
      </c>
      <c r="M105" s="2">
        <f>AVERAGE(M9:M103)</f>
        <v>25.809494799999992</v>
      </c>
      <c r="P105" s="2">
        <f>AVERAGE(P9:P103)</f>
        <v>23.443284210526311</v>
      </c>
      <c r="S105" s="2">
        <f>AVERAGE(S9:S103)</f>
        <v>19.496959924210529</v>
      </c>
      <c r="V105" s="2">
        <f>AVERAGE(V9:V103)</f>
        <v>0</v>
      </c>
      <c r="Y105">
        <v>12755102040.816</v>
      </c>
      <c r="Z105">
        <v>-21.626801</v>
      </c>
      <c r="AA105">
        <v>17.056363999999999</v>
      </c>
      <c r="AB105">
        <v>27.602519999999998</v>
      </c>
      <c r="AC105">
        <v>-87.858063000000001</v>
      </c>
      <c r="AD105">
        <v>-10.546156</v>
      </c>
      <c r="AG105" s="2">
        <f>AVERAGE(AG9:AG103)</f>
        <v>28.495133189473673</v>
      </c>
      <c r="AJ105" s="2">
        <f>AVERAGE(AJ9:AJ103)</f>
        <v>26.946752399999998</v>
      </c>
      <c r="AM105" s="2">
        <f>AVERAGE(AM9:AM103)</f>
        <v>24.554281557894747</v>
      </c>
      <c r="AP105" s="2">
        <f>AVERAGE(AP9:AP103)</f>
        <v>20.827807537894738</v>
      </c>
      <c r="AS105" s="2">
        <f>AVERAGE(AS9:AS103)</f>
        <v>0</v>
      </c>
    </row>
    <row r="106" spans="2:46" x14ac:dyDescent="0.25">
      <c r="B106">
        <v>12877551020.408001</v>
      </c>
      <c r="C106">
        <v>-22.119803999999998</v>
      </c>
      <c r="D106">
        <v>16.190791999999998</v>
      </c>
      <c r="E106">
        <v>27.246600999999998</v>
      </c>
      <c r="F106">
        <v>-86.211533000000003</v>
      </c>
      <c r="G106">
        <v>-11.055809999999999</v>
      </c>
      <c r="Y106">
        <v>12877551020.408001</v>
      </c>
      <c r="Z106">
        <v>-21.701338</v>
      </c>
      <c r="AA106">
        <v>16.750140999999999</v>
      </c>
      <c r="AB106">
        <v>27.405889999999999</v>
      </c>
      <c r="AC106">
        <v>-85.938591000000002</v>
      </c>
      <c r="AD106">
        <v>-10.655748000000001</v>
      </c>
    </row>
    <row r="107" spans="2:46" x14ac:dyDescent="0.25">
      <c r="B107">
        <v>13000000000</v>
      </c>
      <c r="C107">
        <v>-22.087164000000001</v>
      </c>
      <c r="D107">
        <v>15.989184</v>
      </c>
      <c r="E107">
        <v>27.101724999999998</v>
      </c>
      <c r="F107">
        <v>-86.302986000000004</v>
      </c>
      <c r="G107">
        <v>-11.112539999999999</v>
      </c>
      <c r="Y107">
        <v>13000000000</v>
      </c>
      <c r="Z107">
        <v>-21.747526000000001</v>
      </c>
      <c r="AA107">
        <v>16.368632999999999</v>
      </c>
      <c r="AB107">
        <v>27.070485999999999</v>
      </c>
      <c r="AC107">
        <v>-85.931190000000001</v>
      </c>
      <c r="AD107">
        <v>-10.701854000000001</v>
      </c>
    </row>
    <row r="108" spans="2:46" x14ac:dyDescent="0.25">
      <c r="B108" t="s">
        <v>21</v>
      </c>
      <c r="Y108" t="s">
        <v>21</v>
      </c>
    </row>
    <row r="111" spans="2:46" x14ac:dyDescent="0.25">
      <c r="B111" t="s">
        <v>18</v>
      </c>
      <c r="Y111" t="s">
        <v>18</v>
      </c>
    </row>
    <row r="112" spans="2:46" x14ac:dyDescent="0.25">
      <c r="B112" t="s">
        <v>19</v>
      </c>
      <c r="C112" t="s">
        <v>263</v>
      </c>
      <c r="D112" t="s">
        <v>322</v>
      </c>
      <c r="Y112" t="s">
        <v>19</v>
      </c>
      <c r="Z112" t="s">
        <v>263</v>
      </c>
      <c r="AA112" t="s">
        <v>322</v>
      </c>
    </row>
    <row r="113" spans="2:27" x14ac:dyDescent="0.25">
      <c r="B113">
        <v>1000000000</v>
      </c>
      <c r="C113">
        <v>24.560034000000002</v>
      </c>
      <c r="D113">
        <v>13.379645</v>
      </c>
      <c r="Y113">
        <v>1000000000</v>
      </c>
      <c r="Z113">
        <v>29.649156999999999</v>
      </c>
      <c r="AA113">
        <v>16.396267000000002</v>
      </c>
    </row>
    <row r="114" spans="2:27" x14ac:dyDescent="0.25">
      <c r="B114">
        <v>1122448979.5918</v>
      </c>
      <c r="C114">
        <v>24.043241999999999</v>
      </c>
      <c r="D114">
        <v>13.434298</v>
      </c>
      <c r="Y114">
        <v>1122448979.5918</v>
      </c>
      <c r="Z114">
        <v>29.606390000000001</v>
      </c>
      <c r="AA114">
        <v>17.047958000000001</v>
      </c>
    </row>
    <row r="115" spans="2:27" x14ac:dyDescent="0.25">
      <c r="B115">
        <v>1244897959.1837001</v>
      </c>
      <c r="C115">
        <v>23.755329</v>
      </c>
      <c r="D115">
        <v>13.827124</v>
      </c>
      <c r="Y115">
        <v>1244897959.1837001</v>
      </c>
      <c r="Z115">
        <v>29.923722999999999</v>
      </c>
      <c r="AA115">
        <v>18.189342</v>
      </c>
    </row>
    <row r="116" spans="2:27" x14ac:dyDescent="0.25">
      <c r="B116">
        <v>1367346938.7755001</v>
      </c>
      <c r="C116">
        <v>24.304877999999999</v>
      </c>
      <c r="D116">
        <v>14.91682</v>
      </c>
      <c r="Y116">
        <v>1367346938.7755001</v>
      </c>
      <c r="Z116">
        <v>30.819341999999999</v>
      </c>
      <c r="AA116">
        <v>19.743860000000002</v>
      </c>
    </row>
    <row r="117" spans="2:27" x14ac:dyDescent="0.25">
      <c r="B117">
        <v>1489795918.3673</v>
      </c>
      <c r="C117">
        <v>24.880338999999999</v>
      </c>
      <c r="D117">
        <v>15.79219</v>
      </c>
      <c r="Y117">
        <v>1489795918.3673</v>
      </c>
      <c r="Z117">
        <v>30.181107999999998</v>
      </c>
      <c r="AA117">
        <v>19.573013</v>
      </c>
    </row>
    <row r="118" spans="2:27" x14ac:dyDescent="0.25">
      <c r="B118">
        <v>1612244897.9591999</v>
      </c>
      <c r="C118">
        <v>25.349710000000002</v>
      </c>
      <c r="D118">
        <v>16.532442</v>
      </c>
      <c r="Y118">
        <v>1612244897.9591999</v>
      </c>
      <c r="Z118">
        <v>29.068531</v>
      </c>
      <c r="AA118">
        <v>18.866689999999998</v>
      </c>
    </row>
    <row r="119" spans="2:27" x14ac:dyDescent="0.25">
      <c r="B119">
        <v>1734693877.5510001</v>
      </c>
      <c r="C119">
        <v>25.210546000000001</v>
      </c>
      <c r="D119">
        <v>16.517405</v>
      </c>
      <c r="Y119">
        <v>1734693877.5510001</v>
      </c>
      <c r="Z119">
        <v>27.919827999999999</v>
      </c>
      <c r="AA119">
        <v>17.993943999999999</v>
      </c>
    </row>
    <row r="120" spans="2:27" x14ac:dyDescent="0.25">
      <c r="B120">
        <v>1857142857.1429</v>
      </c>
      <c r="C120">
        <v>25.169129999999999</v>
      </c>
      <c r="D120">
        <v>16.582709999999999</v>
      </c>
      <c r="Y120">
        <v>1857142857.1429</v>
      </c>
      <c r="Z120">
        <v>28.540603999999998</v>
      </c>
      <c r="AA120">
        <v>18.821916999999999</v>
      </c>
    </row>
    <row r="121" spans="2:27" x14ac:dyDescent="0.25">
      <c r="B121">
        <v>1979591836.7347</v>
      </c>
      <c r="C121">
        <v>24.835094000000002</v>
      </c>
      <c r="D121">
        <v>16.23621</v>
      </c>
      <c r="Y121">
        <v>1979591836.7347</v>
      </c>
      <c r="Z121">
        <v>28.750928999999999</v>
      </c>
      <c r="AA121">
        <v>19.223434000000001</v>
      </c>
    </row>
    <row r="122" spans="2:27" x14ac:dyDescent="0.25">
      <c r="B122">
        <v>2102040816.3264999</v>
      </c>
      <c r="C122">
        <v>24.028172999999999</v>
      </c>
      <c r="D122">
        <v>15.475368</v>
      </c>
      <c r="Y122">
        <v>2102040816.3264999</v>
      </c>
      <c r="Z122">
        <v>27.918987000000001</v>
      </c>
      <c r="AA122">
        <v>18.607400999999999</v>
      </c>
    </row>
    <row r="123" spans="2:27" x14ac:dyDescent="0.25">
      <c r="B123">
        <v>2224489795.9183998</v>
      </c>
      <c r="C123">
        <v>22.858260999999999</v>
      </c>
      <c r="D123">
        <v>14.296429</v>
      </c>
      <c r="Y123">
        <v>2224489795.9183998</v>
      </c>
      <c r="Z123">
        <v>26.613695</v>
      </c>
      <c r="AA123">
        <v>17.476500999999999</v>
      </c>
    </row>
    <row r="124" spans="2:27" x14ac:dyDescent="0.25">
      <c r="B124">
        <v>2346938775.5102</v>
      </c>
      <c r="C124">
        <v>21.777208000000002</v>
      </c>
      <c r="D124">
        <v>13.204732</v>
      </c>
      <c r="Y124">
        <v>2346938775.5102</v>
      </c>
      <c r="Z124">
        <v>25.984777000000001</v>
      </c>
      <c r="AA124">
        <v>16.960819000000001</v>
      </c>
    </row>
    <row r="125" spans="2:27" x14ac:dyDescent="0.25">
      <c r="B125">
        <v>2469387755.1020002</v>
      </c>
      <c r="C125">
        <v>21.823429000000001</v>
      </c>
      <c r="D125">
        <v>13.263901000000001</v>
      </c>
      <c r="Y125">
        <v>2469387755.1020002</v>
      </c>
      <c r="Z125">
        <v>25.892465999999999</v>
      </c>
      <c r="AA125">
        <v>17.001950999999998</v>
      </c>
    </row>
    <row r="126" spans="2:27" x14ac:dyDescent="0.25">
      <c r="B126">
        <v>2591836734.6939001</v>
      </c>
      <c r="C126">
        <v>22.365390999999999</v>
      </c>
      <c r="D126">
        <v>13.861485</v>
      </c>
      <c r="Y126">
        <v>2591836734.6939001</v>
      </c>
      <c r="Z126">
        <v>25.359116</v>
      </c>
      <c r="AA126">
        <v>16.603123</v>
      </c>
    </row>
    <row r="127" spans="2:27" x14ac:dyDescent="0.25">
      <c r="B127">
        <v>2714285714.2856998</v>
      </c>
      <c r="C127">
        <v>22.917185</v>
      </c>
      <c r="D127">
        <v>14.444188</v>
      </c>
      <c r="Y127">
        <v>2714285714.2856998</v>
      </c>
      <c r="Z127">
        <v>24.399494000000001</v>
      </c>
      <c r="AA127">
        <v>15.752082</v>
      </c>
    </row>
    <row r="128" spans="2:27" x14ac:dyDescent="0.25">
      <c r="B128">
        <v>2836734693.8776002</v>
      </c>
      <c r="C128">
        <v>23.082053999999999</v>
      </c>
      <c r="D128">
        <v>14.530787999999999</v>
      </c>
      <c r="Y128">
        <v>2836734693.8776002</v>
      </c>
      <c r="Z128">
        <v>23.061883999999999</v>
      </c>
      <c r="AA128">
        <v>14.520331000000001</v>
      </c>
    </row>
    <row r="129" spans="2:27" x14ac:dyDescent="0.25">
      <c r="B129">
        <v>2959183673.4693999</v>
      </c>
      <c r="C129">
        <v>23.411187999999999</v>
      </c>
      <c r="D129">
        <v>14.734023000000001</v>
      </c>
      <c r="Y129">
        <v>2959183673.4693999</v>
      </c>
      <c r="Z129">
        <v>22.140726000000001</v>
      </c>
      <c r="AA129">
        <v>13.661960000000001</v>
      </c>
    </row>
    <row r="130" spans="2:27" x14ac:dyDescent="0.25">
      <c r="B130">
        <v>3081632653.0612001</v>
      </c>
      <c r="C130">
        <v>24.210622999999998</v>
      </c>
      <c r="D130">
        <v>15.46124</v>
      </c>
      <c r="Y130">
        <v>3081632653.0612001</v>
      </c>
      <c r="Z130">
        <v>22.676749999999998</v>
      </c>
      <c r="AA130">
        <v>14.349958000000001</v>
      </c>
    </row>
    <row r="131" spans="2:27" x14ac:dyDescent="0.25">
      <c r="B131">
        <v>3204081632.6531</v>
      </c>
      <c r="C131">
        <v>24.859234000000001</v>
      </c>
      <c r="D131">
        <v>16.019569000000001</v>
      </c>
      <c r="Y131">
        <v>3204081632.6531</v>
      </c>
      <c r="Z131">
        <v>24.418769999999999</v>
      </c>
      <c r="AA131">
        <v>16.127839999999999</v>
      </c>
    </row>
    <row r="132" spans="2:27" x14ac:dyDescent="0.25">
      <c r="B132">
        <v>3326530612.2449002</v>
      </c>
      <c r="C132">
        <v>24.813337000000001</v>
      </c>
      <c r="D132">
        <v>15.959683999999999</v>
      </c>
      <c r="Y132">
        <v>3326530612.2449002</v>
      </c>
      <c r="Z132">
        <v>26.244606000000001</v>
      </c>
      <c r="AA132">
        <v>18.028728000000001</v>
      </c>
    </row>
    <row r="133" spans="2:27" x14ac:dyDescent="0.25">
      <c r="B133">
        <v>3448979591.8367</v>
      </c>
      <c r="C133">
        <v>24.388479</v>
      </c>
      <c r="D133">
        <v>15.443377999999999</v>
      </c>
      <c r="Y133">
        <v>3448979591.8367</v>
      </c>
      <c r="Z133">
        <v>26.929079000000002</v>
      </c>
      <c r="AA133">
        <v>18.655611</v>
      </c>
    </row>
    <row r="134" spans="2:27" x14ac:dyDescent="0.25">
      <c r="B134">
        <v>3571428571.4285998</v>
      </c>
      <c r="C134">
        <v>24.486916999999998</v>
      </c>
      <c r="D134">
        <v>15.535693999999999</v>
      </c>
      <c r="Y134">
        <v>3571428571.4285998</v>
      </c>
      <c r="Z134">
        <v>27.022086999999999</v>
      </c>
      <c r="AA134">
        <v>18.74231</v>
      </c>
    </row>
    <row r="135" spans="2:27" x14ac:dyDescent="0.25">
      <c r="B135">
        <v>3693877551.0204</v>
      </c>
      <c r="C135">
        <v>24.951761000000001</v>
      </c>
      <c r="D135">
        <v>15.889421</v>
      </c>
      <c r="Y135">
        <v>3693877551.0204</v>
      </c>
      <c r="Z135">
        <v>26.832438</v>
      </c>
      <c r="AA135">
        <v>18.471640000000001</v>
      </c>
    </row>
    <row r="136" spans="2:27" x14ac:dyDescent="0.25">
      <c r="B136">
        <v>3816326530.6121998</v>
      </c>
      <c r="C136">
        <v>25.003225</v>
      </c>
      <c r="D136">
        <v>15.949467</v>
      </c>
      <c r="Y136">
        <v>3816326530.6121998</v>
      </c>
      <c r="Z136">
        <v>26.326665999999999</v>
      </c>
      <c r="AA136">
        <v>17.973773999999999</v>
      </c>
    </row>
    <row r="137" spans="2:27" x14ac:dyDescent="0.25">
      <c r="B137">
        <v>3938775510.2041001</v>
      </c>
      <c r="C137">
        <v>25.262138</v>
      </c>
      <c r="D137">
        <v>16.130768</v>
      </c>
      <c r="Y137">
        <v>3938775510.2041001</v>
      </c>
      <c r="Z137">
        <v>26.323270999999998</v>
      </c>
      <c r="AA137">
        <v>17.874476999999999</v>
      </c>
    </row>
    <row r="138" spans="2:27" x14ac:dyDescent="0.25">
      <c r="B138">
        <v>4061224489.7958999</v>
      </c>
      <c r="C138">
        <v>25.317913000000001</v>
      </c>
      <c r="D138">
        <v>16.192537000000002</v>
      </c>
      <c r="Y138">
        <v>4061224489.7958999</v>
      </c>
      <c r="Z138">
        <v>26.943567000000002</v>
      </c>
      <c r="AA138">
        <v>18.455769</v>
      </c>
    </row>
    <row r="139" spans="2:27" x14ac:dyDescent="0.25">
      <c r="B139">
        <v>4183673469.3878002</v>
      </c>
      <c r="C139">
        <v>25.072367</v>
      </c>
      <c r="D139">
        <v>15.939635000000001</v>
      </c>
      <c r="Y139">
        <v>4183673469.3878002</v>
      </c>
      <c r="Z139">
        <v>27.295062999999999</v>
      </c>
      <c r="AA139">
        <v>18.776036999999999</v>
      </c>
    </row>
    <row r="140" spans="2:27" x14ac:dyDescent="0.25">
      <c r="B140">
        <v>4306122448.9796</v>
      </c>
      <c r="C140">
        <v>23.89629</v>
      </c>
      <c r="D140">
        <v>14.77482</v>
      </c>
      <c r="Y140">
        <v>4306122448.9796</v>
      </c>
      <c r="Z140">
        <v>27.923926999999999</v>
      </c>
      <c r="AA140">
        <v>19.403701999999999</v>
      </c>
    </row>
    <row r="141" spans="2:27" x14ac:dyDescent="0.25">
      <c r="B141">
        <v>4428571428.5713997</v>
      </c>
      <c r="C141">
        <v>23.748125000000002</v>
      </c>
      <c r="D141">
        <v>14.685530999999999</v>
      </c>
      <c r="Y141">
        <v>4428571428.5713997</v>
      </c>
      <c r="Z141">
        <v>27.872451999999999</v>
      </c>
      <c r="AA141">
        <v>19.329508000000001</v>
      </c>
    </row>
    <row r="142" spans="2:27" x14ac:dyDescent="0.25">
      <c r="B142">
        <v>4551020408.1632996</v>
      </c>
      <c r="C142">
        <v>24.180437000000001</v>
      </c>
      <c r="D142">
        <v>15.219569999999999</v>
      </c>
      <c r="Y142">
        <v>4551020408.1632996</v>
      </c>
      <c r="Z142">
        <v>28.044044</v>
      </c>
      <c r="AA142">
        <v>19.458300000000001</v>
      </c>
    </row>
    <row r="143" spans="2:27" x14ac:dyDescent="0.25">
      <c r="B143">
        <v>4673469387.7551003</v>
      </c>
      <c r="C143">
        <v>24.508262999999999</v>
      </c>
      <c r="D143">
        <v>15.723293999999999</v>
      </c>
      <c r="Y143">
        <v>4673469387.7551003</v>
      </c>
      <c r="Z143">
        <v>27.101960999999999</v>
      </c>
      <c r="AA143">
        <v>18.525879</v>
      </c>
    </row>
    <row r="144" spans="2:27" x14ac:dyDescent="0.25">
      <c r="B144">
        <v>4795918367.3469</v>
      </c>
      <c r="C144">
        <v>24.406199000000001</v>
      </c>
      <c r="D144">
        <v>15.765943999999999</v>
      </c>
      <c r="Y144">
        <v>4795918367.3469</v>
      </c>
      <c r="Z144">
        <v>26.679881999999999</v>
      </c>
      <c r="AA144">
        <v>18.116610999999999</v>
      </c>
    </row>
    <row r="145" spans="2:27" x14ac:dyDescent="0.25">
      <c r="B145">
        <v>4918367346.9387999</v>
      </c>
      <c r="C145">
        <v>24.656421999999999</v>
      </c>
      <c r="D145">
        <v>16.068548</v>
      </c>
      <c r="Y145">
        <v>4918367346.9387999</v>
      </c>
      <c r="Z145">
        <v>27.638504000000001</v>
      </c>
      <c r="AA145">
        <v>19.071739000000001</v>
      </c>
    </row>
    <row r="146" spans="2:27" x14ac:dyDescent="0.25">
      <c r="B146">
        <v>5040816326.5305996</v>
      </c>
      <c r="C146">
        <v>25.464979</v>
      </c>
      <c r="D146">
        <v>16.887454999999999</v>
      </c>
      <c r="Y146">
        <v>5040816326.5305996</v>
      </c>
      <c r="Z146">
        <v>28.033519999999999</v>
      </c>
      <c r="AA146">
        <v>19.489280999999998</v>
      </c>
    </row>
    <row r="147" spans="2:27" x14ac:dyDescent="0.25">
      <c r="B147">
        <v>5163265306.1224003</v>
      </c>
      <c r="C147">
        <v>26.211252000000002</v>
      </c>
      <c r="D147">
        <v>17.570710999999999</v>
      </c>
      <c r="Y147">
        <v>5163265306.1224003</v>
      </c>
      <c r="Z147">
        <v>27.700277</v>
      </c>
      <c r="AA147">
        <v>19.119883000000002</v>
      </c>
    </row>
    <row r="148" spans="2:27" x14ac:dyDescent="0.25">
      <c r="B148">
        <v>5285714285.7143002</v>
      </c>
      <c r="C148">
        <v>26.709140999999999</v>
      </c>
      <c r="D148">
        <v>18.075455000000002</v>
      </c>
      <c r="Y148">
        <v>5285714285.7143002</v>
      </c>
      <c r="Z148">
        <v>26.182116000000001</v>
      </c>
      <c r="AA148">
        <v>17.644881999999999</v>
      </c>
    </row>
    <row r="149" spans="2:27" x14ac:dyDescent="0.25">
      <c r="B149">
        <v>5408163265.3060999</v>
      </c>
      <c r="C149">
        <v>27.173006000000001</v>
      </c>
      <c r="D149">
        <v>18.526385999999999</v>
      </c>
      <c r="Y149">
        <v>5408163265.3060999</v>
      </c>
      <c r="Z149">
        <v>25.401627999999999</v>
      </c>
      <c r="AA149">
        <v>16.876100999999998</v>
      </c>
    </row>
    <row r="150" spans="2:27" x14ac:dyDescent="0.25">
      <c r="B150">
        <v>5530612244.8979998</v>
      </c>
      <c r="C150">
        <v>27.346245</v>
      </c>
      <c r="D150">
        <v>18.692457000000001</v>
      </c>
      <c r="Y150">
        <v>5530612244.8979998</v>
      </c>
      <c r="Z150">
        <v>25.250446</v>
      </c>
      <c r="AA150">
        <v>16.772928</v>
      </c>
    </row>
    <row r="151" spans="2:27" x14ac:dyDescent="0.25">
      <c r="B151">
        <v>5653061224.4898005</v>
      </c>
      <c r="C151">
        <v>27.138598999999999</v>
      </c>
      <c r="D151">
        <v>18.46903</v>
      </c>
      <c r="Y151">
        <v>5653061224.4898005</v>
      </c>
      <c r="Z151">
        <v>25.361301000000001</v>
      </c>
      <c r="AA151">
        <v>16.902177999999999</v>
      </c>
    </row>
    <row r="152" spans="2:27" x14ac:dyDescent="0.25">
      <c r="B152">
        <v>5775510204.0816002</v>
      </c>
      <c r="C152">
        <v>27.290655000000001</v>
      </c>
      <c r="D152">
        <v>18.645809</v>
      </c>
      <c r="Y152">
        <v>5775510204.0816002</v>
      </c>
      <c r="Z152">
        <v>26.132262999999998</v>
      </c>
      <c r="AA152">
        <v>17.691133000000001</v>
      </c>
    </row>
    <row r="153" spans="2:27" x14ac:dyDescent="0.25">
      <c r="B153">
        <v>5897959183.6735001</v>
      </c>
      <c r="C153">
        <v>27.510798999999999</v>
      </c>
      <c r="D153">
        <v>18.921682000000001</v>
      </c>
      <c r="Y153">
        <v>5897959183.6735001</v>
      </c>
      <c r="Z153">
        <v>27.26473</v>
      </c>
      <c r="AA153">
        <v>18.835556</v>
      </c>
    </row>
    <row r="154" spans="2:27" x14ac:dyDescent="0.25">
      <c r="B154">
        <v>6020408163.2652998</v>
      </c>
      <c r="C154">
        <v>27.713180999999999</v>
      </c>
      <c r="D154">
        <v>19.190446999999999</v>
      </c>
      <c r="Y154">
        <v>6020408163.2652998</v>
      </c>
      <c r="Z154">
        <v>27.722011999999999</v>
      </c>
      <c r="AA154">
        <v>19.305451999999999</v>
      </c>
    </row>
    <row r="155" spans="2:27" x14ac:dyDescent="0.25">
      <c r="B155">
        <v>6142857142.8570995</v>
      </c>
      <c r="C155">
        <v>27.313143</v>
      </c>
      <c r="D155">
        <v>18.813905999999999</v>
      </c>
      <c r="Y155">
        <v>6142857142.8570995</v>
      </c>
      <c r="Z155">
        <v>27.385262000000001</v>
      </c>
      <c r="AA155">
        <v>18.977112000000002</v>
      </c>
    </row>
    <row r="156" spans="2:27" x14ac:dyDescent="0.25">
      <c r="B156">
        <v>6265306122.4490004</v>
      </c>
      <c r="C156">
        <v>27.067274000000001</v>
      </c>
      <c r="D156">
        <v>18.552643</v>
      </c>
      <c r="Y156">
        <v>6265306122.4490004</v>
      </c>
      <c r="Z156">
        <v>26.776062</v>
      </c>
      <c r="AA156">
        <v>18.362921</v>
      </c>
    </row>
    <row r="157" spans="2:27" x14ac:dyDescent="0.25">
      <c r="B157">
        <v>6387755102.0408001</v>
      </c>
      <c r="C157">
        <v>27.184398999999999</v>
      </c>
      <c r="D157">
        <v>18.614746</v>
      </c>
      <c r="Y157">
        <v>6387755102.0408001</v>
      </c>
      <c r="Z157">
        <v>26.845564</v>
      </c>
      <c r="AA157">
        <v>18.385469000000001</v>
      </c>
    </row>
    <row r="158" spans="2:27" x14ac:dyDescent="0.25">
      <c r="B158">
        <v>6510204081.6327</v>
      </c>
      <c r="C158">
        <v>27.340225</v>
      </c>
      <c r="D158">
        <v>18.702148000000001</v>
      </c>
      <c r="Y158">
        <v>6510204081.6327</v>
      </c>
      <c r="Z158">
        <v>27.332846</v>
      </c>
      <c r="AA158">
        <v>18.789656000000001</v>
      </c>
    </row>
    <row r="159" spans="2:27" x14ac:dyDescent="0.25">
      <c r="B159">
        <v>6632653061.2244997</v>
      </c>
      <c r="C159">
        <v>28.103114999999999</v>
      </c>
      <c r="D159">
        <v>19.410527999999999</v>
      </c>
      <c r="Y159">
        <v>6632653061.2244997</v>
      </c>
      <c r="Z159">
        <v>28.098261000000001</v>
      </c>
      <c r="AA159">
        <v>19.477003</v>
      </c>
    </row>
    <row r="160" spans="2:27" x14ac:dyDescent="0.25">
      <c r="B160">
        <v>6755102040.8163004</v>
      </c>
      <c r="C160">
        <v>29.573153999999999</v>
      </c>
      <c r="D160">
        <v>20.823643000000001</v>
      </c>
      <c r="Y160">
        <v>6755102040.8163004</v>
      </c>
      <c r="Z160">
        <v>28.706731999999999</v>
      </c>
      <c r="AA160">
        <v>20.011109999999999</v>
      </c>
    </row>
    <row r="161" spans="2:27" x14ac:dyDescent="0.25">
      <c r="B161">
        <v>6877551020.4082003</v>
      </c>
      <c r="C161">
        <v>30.651496999999999</v>
      </c>
      <c r="D161">
        <v>21.893916999999998</v>
      </c>
      <c r="Y161">
        <v>6877551020.4082003</v>
      </c>
      <c r="Z161">
        <v>29.158197000000001</v>
      </c>
      <c r="AA161">
        <v>20.446145999999999</v>
      </c>
    </row>
    <row r="162" spans="2:27" x14ac:dyDescent="0.25">
      <c r="B162">
        <v>7000000000</v>
      </c>
      <c r="C162">
        <v>30.760383999999998</v>
      </c>
      <c r="D162">
        <v>22.01342</v>
      </c>
      <c r="Y162">
        <v>7000000000</v>
      </c>
      <c r="Z162">
        <v>29.264838999999998</v>
      </c>
      <c r="AA162">
        <v>20.547917999999999</v>
      </c>
    </row>
    <row r="163" spans="2:27" x14ac:dyDescent="0.25">
      <c r="B163">
        <v>7122448979.5917997</v>
      </c>
      <c r="C163">
        <v>29.551196999999998</v>
      </c>
      <c r="D163">
        <v>20.844294000000001</v>
      </c>
      <c r="Y163">
        <v>7122448979.5917997</v>
      </c>
      <c r="Z163">
        <v>29.190415999999999</v>
      </c>
      <c r="AA163">
        <v>20.501842</v>
      </c>
    </row>
    <row r="164" spans="2:27" x14ac:dyDescent="0.25">
      <c r="B164">
        <v>7244897959.1836996</v>
      </c>
      <c r="C164">
        <v>28.703402000000001</v>
      </c>
      <c r="D164">
        <v>20.024198999999999</v>
      </c>
      <c r="Y164">
        <v>7244897959.1836996</v>
      </c>
      <c r="Z164">
        <v>28.612213000000001</v>
      </c>
      <c r="AA164">
        <v>19.953731999999999</v>
      </c>
    </row>
    <row r="165" spans="2:27" x14ac:dyDescent="0.25">
      <c r="B165">
        <v>7367346938.7755003</v>
      </c>
      <c r="C165">
        <v>28.080727</v>
      </c>
      <c r="D165">
        <v>19.419397</v>
      </c>
      <c r="Y165">
        <v>7367346938.7755003</v>
      </c>
      <c r="Z165">
        <v>27.737787000000001</v>
      </c>
      <c r="AA165">
        <v>19.085996999999999</v>
      </c>
    </row>
    <row r="166" spans="2:27" x14ac:dyDescent="0.25">
      <c r="B166">
        <v>7489795918.3673</v>
      </c>
      <c r="C166">
        <v>28.041937000000001</v>
      </c>
      <c r="D166">
        <v>19.336860999999999</v>
      </c>
      <c r="Y166">
        <v>7489795918.3673</v>
      </c>
      <c r="Z166">
        <v>27.248697</v>
      </c>
      <c r="AA166">
        <v>18.557691999999999</v>
      </c>
    </row>
    <row r="167" spans="2:27" x14ac:dyDescent="0.25">
      <c r="B167">
        <v>7612244897.9591999</v>
      </c>
      <c r="C167">
        <v>28.076371999999999</v>
      </c>
      <c r="D167">
        <v>19.344709000000002</v>
      </c>
      <c r="Y167">
        <v>7612244897.9591999</v>
      </c>
      <c r="Z167">
        <v>27.161324</v>
      </c>
      <c r="AA167">
        <v>18.435583000000001</v>
      </c>
    </row>
    <row r="168" spans="2:27" x14ac:dyDescent="0.25">
      <c r="B168">
        <v>7734693877.5509996</v>
      </c>
      <c r="C168">
        <v>27.764374</v>
      </c>
      <c r="D168">
        <v>19.000457999999998</v>
      </c>
      <c r="Y168">
        <v>7734693877.5509996</v>
      </c>
      <c r="Z168">
        <v>27.109463000000002</v>
      </c>
      <c r="AA168">
        <v>18.345980000000001</v>
      </c>
    </row>
    <row r="169" spans="2:27" x14ac:dyDescent="0.25">
      <c r="B169">
        <v>7857142857.1429005</v>
      </c>
      <c r="C169">
        <v>27.082433999999999</v>
      </c>
      <c r="D169">
        <v>18.321102</v>
      </c>
      <c r="Y169">
        <v>7857142857.1429005</v>
      </c>
      <c r="Z169">
        <v>26.766306</v>
      </c>
      <c r="AA169">
        <v>17.970155999999999</v>
      </c>
    </row>
    <row r="170" spans="2:27" x14ac:dyDescent="0.25">
      <c r="B170">
        <v>7979591836.7347002</v>
      </c>
      <c r="C170">
        <v>25.983312999999999</v>
      </c>
      <c r="D170">
        <v>17.194948</v>
      </c>
      <c r="Y170">
        <v>7979591836.7347002</v>
      </c>
      <c r="Z170">
        <v>26.172535</v>
      </c>
      <c r="AA170">
        <v>17.333849000000001</v>
      </c>
    </row>
    <row r="171" spans="2:27" x14ac:dyDescent="0.25">
      <c r="B171">
        <v>8102040816.3264999</v>
      </c>
      <c r="C171">
        <v>25.250686999999999</v>
      </c>
      <c r="D171">
        <v>16.443591999999999</v>
      </c>
      <c r="Y171">
        <v>8102040816.3264999</v>
      </c>
      <c r="Z171">
        <v>26.132273000000001</v>
      </c>
      <c r="AA171">
        <v>17.254550999999999</v>
      </c>
    </row>
    <row r="172" spans="2:27" x14ac:dyDescent="0.25">
      <c r="B172">
        <v>8224489795.9183998</v>
      </c>
      <c r="C172">
        <v>24.786728</v>
      </c>
      <c r="D172">
        <v>15.940721</v>
      </c>
      <c r="Y172">
        <v>8224489795.9183998</v>
      </c>
      <c r="Z172">
        <v>26.375713000000001</v>
      </c>
      <c r="AA172">
        <v>17.446262000000001</v>
      </c>
    </row>
    <row r="173" spans="2:27" x14ac:dyDescent="0.25">
      <c r="B173">
        <v>8346938775.5101995</v>
      </c>
      <c r="C173">
        <v>24.637823000000001</v>
      </c>
      <c r="D173">
        <v>15.714589999999999</v>
      </c>
      <c r="Y173">
        <v>8346938775.5101995</v>
      </c>
      <c r="Z173">
        <v>27.381250000000001</v>
      </c>
      <c r="AA173">
        <v>18.363121</v>
      </c>
    </row>
    <row r="174" spans="2:27" x14ac:dyDescent="0.25">
      <c r="B174">
        <v>8469387755.1020002</v>
      </c>
      <c r="C174">
        <v>24.385356999999999</v>
      </c>
      <c r="D174">
        <v>15.379545999999999</v>
      </c>
      <c r="Y174">
        <v>8469387755.1020002</v>
      </c>
      <c r="Z174">
        <v>28.514053000000001</v>
      </c>
      <c r="AA174">
        <v>19.445094999999998</v>
      </c>
    </row>
    <row r="175" spans="2:27" x14ac:dyDescent="0.25">
      <c r="B175">
        <v>8591836734.6938992</v>
      </c>
      <c r="C175">
        <v>24.503571999999998</v>
      </c>
      <c r="D175">
        <v>15.353241000000001</v>
      </c>
      <c r="Y175">
        <v>8591836734.6938992</v>
      </c>
      <c r="Z175">
        <v>29.928141</v>
      </c>
      <c r="AA175">
        <v>20.801479</v>
      </c>
    </row>
    <row r="176" spans="2:27" x14ac:dyDescent="0.25">
      <c r="B176">
        <v>8714285714.2856998</v>
      </c>
      <c r="C176">
        <v>24.552696000000001</v>
      </c>
      <c r="D176">
        <v>15.249407</v>
      </c>
      <c r="Y176">
        <v>8714285714.2856998</v>
      </c>
      <c r="Z176">
        <v>29.543053</v>
      </c>
      <c r="AA176">
        <v>20.390993000000002</v>
      </c>
    </row>
    <row r="177" spans="2:27" x14ac:dyDescent="0.25">
      <c r="B177">
        <v>8836734693.8775997</v>
      </c>
      <c r="C177">
        <v>25.125671000000001</v>
      </c>
      <c r="D177">
        <v>15.705254999999999</v>
      </c>
      <c r="Y177">
        <v>8836734693.8775997</v>
      </c>
      <c r="Z177">
        <v>28.444521000000002</v>
      </c>
      <c r="AA177">
        <v>19.304510000000001</v>
      </c>
    </row>
    <row r="178" spans="2:27" x14ac:dyDescent="0.25">
      <c r="B178">
        <v>8959183673.4694004</v>
      </c>
      <c r="C178">
        <v>25.624220000000001</v>
      </c>
      <c r="D178">
        <v>16.094090999999999</v>
      </c>
      <c r="Y178">
        <v>8959183673.4694004</v>
      </c>
      <c r="Z178">
        <v>26.951478999999999</v>
      </c>
      <c r="AA178">
        <v>17.831993000000001</v>
      </c>
    </row>
    <row r="179" spans="2:27" x14ac:dyDescent="0.25">
      <c r="B179">
        <v>9081632653.0611992</v>
      </c>
      <c r="C179">
        <v>26.092735000000001</v>
      </c>
      <c r="D179">
        <v>16.513024999999999</v>
      </c>
      <c r="Y179">
        <v>9081632653.0611992</v>
      </c>
      <c r="Z179">
        <v>26.83156</v>
      </c>
      <c r="AA179">
        <v>17.760113</v>
      </c>
    </row>
    <row r="180" spans="2:27" x14ac:dyDescent="0.25">
      <c r="B180">
        <v>9204081632.6530991</v>
      </c>
      <c r="C180">
        <v>26.010714</v>
      </c>
      <c r="D180">
        <v>16.376792999999999</v>
      </c>
      <c r="Y180">
        <v>9204081632.6530991</v>
      </c>
      <c r="Z180">
        <v>26.961497999999999</v>
      </c>
      <c r="AA180">
        <v>17.882231000000001</v>
      </c>
    </row>
    <row r="181" spans="2:27" x14ac:dyDescent="0.25">
      <c r="B181">
        <v>9326530612.2448997</v>
      </c>
      <c r="C181">
        <v>26.013535000000001</v>
      </c>
      <c r="D181">
        <v>16.414289</v>
      </c>
      <c r="Y181">
        <v>9326530612.2448997</v>
      </c>
      <c r="Z181">
        <v>27.169073000000001</v>
      </c>
      <c r="AA181">
        <v>18.075153</v>
      </c>
    </row>
    <row r="182" spans="2:27" x14ac:dyDescent="0.25">
      <c r="B182">
        <v>9448979591.8367004</v>
      </c>
      <c r="C182">
        <v>26.343745999999999</v>
      </c>
      <c r="D182">
        <v>16.762287000000001</v>
      </c>
      <c r="Y182">
        <v>9448979591.8367004</v>
      </c>
      <c r="Z182">
        <v>27.084144999999999</v>
      </c>
      <c r="AA182">
        <v>17.886168000000001</v>
      </c>
    </row>
    <row r="183" spans="2:27" x14ac:dyDescent="0.25">
      <c r="B183">
        <v>9571428571.4286003</v>
      </c>
      <c r="C183">
        <v>26.775805999999999</v>
      </c>
      <c r="D183">
        <v>17.152616999999999</v>
      </c>
      <c r="Y183">
        <v>9571428571.4286003</v>
      </c>
      <c r="Z183">
        <v>26.75581</v>
      </c>
      <c r="AA183">
        <v>17.377316</v>
      </c>
    </row>
    <row r="184" spans="2:27" x14ac:dyDescent="0.25">
      <c r="B184">
        <v>9693877551.0203991</v>
      </c>
      <c r="C184">
        <v>26.958731</v>
      </c>
      <c r="D184">
        <v>17.334655999999999</v>
      </c>
      <c r="Y184">
        <v>9693877551.0203991</v>
      </c>
      <c r="Z184">
        <v>26.14237</v>
      </c>
      <c r="AA184">
        <v>16.613963999999999</v>
      </c>
    </row>
    <row r="185" spans="2:27" x14ac:dyDescent="0.25">
      <c r="B185">
        <v>9816326530.6121998</v>
      </c>
      <c r="C185">
        <v>27.115358000000001</v>
      </c>
      <c r="D185">
        <v>17.517005999999999</v>
      </c>
      <c r="Y185">
        <v>9816326530.6121998</v>
      </c>
      <c r="Z185">
        <v>26.28492</v>
      </c>
      <c r="AA185">
        <v>16.686411</v>
      </c>
    </row>
    <row r="186" spans="2:27" x14ac:dyDescent="0.25">
      <c r="B186">
        <v>9938775510.2040997</v>
      </c>
      <c r="C186">
        <v>27.261413999999998</v>
      </c>
      <c r="D186">
        <v>17.628938999999999</v>
      </c>
      <c r="Y186">
        <v>9938775510.2040997</v>
      </c>
      <c r="Z186">
        <v>26.785149000000001</v>
      </c>
      <c r="AA186">
        <v>17.103718000000001</v>
      </c>
    </row>
    <row r="187" spans="2:27" x14ac:dyDescent="0.25">
      <c r="B187">
        <v>10061224489.796</v>
      </c>
      <c r="C187">
        <v>27.141981000000001</v>
      </c>
      <c r="D187">
        <v>17.518609999999999</v>
      </c>
      <c r="Y187">
        <v>10061224489.796</v>
      </c>
      <c r="Z187">
        <v>26.988682000000001</v>
      </c>
      <c r="AA187">
        <v>17.324335000000001</v>
      </c>
    </row>
    <row r="188" spans="2:27" x14ac:dyDescent="0.25">
      <c r="B188">
        <v>10183673469.388</v>
      </c>
      <c r="C188">
        <v>26.853086000000001</v>
      </c>
      <c r="D188">
        <v>17.245229999999999</v>
      </c>
      <c r="Y188">
        <v>10183673469.388</v>
      </c>
      <c r="Z188">
        <v>26.742916000000001</v>
      </c>
      <c r="AA188">
        <v>17.066873999999999</v>
      </c>
    </row>
    <row r="189" spans="2:27" x14ac:dyDescent="0.25">
      <c r="B189">
        <v>10306122448.98</v>
      </c>
      <c r="C189">
        <v>26.436964</v>
      </c>
      <c r="D189">
        <v>16.857033000000001</v>
      </c>
      <c r="Y189">
        <v>10306122448.98</v>
      </c>
      <c r="Z189">
        <v>26.467773000000001</v>
      </c>
      <c r="AA189">
        <v>16.792957000000001</v>
      </c>
    </row>
    <row r="190" spans="2:27" x14ac:dyDescent="0.25">
      <c r="B190">
        <v>10428571428.570999</v>
      </c>
      <c r="C190">
        <v>26.705662</v>
      </c>
      <c r="D190">
        <v>17.020890999999999</v>
      </c>
      <c r="Y190">
        <v>10428571428.570999</v>
      </c>
      <c r="Z190">
        <v>26.840789999999998</v>
      </c>
      <c r="AA190">
        <v>17.067609999999998</v>
      </c>
    </row>
    <row r="191" spans="2:27" x14ac:dyDescent="0.25">
      <c r="B191">
        <v>10551020408.163</v>
      </c>
      <c r="C191">
        <v>27.193897</v>
      </c>
      <c r="D191">
        <v>17.374511999999999</v>
      </c>
      <c r="Y191">
        <v>10551020408.163</v>
      </c>
      <c r="Z191">
        <v>27.263722999999999</v>
      </c>
      <c r="AA191">
        <v>17.356549999999999</v>
      </c>
    </row>
    <row r="192" spans="2:27" x14ac:dyDescent="0.25">
      <c r="B192">
        <v>10673469387.754999</v>
      </c>
      <c r="C192">
        <v>27.986160000000002</v>
      </c>
      <c r="D192">
        <v>18.080895999999999</v>
      </c>
      <c r="Y192">
        <v>10673469387.754999</v>
      </c>
      <c r="Z192">
        <v>27.646898</v>
      </c>
      <c r="AA192">
        <v>17.677268999999999</v>
      </c>
    </row>
    <row r="193" spans="2:27" x14ac:dyDescent="0.25">
      <c r="B193">
        <v>10795918367.347</v>
      </c>
      <c r="C193">
        <v>28.227484</v>
      </c>
      <c r="D193">
        <v>18.243174</v>
      </c>
      <c r="Y193">
        <v>10795918367.347</v>
      </c>
      <c r="Z193">
        <v>27.926010000000002</v>
      </c>
      <c r="AA193">
        <v>17.915222</v>
      </c>
    </row>
    <row r="194" spans="2:27" x14ac:dyDescent="0.25">
      <c r="B194">
        <v>10918367346.938999</v>
      </c>
      <c r="C194">
        <v>27.727817999999999</v>
      </c>
      <c r="D194">
        <v>17.767298</v>
      </c>
      <c r="Y194">
        <v>10918367346.938999</v>
      </c>
      <c r="Z194">
        <v>27.729208</v>
      </c>
      <c r="AA194">
        <v>17.770847</v>
      </c>
    </row>
    <row r="195" spans="2:27" x14ac:dyDescent="0.25">
      <c r="B195">
        <v>11040816326.531</v>
      </c>
      <c r="C195">
        <v>26.807255000000001</v>
      </c>
      <c r="D195">
        <v>16.899882999999999</v>
      </c>
      <c r="Y195">
        <v>11040816326.531</v>
      </c>
      <c r="Z195">
        <v>27.719788000000001</v>
      </c>
      <c r="AA195">
        <v>17.852737000000001</v>
      </c>
    </row>
    <row r="196" spans="2:27" x14ac:dyDescent="0.25">
      <c r="B196">
        <v>11163265306.122</v>
      </c>
      <c r="C196">
        <v>26.510088</v>
      </c>
      <c r="D196">
        <v>16.653687999999999</v>
      </c>
      <c r="Y196">
        <v>11163265306.122</v>
      </c>
      <c r="Z196">
        <v>27.862929999999999</v>
      </c>
      <c r="AA196">
        <v>18.065671999999999</v>
      </c>
    </row>
    <row r="197" spans="2:27" x14ac:dyDescent="0.25">
      <c r="B197">
        <v>11285714285.714001</v>
      </c>
      <c r="C197">
        <v>26.803394000000001</v>
      </c>
      <c r="D197">
        <v>16.922875999999999</v>
      </c>
      <c r="Y197">
        <v>11285714285.714001</v>
      </c>
      <c r="Z197">
        <v>28.535437000000002</v>
      </c>
      <c r="AA197">
        <v>18.745194999999999</v>
      </c>
    </row>
    <row r="198" spans="2:27" x14ac:dyDescent="0.25">
      <c r="B198">
        <v>11408163265.306</v>
      </c>
      <c r="C198">
        <v>27.095283999999999</v>
      </c>
      <c r="D198">
        <v>17.115027999999999</v>
      </c>
      <c r="Y198">
        <v>11408163265.306</v>
      </c>
      <c r="Z198">
        <v>28.940011999999999</v>
      </c>
      <c r="AA198">
        <v>19.065203</v>
      </c>
    </row>
    <row r="199" spans="2:27" x14ac:dyDescent="0.25">
      <c r="B199">
        <v>11530612244.898001</v>
      </c>
      <c r="C199">
        <v>26.620722000000001</v>
      </c>
      <c r="D199">
        <v>16.530949</v>
      </c>
      <c r="Y199">
        <v>11530612244.898001</v>
      </c>
      <c r="Z199">
        <v>28.392059</v>
      </c>
      <c r="AA199">
        <v>18.404623000000001</v>
      </c>
    </row>
    <row r="200" spans="2:27" x14ac:dyDescent="0.25">
      <c r="B200">
        <v>11653061224.49</v>
      </c>
      <c r="C200">
        <v>26.234615000000002</v>
      </c>
      <c r="D200">
        <v>16.018778000000001</v>
      </c>
      <c r="Y200">
        <v>11653061224.49</v>
      </c>
      <c r="Z200">
        <v>27.547287000000001</v>
      </c>
      <c r="AA200">
        <v>17.460705000000001</v>
      </c>
    </row>
    <row r="201" spans="2:27" x14ac:dyDescent="0.25">
      <c r="B201">
        <v>11775510204.082001</v>
      </c>
      <c r="C201">
        <v>25.724530999999999</v>
      </c>
      <c r="D201">
        <v>15.383279</v>
      </c>
      <c r="Y201">
        <v>11775510204.082001</v>
      </c>
      <c r="Z201">
        <v>26.573471000000001</v>
      </c>
      <c r="AA201">
        <v>16.341127</v>
      </c>
    </row>
    <row r="202" spans="2:27" x14ac:dyDescent="0.25">
      <c r="B202">
        <v>11897959183.673</v>
      </c>
      <c r="C202">
        <v>25.420518999999999</v>
      </c>
      <c r="D202">
        <v>15.048120000000001</v>
      </c>
      <c r="Y202">
        <v>11897959183.673</v>
      </c>
      <c r="Z202">
        <v>26.414999000000002</v>
      </c>
      <c r="AA202">
        <v>16.169250000000002</v>
      </c>
    </row>
    <row r="203" spans="2:27" x14ac:dyDescent="0.25">
      <c r="B203">
        <v>12020408163.264999</v>
      </c>
      <c r="C203">
        <v>24.812555</v>
      </c>
      <c r="D203">
        <v>14.392529</v>
      </c>
      <c r="Y203">
        <v>12020408163.264999</v>
      </c>
      <c r="Z203">
        <v>26.189015999999999</v>
      </c>
      <c r="AA203">
        <v>15.872128999999999</v>
      </c>
    </row>
    <row r="204" spans="2:27" x14ac:dyDescent="0.25">
      <c r="B204">
        <v>12142857142.857</v>
      </c>
      <c r="C204">
        <v>24.685789</v>
      </c>
      <c r="D204">
        <v>14.308417</v>
      </c>
      <c r="Y204">
        <v>12142857142.857</v>
      </c>
      <c r="Z204">
        <v>26.221319000000001</v>
      </c>
      <c r="AA204">
        <v>15.974689</v>
      </c>
    </row>
    <row r="205" spans="2:27" x14ac:dyDescent="0.25">
      <c r="B205">
        <v>12265306122.448999</v>
      </c>
      <c r="C205">
        <v>24.292411999999999</v>
      </c>
      <c r="D205">
        <v>13.728668000000001</v>
      </c>
      <c r="Y205">
        <v>12265306122.448999</v>
      </c>
      <c r="Z205">
        <v>25.840762999999999</v>
      </c>
      <c r="AA205">
        <v>15.472801</v>
      </c>
    </row>
    <row r="206" spans="2:27" x14ac:dyDescent="0.25">
      <c r="B206">
        <v>12387755102.041</v>
      </c>
      <c r="C206">
        <v>24.217936000000002</v>
      </c>
      <c r="D206">
        <v>13.567575</v>
      </c>
      <c r="Y206">
        <v>12387755102.041</v>
      </c>
      <c r="Z206">
        <v>25.881758000000001</v>
      </c>
      <c r="AA206">
        <v>15.483753</v>
      </c>
    </row>
    <row r="207" spans="2:27" x14ac:dyDescent="0.25">
      <c r="B207">
        <v>12510204081.632999</v>
      </c>
      <c r="C207">
        <v>23.672764000000001</v>
      </c>
      <c r="D207">
        <v>12.735852</v>
      </c>
      <c r="Y207">
        <v>12510204081.632999</v>
      </c>
      <c r="Z207">
        <v>25.340264999999999</v>
      </c>
      <c r="AA207">
        <v>14.756727</v>
      </c>
    </row>
    <row r="208" spans="2:27" x14ac:dyDescent="0.25">
      <c r="B208">
        <v>12632653061.224001</v>
      </c>
      <c r="C208">
        <v>23.667677000000001</v>
      </c>
      <c r="D208">
        <v>12.537354000000001</v>
      </c>
      <c r="Y208">
        <v>12632653061.224001</v>
      </c>
      <c r="Z208">
        <v>25.266165000000001</v>
      </c>
      <c r="AA208">
        <v>14.537341</v>
      </c>
    </row>
    <row r="209" spans="2:27" x14ac:dyDescent="0.25">
      <c r="B209">
        <v>12755102040.816</v>
      </c>
      <c r="C209">
        <v>23.299267</v>
      </c>
      <c r="D209">
        <v>11.822749</v>
      </c>
      <c r="Y209">
        <v>12755102040.816</v>
      </c>
      <c r="Z209">
        <v>24.541810999999999</v>
      </c>
      <c r="AA209">
        <v>13.62579</v>
      </c>
    </row>
    <row r="210" spans="2:27" x14ac:dyDescent="0.25">
      <c r="B210">
        <v>12877551020.408001</v>
      </c>
      <c r="C210">
        <v>23.494381000000001</v>
      </c>
      <c r="D210">
        <v>11.860512</v>
      </c>
      <c r="Y210">
        <v>12877551020.408001</v>
      </c>
      <c r="Z210">
        <v>24.550228000000001</v>
      </c>
      <c r="AA210">
        <v>13.525228</v>
      </c>
    </row>
    <row r="211" spans="2:27" x14ac:dyDescent="0.25">
      <c r="B211">
        <v>13000000000</v>
      </c>
      <c r="C211">
        <v>23.526730000000001</v>
      </c>
      <c r="D211">
        <v>11.816404</v>
      </c>
      <c r="Y211">
        <v>13000000000</v>
      </c>
      <c r="Z211">
        <v>24.513152999999999</v>
      </c>
      <c r="AA211">
        <v>13.436294</v>
      </c>
    </row>
    <row r="212" spans="2:27" x14ac:dyDescent="0.25">
      <c r="B212" t="s">
        <v>21</v>
      </c>
      <c r="Y212" t="s">
        <v>21</v>
      </c>
    </row>
    <row r="215" spans="2:27" x14ac:dyDescent="0.25">
      <c r="B215" t="s">
        <v>22</v>
      </c>
      <c r="Y215" t="s">
        <v>22</v>
      </c>
    </row>
    <row r="216" spans="2:27" x14ac:dyDescent="0.25">
      <c r="B216" t="s">
        <v>19</v>
      </c>
      <c r="C216" t="s">
        <v>264</v>
      </c>
      <c r="D216" t="s">
        <v>323</v>
      </c>
      <c r="Y216" t="s">
        <v>19</v>
      </c>
      <c r="Z216" t="s">
        <v>264</v>
      </c>
      <c r="AA216" t="s">
        <v>323</v>
      </c>
    </row>
    <row r="217" spans="2:27" x14ac:dyDescent="0.25">
      <c r="B217">
        <v>1000000000</v>
      </c>
      <c r="C217">
        <v>24.041281000000001</v>
      </c>
      <c r="D217">
        <v>12.515513</v>
      </c>
      <c r="Y217">
        <v>1000000000</v>
      </c>
      <c r="Z217">
        <v>29.634042999999998</v>
      </c>
      <c r="AA217">
        <v>16.093121</v>
      </c>
    </row>
    <row r="218" spans="2:27" x14ac:dyDescent="0.25">
      <c r="B218">
        <v>1122448979.5918</v>
      </c>
      <c r="C218">
        <v>23.193612999999999</v>
      </c>
      <c r="D218">
        <v>12.246741999999999</v>
      </c>
      <c r="Y218">
        <v>1122448979.5918</v>
      </c>
      <c r="Z218">
        <v>30.589908999999999</v>
      </c>
      <c r="AA218">
        <v>17.739258</v>
      </c>
    </row>
    <row r="219" spans="2:27" x14ac:dyDescent="0.25">
      <c r="B219">
        <v>1244897959.1837001</v>
      </c>
      <c r="C219">
        <v>22.817150000000002</v>
      </c>
      <c r="D219">
        <v>12.563174999999999</v>
      </c>
      <c r="Y219">
        <v>1244897959.1837001</v>
      </c>
      <c r="Z219">
        <v>30.527335999999998</v>
      </c>
      <c r="AA219">
        <v>18.500122000000001</v>
      </c>
    </row>
    <row r="220" spans="2:27" x14ac:dyDescent="0.25">
      <c r="B220">
        <v>1367346938.7755001</v>
      </c>
      <c r="C220">
        <v>23.113596000000001</v>
      </c>
      <c r="D220">
        <v>13.433044000000001</v>
      </c>
      <c r="Y220">
        <v>1367346938.7755001</v>
      </c>
      <c r="Z220">
        <v>30.356490999999998</v>
      </c>
      <c r="AA220">
        <v>19.009626000000001</v>
      </c>
    </row>
    <row r="221" spans="2:27" x14ac:dyDescent="0.25">
      <c r="B221">
        <v>1489795918.3673</v>
      </c>
      <c r="C221">
        <v>23.418215</v>
      </c>
      <c r="D221">
        <v>14.053793000000001</v>
      </c>
      <c r="Y221">
        <v>1489795918.3673</v>
      </c>
      <c r="Z221">
        <v>29.235291</v>
      </c>
      <c r="AA221">
        <v>18.370221999999998</v>
      </c>
    </row>
    <row r="222" spans="2:27" x14ac:dyDescent="0.25">
      <c r="B222">
        <v>1612244897.9591999</v>
      </c>
      <c r="C222">
        <v>23.469538</v>
      </c>
      <c r="D222">
        <v>14.391093</v>
      </c>
      <c r="Y222">
        <v>1612244897.9591999</v>
      </c>
      <c r="Z222">
        <v>28.792798999999999</v>
      </c>
      <c r="AA222">
        <v>18.349373</v>
      </c>
    </row>
    <row r="223" spans="2:27" x14ac:dyDescent="0.25">
      <c r="B223">
        <v>1734693877.5510001</v>
      </c>
      <c r="C223">
        <v>23.530377999999999</v>
      </c>
      <c r="D223">
        <v>14.577804</v>
      </c>
      <c r="Y223">
        <v>1734693877.5510001</v>
      </c>
      <c r="Z223">
        <v>28.215434999999999</v>
      </c>
      <c r="AA223">
        <v>18.047049000000001</v>
      </c>
    </row>
    <row r="224" spans="2:27" x14ac:dyDescent="0.25">
      <c r="B224">
        <v>1857142857.1429</v>
      </c>
      <c r="C224">
        <v>23.544891</v>
      </c>
      <c r="D224">
        <v>14.710504999999999</v>
      </c>
      <c r="Y224">
        <v>1857142857.1429</v>
      </c>
      <c r="Z224">
        <v>27.577120000000001</v>
      </c>
      <c r="AA224">
        <v>17.604987999999999</v>
      </c>
    </row>
    <row r="225" spans="2:27" x14ac:dyDescent="0.25">
      <c r="B225">
        <v>1979591836.7347</v>
      </c>
      <c r="C225">
        <v>23.002478</v>
      </c>
      <c r="D225">
        <v>14.163757</v>
      </c>
      <c r="Y225">
        <v>1979591836.7347</v>
      </c>
      <c r="Z225">
        <v>26.944239</v>
      </c>
      <c r="AA225">
        <v>17.146464999999999</v>
      </c>
    </row>
    <row r="226" spans="2:27" x14ac:dyDescent="0.25">
      <c r="B226">
        <v>2102040816.3264999</v>
      </c>
      <c r="C226">
        <v>21.953112000000001</v>
      </c>
      <c r="D226">
        <v>13.144880000000001</v>
      </c>
      <c r="Y226">
        <v>2102040816.3264999</v>
      </c>
      <c r="Z226">
        <v>25.827203999999998</v>
      </c>
      <c r="AA226">
        <v>16.242939</v>
      </c>
    </row>
    <row r="227" spans="2:27" x14ac:dyDescent="0.25">
      <c r="B227">
        <v>2224489795.9183998</v>
      </c>
      <c r="C227">
        <v>21.026669999999999</v>
      </c>
      <c r="D227">
        <v>12.166427000000001</v>
      </c>
      <c r="Y227">
        <v>2224489795.9183998</v>
      </c>
      <c r="Z227">
        <v>24.682234000000001</v>
      </c>
      <c r="AA227">
        <v>15.277492000000001</v>
      </c>
    </row>
    <row r="228" spans="2:27" x14ac:dyDescent="0.25">
      <c r="B228">
        <v>2346938775.5102</v>
      </c>
      <c r="C228">
        <v>20.426416</v>
      </c>
      <c r="D228">
        <v>11.516166</v>
      </c>
      <c r="Y228">
        <v>2346938775.5102</v>
      </c>
      <c r="Z228">
        <v>24.181051</v>
      </c>
      <c r="AA228">
        <v>14.878477999999999</v>
      </c>
    </row>
    <row r="229" spans="2:27" x14ac:dyDescent="0.25">
      <c r="B229">
        <v>2469387755.1020002</v>
      </c>
      <c r="C229">
        <v>20.474117</v>
      </c>
      <c r="D229">
        <v>11.577337999999999</v>
      </c>
      <c r="Y229">
        <v>2469387755.1020002</v>
      </c>
      <c r="Z229">
        <v>23.704910000000002</v>
      </c>
      <c r="AA229">
        <v>14.517772000000001</v>
      </c>
    </row>
    <row r="230" spans="2:27" x14ac:dyDescent="0.25">
      <c r="B230">
        <v>2591836734.6939001</v>
      </c>
      <c r="C230">
        <v>20.848590999999999</v>
      </c>
      <c r="D230">
        <v>12.015779</v>
      </c>
      <c r="Y230">
        <v>2591836734.6939001</v>
      </c>
      <c r="Z230">
        <v>23.242001999999999</v>
      </c>
      <c r="AA230">
        <v>14.175677</v>
      </c>
    </row>
    <row r="231" spans="2:27" x14ac:dyDescent="0.25">
      <c r="B231">
        <v>2714285714.2856998</v>
      </c>
      <c r="C231">
        <v>21.212842999999999</v>
      </c>
      <c r="D231">
        <v>12.393243999999999</v>
      </c>
      <c r="Y231">
        <v>2714285714.2856998</v>
      </c>
      <c r="Z231">
        <v>22.347829999999998</v>
      </c>
      <c r="AA231">
        <v>13.367342000000001</v>
      </c>
    </row>
    <row r="232" spans="2:27" x14ac:dyDescent="0.25">
      <c r="B232">
        <v>2836734693.8776002</v>
      </c>
      <c r="C232">
        <v>21.532361999999999</v>
      </c>
      <c r="D232">
        <v>12.58197</v>
      </c>
      <c r="Y232">
        <v>2836734693.8776002</v>
      </c>
      <c r="Z232">
        <v>21.435393999999999</v>
      </c>
      <c r="AA232">
        <v>12.503353000000001</v>
      </c>
    </row>
    <row r="233" spans="2:27" x14ac:dyDescent="0.25">
      <c r="B233">
        <v>2959183673.4693999</v>
      </c>
      <c r="C233">
        <v>21.736740000000001</v>
      </c>
      <c r="D233">
        <v>12.619491</v>
      </c>
      <c r="Y233">
        <v>2959183673.4693999</v>
      </c>
      <c r="Z233">
        <v>20.519463999999999</v>
      </c>
      <c r="AA233">
        <v>11.569715</v>
      </c>
    </row>
    <row r="234" spans="2:27" x14ac:dyDescent="0.25">
      <c r="B234">
        <v>3081632653.0612001</v>
      </c>
      <c r="C234">
        <v>22.393899999999999</v>
      </c>
      <c r="D234">
        <v>13.1915</v>
      </c>
      <c r="Y234">
        <v>3081632653.0612001</v>
      </c>
      <c r="Z234">
        <v>20.90719</v>
      </c>
      <c r="AA234">
        <v>12.071427999999999</v>
      </c>
    </row>
    <row r="235" spans="2:27" x14ac:dyDescent="0.25">
      <c r="B235">
        <v>3204081632.6531</v>
      </c>
      <c r="C235">
        <v>22.672598000000001</v>
      </c>
      <c r="D235">
        <v>13.394294</v>
      </c>
      <c r="Y235">
        <v>3204081632.6531</v>
      </c>
      <c r="Z235">
        <v>22.741453</v>
      </c>
      <c r="AA235">
        <v>13.950367</v>
      </c>
    </row>
    <row r="236" spans="2:27" x14ac:dyDescent="0.25">
      <c r="B236">
        <v>3326530612.2449002</v>
      </c>
      <c r="C236">
        <v>22.612317999999998</v>
      </c>
      <c r="D236">
        <v>13.343923999999999</v>
      </c>
      <c r="Y236">
        <v>3326530612.2449002</v>
      </c>
      <c r="Z236">
        <v>25.153974999999999</v>
      </c>
      <c r="AA236">
        <v>16.47974</v>
      </c>
    </row>
    <row r="237" spans="2:27" x14ac:dyDescent="0.25">
      <c r="B237">
        <v>3448979591.8367</v>
      </c>
      <c r="C237">
        <v>22.019283000000001</v>
      </c>
      <c r="D237">
        <v>12.678074000000001</v>
      </c>
      <c r="Y237">
        <v>3448979591.8367</v>
      </c>
      <c r="Z237">
        <v>26.120844000000002</v>
      </c>
      <c r="AA237">
        <v>17.412991000000002</v>
      </c>
    </row>
    <row r="238" spans="2:27" x14ac:dyDescent="0.25">
      <c r="B238">
        <v>3571428571.4285998</v>
      </c>
      <c r="C238">
        <v>22.003128</v>
      </c>
      <c r="D238">
        <v>12.680609</v>
      </c>
      <c r="Y238">
        <v>3571428571.4285998</v>
      </c>
      <c r="Z238">
        <v>26.681101000000002</v>
      </c>
      <c r="AA238">
        <v>17.997848999999999</v>
      </c>
    </row>
    <row r="239" spans="2:27" x14ac:dyDescent="0.25">
      <c r="B239">
        <v>3693877551.0204</v>
      </c>
      <c r="C239">
        <v>22.346018000000001</v>
      </c>
      <c r="D239">
        <v>12.920752999999999</v>
      </c>
      <c r="Y239">
        <v>3693877551.0204</v>
      </c>
      <c r="Z239">
        <v>26.723673000000002</v>
      </c>
      <c r="AA239">
        <v>17.977036999999999</v>
      </c>
    </row>
    <row r="240" spans="2:27" x14ac:dyDescent="0.25">
      <c r="B240">
        <v>3816326530.6121998</v>
      </c>
      <c r="C240">
        <v>22.627388</v>
      </c>
      <c r="D240">
        <v>13.22166</v>
      </c>
      <c r="Y240">
        <v>3816326530.6121998</v>
      </c>
      <c r="Z240">
        <v>27.390217</v>
      </c>
      <c r="AA240">
        <v>18.683385999999999</v>
      </c>
    </row>
    <row r="241" spans="2:27" x14ac:dyDescent="0.25">
      <c r="B241">
        <v>3938775510.2041001</v>
      </c>
      <c r="C241">
        <v>23.005296999999999</v>
      </c>
      <c r="D241">
        <v>13.502786</v>
      </c>
      <c r="Y241">
        <v>3938775510.2041001</v>
      </c>
      <c r="Z241">
        <v>28.328582999999998</v>
      </c>
      <c r="AA241">
        <v>19.53322</v>
      </c>
    </row>
    <row r="242" spans="2:27" x14ac:dyDescent="0.25">
      <c r="B242">
        <v>4061224489.7958999</v>
      </c>
      <c r="C242">
        <v>23.085522000000001</v>
      </c>
      <c r="D242">
        <v>13.574529999999999</v>
      </c>
      <c r="Y242">
        <v>4061224489.7958999</v>
      </c>
      <c r="Z242">
        <v>29.293762000000001</v>
      </c>
      <c r="AA242">
        <v>20.47541</v>
      </c>
    </row>
    <row r="243" spans="2:27" x14ac:dyDescent="0.25">
      <c r="B243">
        <v>4183673469.3878002</v>
      </c>
      <c r="C243">
        <v>22.642099000000002</v>
      </c>
      <c r="D243">
        <v>13.094078</v>
      </c>
      <c r="Y243">
        <v>4183673469.3878002</v>
      </c>
      <c r="Z243">
        <v>29.426531000000001</v>
      </c>
      <c r="AA243">
        <v>20.576554999999999</v>
      </c>
    </row>
    <row r="244" spans="2:27" x14ac:dyDescent="0.25">
      <c r="B244">
        <v>4306122448.9796</v>
      </c>
      <c r="C244">
        <v>21.582087999999999</v>
      </c>
      <c r="D244">
        <v>12.038119999999999</v>
      </c>
      <c r="Y244">
        <v>4306122448.9796</v>
      </c>
      <c r="Z244">
        <v>28.412828000000001</v>
      </c>
      <c r="AA244">
        <v>19.580718999999998</v>
      </c>
    </row>
    <row r="245" spans="2:27" x14ac:dyDescent="0.25">
      <c r="B245">
        <v>4428571428.5713997</v>
      </c>
      <c r="C245">
        <v>21.068850999999999</v>
      </c>
      <c r="D245">
        <v>11.598432000000001</v>
      </c>
      <c r="Y245">
        <v>4428571428.5713997</v>
      </c>
      <c r="Z245">
        <v>26.935473999999999</v>
      </c>
      <c r="AA245">
        <v>18.097712000000001</v>
      </c>
    </row>
    <row r="246" spans="2:27" x14ac:dyDescent="0.25">
      <c r="B246">
        <v>4551020408.1632996</v>
      </c>
      <c r="C246">
        <v>21.710739</v>
      </c>
      <c r="D246">
        <v>12.369953000000001</v>
      </c>
      <c r="Y246">
        <v>4551020408.1632996</v>
      </c>
      <c r="Z246">
        <v>25.941248000000002</v>
      </c>
      <c r="AA246">
        <v>17.072876000000001</v>
      </c>
    </row>
    <row r="247" spans="2:27" x14ac:dyDescent="0.25">
      <c r="B247">
        <v>4673469387.7551003</v>
      </c>
      <c r="C247">
        <v>22.243134000000001</v>
      </c>
      <c r="D247">
        <v>13.099098</v>
      </c>
      <c r="Y247">
        <v>4673469387.7551003</v>
      </c>
      <c r="Z247">
        <v>24.982562999999999</v>
      </c>
      <c r="AA247">
        <v>16.116795</v>
      </c>
    </row>
    <row r="248" spans="2:27" x14ac:dyDescent="0.25">
      <c r="B248">
        <v>4795918367.3469</v>
      </c>
      <c r="C248">
        <v>22.701826000000001</v>
      </c>
      <c r="D248">
        <v>13.714098999999999</v>
      </c>
      <c r="Y248">
        <v>4795918367.3469</v>
      </c>
      <c r="Z248">
        <v>24.440092</v>
      </c>
      <c r="AA248">
        <v>15.573637</v>
      </c>
    </row>
    <row r="249" spans="2:27" x14ac:dyDescent="0.25">
      <c r="B249">
        <v>4918367346.9387999</v>
      </c>
      <c r="C249">
        <v>23.015881</v>
      </c>
      <c r="D249">
        <v>14.081826</v>
      </c>
      <c r="Y249">
        <v>4918367346.9387999</v>
      </c>
      <c r="Z249">
        <v>24.331313999999999</v>
      </c>
      <c r="AA249">
        <v>15.448781</v>
      </c>
    </row>
    <row r="250" spans="2:27" x14ac:dyDescent="0.25">
      <c r="B250">
        <v>5040816326.5305996</v>
      </c>
      <c r="C250">
        <v>23.841477999999999</v>
      </c>
      <c r="D250">
        <v>14.920738999999999</v>
      </c>
      <c r="Y250">
        <v>5040816326.5305996</v>
      </c>
      <c r="Z250">
        <v>24.257421000000001</v>
      </c>
      <c r="AA250">
        <v>15.397683000000001</v>
      </c>
    </row>
    <row r="251" spans="2:27" x14ac:dyDescent="0.25">
      <c r="B251">
        <v>5163265306.1224003</v>
      </c>
      <c r="C251">
        <v>24.168001</v>
      </c>
      <c r="D251">
        <v>15.197036000000001</v>
      </c>
      <c r="Y251">
        <v>5163265306.1224003</v>
      </c>
      <c r="Z251">
        <v>24.137063999999999</v>
      </c>
      <c r="AA251">
        <v>15.241127000000001</v>
      </c>
    </row>
    <row r="252" spans="2:27" x14ac:dyDescent="0.25">
      <c r="B252">
        <v>5285714285.7143002</v>
      </c>
      <c r="C252">
        <v>24.296006999999999</v>
      </c>
      <c r="D252">
        <v>15.364829</v>
      </c>
      <c r="Y252">
        <v>5285714285.7143002</v>
      </c>
      <c r="Z252">
        <v>23.592571</v>
      </c>
      <c r="AA252">
        <v>14.752689999999999</v>
      </c>
    </row>
    <row r="253" spans="2:27" x14ac:dyDescent="0.25">
      <c r="B253">
        <v>5408163265.3060999</v>
      </c>
      <c r="C253">
        <v>24.841467000000002</v>
      </c>
      <c r="D253">
        <v>15.925611</v>
      </c>
      <c r="Y253">
        <v>5408163265.3060999</v>
      </c>
      <c r="Z253">
        <v>23.366807999999999</v>
      </c>
      <c r="AA253">
        <v>14.540763999999999</v>
      </c>
    </row>
    <row r="254" spans="2:27" x14ac:dyDescent="0.25">
      <c r="B254">
        <v>5530612244.8979998</v>
      </c>
      <c r="C254">
        <v>25.406172000000002</v>
      </c>
      <c r="D254">
        <v>16.491451000000001</v>
      </c>
      <c r="Y254">
        <v>5530612244.8979998</v>
      </c>
      <c r="Z254">
        <v>23.349782999999999</v>
      </c>
      <c r="AA254">
        <v>14.571894</v>
      </c>
    </row>
    <row r="255" spans="2:27" x14ac:dyDescent="0.25">
      <c r="B255">
        <v>5653061224.4898005</v>
      </c>
      <c r="C255">
        <v>25.392574</v>
      </c>
      <c r="D255">
        <v>16.465779999999999</v>
      </c>
      <c r="Y255">
        <v>5653061224.4898005</v>
      </c>
      <c r="Z255">
        <v>23.445201999999998</v>
      </c>
      <c r="AA255">
        <v>14.693096000000001</v>
      </c>
    </row>
    <row r="256" spans="2:27" x14ac:dyDescent="0.25">
      <c r="B256">
        <v>5775510204.0816002</v>
      </c>
      <c r="C256">
        <v>25.373072000000001</v>
      </c>
      <c r="D256">
        <v>16.480979999999999</v>
      </c>
      <c r="Y256">
        <v>5775510204.0816002</v>
      </c>
      <c r="Z256">
        <v>24.09487</v>
      </c>
      <c r="AA256">
        <v>15.384071</v>
      </c>
    </row>
    <row r="257" spans="2:27" x14ac:dyDescent="0.25">
      <c r="B257">
        <v>5897959183.6735001</v>
      </c>
      <c r="C257">
        <v>25.730362</v>
      </c>
      <c r="D257">
        <v>16.890727999999999</v>
      </c>
      <c r="Y257">
        <v>5897959183.6735001</v>
      </c>
      <c r="Z257">
        <v>24.904039000000001</v>
      </c>
      <c r="AA257">
        <v>16.227689999999999</v>
      </c>
    </row>
    <row r="258" spans="2:27" x14ac:dyDescent="0.25">
      <c r="B258">
        <v>6020408163.2652998</v>
      </c>
      <c r="C258">
        <v>26.211366999999999</v>
      </c>
      <c r="D258">
        <v>17.426532999999999</v>
      </c>
      <c r="Y258">
        <v>6020408163.2652998</v>
      </c>
      <c r="Z258">
        <v>25.229240000000001</v>
      </c>
      <c r="AA258">
        <v>16.573907999999999</v>
      </c>
    </row>
    <row r="259" spans="2:27" x14ac:dyDescent="0.25">
      <c r="B259">
        <v>6142857142.8570995</v>
      </c>
      <c r="C259">
        <v>25.966619000000001</v>
      </c>
      <c r="D259">
        <v>17.178388999999999</v>
      </c>
      <c r="Y259">
        <v>6142857142.8570995</v>
      </c>
      <c r="Z259">
        <v>24.869986000000001</v>
      </c>
      <c r="AA259">
        <v>16.207643999999998</v>
      </c>
    </row>
    <row r="260" spans="2:27" x14ac:dyDescent="0.25">
      <c r="B260">
        <v>6265306122.4490004</v>
      </c>
      <c r="C260">
        <v>25.888971000000002</v>
      </c>
      <c r="D260">
        <v>17.061098000000001</v>
      </c>
      <c r="Y260">
        <v>6265306122.4490004</v>
      </c>
      <c r="Z260">
        <v>24.992615000000001</v>
      </c>
      <c r="AA260">
        <v>16.292141000000001</v>
      </c>
    </row>
    <row r="261" spans="2:27" x14ac:dyDescent="0.25">
      <c r="B261">
        <v>6387755102.0408001</v>
      </c>
      <c r="C261">
        <v>26.312193000000001</v>
      </c>
      <c r="D261">
        <v>17.411052999999999</v>
      </c>
      <c r="Y261">
        <v>6387755102.0408001</v>
      </c>
      <c r="Z261">
        <v>25.589666000000001</v>
      </c>
      <c r="AA261">
        <v>16.802885</v>
      </c>
    </row>
    <row r="262" spans="2:27" x14ac:dyDescent="0.25">
      <c r="B262">
        <v>6510204081.6327</v>
      </c>
      <c r="C262">
        <v>27.00337</v>
      </c>
      <c r="D262">
        <v>18.028155999999999</v>
      </c>
      <c r="Y262">
        <v>6510204081.6327</v>
      </c>
      <c r="Z262">
        <v>26.406406</v>
      </c>
      <c r="AA262">
        <v>17.507940000000001</v>
      </c>
    </row>
    <row r="263" spans="2:27" x14ac:dyDescent="0.25">
      <c r="B263">
        <v>6632653061.2244997</v>
      </c>
      <c r="C263">
        <v>27.984255000000001</v>
      </c>
      <c r="D263">
        <v>18.963791000000001</v>
      </c>
      <c r="Y263">
        <v>6632653061.2244997</v>
      </c>
      <c r="Z263">
        <v>26.865853999999999</v>
      </c>
      <c r="AA263">
        <v>17.884011999999998</v>
      </c>
    </row>
    <row r="264" spans="2:27" x14ac:dyDescent="0.25">
      <c r="B264">
        <v>6755102040.8163004</v>
      </c>
      <c r="C264">
        <v>29.020458000000001</v>
      </c>
      <c r="D264">
        <v>19.957713999999999</v>
      </c>
      <c r="Y264">
        <v>6755102040.8163004</v>
      </c>
      <c r="Z264">
        <v>27.388006000000001</v>
      </c>
      <c r="AA264">
        <v>18.342361</v>
      </c>
    </row>
    <row r="265" spans="2:27" x14ac:dyDescent="0.25">
      <c r="B265">
        <v>6877551020.4082003</v>
      </c>
      <c r="C265">
        <v>29.119184000000001</v>
      </c>
      <c r="D265">
        <v>20.081693999999999</v>
      </c>
      <c r="Y265">
        <v>6877551020.4082003</v>
      </c>
      <c r="Z265">
        <v>27.750847</v>
      </c>
      <c r="AA265">
        <v>18.715658000000001</v>
      </c>
    </row>
    <row r="266" spans="2:27" x14ac:dyDescent="0.25">
      <c r="B266">
        <v>7000000000</v>
      </c>
      <c r="C266">
        <v>28.140218999999998</v>
      </c>
      <c r="D266">
        <v>19.144714</v>
      </c>
      <c r="Y266">
        <v>7000000000</v>
      </c>
      <c r="Z266">
        <v>27.855131</v>
      </c>
      <c r="AA266">
        <v>18.842585</v>
      </c>
    </row>
    <row r="267" spans="2:27" x14ac:dyDescent="0.25">
      <c r="B267">
        <v>7122448979.5917997</v>
      </c>
      <c r="C267">
        <v>26.937477000000001</v>
      </c>
      <c r="D267">
        <v>18.010978999999999</v>
      </c>
      <c r="Y267">
        <v>7122448979.5917997</v>
      </c>
      <c r="Z267">
        <v>27.161797</v>
      </c>
      <c r="AA267">
        <v>18.207535</v>
      </c>
    </row>
    <row r="268" spans="2:27" x14ac:dyDescent="0.25">
      <c r="B268">
        <v>7244897959.1836996</v>
      </c>
      <c r="C268">
        <v>26.503126000000002</v>
      </c>
      <c r="D268">
        <v>17.612843000000002</v>
      </c>
      <c r="Y268">
        <v>7244897959.1836996</v>
      </c>
      <c r="Z268">
        <v>26.441811000000001</v>
      </c>
      <c r="AA268">
        <v>17.534723</v>
      </c>
    </row>
    <row r="269" spans="2:27" x14ac:dyDescent="0.25">
      <c r="B269">
        <v>7367346938.7755003</v>
      </c>
      <c r="C269">
        <v>26.690805000000001</v>
      </c>
      <c r="D269">
        <v>17.834876999999999</v>
      </c>
      <c r="Y269">
        <v>7367346938.7755003</v>
      </c>
      <c r="Z269">
        <v>25.675608</v>
      </c>
      <c r="AA269">
        <v>16.795712999999999</v>
      </c>
    </row>
    <row r="270" spans="2:27" x14ac:dyDescent="0.25">
      <c r="B270">
        <v>7489795918.3673</v>
      </c>
      <c r="C270">
        <v>26.375499999999999</v>
      </c>
      <c r="D270">
        <v>17.478027000000001</v>
      </c>
      <c r="Y270">
        <v>7489795918.3673</v>
      </c>
      <c r="Z270">
        <v>25.476196000000002</v>
      </c>
      <c r="AA270">
        <v>16.543634000000001</v>
      </c>
    </row>
    <row r="271" spans="2:27" x14ac:dyDescent="0.25">
      <c r="B271">
        <v>7612244897.9591999</v>
      </c>
      <c r="C271">
        <v>25.937021000000001</v>
      </c>
      <c r="D271">
        <v>17.012536999999998</v>
      </c>
      <c r="Y271">
        <v>7612244897.9591999</v>
      </c>
      <c r="Z271">
        <v>25.305260000000001</v>
      </c>
      <c r="AA271">
        <v>16.326504</v>
      </c>
    </row>
    <row r="272" spans="2:27" x14ac:dyDescent="0.25">
      <c r="B272">
        <v>7734693877.5509996</v>
      </c>
      <c r="C272">
        <v>25.073468999999999</v>
      </c>
      <c r="D272">
        <v>16.107391</v>
      </c>
      <c r="Y272">
        <v>7734693877.5509996</v>
      </c>
      <c r="Z272">
        <v>24.988136000000001</v>
      </c>
      <c r="AA272">
        <v>15.964256000000001</v>
      </c>
    </row>
    <row r="273" spans="2:27" x14ac:dyDescent="0.25">
      <c r="B273">
        <v>7857142857.1429005</v>
      </c>
      <c r="C273">
        <v>24.403296000000001</v>
      </c>
      <c r="D273">
        <v>15.432040000000001</v>
      </c>
      <c r="Y273">
        <v>7857142857.1429005</v>
      </c>
      <c r="Z273">
        <v>24.618126</v>
      </c>
      <c r="AA273">
        <v>15.562331</v>
      </c>
    </row>
    <row r="274" spans="2:27" x14ac:dyDescent="0.25">
      <c r="B274">
        <v>7979591836.7347002</v>
      </c>
      <c r="C274">
        <v>23.444161999999999</v>
      </c>
      <c r="D274">
        <v>14.426868000000001</v>
      </c>
      <c r="Y274">
        <v>7979591836.7347002</v>
      </c>
      <c r="Z274">
        <v>24.263238999999999</v>
      </c>
      <c r="AA274">
        <v>15.168932</v>
      </c>
    </row>
    <row r="275" spans="2:27" x14ac:dyDescent="0.25">
      <c r="B275">
        <v>8102040816.3264999</v>
      </c>
      <c r="C275">
        <v>22.884671999999998</v>
      </c>
      <c r="D275">
        <v>13.832917</v>
      </c>
      <c r="Y275">
        <v>8102040816.3264999</v>
      </c>
      <c r="Z275">
        <v>24.764500000000002</v>
      </c>
      <c r="AA275">
        <v>15.649381999999999</v>
      </c>
    </row>
    <row r="276" spans="2:27" x14ac:dyDescent="0.25">
      <c r="B276">
        <v>8224489795.9183998</v>
      </c>
      <c r="C276">
        <v>22.346734999999999</v>
      </c>
      <c r="D276">
        <v>13.244152</v>
      </c>
      <c r="Y276">
        <v>8224489795.9183998</v>
      </c>
      <c r="Z276">
        <v>25.632764999999999</v>
      </c>
      <c r="AA276">
        <v>16.504346999999999</v>
      </c>
    </row>
    <row r="277" spans="2:27" x14ac:dyDescent="0.25">
      <c r="B277">
        <v>8346938775.5101995</v>
      </c>
      <c r="C277">
        <v>22.184614</v>
      </c>
      <c r="D277">
        <v>12.999278</v>
      </c>
      <c r="Y277">
        <v>8346938775.5101995</v>
      </c>
      <c r="Z277">
        <v>26.513147</v>
      </c>
      <c r="AA277">
        <v>17.342912999999999</v>
      </c>
    </row>
    <row r="278" spans="2:27" x14ac:dyDescent="0.25">
      <c r="B278">
        <v>8469387755.1020002</v>
      </c>
      <c r="C278">
        <v>21.723897999999998</v>
      </c>
      <c r="D278">
        <v>12.433453</v>
      </c>
      <c r="Y278">
        <v>8469387755.1020002</v>
      </c>
      <c r="Z278">
        <v>26.109836999999999</v>
      </c>
      <c r="AA278">
        <v>16.933609000000001</v>
      </c>
    </row>
    <row r="279" spans="2:27" x14ac:dyDescent="0.25">
      <c r="B279">
        <v>8591836734.6938992</v>
      </c>
      <c r="C279">
        <v>21.824656999999998</v>
      </c>
      <c r="D279">
        <v>12.36806</v>
      </c>
      <c r="Y279">
        <v>8591836734.6938992</v>
      </c>
      <c r="Z279">
        <v>25.581026000000001</v>
      </c>
      <c r="AA279">
        <v>16.385757000000002</v>
      </c>
    </row>
    <row r="280" spans="2:27" x14ac:dyDescent="0.25">
      <c r="B280">
        <v>8714285714.2856998</v>
      </c>
      <c r="C280">
        <v>21.774097000000001</v>
      </c>
      <c r="D280">
        <v>12.139305</v>
      </c>
      <c r="Y280">
        <v>8714285714.2856998</v>
      </c>
      <c r="Z280">
        <v>24.553328</v>
      </c>
      <c r="AA280">
        <v>15.343396</v>
      </c>
    </row>
    <row r="281" spans="2:27" x14ac:dyDescent="0.25">
      <c r="B281">
        <v>8836734693.8775997</v>
      </c>
      <c r="C281">
        <v>22.207018000000001</v>
      </c>
      <c r="D281">
        <v>12.450659999999999</v>
      </c>
      <c r="Y281">
        <v>8836734693.8775997</v>
      </c>
      <c r="Z281">
        <v>24.134772999999999</v>
      </c>
      <c r="AA281">
        <v>14.922420000000001</v>
      </c>
    </row>
    <row r="282" spans="2:27" x14ac:dyDescent="0.25">
      <c r="B282">
        <v>8959183673.4694004</v>
      </c>
      <c r="C282">
        <v>22.407225</v>
      </c>
      <c r="D282">
        <v>12.533814</v>
      </c>
      <c r="Y282">
        <v>8959183673.4694004</v>
      </c>
      <c r="Z282">
        <v>23.499331999999999</v>
      </c>
      <c r="AA282">
        <v>14.259204</v>
      </c>
    </row>
    <row r="283" spans="2:27" x14ac:dyDescent="0.25">
      <c r="B283">
        <v>9081632653.0611992</v>
      </c>
      <c r="C283">
        <v>23.167887</v>
      </c>
      <c r="D283">
        <v>13.265503000000001</v>
      </c>
      <c r="Y283">
        <v>9081632653.0611992</v>
      </c>
      <c r="Z283">
        <v>23.648705</v>
      </c>
      <c r="AA283">
        <v>14.413529</v>
      </c>
    </row>
    <row r="284" spans="2:27" x14ac:dyDescent="0.25">
      <c r="B284">
        <v>9204081632.6530991</v>
      </c>
      <c r="C284">
        <v>23.584382999999999</v>
      </c>
      <c r="D284">
        <v>13.639887999999999</v>
      </c>
      <c r="Y284">
        <v>9204081632.6530991</v>
      </c>
      <c r="Z284">
        <v>23.606739000000001</v>
      </c>
      <c r="AA284">
        <v>14.290955</v>
      </c>
    </row>
    <row r="285" spans="2:27" x14ac:dyDescent="0.25">
      <c r="B285">
        <v>9326530612.2448997</v>
      </c>
      <c r="C285">
        <v>24.101572000000001</v>
      </c>
      <c r="D285">
        <v>14.216256</v>
      </c>
      <c r="Y285">
        <v>9326530612.2448997</v>
      </c>
      <c r="Z285">
        <v>23.755279999999999</v>
      </c>
      <c r="AA285">
        <v>14.357809</v>
      </c>
    </row>
    <row r="286" spans="2:27" x14ac:dyDescent="0.25">
      <c r="B286">
        <v>9448979591.8367004</v>
      </c>
      <c r="C286">
        <v>24.413187000000001</v>
      </c>
      <c r="D286">
        <v>14.554596</v>
      </c>
      <c r="Y286">
        <v>9448979591.8367004</v>
      </c>
      <c r="Z286">
        <v>23.669747999999998</v>
      </c>
      <c r="AA286">
        <v>14.092154000000001</v>
      </c>
    </row>
    <row r="287" spans="2:27" x14ac:dyDescent="0.25">
      <c r="B287">
        <v>9571428571.4286003</v>
      </c>
      <c r="C287">
        <v>24.768481999999999</v>
      </c>
      <c r="D287">
        <v>14.879583999999999</v>
      </c>
      <c r="Y287">
        <v>9571428571.4286003</v>
      </c>
      <c r="Z287">
        <v>23.988174000000001</v>
      </c>
      <c r="AA287">
        <v>14.197922</v>
      </c>
    </row>
    <row r="288" spans="2:27" x14ac:dyDescent="0.25">
      <c r="B288">
        <v>9693877551.0203991</v>
      </c>
      <c r="C288">
        <v>24.470213000000001</v>
      </c>
      <c r="D288">
        <v>14.563231</v>
      </c>
      <c r="Y288">
        <v>9693877551.0203991</v>
      </c>
      <c r="Z288">
        <v>23.777266000000001</v>
      </c>
      <c r="AA288">
        <v>13.801682</v>
      </c>
    </row>
    <row r="289" spans="2:27" x14ac:dyDescent="0.25">
      <c r="B289">
        <v>9816326530.6121998</v>
      </c>
      <c r="C289">
        <v>23.883167</v>
      </c>
      <c r="D289">
        <v>13.97879</v>
      </c>
      <c r="Y289">
        <v>9816326530.6121998</v>
      </c>
      <c r="Z289">
        <v>23.638366999999999</v>
      </c>
      <c r="AA289">
        <v>13.598521</v>
      </c>
    </row>
    <row r="290" spans="2:27" x14ac:dyDescent="0.25">
      <c r="B290">
        <v>9938775510.2040997</v>
      </c>
      <c r="C290">
        <v>23.216688000000001</v>
      </c>
      <c r="D290">
        <v>13.241778999999999</v>
      </c>
      <c r="Y290">
        <v>9938775510.2040997</v>
      </c>
      <c r="Z290">
        <v>23.116026000000002</v>
      </c>
      <c r="AA290">
        <v>12.983938</v>
      </c>
    </row>
    <row r="291" spans="2:27" x14ac:dyDescent="0.25">
      <c r="B291">
        <v>10061224489.796</v>
      </c>
      <c r="C291">
        <v>22.744022000000001</v>
      </c>
      <c r="D291">
        <v>12.722384999999999</v>
      </c>
      <c r="Y291">
        <v>10061224489.796</v>
      </c>
      <c r="Z291">
        <v>22.889710999999998</v>
      </c>
      <c r="AA291">
        <v>12.780996</v>
      </c>
    </row>
    <row r="292" spans="2:27" x14ac:dyDescent="0.25">
      <c r="B292">
        <v>10183673469.388</v>
      </c>
      <c r="C292">
        <v>22.636807999999998</v>
      </c>
      <c r="D292">
        <v>12.595534000000001</v>
      </c>
      <c r="Y292">
        <v>10183673469.388</v>
      </c>
      <c r="Z292">
        <v>22.822191</v>
      </c>
      <c r="AA292">
        <v>12.685081</v>
      </c>
    </row>
    <row r="293" spans="2:27" x14ac:dyDescent="0.25">
      <c r="B293">
        <v>10306122448.98</v>
      </c>
      <c r="C293">
        <v>22.928749</v>
      </c>
      <c r="D293">
        <v>12.854528</v>
      </c>
      <c r="Y293">
        <v>10306122448.98</v>
      </c>
      <c r="Z293">
        <v>23.181919000000001</v>
      </c>
      <c r="AA293">
        <v>13.016272000000001</v>
      </c>
    </row>
    <row r="294" spans="2:27" x14ac:dyDescent="0.25">
      <c r="B294">
        <v>10428571428.570999</v>
      </c>
      <c r="C294">
        <v>24.043776999999999</v>
      </c>
      <c r="D294">
        <v>13.818125</v>
      </c>
      <c r="Y294">
        <v>10428571428.570999</v>
      </c>
      <c r="Z294">
        <v>24.092804000000001</v>
      </c>
      <c r="AA294">
        <v>13.77422</v>
      </c>
    </row>
    <row r="295" spans="2:27" x14ac:dyDescent="0.25">
      <c r="B295">
        <v>10551020408.163</v>
      </c>
      <c r="C295">
        <v>25.169394</v>
      </c>
      <c r="D295">
        <v>14.744427</v>
      </c>
      <c r="Y295">
        <v>10551020408.163</v>
      </c>
      <c r="Z295">
        <v>24.860371000000001</v>
      </c>
      <c r="AA295">
        <v>14.358477000000001</v>
      </c>
    </row>
    <row r="296" spans="2:27" x14ac:dyDescent="0.25">
      <c r="B296">
        <v>10673469387.754999</v>
      </c>
      <c r="C296">
        <v>25.587396999999999</v>
      </c>
      <c r="D296">
        <v>15.05306</v>
      </c>
      <c r="Y296">
        <v>10673469387.754999</v>
      </c>
      <c r="Z296">
        <v>25.408073000000002</v>
      </c>
      <c r="AA296">
        <v>14.813516999999999</v>
      </c>
    </row>
    <row r="297" spans="2:27" x14ac:dyDescent="0.25">
      <c r="B297">
        <v>10795918367.347</v>
      </c>
      <c r="C297">
        <v>25.43891</v>
      </c>
      <c r="D297">
        <v>14.829438</v>
      </c>
      <c r="Y297">
        <v>10795918367.347</v>
      </c>
      <c r="Z297">
        <v>25.364407</v>
      </c>
      <c r="AA297">
        <v>14.748981000000001</v>
      </c>
    </row>
    <row r="298" spans="2:27" x14ac:dyDescent="0.25">
      <c r="B298">
        <v>10918367346.938999</v>
      </c>
      <c r="C298">
        <v>24.700409000000001</v>
      </c>
      <c r="D298">
        <v>14.124231999999999</v>
      </c>
      <c r="Y298">
        <v>10918367346.938999</v>
      </c>
      <c r="Z298">
        <v>25.013148999999999</v>
      </c>
      <c r="AA298">
        <v>14.459333000000001</v>
      </c>
    </row>
    <row r="299" spans="2:27" x14ac:dyDescent="0.25">
      <c r="B299">
        <v>11040816326.531</v>
      </c>
      <c r="C299">
        <v>24.128064999999999</v>
      </c>
      <c r="D299">
        <v>13.601684000000001</v>
      </c>
      <c r="Y299">
        <v>11040816326.531</v>
      </c>
      <c r="Z299">
        <v>24.50902</v>
      </c>
      <c r="AA299">
        <v>14.065943000000001</v>
      </c>
    </row>
    <row r="300" spans="2:27" x14ac:dyDescent="0.25">
      <c r="B300">
        <v>11163265306.122</v>
      </c>
      <c r="C300">
        <v>23.871905999999999</v>
      </c>
      <c r="D300">
        <v>13.394102999999999</v>
      </c>
      <c r="Y300">
        <v>11163265306.122</v>
      </c>
      <c r="Z300">
        <v>24.1098</v>
      </c>
      <c r="AA300">
        <v>13.74231</v>
      </c>
    </row>
    <row r="301" spans="2:27" x14ac:dyDescent="0.25">
      <c r="B301">
        <v>11285714285.714001</v>
      </c>
      <c r="C301">
        <v>23.682873000000001</v>
      </c>
      <c r="D301">
        <v>13.174865</v>
      </c>
      <c r="Y301">
        <v>11285714285.714001</v>
      </c>
      <c r="Z301">
        <v>23.728622000000001</v>
      </c>
      <c r="AA301">
        <v>13.372477999999999</v>
      </c>
    </row>
    <row r="302" spans="2:27" x14ac:dyDescent="0.25">
      <c r="B302">
        <v>11408163265.306</v>
      </c>
      <c r="C302">
        <v>23.436257999999999</v>
      </c>
      <c r="D302">
        <v>12.823053</v>
      </c>
      <c r="Y302">
        <v>11408163265.306</v>
      </c>
      <c r="Z302">
        <v>23.198993999999999</v>
      </c>
      <c r="AA302">
        <v>12.75403</v>
      </c>
    </row>
    <row r="303" spans="2:27" x14ac:dyDescent="0.25">
      <c r="B303">
        <v>11530612244.898001</v>
      </c>
      <c r="C303">
        <v>22.596518</v>
      </c>
      <c r="D303">
        <v>11.837581</v>
      </c>
      <c r="Y303">
        <v>11530612244.898001</v>
      </c>
      <c r="Z303">
        <v>22.422981</v>
      </c>
      <c r="AA303">
        <v>11.822244</v>
      </c>
    </row>
    <row r="304" spans="2:27" x14ac:dyDescent="0.25">
      <c r="B304">
        <v>11653061224.49</v>
      </c>
      <c r="C304">
        <v>22.095839000000002</v>
      </c>
      <c r="D304">
        <v>11.178418000000001</v>
      </c>
      <c r="Y304">
        <v>11653061224.49</v>
      </c>
      <c r="Z304">
        <v>21.897776</v>
      </c>
      <c r="AA304">
        <v>11.172795000000001</v>
      </c>
    </row>
    <row r="305" spans="2:27" x14ac:dyDescent="0.25">
      <c r="B305">
        <v>11775510204.082001</v>
      </c>
      <c r="C305">
        <v>21.828758000000001</v>
      </c>
      <c r="D305">
        <v>10.7249</v>
      </c>
      <c r="Y305">
        <v>11775510204.082001</v>
      </c>
      <c r="Z305">
        <v>21.311337999999999</v>
      </c>
      <c r="AA305">
        <v>10.356166999999999</v>
      </c>
    </row>
    <row r="306" spans="2:27" x14ac:dyDescent="0.25">
      <c r="B306">
        <v>11897959183.673</v>
      </c>
      <c r="C306">
        <v>21.908272</v>
      </c>
      <c r="D306">
        <v>10.756399999999999</v>
      </c>
      <c r="Y306">
        <v>11897959183.673</v>
      </c>
      <c r="Z306">
        <v>21.262905</v>
      </c>
      <c r="AA306">
        <v>10.282674</v>
      </c>
    </row>
    <row r="307" spans="2:27" x14ac:dyDescent="0.25">
      <c r="B307">
        <v>12020408163.264999</v>
      </c>
      <c r="C307">
        <v>21.799999</v>
      </c>
      <c r="D307">
        <v>10.561733</v>
      </c>
      <c r="Y307">
        <v>12020408163.264999</v>
      </c>
      <c r="Z307">
        <v>20.902784</v>
      </c>
      <c r="AA307">
        <v>9.7753305000000008</v>
      </c>
    </row>
    <row r="308" spans="2:27" x14ac:dyDescent="0.25">
      <c r="B308">
        <v>12142857142.857</v>
      </c>
      <c r="C308">
        <v>21.594162000000001</v>
      </c>
      <c r="D308">
        <v>10.401922000000001</v>
      </c>
      <c r="Y308">
        <v>12142857142.857</v>
      </c>
      <c r="Z308">
        <v>20.806018999999999</v>
      </c>
      <c r="AA308">
        <v>9.7491111999999998</v>
      </c>
    </row>
    <row r="309" spans="2:27" x14ac:dyDescent="0.25">
      <c r="B309">
        <v>12265306122.448999</v>
      </c>
      <c r="C309">
        <v>21.094270999999999</v>
      </c>
      <c r="D309">
        <v>9.5686216000000002</v>
      </c>
      <c r="Y309">
        <v>12265306122.448999</v>
      </c>
      <c r="Z309">
        <v>20.080427</v>
      </c>
      <c r="AA309">
        <v>8.7185745000000008</v>
      </c>
    </row>
    <row r="310" spans="2:27" x14ac:dyDescent="0.25">
      <c r="B310">
        <v>12387755102.041</v>
      </c>
      <c r="C310">
        <v>21.013708000000001</v>
      </c>
      <c r="D310">
        <v>9.3839091999999997</v>
      </c>
      <c r="Y310">
        <v>12387755102.041</v>
      </c>
      <c r="Z310">
        <v>20.321068</v>
      </c>
      <c r="AA310">
        <v>8.9433336000000008</v>
      </c>
    </row>
    <row r="311" spans="2:27" x14ac:dyDescent="0.25">
      <c r="B311">
        <v>12510204081.632999</v>
      </c>
      <c r="C311">
        <v>20.843647000000001</v>
      </c>
      <c r="D311">
        <v>8.7691707999999995</v>
      </c>
      <c r="Y311">
        <v>12510204081.632999</v>
      </c>
      <c r="Z311">
        <v>20.283155000000001</v>
      </c>
      <c r="AA311">
        <v>8.4814243000000005</v>
      </c>
    </row>
    <row r="312" spans="2:27" x14ac:dyDescent="0.25">
      <c r="B312">
        <v>12632653061.224001</v>
      </c>
      <c r="C312">
        <v>20.913924999999999</v>
      </c>
      <c r="D312">
        <v>8.6121844999999997</v>
      </c>
      <c r="Y312">
        <v>12632653061.224001</v>
      </c>
      <c r="Z312">
        <v>20.801974999999999</v>
      </c>
      <c r="AA312">
        <v>8.7977208999999998</v>
      </c>
    </row>
    <row r="313" spans="2:27" x14ac:dyDescent="0.25">
      <c r="B313">
        <v>12755102040.816</v>
      </c>
      <c r="C313">
        <v>20.187049999999999</v>
      </c>
      <c r="D313">
        <v>7.3102527000000004</v>
      </c>
      <c r="Y313">
        <v>12755102040.816</v>
      </c>
      <c r="Z313">
        <v>21.181598999999999</v>
      </c>
      <c r="AA313">
        <v>8.6564549999999993</v>
      </c>
    </row>
    <row r="314" spans="2:27" x14ac:dyDescent="0.25">
      <c r="B314">
        <v>12877551020.408001</v>
      </c>
      <c r="C314">
        <v>20.028193999999999</v>
      </c>
      <c r="D314">
        <v>6.9771999999999998</v>
      </c>
      <c r="Y314">
        <v>12877551020.408001</v>
      </c>
      <c r="Z314">
        <v>22.341715000000001</v>
      </c>
      <c r="AA314">
        <v>9.6759129000000001</v>
      </c>
    </row>
    <row r="315" spans="2:27" x14ac:dyDescent="0.25">
      <c r="B315">
        <v>13000000000</v>
      </c>
      <c r="C315">
        <v>19.913547999999999</v>
      </c>
      <c r="D315">
        <v>6.7787746999999996</v>
      </c>
      <c r="Y315">
        <v>13000000000</v>
      </c>
      <c r="Z315">
        <v>23.333428999999999</v>
      </c>
      <c r="AA315">
        <v>10.548527999999999</v>
      </c>
    </row>
    <row r="316" spans="2:27" x14ac:dyDescent="0.25">
      <c r="B316" t="s">
        <v>21</v>
      </c>
      <c r="Y316" t="s">
        <v>21</v>
      </c>
    </row>
    <row r="319" spans="2:27" x14ac:dyDescent="0.25">
      <c r="B319" t="s">
        <v>23</v>
      </c>
      <c r="Y319" t="s">
        <v>23</v>
      </c>
    </row>
    <row r="320" spans="2:27" x14ac:dyDescent="0.25">
      <c r="B320" t="s">
        <v>19</v>
      </c>
      <c r="C320" t="s">
        <v>265</v>
      </c>
      <c r="D320" t="s">
        <v>324</v>
      </c>
      <c r="Y320" t="s">
        <v>19</v>
      </c>
      <c r="Z320" t="s">
        <v>265</v>
      </c>
      <c r="AA320" t="s">
        <v>324</v>
      </c>
    </row>
    <row r="321" spans="2:27" x14ac:dyDescent="0.25">
      <c r="B321">
        <v>1000000000</v>
      </c>
      <c r="C321">
        <v>23.331696999999998</v>
      </c>
      <c r="D321">
        <v>11.108297</v>
      </c>
      <c r="Y321">
        <v>1000000000</v>
      </c>
      <c r="Z321">
        <v>32.643478000000002</v>
      </c>
      <c r="AA321">
        <v>18.585384000000001</v>
      </c>
    </row>
    <row r="322" spans="2:27" x14ac:dyDescent="0.25">
      <c r="B322">
        <v>1122448979.5918</v>
      </c>
      <c r="C322">
        <v>22.494955000000001</v>
      </c>
      <c r="D322">
        <v>10.864166000000001</v>
      </c>
      <c r="Y322">
        <v>1122448979.5918</v>
      </c>
      <c r="Z322">
        <v>31.045331999999998</v>
      </c>
      <c r="AA322">
        <v>17.671185000000001</v>
      </c>
    </row>
    <row r="323" spans="2:27" x14ac:dyDescent="0.25">
      <c r="B323">
        <v>1244897959.1837001</v>
      </c>
      <c r="C323">
        <v>21.829232999999999</v>
      </c>
      <c r="D323">
        <v>10.938231</v>
      </c>
      <c r="Y323">
        <v>1244897959.1837001</v>
      </c>
      <c r="Z323">
        <v>29.879324</v>
      </c>
      <c r="AA323">
        <v>17.337387</v>
      </c>
    </row>
    <row r="324" spans="2:27" x14ac:dyDescent="0.25">
      <c r="B324">
        <v>1367346938.7755001</v>
      </c>
      <c r="C324">
        <v>21.643494</v>
      </c>
      <c r="D324">
        <v>11.389817000000001</v>
      </c>
      <c r="Y324">
        <v>1367346938.7755001</v>
      </c>
      <c r="Z324">
        <v>27.456848000000001</v>
      </c>
      <c r="AA324">
        <v>15.625328</v>
      </c>
    </row>
    <row r="325" spans="2:27" x14ac:dyDescent="0.25">
      <c r="B325">
        <v>1489795918.3673</v>
      </c>
      <c r="C325">
        <v>21.353092</v>
      </c>
      <c r="D325">
        <v>11.465180999999999</v>
      </c>
      <c r="Y325">
        <v>1489795918.3673</v>
      </c>
      <c r="Z325">
        <v>27.100403</v>
      </c>
      <c r="AA325">
        <v>15.789939</v>
      </c>
    </row>
    <row r="326" spans="2:27" x14ac:dyDescent="0.25">
      <c r="B326">
        <v>1612244897.9591999</v>
      </c>
      <c r="C326">
        <v>20.996979</v>
      </c>
      <c r="D326">
        <v>11.422394000000001</v>
      </c>
      <c r="Y326">
        <v>1612244897.9591999</v>
      </c>
      <c r="Z326">
        <v>26.521602999999999</v>
      </c>
      <c r="AA326">
        <v>15.635253000000001</v>
      </c>
    </row>
    <row r="327" spans="2:27" x14ac:dyDescent="0.25">
      <c r="B327">
        <v>1734693877.5510001</v>
      </c>
      <c r="C327">
        <v>20.880886</v>
      </c>
      <c r="D327">
        <v>11.451026000000001</v>
      </c>
      <c r="Y327">
        <v>1734693877.5510001</v>
      </c>
      <c r="Z327">
        <v>26.567194000000001</v>
      </c>
      <c r="AA327">
        <v>15.940056</v>
      </c>
    </row>
    <row r="328" spans="2:27" x14ac:dyDescent="0.25">
      <c r="B328">
        <v>1857142857.1429</v>
      </c>
      <c r="C328">
        <v>20.757104999999999</v>
      </c>
      <c r="D328">
        <v>11.454827</v>
      </c>
      <c r="Y328">
        <v>1857142857.1429</v>
      </c>
      <c r="Z328">
        <v>25.738916</v>
      </c>
      <c r="AA328">
        <v>15.271017000000001</v>
      </c>
    </row>
    <row r="329" spans="2:27" x14ac:dyDescent="0.25">
      <c r="B329">
        <v>1979591836.7347</v>
      </c>
      <c r="C329">
        <v>20.348168999999999</v>
      </c>
      <c r="D329">
        <v>11.030215</v>
      </c>
      <c r="Y329">
        <v>1979591836.7347</v>
      </c>
      <c r="Z329">
        <v>24.327044999999998</v>
      </c>
      <c r="AA329">
        <v>14.028415000000001</v>
      </c>
    </row>
    <row r="330" spans="2:27" x14ac:dyDescent="0.25">
      <c r="B330">
        <v>2102040816.3264999</v>
      </c>
      <c r="C330">
        <v>19.834236000000001</v>
      </c>
      <c r="D330">
        <v>10.491439</v>
      </c>
      <c r="Y330">
        <v>2102040816.3264999</v>
      </c>
      <c r="Z330">
        <v>22.790913</v>
      </c>
      <c r="AA330">
        <v>12.701843999999999</v>
      </c>
    </row>
    <row r="331" spans="2:27" x14ac:dyDescent="0.25">
      <c r="B331">
        <v>2224489795.9183998</v>
      </c>
      <c r="C331">
        <v>19.598956999999999</v>
      </c>
      <c r="D331">
        <v>10.146015</v>
      </c>
      <c r="Y331">
        <v>2224489795.9183998</v>
      </c>
      <c r="Z331">
        <v>22.939454999999999</v>
      </c>
      <c r="AA331">
        <v>13.012392</v>
      </c>
    </row>
    <row r="332" spans="2:27" x14ac:dyDescent="0.25">
      <c r="B332">
        <v>2346938775.5102</v>
      </c>
      <c r="C332">
        <v>19.246352999999999</v>
      </c>
      <c r="D332">
        <v>9.7040854000000003</v>
      </c>
      <c r="Y332">
        <v>2346938775.5102</v>
      </c>
      <c r="Z332">
        <v>23.717051000000001</v>
      </c>
      <c r="AA332">
        <v>13.856144</v>
      </c>
    </row>
    <row r="333" spans="2:27" x14ac:dyDescent="0.25">
      <c r="B333">
        <v>2469387755.1020002</v>
      </c>
      <c r="C333">
        <v>19.055094</v>
      </c>
      <c r="D333">
        <v>9.5386676999999995</v>
      </c>
      <c r="Y333">
        <v>2469387755.1020002</v>
      </c>
      <c r="Z333">
        <v>23.753755999999999</v>
      </c>
      <c r="AA333">
        <v>13.974684999999999</v>
      </c>
    </row>
    <row r="334" spans="2:27" x14ac:dyDescent="0.25">
      <c r="B334">
        <v>2591836734.6939001</v>
      </c>
      <c r="C334">
        <v>18.874120999999999</v>
      </c>
      <c r="D334">
        <v>9.4133510999999999</v>
      </c>
      <c r="Y334">
        <v>2591836734.6939001</v>
      </c>
      <c r="Z334">
        <v>22.852295000000002</v>
      </c>
      <c r="AA334">
        <v>13.115005999999999</v>
      </c>
    </row>
    <row r="335" spans="2:27" x14ac:dyDescent="0.25">
      <c r="B335">
        <v>2714285714.2856998</v>
      </c>
      <c r="C335">
        <v>19.182243</v>
      </c>
      <c r="D335">
        <v>9.7022524000000008</v>
      </c>
      <c r="Y335">
        <v>2714285714.2856998</v>
      </c>
      <c r="Z335">
        <v>22.092466000000002</v>
      </c>
      <c r="AA335">
        <v>12.342535</v>
      </c>
    </row>
    <row r="336" spans="2:27" x14ac:dyDescent="0.25">
      <c r="B336">
        <v>2836734693.8776002</v>
      </c>
      <c r="C336">
        <v>19.655569</v>
      </c>
      <c r="D336">
        <v>10.010604000000001</v>
      </c>
      <c r="Y336">
        <v>2836734693.8776002</v>
      </c>
      <c r="Z336">
        <v>21.181180999999999</v>
      </c>
      <c r="AA336">
        <v>11.336805</v>
      </c>
    </row>
    <row r="337" spans="2:27" x14ac:dyDescent="0.25">
      <c r="B337">
        <v>2959183673.4693999</v>
      </c>
      <c r="C337">
        <v>19.861488000000001</v>
      </c>
      <c r="D337">
        <v>10.048000999999999</v>
      </c>
      <c r="Y337">
        <v>2959183673.4693999</v>
      </c>
      <c r="Z337">
        <v>19.788422000000001</v>
      </c>
      <c r="AA337">
        <v>9.8041514999999997</v>
      </c>
    </row>
    <row r="338" spans="2:27" x14ac:dyDescent="0.25">
      <c r="B338">
        <v>3081632653.0612001</v>
      </c>
      <c r="C338">
        <v>20.070447999999999</v>
      </c>
      <c r="D338">
        <v>10.198935000000001</v>
      </c>
      <c r="Y338">
        <v>3081632653.0612001</v>
      </c>
      <c r="Z338">
        <v>18.839853000000002</v>
      </c>
      <c r="AA338">
        <v>8.9191418000000002</v>
      </c>
    </row>
    <row r="339" spans="2:27" x14ac:dyDescent="0.25">
      <c r="B339">
        <v>3204081632.6531</v>
      </c>
      <c r="C339">
        <v>19.925215000000001</v>
      </c>
      <c r="D339">
        <v>10.006446</v>
      </c>
      <c r="Y339">
        <v>3204081632.6531</v>
      </c>
      <c r="Z339">
        <v>20.195314</v>
      </c>
      <c r="AA339">
        <v>10.3855</v>
      </c>
    </row>
    <row r="340" spans="2:27" x14ac:dyDescent="0.25">
      <c r="B340">
        <v>3326530612.2449002</v>
      </c>
      <c r="C340">
        <v>19.785233999999999</v>
      </c>
      <c r="D340">
        <v>9.9040689000000004</v>
      </c>
      <c r="Y340">
        <v>3326530612.2449002</v>
      </c>
      <c r="Z340">
        <v>22.558949999999999</v>
      </c>
      <c r="AA340">
        <v>13.037374</v>
      </c>
    </row>
    <row r="341" spans="2:27" x14ac:dyDescent="0.25">
      <c r="B341">
        <v>3448979591.8367</v>
      </c>
      <c r="C341">
        <v>19.491844</v>
      </c>
      <c r="D341">
        <v>9.5388392999999994</v>
      </c>
      <c r="Y341">
        <v>3448979591.8367</v>
      </c>
      <c r="Z341">
        <v>25.264381</v>
      </c>
      <c r="AA341">
        <v>15.848025</v>
      </c>
    </row>
    <row r="342" spans="2:27" x14ac:dyDescent="0.25">
      <c r="B342">
        <v>3571428571.4285998</v>
      </c>
      <c r="C342">
        <v>19.683202999999999</v>
      </c>
      <c r="D342">
        <v>9.7577610000000004</v>
      </c>
      <c r="Y342">
        <v>3571428571.4285998</v>
      </c>
      <c r="Z342">
        <v>27.517021</v>
      </c>
      <c r="AA342">
        <v>18.222926999999999</v>
      </c>
    </row>
    <row r="343" spans="2:27" x14ac:dyDescent="0.25">
      <c r="B343">
        <v>3693877551.0204</v>
      </c>
      <c r="C343">
        <v>20.532088999999999</v>
      </c>
      <c r="D343">
        <v>10.485151999999999</v>
      </c>
      <c r="Y343">
        <v>3693877551.0204</v>
      </c>
      <c r="Z343">
        <v>28.781927</v>
      </c>
      <c r="AA343">
        <v>19.462565999999999</v>
      </c>
    </row>
    <row r="344" spans="2:27" x14ac:dyDescent="0.25">
      <c r="B344">
        <v>3816326530.6121998</v>
      </c>
      <c r="C344">
        <v>21.087714999999999</v>
      </c>
      <c r="D344">
        <v>11.059957000000001</v>
      </c>
      <c r="Y344">
        <v>3816326530.6121998</v>
      </c>
      <c r="Z344">
        <v>28.983516999999999</v>
      </c>
      <c r="AA344">
        <v>19.747768000000001</v>
      </c>
    </row>
    <row r="345" spans="2:27" x14ac:dyDescent="0.25">
      <c r="B345">
        <v>3938775510.2041001</v>
      </c>
      <c r="C345">
        <v>21.560616</v>
      </c>
      <c r="D345">
        <v>11.405163999999999</v>
      </c>
      <c r="Y345">
        <v>3938775510.2041001</v>
      </c>
      <c r="Z345">
        <v>27.538595000000001</v>
      </c>
      <c r="AA345">
        <v>18.231731</v>
      </c>
    </row>
    <row r="346" spans="2:27" x14ac:dyDescent="0.25">
      <c r="B346">
        <v>4061224489.7958999</v>
      </c>
      <c r="C346">
        <v>21.406386999999999</v>
      </c>
      <c r="D346">
        <v>11.249155999999999</v>
      </c>
      <c r="Y346">
        <v>4061224489.7958999</v>
      </c>
      <c r="Z346">
        <v>26.913366</v>
      </c>
      <c r="AA346">
        <v>17.608426999999999</v>
      </c>
    </row>
    <row r="347" spans="2:27" x14ac:dyDescent="0.25">
      <c r="B347">
        <v>4183673469.3878002</v>
      </c>
      <c r="C347">
        <v>20.849423999999999</v>
      </c>
      <c r="D347">
        <v>10.651752999999999</v>
      </c>
      <c r="Y347">
        <v>4183673469.3878002</v>
      </c>
      <c r="Z347">
        <v>26.612234000000001</v>
      </c>
      <c r="AA347">
        <v>17.274946</v>
      </c>
    </row>
    <row r="348" spans="2:27" x14ac:dyDescent="0.25">
      <c r="B348">
        <v>4306122448.9796</v>
      </c>
      <c r="C348">
        <v>19.805817000000001</v>
      </c>
      <c r="D348">
        <v>9.6459636999999994</v>
      </c>
      <c r="Y348">
        <v>4306122448.9796</v>
      </c>
      <c r="Z348">
        <v>26.716263000000001</v>
      </c>
      <c r="AA348">
        <v>17.408379</v>
      </c>
    </row>
    <row r="349" spans="2:27" x14ac:dyDescent="0.25">
      <c r="B349">
        <v>4428571428.5713997</v>
      </c>
      <c r="C349">
        <v>19.053305000000002</v>
      </c>
      <c r="D349">
        <v>8.9967574999999993</v>
      </c>
      <c r="Y349">
        <v>4428571428.5713997</v>
      </c>
      <c r="Z349">
        <v>26.305257999999998</v>
      </c>
      <c r="AA349">
        <v>16.997164000000001</v>
      </c>
    </row>
    <row r="350" spans="2:27" x14ac:dyDescent="0.25">
      <c r="B350">
        <v>4551020408.1632996</v>
      </c>
      <c r="C350">
        <v>19.464880000000001</v>
      </c>
      <c r="D350">
        <v>9.5681294999999995</v>
      </c>
      <c r="Y350">
        <v>4551020408.1632996</v>
      </c>
      <c r="Z350">
        <v>25.305430999999999</v>
      </c>
      <c r="AA350">
        <v>15.9808</v>
      </c>
    </row>
    <row r="351" spans="2:27" x14ac:dyDescent="0.25">
      <c r="B351">
        <v>4673469387.7551003</v>
      </c>
      <c r="C351">
        <v>20.082031000000001</v>
      </c>
      <c r="D351">
        <v>10.385109</v>
      </c>
      <c r="Y351">
        <v>4673469387.7551003</v>
      </c>
      <c r="Z351">
        <v>24.186304</v>
      </c>
      <c r="AA351">
        <v>14.867214000000001</v>
      </c>
    </row>
    <row r="352" spans="2:27" x14ac:dyDescent="0.25">
      <c r="B352">
        <v>4795918367.3469</v>
      </c>
      <c r="C352">
        <v>20.904184000000001</v>
      </c>
      <c r="D352">
        <v>11.375339</v>
      </c>
      <c r="Y352">
        <v>4795918367.3469</v>
      </c>
      <c r="Z352">
        <v>23.447710000000001</v>
      </c>
      <c r="AA352">
        <v>14.142108</v>
      </c>
    </row>
    <row r="353" spans="2:27" x14ac:dyDescent="0.25">
      <c r="B353">
        <v>4918367346.9387999</v>
      </c>
      <c r="C353">
        <v>21.263366999999999</v>
      </c>
      <c r="D353">
        <v>11.796016</v>
      </c>
      <c r="Y353">
        <v>4918367346.9387999</v>
      </c>
      <c r="Z353">
        <v>22.971551999999999</v>
      </c>
      <c r="AA353">
        <v>13.640340999999999</v>
      </c>
    </row>
    <row r="354" spans="2:27" x14ac:dyDescent="0.25">
      <c r="B354">
        <v>5040816326.5305996</v>
      </c>
      <c r="C354">
        <v>21.504883</v>
      </c>
      <c r="D354">
        <v>12.070387999999999</v>
      </c>
      <c r="Y354">
        <v>5040816326.5305996</v>
      </c>
      <c r="Z354">
        <v>22.457913999999999</v>
      </c>
      <c r="AA354">
        <v>13.140750000000001</v>
      </c>
    </row>
    <row r="355" spans="2:27" x14ac:dyDescent="0.25">
      <c r="B355">
        <v>5163265306.1224003</v>
      </c>
      <c r="C355">
        <v>21.275784000000002</v>
      </c>
      <c r="D355">
        <v>11.797224999999999</v>
      </c>
      <c r="Y355">
        <v>5163265306.1224003</v>
      </c>
      <c r="Z355">
        <v>21.672089</v>
      </c>
      <c r="AA355">
        <v>12.289300000000001</v>
      </c>
    </row>
    <row r="356" spans="2:27" x14ac:dyDescent="0.25">
      <c r="B356">
        <v>5285714285.7143002</v>
      </c>
      <c r="C356">
        <v>21.373837999999999</v>
      </c>
      <c r="D356">
        <v>11.961220000000001</v>
      </c>
      <c r="Y356">
        <v>5285714285.7143002</v>
      </c>
      <c r="Z356">
        <v>20.884592000000001</v>
      </c>
      <c r="AA356">
        <v>11.558843</v>
      </c>
    </row>
    <row r="357" spans="2:27" x14ac:dyDescent="0.25">
      <c r="B357">
        <v>5408163265.3060999</v>
      </c>
      <c r="C357">
        <v>21.981949</v>
      </c>
      <c r="D357">
        <v>12.600939</v>
      </c>
      <c r="Y357">
        <v>5408163265.3060999</v>
      </c>
      <c r="Z357">
        <v>20.801445000000001</v>
      </c>
      <c r="AA357">
        <v>11.480433</v>
      </c>
    </row>
    <row r="358" spans="2:27" x14ac:dyDescent="0.25">
      <c r="B358">
        <v>5530612244.8979998</v>
      </c>
      <c r="C358">
        <v>22.798622000000002</v>
      </c>
      <c r="D358">
        <v>13.428276</v>
      </c>
      <c r="Y358">
        <v>5530612244.8979998</v>
      </c>
      <c r="Z358">
        <v>21.008682</v>
      </c>
      <c r="AA358">
        <v>11.736767</v>
      </c>
    </row>
    <row r="359" spans="2:27" x14ac:dyDescent="0.25">
      <c r="B359">
        <v>5653061224.4898005</v>
      </c>
      <c r="C359">
        <v>22.739704</v>
      </c>
      <c r="D359">
        <v>13.361681000000001</v>
      </c>
      <c r="Y359">
        <v>5653061224.4898005</v>
      </c>
      <c r="Z359">
        <v>21.030650999999999</v>
      </c>
      <c r="AA359">
        <v>11.789999</v>
      </c>
    </row>
    <row r="360" spans="2:27" x14ac:dyDescent="0.25">
      <c r="B360">
        <v>5775510204.0816002</v>
      </c>
      <c r="C360">
        <v>22.595763999999999</v>
      </c>
      <c r="D360">
        <v>13.253373</v>
      </c>
      <c r="Y360">
        <v>5775510204.0816002</v>
      </c>
      <c r="Z360">
        <v>21.330767000000002</v>
      </c>
      <c r="AA360">
        <v>12.159184</v>
      </c>
    </row>
    <row r="361" spans="2:27" x14ac:dyDescent="0.25">
      <c r="B361">
        <v>5897959183.6735001</v>
      </c>
      <c r="C361">
        <v>22.612946000000001</v>
      </c>
      <c r="D361">
        <v>13.312782</v>
      </c>
      <c r="Y361">
        <v>5897959183.6735001</v>
      </c>
      <c r="Z361">
        <v>21.802174000000001</v>
      </c>
      <c r="AA361">
        <v>12.690709</v>
      </c>
    </row>
    <row r="362" spans="2:27" x14ac:dyDescent="0.25">
      <c r="B362">
        <v>6020408163.2652998</v>
      </c>
      <c r="C362">
        <v>23.048577999999999</v>
      </c>
      <c r="D362">
        <v>13.778180000000001</v>
      </c>
      <c r="Y362">
        <v>6020408163.2652998</v>
      </c>
      <c r="Z362">
        <v>22.291622</v>
      </c>
      <c r="AA362">
        <v>13.209947</v>
      </c>
    </row>
    <row r="363" spans="2:27" x14ac:dyDescent="0.25">
      <c r="B363">
        <v>6142857142.8570995</v>
      </c>
      <c r="C363">
        <v>23.430418</v>
      </c>
      <c r="D363">
        <v>14.121506</v>
      </c>
      <c r="Y363">
        <v>6142857142.8570995</v>
      </c>
      <c r="Z363">
        <v>22.564053000000001</v>
      </c>
      <c r="AA363">
        <v>13.460877999999999</v>
      </c>
    </row>
    <row r="364" spans="2:27" x14ac:dyDescent="0.25">
      <c r="B364">
        <v>6265306122.4490004</v>
      </c>
      <c r="C364">
        <v>24.074152000000002</v>
      </c>
      <c r="D364">
        <v>14.693531999999999</v>
      </c>
      <c r="Y364">
        <v>6265306122.4490004</v>
      </c>
      <c r="Z364">
        <v>23.496175999999998</v>
      </c>
      <c r="AA364">
        <v>14.322684000000001</v>
      </c>
    </row>
    <row r="365" spans="2:27" x14ac:dyDescent="0.25">
      <c r="B365">
        <v>6387755102.0408001</v>
      </c>
      <c r="C365">
        <v>25.039788999999999</v>
      </c>
      <c r="D365">
        <v>15.577108000000001</v>
      </c>
      <c r="Y365">
        <v>6387755102.0408001</v>
      </c>
      <c r="Z365">
        <v>24.597849</v>
      </c>
      <c r="AA365">
        <v>15.305695999999999</v>
      </c>
    </row>
    <row r="366" spans="2:27" x14ac:dyDescent="0.25">
      <c r="B366">
        <v>6510204081.6327</v>
      </c>
      <c r="C366">
        <v>25.706050999999999</v>
      </c>
      <c r="D366">
        <v>16.182366999999999</v>
      </c>
      <c r="Y366">
        <v>6510204081.6327</v>
      </c>
      <c r="Z366">
        <v>25.355661000000001</v>
      </c>
      <c r="AA366">
        <v>15.935007000000001</v>
      </c>
    </row>
    <row r="367" spans="2:27" x14ac:dyDescent="0.25">
      <c r="B367">
        <v>6632653061.2244997</v>
      </c>
      <c r="C367">
        <v>26.174596999999999</v>
      </c>
      <c r="D367">
        <v>16.647915000000001</v>
      </c>
      <c r="Y367">
        <v>6632653061.2244997</v>
      </c>
      <c r="Z367">
        <v>25.184082</v>
      </c>
      <c r="AA367">
        <v>15.689971</v>
      </c>
    </row>
    <row r="368" spans="2:27" x14ac:dyDescent="0.25">
      <c r="B368">
        <v>6755102040.8163004</v>
      </c>
      <c r="C368">
        <v>26.096193</v>
      </c>
      <c r="D368">
        <v>16.56493</v>
      </c>
      <c r="Y368">
        <v>6755102040.8163004</v>
      </c>
      <c r="Z368">
        <v>24.818836000000001</v>
      </c>
      <c r="AA368">
        <v>15.277828</v>
      </c>
    </row>
    <row r="369" spans="2:27" x14ac:dyDescent="0.25">
      <c r="B369">
        <v>6877551020.4082003</v>
      </c>
      <c r="C369">
        <v>25.700987000000001</v>
      </c>
      <c r="D369">
        <v>16.250495999999998</v>
      </c>
      <c r="Y369">
        <v>6877551020.4082003</v>
      </c>
      <c r="Z369">
        <v>24.347151</v>
      </c>
      <c r="AA369">
        <v>14.850553</v>
      </c>
    </row>
    <row r="370" spans="2:27" x14ac:dyDescent="0.25">
      <c r="B370">
        <v>7000000000</v>
      </c>
      <c r="C370">
        <v>24.638522999999999</v>
      </c>
      <c r="D370">
        <v>15.265689999999999</v>
      </c>
      <c r="Y370">
        <v>7000000000</v>
      </c>
      <c r="Z370">
        <v>23.739920000000001</v>
      </c>
      <c r="AA370">
        <v>14.289491</v>
      </c>
    </row>
    <row r="371" spans="2:27" x14ac:dyDescent="0.25">
      <c r="B371">
        <v>7122448979.5917997</v>
      </c>
      <c r="C371">
        <v>23.823378000000002</v>
      </c>
      <c r="D371">
        <v>14.549445</v>
      </c>
      <c r="Y371">
        <v>7122448979.5917997</v>
      </c>
      <c r="Z371">
        <v>23.041834000000001</v>
      </c>
      <c r="AA371">
        <v>13.671794</v>
      </c>
    </row>
    <row r="372" spans="2:27" x14ac:dyDescent="0.25">
      <c r="B372">
        <v>7244897959.1836996</v>
      </c>
      <c r="C372">
        <v>23.221523000000001</v>
      </c>
      <c r="D372">
        <v>13.985417999999999</v>
      </c>
      <c r="Y372">
        <v>7244897959.1836996</v>
      </c>
      <c r="Z372">
        <v>22.545832000000001</v>
      </c>
      <c r="AA372">
        <v>13.225688</v>
      </c>
    </row>
    <row r="373" spans="2:27" x14ac:dyDescent="0.25">
      <c r="B373">
        <v>7367346938.7755003</v>
      </c>
      <c r="C373">
        <v>22.976766999999999</v>
      </c>
      <c r="D373">
        <v>13.791619000000001</v>
      </c>
      <c r="Y373">
        <v>7367346938.7755003</v>
      </c>
      <c r="Z373">
        <v>22.365926999999999</v>
      </c>
      <c r="AA373">
        <v>13.083777</v>
      </c>
    </row>
    <row r="374" spans="2:27" x14ac:dyDescent="0.25">
      <c r="B374">
        <v>7489795918.3673</v>
      </c>
      <c r="C374">
        <v>22.344767000000001</v>
      </c>
      <c r="D374">
        <v>13.104736000000001</v>
      </c>
      <c r="Y374">
        <v>7489795918.3673</v>
      </c>
      <c r="Z374">
        <v>22.013587999999999</v>
      </c>
      <c r="AA374">
        <v>12.670120000000001</v>
      </c>
    </row>
    <row r="375" spans="2:27" x14ac:dyDescent="0.25">
      <c r="B375">
        <v>7612244897.9591999</v>
      </c>
      <c r="C375">
        <v>21.807074</v>
      </c>
      <c r="D375">
        <v>12.525587</v>
      </c>
      <c r="Y375">
        <v>7612244897.9591999</v>
      </c>
      <c r="Z375">
        <v>21.650746999999999</v>
      </c>
      <c r="AA375">
        <v>12.251726</v>
      </c>
    </row>
    <row r="376" spans="2:27" x14ac:dyDescent="0.25">
      <c r="B376">
        <v>7734693877.5509996</v>
      </c>
      <c r="C376">
        <v>21.036203</v>
      </c>
      <c r="D376">
        <v>11.669373999999999</v>
      </c>
      <c r="Y376">
        <v>7734693877.5509996</v>
      </c>
      <c r="Z376">
        <v>21.165028</v>
      </c>
      <c r="AA376">
        <v>11.712187999999999</v>
      </c>
    </row>
    <row r="377" spans="2:27" x14ac:dyDescent="0.25">
      <c r="B377">
        <v>7857142857.1429005</v>
      </c>
      <c r="C377">
        <v>20.627165000000002</v>
      </c>
      <c r="D377">
        <v>11.232786000000001</v>
      </c>
      <c r="Y377">
        <v>7857142857.1429005</v>
      </c>
      <c r="Z377">
        <v>20.838208999999999</v>
      </c>
      <c r="AA377">
        <v>11.358077</v>
      </c>
    </row>
    <row r="378" spans="2:27" x14ac:dyDescent="0.25">
      <c r="B378">
        <v>7979591836.7347002</v>
      </c>
      <c r="C378">
        <v>19.914272</v>
      </c>
      <c r="D378">
        <v>10.418939</v>
      </c>
      <c r="Y378">
        <v>7979591836.7347002</v>
      </c>
      <c r="Z378">
        <v>20.290897000000001</v>
      </c>
      <c r="AA378">
        <v>10.763502000000001</v>
      </c>
    </row>
    <row r="379" spans="2:27" x14ac:dyDescent="0.25">
      <c r="B379">
        <v>8102040816.3264999</v>
      </c>
      <c r="C379">
        <v>19.491707000000002</v>
      </c>
      <c r="D379">
        <v>9.9200067999999995</v>
      </c>
      <c r="Y379">
        <v>8102040816.3264999</v>
      </c>
      <c r="Z379">
        <v>19.828253</v>
      </c>
      <c r="AA379">
        <v>10.27938</v>
      </c>
    </row>
    <row r="380" spans="2:27" x14ac:dyDescent="0.25">
      <c r="B380">
        <v>8224489795.9183998</v>
      </c>
      <c r="C380">
        <v>18.949535000000001</v>
      </c>
      <c r="D380">
        <v>9.2758389000000001</v>
      </c>
      <c r="Y380">
        <v>8224489795.9183998</v>
      </c>
      <c r="Z380">
        <v>19.394404999999999</v>
      </c>
      <c r="AA380">
        <v>9.8397483999999995</v>
      </c>
    </row>
    <row r="381" spans="2:27" x14ac:dyDescent="0.25">
      <c r="B381">
        <v>8346938775.5101995</v>
      </c>
      <c r="C381">
        <v>18.808074999999999</v>
      </c>
      <c r="D381">
        <v>9.0236912</v>
      </c>
      <c r="Y381">
        <v>8346938775.5101995</v>
      </c>
      <c r="Z381">
        <v>18.981152000000002</v>
      </c>
      <c r="AA381">
        <v>9.3850946000000004</v>
      </c>
    </row>
    <row r="382" spans="2:27" x14ac:dyDescent="0.25">
      <c r="B382">
        <v>8469387755.1020002</v>
      </c>
      <c r="C382">
        <v>18.469389</v>
      </c>
      <c r="D382">
        <v>8.5149527000000003</v>
      </c>
      <c r="Y382">
        <v>8469387755.1020002</v>
      </c>
      <c r="Z382">
        <v>18.207735</v>
      </c>
      <c r="AA382">
        <v>8.5550832999999997</v>
      </c>
    </row>
    <row r="383" spans="2:27" x14ac:dyDescent="0.25">
      <c r="B383">
        <v>8591836734.6938992</v>
      </c>
      <c r="C383">
        <v>18.478473999999999</v>
      </c>
      <c r="D383">
        <v>8.3213539000000001</v>
      </c>
      <c r="Y383">
        <v>8591836734.6938992</v>
      </c>
      <c r="Z383">
        <v>17.760898999999998</v>
      </c>
      <c r="AA383">
        <v>8.0543517999999992</v>
      </c>
    </row>
    <row r="384" spans="2:27" x14ac:dyDescent="0.25">
      <c r="B384">
        <v>8714285714.2856998</v>
      </c>
      <c r="C384">
        <v>18.219152000000001</v>
      </c>
      <c r="D384">
        <v>7.8211760999999997</v>
      </c>
      <c r="Y384">
        <v>8714285714.2856998</v>
      </c>
      <c r="Z384">
        <v>17.332577000000001</v>
      </c>
      <c r="AA384">
        <v>7.5153432000000002</v>
      </c>
    </row>
    <row r="385" spans="2:27" x14ac:dyDescent="0.25">
      <c r="B385">
        <v>8836734693.8775997</v>
      </c>
      <c r="C385">
        <v>18.114571000000002</v>
      </c>
      <c r="D385">
        <v>7.5700607</v>
      </c>
      <c r="Y385">
        <v>8836734693.8775997</v>
      </c>
      <c r="Z385">
        <v>17.427446</v>
      </c>
      <c r="AA385">
        <v>7.5601082000000002</v>
      </c>
    </row>
    <row r="386" spans="2:27" x14ac:dyDescent="0.25">
      <c r="B386">
        <v>8959183673.4694004</v>
      </c>
      <c r="C386">
        <v>17.768702999999999</v>
      </c>
      <c r="D386">
        <v>7.0185532999999998</v>
      </c>
      <c r="Y386">
        <v>8959183673.4694004</v>
      </c>
      <c r="Z386">
        <v>17.190645</v>
      </c>
      <c r="AA386">
        <v>7.1482881999999996</v>
      </c>
    </row>
    <row r="387" spans="2:27" x14ac:dyDescent="0.25">
      <c r="B387">
        <v>9081632653.0611992</v>
      </c>
      <c r="C387">
        <v>17.838246999999999</v>
      </c>
      <c r="D387">
        <v>7.0380449</v>
      </c>
      <c r="Y387">
        <v>9081632653.0611992</v>
      </c>
      <c r="Z387">
        <v>17.532246000000001</v>
      </c>
      <c r="AA387">
        <v>7.4507073999999998</v>
      </c>
    </row>
    <row r="388" spans="2:27" x14ac:dyDescent="0.25">
      <c r="B388">
        <v>9204081632.6530991</v>
      </c>
      <c r="C388">
        <v>17.778016999999998</v>
      </c>
      <c r="D388">
        <v>6.8722382</v>
      </c>
      <c r="Y388">
        <v>9204081632.6530991</v>
      </c>
      <c r="Z388">
        <v>17.766804</v>
      </c>
      <c r="AA388">
        <v>7.4622697999999996</v>
      </c>
    </row>
    <row r="389" spans="2:27" x14ac:dyDescent="0.25">
      <c r="B389">
        <v>9326530612.2448997</v>
      </c>
      <c r="C389">
        <v>17.802385000000001</v>
      </c>
      <c r="D389">
        <v>6.9307895000000004</v>
      </c>
      <c r="Y389">
        <v>9326530612.2448997</v>
      </c>
      <c r="Z389">
        <v>18.564437999999999</v>
      </c>
      <c r="AA389">
        <v>8.1039838999999994</v>
      </c>
    </row>
    <row r="390" spans="2:27" x14ac:dyDescent="0.25">
      <c r="B390">
        <v>9448979591.8367004</v>
      </c>
      <c r="C390">
        <v>17.728612999999999</v>
      </c>
      <c r="D390">
        <v>6.8231377999999996</v>
      </c>
      <c r="Y390">
        <v>9448979591.8367004</v>
      </c>
      <c r="Z390">
        <v>19.310217000000002</v>
      </c>
      <c r="AA390">
        <v>8.5486907999999993</v>
      </c>
    </row>
    <row r="391" spans="2:27" x14ac:dyDescent="0.25">
      <c r="B391">
        <v>9571428571.4286003</v>
      </c>
      <c r="C391">
        <v>17.872055</v>
      </c>
      <c r="D391">
        <v>6.9227767</v>
      </c>
      <c r="Y391">
        <v>9571428571.4286003</v>
      </c>
      <c r="Z391">
        <v>20.073429000000001</v>
      </c>
      <c r="AA391">
        <v>9.0835056000000005</v>
      </c>
    </row>
    <row r="392" spans="2:27" x14ac:dyDescent="0.25">
      <c r="B392">
        <v>9693877551.0203991</v>
      </c>
      <c r="C392">
        <v>17.668023999999999</v>
      </c>
      <c r="D392">
        <v>6.6237054000000004</v>
      </c>
      <c r="Y392">
        <v>9693877551.0203991</v>
      </c>
      <c r="Z392">
        <v>20.025255000000001</v>
      </c>
      <c r="AA392">
        <v>8.7732620000000008</v>
      </c>
    </row>
    <row r="393" spans="2:27" x14ac:dyDescent="0.25">
      <c r="B393">
        <v>9816326530.6121998</v>
      </c>
      <c r="C393">
        <v>17.425626999999999</v>
      </c>
      <c r="D393">
        <v>6.2925744000000003</v>
      </c>
      <c r="Y393">
        <v>9816326530.6121998</v>
      </c>
      <c r="Z393">
        <v>19.794611</v>
      </c>
      <c r="AA393">
        <v>8.4866866999999999</v>
      </c>
    </row>
    <row r="394" spans="2:27" x14ac:dyDescent="0.25">
      <c r="B394">
        <v>9938775510.2040997</v>
      </c>
      <c r="C394">
        <v>17.422514</v>
      </c>
      <c r="D394">
        <v>6.1192918000000001</v>
      </c>
      <c r="Y394">
        <v>9938775510.2040997</v>
      </c>
      <c r="Z394">
        <v>19.288360999999998</v>
      </c>
      <c r="AA394">
        <v>7.8140596999999996</v>
      </c>
    </row>
    <row r="395" spans="2:27" x14ac:dyDescent="0.25">
      <c r="B395">
        <v>10061224489.796</v>
      </c>
      <c r="C395">
        <v>17.357111</v>
      </c>
      <c r="D395">
        <v>5.8437386</v>
      </c>
      <c r="Y395">
        <v>10061224489.796</v>
      </c>
      <c r="Z395">
        <v>19.215958000000001</v>
      </c>
      <c r="AA395">
        <v>7.7405787000000004</v>
      </c>
    </row>
    <row r="396" spans="2:27" x14ac:dyDescent="0.25">
      <c r="B396">
        <v>10183673469.388</v>
      </c>
      <c r="C396">
        <v>17.919108999999999</v>
      </c>
      <c r="D396">
        <v>6.3570213000000004</v>
      </c>
      <c r="Y396">
        <v>10183673469.388</v>
      </c>
      <c r="Z396">
        <v>19.279748999999999</v>
      </c>
      <c r="AA396">
        <v>7.7290421</v>
      </c>
    </row>
    <row r="397" spans="2:27" x14ac:dyDescent="0.25">
      <c r="B397">
        <v>10306122448.98</v>
      </c>
      <c r="C397">
        <v>18.326716999999999</v>
      </c>
      <c r="D397">
        <v>6.6696305000000002</v>
      </c>
      <c r="Y397">
        <v>10306122448.98</v>
      </c>
      <c r="Z397">
        <v>19.611726999999998</v>
      </c>
      <c r="AA397">
        <v>8.0317811999999993</v>
      </c>
    </row>
    <row r="398" spans="2:27" x14ac:dyDescent="0.25">
      <c r="B398">
        <v>10428571428.570999</v>
      </c>
      <c r="C398">
        <v>19.307005</v>
      </c>
      <c r="D398">
        <v>7.5613378999999998</v>
      </c>
      <c r="Y398">
        <v>10428571428.570999</v>
      </c>
      <c r="Z398">
        <v>19.778676999999998</v>
      </c>
      <c r="AA398">
        <v>8.0181903999999999</v>
      </c>
    </row>
    <row r="399" spans="2:27" x14ac:dyDescent="0.25">
      <c r="B399">
        <v>10551020408.163</v>
      </c>
      <c r="C399">
        <v>19.817204</v>
      </c>
      <c r="D399">
        <v>7.8530822000000002</v>
      </c>
      <c r="Y399">
        <v>10551020408.163</v>
      </c>
      <c r="Z399">
        <v>20.004929000000001</v>
      </c>
      <c r="AA399">
        <v>8.0510091999999993</v>
      </c>
    </row>
    <row r="400" spans="2:27" x14ac:dyDescent="0.25">
      <c r="B400">
        <v>10673469387.754999</v>
      </c>
      <c r="C400">
        <v>20.066140999999998</v>
      </c>
      <c r="D400">
        <v>8.0371304000000006</v>
      </c>
      <c r="Y400">
        <v>10673469387.754999</v>
      </c>
      <c r="Z400">
        <v>19.729054999999999</v>
      </c>
      <c r="AA400">
        <v>7.6668854</v>
      </c>
    </row>
    <row r="401" spans="2:27" x14ac:dyDescent="0.25">
      <c r="B401">
        <v>10795918367.347</v>
      </c>
      <c r="C401">
        <v>19.971541999999999</v>
      </c>
      <c r="D401">
        <v>7.9238514999999996</v>
      </c>
      <c r="Y401">
        <v>10795918367.347</v>
      </c>
      <c r="Z401">
        <v>19.441151000000001</v>
      </c>
      <c r="AA401">
        <v>7.4217572000000001</v>
      </c>
    </row>
    <row r="402" spans="2:27" x14ac:dyDescent="0.25">
      <c r="B402">
        <v>10918367346.938999</v>
      </c>
      <c r="C402">
        <v>19.549817999999998</v>
      </c>
      <c r="D402">
        <v>7.5720467999999999</v>
      </c>
      <c r="Y402">
        <v>10918367346.938999</v>
      </c>
      <c r="Z402">
        <v>18.564367000000001</v>
      </c>
      <c r="AA402">
        <v>6.5635270999999999</v>
      </c>
    </row>
    <row r="403" spans="2:27" x14ac:dyDescent="0.25">
      <c r="B403">
        <v>11040816326.531</v>
      </c>
      <c r="C403">
        <v>18.799143000000001</v>
      </c>
      <c r="D403">
        <v>6.8307013999999997</v>
      </c>
      <c r="Y403">
        <v>11040816326.531</v>
      </c>
      <c r="Z403">
        <v>17.882594999999998</v>
      </c>
      <c r="AA403">
        <v>5.9544940000000004</v>
      </c>
    </row>
    <row r="404" spans="2:27" x14ac:dyDescent="0.25">
      <c r="B404">
        <v>11163265306.122</v>
      </c>
      <c r="C404">
        <v>18.243071</v>
      </c>
      <c r="D404">
        <v>6.2963113999999996</v>
      </c>
      <c r="Y404">
        <v>11163265306.122</v>
      </c>
      <c r="Z404">
        <v>17.171721999999999</v>
      </c>
      <c r="AA404">
        <v>5.2394056000000004</v>
      </c>
    </row>
    <row r="405" spans="2:27" x14ac:dyDescent="0.25">
      <c r="B405">
        <v>11285714285.714001</v>
      </c>
      <c r="C405">
        <v>17.518315999999999</v>
      </c>
      <c r="D405">
        <v>5.4520330000000001</v>
      </c>
      <c r="Y405">
        <v>11285714285.714001</v>
      </c>
      <c r="Z405">
        <v>16.525279999999999</v>
      </c>
      <c r="AA405">
        <v>4.4877691000000004</v>
      </c>
    </row>
    <row r="406" spans="2:27" x14ac:dyDescent="0.25">
      <c r="B406">
        <v>11408163265.306</v>
      </c>
      <c r="C406">
        <v>17.121545999999999</v>
      </c>
      <c r="D406">
        <v>4.8398231999999997</v>
      </c>
      <c r="Y406">
        <v>11408163265.306</v>
      </c>
      <c r="Z406">
        <v>16.127922000000002</v>
      </c>
      <c r="AA406">
        <v>3.8118922999999998</v>
      </c>
    </row>
    <row r="407" spans="2:27" x14ac:dyDescent="0.25">
      <c r="B407">
        <v>11530612244.898001</v>
      </c>
      <c r="C407">
        <v>16.374731000000001</v>
      </c>
      <c r="D407">
        <v>3.6629746000000001</v>
      </c>
      <c r="Y407">
        <v>11530612244.898001</v>
      </c>
      <c r="Z407">
        <v>16.189136999999999</v>
      </c>
      <c r="AA407">
        <v>3.3330095000000002</v>
      </c>
    </row>
    <row r="408" spans="2:27" x14ac:dyDescent="0.25">
      <c r="B408">
        <v>11653061224.49</v>
      </c>
      <c r="C408">
        <v>15.799480000000001</v>
      </c>
      <c r="D408">
        <v>2.6821560999999998</v>
      </c>
      <c r="Y408">
        <v>11653061224.49</v>
      </c>
      <c r="Z408">
        <v>16.394003000000001</v>
      </c>
      <c r="AA408">
        <v>3.1561430000000001</v>
      </c>
    </row>
    <row r="409" spans="2:27" x14ac:dyDescent="0.25">
      <c r="B409">
        <v>11775510204.082001</v>
      </c>
      <c r="C409">
        <v>15.234287</v>
      </c>
      <c r="D409">
        <v>1.5359141999999999</v>
      </c>
      <c r="Y409">
        <v>11775510204.082001</v>
      </c>
      <c r="Z409">
        <v>17.921959000000001</v>
      </c>
      <c r="AA409">
        <v>3.9166126000000001</v>
      </c>
    </row>
    <row r="410" spans="2:27" x14ac:dyDescent="0.25">
      <c r="B410">
        <v>11897959183.673</v>
      </c>
      <c r="C410">
        <v>15.116542000000001</v>
      </c>
      <c r="D410">
        <v>1.1562494999999999</v>
      </c>
      <c r="Y410">
        <v>11897959183.673</v>
      </c>
      <c r="Z410">
        <v>18.630447</v>
      </c>
      <c r="AA410">
        <v>4.4666066000000004</v>
      </c>
    </row>
    <row r="411" spans="2:27" x14ac:dyDescent="0.25">
      <c r="B411">
        <v>12020408163.264999</v>
      </c>
      <c r="C411">
        <v>15.493646</v>
      </c>
      <c r="D411">
        <v>1.0768152</v>
      </c>
      <c r="Y411">
        <v>12020408163.264999</v>
      </c>
      <c r="Z411">
        <v>18.524107000000001</v>
      </c>
      <c r="AA411">
        <v>3.6827393000000002</v>
      </c>
    </row>
    <row r="412" spans="2:27" x14ac:dyDescent="0.25">
      <c r="B412">
        <v>12142857142.857</v>
      </c>
      <c r="C412">
        <v>15.592852000000001</v>
      </c>
      <c r="D412">
        <v>1.1011734</v>
      </c>
      <c r="Y412">
        <v>12142857142.857</v>
      </c>
      <c r="Z412">
        <v>17.697966000000001</v>
      </c>
      <c r="AA412">
        <v>2.8109867999999998</v>
      </c>
    </row>
    <row r="413" spans="2:27" x14ac:dyDescent="0.25">
      <c r="B413">
        <v>12265306122.448999</v>
      </c>
      <c r="C413">
        <v>14.216778</v>
      </c>
      <c r="D413">
        <v>-1.6359691999999999</v>
      </c>
      <c r="Y413">
        <v>12265306122.448999</v>
      </c>
      <c r="Z413">
        <v>14.502186999999999</v>
      </c>
      <c r="AA413">
        <v>-1.7471418000000001</v>
      </c>
    </row>
    <row r="414" spans="2:27" x14ac:dyDescent="0.25">
      <c r="B414">
        <v>12387755102.041</v>
      </c>
      <c r="C414">
        <v>14.557022</v>
      </c>
      <c r="D414">
        <v>-1.4374301</v>
      </c>
      <c r="Y414">
        <v>12387755102.041</v>
      </c>
      <c r="Z414">
        <v>14.964458</v>
      </c>
      <c r="AA414">
        <v>-1.1981069</v>
      </c>
    </row>
    <row r="415" spans="2:27" x14ac:dyDescent="0.25">
      <c r="B415">
        <v>12510204081.632999</v>
      </c>
      <c r="C415">
        <v>13.156086999999999</v>
      </c>
      <c r="D415">
        <v>-4.2428241</v>
      </c>
      <c r="Y415">
        <v>12510204081.632999</v>
      </c>
      <c r="Z415">
        <v>11.616910000000001</v>
      </c>
      <c r="AA415">
        <v>-5.9847193000000001</v>
      </c>
    </row>
    <row r="416" spans="2:27" x14ac:dyDescent="0.25">
      <c r="B416">
        <v>12632653061.224001</v>
      </c>
      <c r="C416">
        <v>13.212528000000001</v>
      </c>
      <c r="D416">
        <v>-4.5282663999999997</v>
      </c>
      <c r="Y416">
        <v>12632653061.224001</v>
      </c>
      <c r="Z416">
        <v>11.697137</v>
      </c>
      <c r="AA416">
        <v>-6.1830863999999996</v>
      </c>
    </row>
    <row r="417" spans="2:27" x14ac:dyDescent="0.25">
      <c r="B417">
        <v>12755102040.816</v>
      </c>
      <c r="C417">
        <v>9.8269453000000002</v>
      </c>
      <c r="D417">
        <v>-10.083152</v>
      </c>
      <c r="Y417">
        <v>12755102040.816</v>
      </c>
      <c r="Z417">
        <v>8.3465366000000003</v>
      </c>
      <c r="AA417">
        <v>-11.353196000000001</v>
      </c>
    </row>
    <row r="418" spans="2:27" x14ac:dyDescent="0.25">
      <c r="B418">
        <v>12877551020.408001</v>
      </c>
      <c r="C418">
        <v>9.5166596999999999</v>
      </c>
      <c r="D418">
        <v>-10.734489</v>
      </c>
      <c r="Y418">
        <v>12877551020.408001</v>
      </c>
      <c r="Z418">
        <v>8.8026266</v>
      </c>
      <c r="AA418">
        <v>-10.878219</v>
      </c>
    </row>
    <row r="419" spans="2:27" x14ac:dyDescent="0.25">
      <c r="B419">
        <v>13000000000</v>
      </c>
      <c r="C419">
        <v>9.1278457999999993</v>
      </c>
      <c r="D419">
        <v>-11.332236999999999</v>
      </c>
      <c r="Y419">
        <v>13000000000</v>
      </c>
      <c r="Z419">
        <v>8.7385348999999994</v>
      </c>
      <c r="AA419">
        <v>-11.094369</v>
      </c>
    </row>
    <row r="420" spans="2:27" x14ac:dyDescent="0.25">
      <c r="B420" t="s">
        <v>21</v>
      </c>
      <c r="Y420" t="s">
        <v>21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420"/>
  <sheetViews>
    <sheetView workbookViewId="0">
      <selection activeCell="AM13" sqref="AM13"/>
    </sheetView>
  </sheetViews>
  <sheetFormatPr defaultRowHeight="15" x14ac:dyDescent="0.25"/>
  <cols>
    <col min="1" max="1" width="13.7109375" style="11" customWidth="1"/>
    <col min="8" max="8" width="2" style="3" customWidth="1"/>
    <col min="9" max="9" width="13.7109375" style="2" customWidth="1"/>
    <col min="10" max="10" width="14.42578125" style="2" customWidth="1"/>
    <col min="11" max="23" width="14.28515625" style="2" customWidth="1"/>
    <col min="24" max="24" width="13.7109375" style="11" customWidth="1"/>
    <col min="31" max="31" width="2" style="3" customWidth="1"/>
    <col min="32" max="32" width="13.7109375" style="2" customWidth="1"/>
    <col min="33" max="34" width="14.5703125" style="2" customWidth="1"/>
    <col min="47" max="47" width="1.42578125" style="3" customWidth="1"/>
    <col min="48" max="48" width="16.28515625" customWidth="1"/>
    <col min="49" max="49" width="1.28515625" style="3" customWidth="1"/>
  </cols>
  <sheetData>
    <row r="1" spans="1:49" x14ac:dyDescent="0.25">
      <c r="B1" t="s">
        <v>97</v>
      </c>
      <c r="I1" s="2" t="s">
        <v>197</v>
      </c>
      <c r="J1" s="31" t="str">
        <f>E8</f>
        <v>IIP3 +23 dBm Log Mag(dBm)</v>
      </c>
      <c r="K1" s="31" t="str">
        <f>D8</f>
        <v>OIP3 +20 dBm Log Mag(dBm)</v>
      </c>
      <c r="L1" s="2" t="s">
        <v>197</v>
      </c>
      <c r="M1" s="31" t="str">
        <f>C112</f>
        <v>IIP3 +20 dBm Log Mag(dBm)</v>
      </c>
      <c r="N1" s="31" t="str">
        <f>D112</f>
        <v>OIP3 +18 dBm Log Mag(dBm)</v>
      </c>
      <c r="O1" s="2" t="s">
        <v>197</v>
      </c>
      <c r="P1" s="31" t="str">
        <f>C216</f>
        <v>IIP3 +17 dBm Log Mag(dBm)</v>
      </c>
      <c r="Q1" s="31" t="str">
        <f>D216</f>
        <v>OIP3 +16 dBm Log Mag(dBm)</v>
      </c>
      <c r="R1" s="2" t="s">
        <v>197</v>
      </c>
      <c r="S1" s="31" t="str">
        <f>C320</f>
        <v>IIP3 +14 dBm Log Mag(dBm)</v>
      </c>
      <c r="T1" s="31" t="str">
        <f>D320</f>
        <v>OIP3 +14 dBm Log Mag(dBm)</v>
      </c>
      <c r="U1" s="2" t="s">
        <v>197</v>
      </c>
      <c r="V1" s="31">
        <f>C424</f>
        <v>0</v>
      </c>
      <c r="W1" s="31">
        <f>D424</f>
        <v>0</v>
      </c>
      <c r="Y1" t="s">
        <v>97</v>
      </c>
      <c r="AF1" s="2" t="s">
        <v>197</v>
      </c>
      <c r="AG1" s="31" t="str">
        <f>AB8</f>
        <v>IIP3 +23 dBm Log Mag(dBm)</v>
      </c>
      <c r="AH1" s="31" t="str">
        <f>AA8</f>
        <v>OIP3 +20 dBm Log Mag(dBm)</v>
      </c>
      <c r="AI1" s="2" t="s">
        <v>197</v>
      </c>
      <c r="AJ1" s="31" t="str">
        <f>Z112</f>
        <v>IIP3 +20 dBm Log Mag(dBm)</v>
      </c>
      <c r="AK1" s="31" t="str">
        <f>AA112</f>
        <v>OIP3 +18 dBm Log Mag(dBm)</v>
      </c>
      <c r="AL1" s="2" t="s">
        <v>197</v>
      </c>
      <c r="AM1" s="31" t="str">
        <f>Z216</f>
        <v>IIP3 +17 dBm Log Mag(dBm)</v>
      </c>
      <c r="AN1" s="31" t="str">
        <f>AA216</f>
        <v>OIP3 +16 dBm Log Mag(dBm)</v>
      </c>
      <c r="AO1" s="2" t="s">
        <v>197</v>
      </c>
      <c r="AP1" s="31" t="str">
        <f>Z320</f>
        <v>IIP3 +14 dBm Log Mag(dBm)</v>
      </c>
      <c r="AQ1" s="31" t="str">
        <f>AA320</f>
        <v>OIP3 +14 dBm Log Mag(dBm)</v>
      </c>
      <c r="AR1" s="2" t="s">
        <v>197</v>
      </c>
      <c r="AS1" s="31">
        <f>Z424</f>
        <v>0</v>
      </c>
      <c r="AT1" s="31">
        <f>AA424</f>
        <v>0</v>
      </c>
    </row>
    <row r="2" spans="1:49" x14ac:dyDescent="0.25">
      <c r="A2" s="29" t="s">
        <v>110</v>
      </c>
      <c r="B2" t="s">
        <v>98</v>
      </c>
      <c r="C2" t="s">
        <v>99</v>
      </c>
      <c r="D2" t="s">
        <v>100</v>
      </c>
      <c r="E2" t="s">
        <v>205</v>
      </c>
      <c r="J2" s="56" t="s">
        <v>302</v>
      </c>
      <c r="M2" s="56" t="s">
        <v>214</v>
      </c>
      <c r="P2" s="56" t="s">
        <v>281</v>
      </c>
      <c r="S2" s="56" t="s">
        <v>266</v>
      </c>
      <c r="V2" s="56" t="s">
        <v>303</v>
      </c>
      <c r="X2" s="29" t="s">
        <v>111</v>
      </c>
      <c r="Y2" t="s">
        <v>98</v>
      </c>
      <c r="Z2" t="s">
        <v>99</v>
      </c>
      <c r="AA2" t="s">
        <v>100</v>
      </c>
      <c r="AB2" t="s">
        <v>205</v>
      </c>
      <c r="AG2" s="56" t="s">
        <v>302</v>
      </c>
      <c r="AI2" s="2"/>
      <c r="AJ2" s="56" t="s">
        <v>214</v>
      </c>
      <c r="AK2" s="2"/>
      <c r="AL2" s="2"/>
      <c r="AM2" s="56" t="s">
        <v>281</v>
      </c>
      <c r="AN2" s="2"/>
      <c r="AO2" s="2"/>
      <c r="AP2" s="56" t="s">
        <v>266</v>
      </c>
      <c r="AQ2" s="2"/>
      <c r="AR2" s="2"/>
      <c r="AS2" s="56" t="s">
        <v>303</v>
      </c>
      <c r="AT2" s="2"/>
    </row>
    <row r="3" spans="1:49" s="9" customFormat="1" x14ac:dyDescent="0.25">
      <c r="A3" s="11"/>
      <c r="B3" t="s">
        <v>206</v>
      </c>
      <c r="C3"/>
      <c r="D3"/>
      <c r="E3"/>
      <c r="F3"/>
      <c r="G3"/>
      <c r="H3" s="10"/>
      <c r="I3" s="7" t="s">
        <v>12</v>
      </c>
      <c r="J3" s="7">
        <f>AVERAGE(J5:J103)</f>
        <v>32.052571585858587</v>
      </c>
      <c r="K3" s="7">
        <f>AVERAGE(K5:K103)</f>
        <v>23.197692646464652</v>
      </c>
      <c r="L3" s="7" t="s">
        <v>12</v>
      </c>
      <c r="M3" s="7">
        <f>AVERAGE(M5:M103)</f>
        <v>30.006188313131322</v>
      </c>
      <c r="N3" s="7">
        <f>AVERAGE(N5:N103)</f>
        <v>21.069697949494937</v>
      </c>
      <c r="O3" s="7" t="s">
        <v>12</v>
      </c>
      <c r="P3" s="7">
        <f>AVERAGE(P5:P103)</f>
        <v>26.51275354545454</v>
      </c>
      <c r="Q3" s="7">
        <f>AVERAGE(Q5:Q103)</f>
        <v>17.330156717171722</v>
      </c>
      <c r="R3" s="7" t="s">
        <v>12</v>
      </c>
      <c r="S3" s="7">
        <f>AVERAGE(S5:S103)</f>
        <v>-0.64225711521212125</v>
      </c>
      <c r="T3" s="7">
        <f>AVERAGE(T5:T103)</f>
        <v>-86.800620232323269</v>
      </c>
      <c r="U3" s="7" t="s">
        <v>12</v>
      </c>
      <c r="V3" s="7">
        <f>AVERAGE(V26:V97)</f>
        <v>0</v>
      </c>
      <c r="W3" s="7">
        <f>AVERAGE(W26:W97)</f>
        <v>0</v>
      </c>
      <c r="X3" s="11"/>
      <c r="Y3" t="s">
        <v>206</v>
      </c>
      <c r="Z3"/>
      <c r="AA3"/>
      <c r="AB3"/>
      <c r="AC3"/>
      <c r="AD3"/>
      <c r="AE3" s="10"/>
      <c r="AF3" s="7" t="s">
        <v>12</v>
      </c>
      <c r="AG3" s="7">
        <f>AVERAGE(AG5:AG103)</f>
        <v>32.301794363636347</v>
      </c>
      <c r="AH3" s="7">
        <f>AVERAGE(AH5:AH103)</f>
        <v>23.3095282020202</v>
      </c>
      <c r="AI3" s="7" t="s">
        <v>12</v>
      </c>
      <c r="AJ3" s="7">
        <f>AVERAGE(AJ5:AJ103)</f>
        <v>30.249016454545455</v>
      </c>
      <c r="AK3" s="7">
        <f>AVERAGE(AK5:AK103)</f>
        <v>21.191075868686877</v>
      </c>
      <c r="AL3" s="7" t="s">
        <v>12</v>
      </c>
      <c r="AM3" s="7">
        <f>AVERAGE(AM5:AM103)</f>
        <v>26.924444040404047</v>
      </c>
      <c r="AN3" s="7">
        <f>AVERAGE(AN5:AN103)</f>
        <v>17.620445622222213</v>
      </c>
      <c r="AO3" s="7" t="s">
        <v>12</v>
      </c>
      <c r="AP3" s="7">
        <f>AVERAGE(AP5:AP103)</f>
        <v>-0.64225711521212125</v>
      </c>
      <c r="AQ3" s="7">
        <f>AVERAGE(AQ5:AQ103)</f>
        <v>-86.800620232323269</v>
      </c>
      <c r="AR3" s="7" t="s">
        <v>12</v>
      </c>
      <c r="AS3" s="7">
        <f>AVERAGE(AS26:AS97)</f>
        <v>0</v>
      </c>
      <c r="AT3" s="7">
        <f>AVERAGE(AT26:AT97)</f>
        <v>0</v>
      </c>
      <c r="AU3" s="10"/>
      <c r="AW3" s="10"/>
    </row>
    <row r="4" spans="1:49" x14ac:dyDescent="0.25">
      <c r="B4" t="s">
        <v>299</v>
      </c>
      <c r="C4" t="s">
        <v>319</v>
      </c>
      <c r="D4" t="s">
        <v>326</v>
      </c>
      <c r="H4" s="4"/>
      <c r="Y4" t="s">
        <v>299</v>
      </c>
      <c r="Z4" t="s">
        <v>319</v>
      </c>
      <c r="AA4" t="s">
        <v>327</v>
      </c>
      <c r="AE4" s="4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4"/>
      <c r="AW4" s="4"/>
    </row>
    <row r="5" spans="1:49" x14ac:dyDescent="0.25">
      <c r="B5" t="s">
        <v>101</v>
      </c>
      <c r="H5" s="4"/>
      <c r="I5" s="2">
        <f t="shared" ref="I5:I36" si="0">B9/1000000000</f>
        <v>1</v>
      </c>
      <c r="J5" s="2">
        <f t="shared" ref="J5:J36" si="1">E9</f>
        <v>36.564163000000001</v>
      </c>
      <c r="K5" s="2">
        <f t="shared" ref="K5:K36" si="2">D9</f>
        <v>25.999220000000001</v>
      </c>
      <c r="L5" s="2">
        <f t="shared" ref="L5:L36" si="3">B9/1000000000</f>
        <v>1</v>
      </c>
      <c r="M5" s="2">
        <f>C113</f>
        <v>36.036011000000002</v>
      </c>
      <c r="N5" s="2">
        <f t="shared" ref="N5:N36" si="4">D113+AV5</f>
        <v>25.247710999999999</v>
      </c>
      <c r="O5" s="2">
        <f t="shared" ref="O5:O36" si="5">B9/1000000000</f>
        <v>1</v>
      </c>
      <c r="P5" s="2">
        <f>C217</f>
        <v>24.420815000000001</v>
      </c>
      <c r="Q5" s="2">
        <f t="shared" ref="Q5:Q36" si="6">D217</f>
        <v>13.138534999999999</v>
      </c>
      <c r="R5" s="2">
        <f t="shared" ref="R5:R36" si="7">B9/1000000000</f>
        <v>1</v>
      </c>
      <c r="S5" s="2">
        <f>C321</f>
        <v>-1.4023242</v>
      </c>
      <c r="T5" s="2">
        <f t="shared" ref="T5:T36" si="8">D321</f>
        <v>-88.558800000000005</v>
      </c>
      <c r="U5" s="2">
        <f t="shared" ref="U5:U36" si="9">B9/1000000000</f>
        <v>1</v>
      </c>
      <c r="V5" s="2">
        <f>C425</f>
        <v>0</v>
      </c>
      <c r="W5" s="2">
        <f t="shared" ref="W5:W36" si="10">D425</f>
        <v>0</v>
      </c>
      <c r="Y5" t="s">
        <v>101</v>
      </c>
      <c r="AE5" s="4"/>
      <c r="AF5" s="2">
        <f t="shared" ref="AF5:AF36" si="11">Y9/1000000000</f>
        <v>1</v>
      </c>
      <c r="AG5" s="2">
        <f t="shared" ref="AG5:AG36" si="12">AB9</f>
        <v>34.331467000000004</v>
      </c>
      <c r="AH5" s="2">
        <f t="shared" ref="AH5:AH36" si="13">AA9</f>
        <v>21.796627000000001</v>
      </c>
      <c r="AI5" s="2">
        <f t="shared" ref="AI5:AI36" si="14">Y9/1000000000</f>
        <v>1</v>
      </c>
      <c r="AJ5" s="2">
        <f>Z113</f>
        <v>36.505791000000002</v>
      </c>
      <c r="AK5" s="2">
        <f t="shared" ref="AK5:AK36" si="15">AA113</f>
        <v>23.865324000000001</v>
      </c>
      <c r="AL5" s="2">
        <f t="shared" ref="AL5:AL36" si="16">Y9/1000000000</f>
        <v>1</v>
      </c>
      <c r="AM5" s="31">
        <f>Z217</f>
        <v>31.367660999999998</v>
      </c>
      <c r="AN5" s="2">
        <f t="shared" ref="AN5:AN36" si="17">AA217</f>
        <v>18.524743999999998</v>
      </c>
      <c r="AO5" s="2">
        <f t="shared" ref="AO5:AO36" si="18">Y9/1000000000</f>
        <v>1</v>
      </c>
      <c r="AP5" s="2">
        <f>Z321</f>
        <v>-1.4023242</v>
      </c>
      <c r="AQ5" s="2">
        <f t="shared" ref="AQ5:AQ36" si="19">AA321</f>
        <v>-88.558800000000005</v>
      </c>
      <c r="AR5" s="2">
        <f t="shared" ref="AR5:AR36" si="20">Y9/1000000000</f>
        <v>1</v>
      </c>
      <c r="AS5" s="2">
        <f>Z425</f>
        <v>0</v>
      </c>
      <c r="AT5" s="2">
        <f t="shared" ref="AT5:AT36" si="21">AA425</f>
        <v>0</v>
      </c>
      <c r="AU5" s="4"/>
      <c r="AV5" s="2"/>
      <c r="AW5" s="4"/>
    </row>
    <row r="6" spans="1:49" x14ac:dyDescent="0.25">
      <c r="H6" s="4"/>
      <c r="I6" s="2">
        <f t="shared" si="0"/>
        <v>1.1224489795918</v>
      </c>
      <c r="J6" s="2">
        <f t="shared" si="1"/>
        <v>34.806576</v>
      </c>
      <c r="K6" s="2">
        <f t="shared" si="2"/>
        <v>24.742263999999999</v>
      </c>
      <c r="L6" s="2">
        <f t="shared" si="3"/>
        <v>1.1224489795918</v>
      </c>
      <c r="M6" s="2">
        <f t="shared" ref="M6:M69" si="22">C114</f>
        <v>33.583644999999997</v>
      </c>
      <c r="N6" s="2">
        <f t="shared" si="4"/>
        <v>23.345258999999999</v>
      </c>
      <c r="O6" s="2">
        <f t="shared" si="5"/>
        <v>1.1224489795918</v>
      </c>
      <c r="P6" s="2">
        <f t="shared" ref="P6:P69" si="23">C218</f>
        <v>24.785183</v>
      </c>
      <c r="Q6" s="2">
        <f t="shared" si="6"/>
        <v>14.098883000000001</v>
      </c>
      <c r="R6" s="2">
        <f t="shared" si="7"/>
        <v>1.1224489795918</v>
      </c>
      <c r="S6" s="2">
        <f t="shared" ref="S6:S69" si="24">C322</f>
        <v>-1.4024378</v>
      </c>
      <c r="T6" s="2">
        <f t="shared" si="8"/>
        <v>-89.044289000000006</v>
      </c>
      <c r="U6" s="2">
        <f t="shared" si="9"/>
        <v>1.1224489795918</v>
      </c>
      <c r="V6" s="2">
        <f t="shared" ref="V6:V69" si="25">C426</f>
        <v>0</v>
      </c>
      <c r="W6" s="2">
        <f t="shared" si="10"/>
        <v>0</v>
      </c>
      <c r="AE6" s="4"/>
      <c r="AF6" s="2">
        <f t="shared" si="11"/>
        <v>1.1224489795918</v>
      </c>
      <c r="AG6" s="2">
        <f t="shared" si="12"/>
        <v>34.293143999999998</v>
      </c>
      <c r="AH6" s="2">
        <f t="shared" si="13"/>
        <v>22.397614999999998</v>
      </c>
      <c r="AI6" s="2">
        <f t="shared" si="14"/>
        <v>1.1224489795918</v>
      </c>
      <c r="AJ6" s="2">
        <f t="shared" ref="AJ6:AJ69" si="26">Z114</f>
        <v>35.052867999999997</v>
      </c>
      <c r="AK6" s="2">
        <f t="shared" si="15"/>
        <v>23.081097</v>
      </c>
      <c r="AL6" s="2">
        <f t="shared" si="16"/>
        <v>1.1224489795918</v>
      </c>
      <c r="AM6" s="31">
        <f t="shared" ref="AM6:AM69" si="27">Z218</f>
        <v>30.822969000000001</v>
      </c>
      <c r="AN6" s="2">
        <f t="shared" si="17"/>
        <v>18.652176000000001</v>
      </c>
      <c r="AO6" s="2">
        <f t="shared" si="18"/>
        <v>1.1224489795918</v>
      </c>
      <c r="AP6" s="2">
        <f t="shared" ref="AP6:AP69" si="28">Z322</f>
        <v>-1.4024378</v>
      </c>
      <c r="AQ6" s="2">
        <f t="shared" si="19"/>
        <v>-89.044289000000006</v>
      </c>
      <c r="AR6" s="2">
        <f t="shared" si="20"/>
        <v>1.1224489795918</v>
      </c>
      <c r="AS6" s="2">
        <f t="shared" ref="AS6:AS69" si="29">Z426</f>
        <v>0</v>
      </c>
      <c r="AT6" s="2">
        <f t="shared" si="21"/>
        <v>0</v>
      </c>
      <c r="AU6" s="4"/>
      <c r="AV6" s="2"/>
      <c r="AW6" s="4"/>
    </row>
    <row r="7" spans="1:49" x14ac:dyDescent="0.25">
      <c r="B7" t="s">
        <v>102</v>
      </c>
      <c r="H7" s="4"/>
      <c r="I7" s="2">
        <f t="shared" si="0"/>
        <v>1.2448979591837002</v>
      </c>
      <c r="J7" s="2">
        <f t="shared" si="1"/>
        <v>33.847523000000002</v>
      </c>
      <c r="K7" s="2">
        <f t="shared" si="2"/>
        <v>24.358910000000002</v>
      </c>
      <c r="L7" s="2">
        <f t="shared" si="3"/>
        <v>1.2448979591837002</v>
      </c>
      <c r="M7" s="2">
        <f t="shared" si="22"/>
        <v>30.845165000000001</v>
      </c>
      <c r="N7" s="2">
        <f t="shared" si="4"/>
        <v>21.240787999999998</v>
      </c>
      <c r="O7" s="2">
        <f t="shared" si="5"/>
        <v>1.2448979591837002</v>
      </c>
      <c r="P7" s="2">
        <f t="shared" si="23"/>
        <v>24.035145</v>
      </c>
      <c r="Q7" s="2">
        <f t="shared" si="6"/>
        <v>14.027426999999999</v>
      </c>
      <c r="R7" s="2">
        <f t="shared" si="7"/>
        <v>1.2448979591837002</v>
      </c>
      <c r="S7" s="2">
        <f t="shared" si="24"/>
        <v>-1.9144920999999999</v>
      </c>
      <c r="T7" s="2">
        <f t="shared" si="8"/>
        <v>-88.811347999999995</v>
      </c>
      <c r="U7" s="2">
        <f t="shared" si="9"/>
        <v>1.2448979591837002</v>
      </c>
      <c r="V7" s="2">
        <f t="shared" si="25"/>
        <v>0</v>
      </c>
      <c r="W7" s="2">
        <f t="shared" si="10"/>
        <v>0</v>
      </c>
      <c r="Y7" t="s">
        <v>102</v>
      </c>
      <c r="AE7" s="4"/>
      <c r="AF7" s="2">
        <f t="shared" si="11"/>
        <v>1.2448979591837002</v>
      </c>
      <c r="AG7" s="2">
        <f t="shared" si="12"/>
        <v>35.860805999999997</v>
      </c>
      <c r="AH7" s="2">
        <f t="shared" si="13"/>
        <v>24.699681999999999</v>
      </c>
      <c r="AI7" s="2">
        <f t="shared" si="14"/>
        <v>1.2448979591837002</v>
      </c>
      <c r="AJ7" s="2">
        <f t="shared" si="26"/>
        <v>32.778233</v>
      </c>
      <c r="AK7" s="2">
        <f t="shared" si="15"/>
        <v>21.572937</v>
      </c>
      <c r="AL7" s="2">
        <f t="shared" si="16"/>
        <v>1.2448979591837002</v>
      </c>
      <c r="AM7" s="31">
        <f t="shared" si="27"/>
        <v>32.092751</v>
      </c>
      <c r="AN7" s="2">
        <f t="shared" si="17"/>
        <v>20.696224000000001</v>
      </c>
      <c r="AO7" s="2">
        <f t="shared" si="18"/>
        <v>1.2448979591837002</v>
      </c>
      <c r="AP7" s="2">
        <f t="shared" si="28"/>
        <v>-1.9144920999999999</v>
      </c>
      <c r="AQ7" s="2">
        <f t="shared" si="19"/>
        <v>-88.811347999999995</v>
      </c>
      <c r="AR7" s="2">
        <f t="shared" si="20"/>
        <v>1.2448979591837002</v>
      </c>
      <c r="AS7" s="2">
        <f t="shared" si="29"/>
        <v>0</v>
      </c>
      <c r="AT7" s="2">
        <f t="shared" si="21"/>
        <v>0</v>
      </c>
      <c r="AU7" s="4"/>
      <c r="AV7" s="2"/>
      <c r="AW7" s="4"/>
    </row>
    <row r="8" spans="1:49" x14ac:dyDescent="0.25">
      <c r="B8" t="s">
        <v>19</v>
      </c>
      <c r="C8" t="s">
        <v>113</v>
      </c>
      <c r="D8" t="s">
        <v>321</v>
      </c>
      <c r="E8" t="s">
        <v>300</v>
      </c>
      <c r="F8" t="s">
        <v>114</v>
      </c>
      <c r="G8" t="s">
        <v>261</v>
      </c>
      <c r="H8" s="4"/>
      <c r="I8" s="2">
        <f t="shared" si="0"/>
        <v>1.3673469387755</v>
      </c>
      <c r="J8" s="2">
        <f t="shared" si="1"/>
        <v>34.166794000000003</v>
      </c>
      <c r="K8" s="2">
        <f t="shared" si="2"/>
        <v>25.109825000000001</v>
      </c>
      <c r="L8" s="2">
        <f t="shared" si="3"/>
        <v>1.3673469387755</v>
      </c>
      <c r="M8" s="2">
        <f t="shared" si="22"/>
        <v>31.168790999999999</v>
      </c>
      <c r="N8" s="2">
        <f t="shared" si="4"/>
        <v>22.049599000000001</v>
      </c>
      <c r="O8" s="2">
        <f t="shared" si="5"/>
        <v>1.3673469387755</v>
      </c>
      <c r="P8" s="2">
        <f t="shared" si="23"/>
        <v>23.750319999999999</v>
      </c>
      <c r="Q8" s="2">
        <f t="shared" si="6"/>
        <v>14.281722</v>
      </c>
      <c r="R8" s="2">
        <f t="shared" si="7"/>
        <v>1.3673469387755</v>
      </c>
      <c r="S8" s="2">
        <f t="shared" si="24"/>
        <v>-0.61916970999999998</v>
      </c>
      <c r="T8" s="2">
        <f t="shared" si="8"/>
        <v>-85.613495</v>
      </c>
      <c r="U8" s="2">
        <f t="shared" si="9"/>
        <v>1.3673469387755</v>
      </c>
      <c r="V8" s="2">
        <f t="shared" si="25"/>
        <v>0</v>
      </c>
      <c r="W8" s="2">
        <f t="shared" si="10"/>
        <v>0</v>
      </c>
      <c r="Y8" t="s">
        <v>19</v>
      </c>
      <c r="Z8" t="s">
        <v>113</v>
      </c>
      <c r="AA8" t="s">
        <v>321</v>
      </c>
      <c r="AB8" t="s">
        <v>300</v>
      </c>
      <c r="AC8" t="s">
        <v>114</v>
      </c>
      <c r="AD8" t="s">
        <v>261</v>
      </c>
      <c r="AE8" s="4"/>
      <c r="AF8" s="2">
        <f t="shared" si="11"/>
        <v>1.3673469387755</v>
      </c>
      <c r="AG8" s="2">
        <f t="shared" si="12"/>
        <v>35.642609</v>
      </c>
      <c r="AH8" s="2">
        <f t="shared" si="13"/>
        <v>25.026104</v>
      </c>
      <c r="AI8" s="2">
        <f t="shared" si="14"/>
        <v>1.3673469387755</v>
      </c>
      <c r="AJ8" s="2">
        <f t="shared" si="26"/>
        <v>33.337803000000001</v>
      </c>
      <c r="AK8" s="2">
        <f t="shared" si="15"/>
        <v>22.694762999999998</v>
      </c>
      <c r="AL8" s="2">
        <f t="shared" si="16"/>
        <v>1.3673469387755</v>
      </c>
      <c r="AM8" s="31">
        <f t="shared" si="27"/>
        <v>32.311149999999998</v>
      </c>
      <c r="AN8" s="2">
        <f t="shared" si="17"/>
        <v>21.513418000000001</v>
      </c>
      <c r="AO8" s="2">
        <f t="shared" si="18"/>
        <v>1.3673469387755</v>
      </c>
      <c r="AP8" s="2">
        <f t="shared" si="28"/>
        <v>-0.61916970999999998</v>
      </c>
      <c r="AQ8" s="2">
        <f t="shared" si="19"/>
        <v>-85.613495</v>
      </c>
      <c r="AR8" s="2">
        <f t="shared" si="20"/>
        <v>1.3673469387755</v>
      </c>
      <c r="AS8" s="2">
        <f t="shared" si="29"/>
        <v>0</v>
      </c>
      <c r="AT8" s="2">
        <f t="shared" si="21"/>
        <v>0</v>
      </c>
      <c r="AU8" s="4"/>
      <c r="AV8" s="2"/>
      <c r="AW8" s="4"/>
    </row>
    <row r="9" spans="1:49" x14ac:dyDescent="0.25">
      <c r="B9">
        <v>1000000000</v>
      </c>
      <c r="C9">
        <v>-21.662980999999998</v>
      </c>
      <c r="D9">
        <v>25.999220000000001</v>
      </c>
      <c r="E9">
        <v>36.564163000000001</v>
      </c>
      <c r="F9">
        <v>-107.02482999999999</v>
      </c>
      <c r="G9">
        <v>-10.564942</v>
      </c>
      <c r="H9" s="4"/>
      <c r="I9" s="2">
        <f t="shared" si="0"/>
        <v>1.4897959183673</v>
      </c>
      <c r="J9" s="2">
        <f t="shared" si="1"/>
        <v>34.381641000000002</v>
      </c>
      <c r="K9" s="2">
        <f t="shared" si="2"/>
        <v>25.588757999999999</v>
      </c>
      <c r="L9" s="2">
        <f t="shared" si="3"/>
        <v>1.4897959183673</v>
      </c>
      <c r="M9" s="2">
        <f t="shared" si="22"/>
        <v>31.550049000000001</v>
      </c>
      <c r="N9" s="2">
        <f t="shared" si="4"/>
        <v>22.731976</v>
      </c>
      <c r="O9" s="2">
        <f t="shared" si="5"/>
        <v>1.4897959183673</v>
      </c>
      <c r="P9" s="2">
        <f t="shared" si="23"/>
        <v>24.091745</v>
      </c>
      <c r="Q9" s="2">
        <f t="shared" si="6"/>
        <v>14.973526</v>
      </c>
      <c r="R9" s="2">
        <f t="shared" si="7"/>
        <v>1.4897959183673</v>
      </c>
      <c r="S9" s="2">
        <f t="shared" si="24"/>
        <v>0.78879392000000004</v>
      </c>
      <c r="T9" s="2">
        <f t="shared" si="8"/>
        <v>-82.335846000000004</v>
      </c>
      <c r="U9" s="2">
        <f t="shared" si="9"/>
        <v>1.4897959183673</v>
      </c>
      <c r="V9" s="2">
        <f t="shared" si="25"/>
        <v>0</v>
      </c>
      <c r="W9" s="2">
        <f t="shared" si="10"/>
        <v>0</v>
      </c>
      <c r="Y9">
        <v>1000000000</v>
      </c>
      <c r="Z9">
        <v>-23.64715</v>
      </c>
      <c r="AA9">
        <v>21.796627000000001</v>
      </c>
      <c r="AB9">
        <v>34.331467000000004</v>
      </c>
      <c r="AC9">
        <v>-100.2497</v>
      </c>
      <c r="AD9">
        <v>-12.534838000000001</v>
      </c>
      <c r="AE9" s="4"/>
      <c r="AF9" s="2">
        <f t="shared" si="11"/>
        <v>1.4897959183673</v>
      </c>
      <c r="AG9" s="2">
        <f t="shared" si="12"/>
        <v>36.243766999999998</v>
      </c>
      <c r="AH9" s="2">
        <f t="shared" si="13"/>
        <v>26.043188000000001</v>
      </c>
      <c r="AI9" s="2">
        <f t="shared" si="14"/>
        <v>1.4897959183673</v>
      </c>
      <c r="AJ9" s="2">
        <f t="shared" si="26"/>
        <v>33.796120000000002</v>
      </c>
      <c r="AK9" s="2">
        <f t="shared" si="15"/>
        <v>23.580442000000001</v>
      </c>
      <c r="AL9" s="2">
        <f t="shared" si="16"/>
        <v>1.4897959183673</v>
      </c>
      <c r="AM9" s="31">
        <f t="shared" si="27"/>
        <v>32.121184999999997</v>
      </c>
      <c r="AN9" s="2">
        <f t="shared" si="17"/>
        <v>21.781925000000001</v>
      </c>
      <c r="AO9" s="2">
        <f t="shared" si="18"/>
        <v>1.4897959183673</v>
      </c>
      <c r="AP9" s="2">
        <f t="shared" si="28"/>
        <v>0.78879392000000004</v>
      </c>
      <c r="AQ9" s="2">
        <f t="shared" si="19"/>
        <v>-82.335846000000004</v>
      </c>
      <c r="AR9" s="2">
        <f t="shared" si="20"/>
        <v>1.4897959183673</v>
      </c>
      <c r="AS9" s="2">
        <f t="shared" si="29"/>
        <v>0</v>
      </c>
      <c r="AT9" s="2">
        <f t="shared" si="21"/>
        <v>0</v>
      </c>
      <c r="AU9" s="4"/>
      <c r="AV9" s="2"/>
      <c r="AW9" s="4"/>
    </row>
    <row r="10" spans="1:49" x14ac:dyDescent="0.25">
      <c r="B10">
        <v>1122448979.5918</v>
      </c>
      <c r="C10">
        <v>-21.0581</v>
      </c>
      <c r="D10">
        <v>24.742263999999999</v>
      </c>
      <c r="E10">
        <v>34.806576</v>
      </c>
      <c r="F10">
        <v>-99.097831999999997</v>
      </c>
      <c r="G10">
        <v>-10.064311999999999</v>
      </c>
      <c r="H10" s="4"/>
      <c r="I10" s="2">
        <f t="shared" si="0"/>
        <v>1.6122448979591999</v>
      </c>
      <c r="J10" s="2">
        <f t="shared" si="1"/>
        <v>34.081699</v>
      </c>
      <c r="K10" s="2">
        <f t="shared" si="2"/>
        <v>25.523947</v>
      </c>
      <c r="L10" s="2">
        <f t="shared" si="3"/>
        <v>1.6122448979591999</v>
      </c>
      <c r="M10" s="2">
        <f t="shared" si="22"/>
        <v>32.451808999999997</v>
      </c>
      <c r="N10" s="2">
        <f t="shared" si="4"/>
        <v>23.899871999999998</v>
      </c>
      <c r="O10" s="2">
        <f t="shared" si="5"/>
        <v>1.6122448979591999</v>
      </c>
      <c r="P10" s="2">
        <f t="shared" si="23"/>
        <v>27.442543000000001</v>
      </c>
      <c r="Q10" s="2">
        <f t="shared" si="6"/>
        <v>18.679234000000001</v>
      </c>
      <c r="R10" s="2">
        <f t="shared" si="7"/>
        <v>1.6122448979591999</v>
      </c>
      <c r="S10" s="2">
        <f t="shared" si="24"/>
        <v>2.7408465999999998</v>
      </c>
      <c r="T10" s="2">
        <f t="shared" si="8"/>
        <v>-80.928496999999993</v>
      </c>
      <c r="U10" s="2">
        <f t="shared" si="9"/>
        <v>1.6122448979591999</v>
      </c>
      <c r="V10" s="2">
        <f t="shared" si="25"/>
        <v>0</v>
      </c>
      <c r="W10" s="2">
        <f t="shared" si="10"/>
        <v>0</v>
      </c>
      <c r="Y10">
        <v>1122448979.5918</v>
      </c>
      <c r="Z10">
        <v>-22.853504000000001</v>
      </c>
      <c r="AA10">
        <v>22.397614999999998</v>
      </c>
      <c r="AB10">
        <v>34.293143999999998</v>
      </c>
      <c r="AC10">
        <v>-104.72378999999999</v>
      </c>
      <c r="AD10">
        <v>-11.895527</v>
      </c>
      <c r="AE10" s="4"/>
      <c r="AF10" s="2">
        <f t="shared" si="11"/>
        <v>1.6122448979591999</v>
      </c>
      <c r="AG10" s="2">
        <f t="shared" si="12"/>
        <v>35.156630999999997</v>
      </c>
      <c r="AH10" s="2">
        <f t="shared" si="13"/>
        <v>25.348220999999999</v>
      </c>
      <c r="AI10" s="2">
        <f t="shared" si="14"/>
        <v>1.6122448979591999</v>
      </c>
      <c r="AJ10" s="2">
        <f t="shared" si="26"/>
        <v>34.640349999999998</v>
      </c>
      <c r="AK10" s="2">
        <f t="shared" si="15"/>
        <v>24.825218</v>
      </c>
      <c r="AL10" s="2">
        <f t="shared" si="16"/>
        <v>1.6122448979591999</v>
      </c>
      <c r="AM10" s="31">
        <f t="shared" si="27"/>
        <v>29.579483</v>
      </c>
      <c r="AN10" s="2">
        <f t="shared" si="17"/>
        <v>19.670587999999999</v>
      </c>
      <c r="AO10" s="2">
        <f t="shared" si="18"/>
        <v>1.6122448979591999</v>
      </c>
      <c r="AP10" s="2">
        <f t="shared" si="28"/>
        <v>2.7408465999999998</v>
      </c>
      <c r="AQ10" s="2">
        <f t="shared" si="19"/>
        <v>-80.928496999999993</v>
      </c>
      <c r="AR10" s="2">
        <f t="shared" si="20"/>
        <v>1.6122448979591999</v>
      </c>
      <c r="AS10" s="2">
        <f t="shared" si="29"/>
        <v>0</v>
      </c>
      <c r="AT10" s="2">
        <f t="shared" si="21"/>
        <v>0</v>
      </c>
      <c r="AU10" s="4"/>
      <c r="AV10" s="2"/>
      <c r="AW10" s="4"/>
    </row>
    <row r="11" spans="1:49" x14ac:dyDescent="0.25">
      <c r="B11">
        <v>1244897959.1837001</v>
      </c>
      <c r="C11">
        <v>-20.357324999999999</v>
      </c>
      <c r="D11">
        <v>24.358910000000002</v>
      </c>
      <c r="E11">
        <v>33.847523000000002</v>
      </c>
      <c r="F11">
        <v>-95.566131999999996</v>
      </c>
      <c r="G11">
        <v>-9.4886140999999995</v>
      </c>
      <c r="H11" s="4"/>
      <c r="I11" s="2">
        <f t="shared" si="0"/>
        <v>1.7346938775510001</v>
      </c>
      <c r="J11" s="2">
        <f t="shared" si="1"/>
        <v>34.273375999999999</v>
      </c>
      <c r="K11" s="2">
        <f t="shared" si="2"/>
        <v>25.851616</v>
      </c>
      <c r="L11" s="2">
        <f t="shared" si="3"/>
        <v>1.7346938775510001</v>
      </c>
      <c r="M11" s="2">
        <f t="shared" si="22"/>
        <v>31.711400999999999</v>
      </c>
      <c r="N11" s="2">
        <f t="shared" si="4"/>
        <v>23.306227</v>
      </c>
      <c r="O11" s="2">
        <f t="shared" si="5"/>
        <v>1.7346938775510001</v>
      </c>
      <c r="P11" s="2">
        <f t="shared" si="23"/>
        <v>30.018944000000001</v>
      </c>
      <c r="Q11" s="2">
        <f t="shared" si="6"/>
        <v>21.451998</v>
      </c>
      <c r="R11" s="2">
        <f t="shared" si="7"/>
        <v>1.7346938775510001</v>
      </c>
      <c r="S11" s="2">
        <f t="shared" si="24"/>
        <v>2.0936058000000002</v>
      </c>
      <c r="T11" s="2">
        <f t="shared" si="8"/>
        <v>-82.088104000000001</v>
      </c>
      <c r="U11" s="2">
        <f t="shared" si="9"/>
        <v>1.7346938775510001</v>
      </c>
      <c r="V11" s="2">
        <f t="shared" si="25"/>
        <v>0</v>
      </c>
      <c r="W11" s="2">
        <f t="shared" si="10"/>
        <v>0</v>
      </c>
      <c r="Y11">
        <v>1244897959.1837001</v>
      </c>
      <c r="Z11">
        <v>-21.904084999999998</v>
      </c>
      <c r="AA11">
        <v>24.699681999999999</v>
      </c>
      <c r="AB11">
        <v>35.860805999999997</v>
      </c>
      <c r="AC11">
        <v>-98.626434000000003</v>
      </c>
      <c r="AD11">
        <v>-11.16112</v>
      </c>
      <c r="AE11" s="4"/>
      <c r="AF11" s="2">
        <f t="shared" si="11"/>
        <v>1.7346938775510001</v>
      </c>
      <c r="AG11" s="2">
        <f t="shared" si="12"/>
        <v>34.918255000000002</v>
      </c>
      <c r="AH11" s="2">
        <f t="shared" si="13"/>
        <v>25.424644000000001</v>
      </c>
      <c r="AI11" s="2">
        <f t="shared" si="14"/>
        <v>1.7346938775510001</v>
      </c>
      <c r="AJ11" s="2">
        <f t="shared" si="26"/>
        <v>34.242393</v>
      </c>
      <c r="AK11" s="2">
        <f t="shared" si="15"/>
        <v>24.740273999999999</v>
      </c>
      <c r="AL11" s="2">
        <f t="shared" si="16"/>
        <v>1.7346938775510001</v>
      </c>
      <c r="AM11" s="31">
        <f t="shared" si="27"/>
        <v>28.610142</v>
      </c>
      <c r="AN11" s="2">
        <f t="shared" si="17"/>
        <v>19.014879000000001</v>
      </c>
      <c r="AO11" s="2">
        <f t="shared" si="18"/>
        <v>1.7346938775510001</v>
      </c>
      <c r="AP11" s="2">
        <f t="shared" si="28"/>
        <v>2.0936058000000002</v>
      </c>
      <c r="AQ11" s="2">
        <f t="shared" si="19"/>
        <v>-82.088104000000001</v>
      </c>
      <c r="AR11" s="2">
        <f t="shared" si="20"/>
        <v>1.7346938775510001</v>
      </c>
      <c r="AS11" s="2">
        <f t="shared" si="29"/>
        <v>0</v>
      </c>
      <c r="AT11" s="2">
        <f t="shared" si="21"/>
        <v>0</v>
      </c>
      <c r="AU11" s="4"/>
      <c r="AV11" s="2"/>
      <c r="AW11" s="4"/>
    </row>
    <row r="12" spans="1:49" x14ac:dyDescent="0.25">
      <c r="B12">
        <v>1367346938.7755001</v>
      </c>
      <c r="C12">
        <v>-20.200150000000001</v>
      </c>
      <c r="D12">
        <v>25.109825000000001</v>
      </c>
      <c r="E12">
        <v>34.166794000000003</v>
      </c>
      <c r="F12">
        <v>-100.33620999999999</v>
      </c>
      <c r="G12">
        <v>-9.0569687000000005</v>
      </c>
      <c r="H12" s="4"/>
      <c r="I12" s="2">
        <f t="shared" si="0"/>
        <v>1.8571428571429001</v>
      </c>
      <c r="J12" s="2">
        <f t="shared" si="1"/>
        <v>34.126826999999999</v>
      </c>
      <c r="K12" s="2">
        <f t="shared" si="2"/>
        <v>25.839399</v>
      </c>
      <c r="L12" s="2">
        <f t="shared" si="3"/>
        <v>1.8571428571429001</v>
      </c>
      <c r="M12" s="2">
        <f t="shared" si="22"/>
        <v>31.980886000000002</v>
      </c>
      <c r="N12" s="2">
        <f t="shared" si="4"/>
        <v>23.696722000000001</v>
      </c>
      <c r="O12" s="2">
        <f t="shared" si="5"/>
        <v>1.8571428571429001</v>
      </c>
      <c r="P12" s="2">
        <f t="shared" si="23"/>
        <v>31.531870000000001</v>
      </c>
      <c r="Q12" s="2">
        <f t="shared" si="6"/>
        <v>23.117294000000001</v>
      </c>
      <c r="R12" s="2">
        <f t="shared" si="7"/>
        <v>1.8571428571429001</v>
      </c>
      <c r="S12" s="2">
        <f t="shared" si="24"/>
        <v>-0.70988101000000003</v>
      </c>
      <c r="T12" s="2">
        <f t="shared" si="8"/>
        <v>-87.416595000000001</v>
      </c>
      <c r="U12" s="2">
        <f t="shared" si="9"/>
        <v>1.8571428571429001</v>
      </c>
      <c r="V12" s="2">
        <f t="shared" si="25"/>
        <v>0</v>
      </c>
      <c r="W12" s="2">
        <f t="shared" si="10"/>
        <v>0</v>
      </c>
      <c r="Y12">
        <v>1367346938.7755001</v>
      </c>
      <c r="Z12">
        <v>-21.814022000000001</v>
      </c>
      <c r="AA12">
        <v>25.026104</v>
      </c>
      <c r="AB12">
        <v>35.642609</v>
      </c>
      <c r="AC12">
        <v>-108.56272</v>
      </c>
      <c r="AD12">
        <v>-10.616502000000001</v>
      </c>
      <c r="AE12" s="4"/>
      <c r="AF12" s="2">
        <f t="shared" si="11"/>
        <v>1.8571428571429001</v>
      </c>
      <c r="AG12" s="2">
        <f t="shared" si="12"/>
        <v>35.851730000000003</v>
      </c>
      <c r="AH12" s="2">
        <f t="shared" si="13"/>
        <v>26.596302000000001</v>
      </c>
      <c r="AI12" s="2">
        <f t="shared" si="14"/>
        <v>1.8571428571429001</v>
      </c>
      <c r="AJ12" s="2">
        <f t="shared" si="26"/>
        <v>32.068699000000002</v>
      </c>
      <c r="AK12" s="2">
        <f t="shared" si="15"/>
        <v>22.793984999999999</v>
      </c>
      <c r="AL12" s="2">
        <f t="shared" si="16"/>
        <v>1.8571428571429001</v>
      </c>
      <c r="AM12" s="31">
        <f t="shared" si="27"/>
        <v>27.276215000000001</v>
      </c>
      <c r="AN12" s="2">
        <f t="shared" si="17"/>
        <v>17.902515000000001</v>
      </c>
      <c r="AO12" s="2">
        <f t="shared" si="18"/>
        <v>1.8571428571429001</v>
      </c>
      <c r="AP12" s="2">
        <f t="shared" si="28"/>
        <v>-0.70988101000000003</v>
      </c>
      <c r="AQ12" s="2">
        <f t="shared" si="19"/>
        <v>-87.416595000000001</v>
      </c>
      <c r="AR12" s="2">
        <f t="shared" si="20"/>
        <v>1.8571428571429001</v>
      </c>
      <c r="AS12" s="2">
        <f t="shared" si="29"/>
        <v>0</v>
      </c>
      <c r="AT12" s="2">
        <f t="shared" si="21"/>
        <v>0</v>
      </c>
      <c r="AU12" s="4"/>
      <c r="AV12" s="2"/>
      <c r="AW12" s="4"/>
    </row>
    <row r="13" spans="1:49" x14ac:dyDescent="0.25">
      <c r="B13">
        <v>1489795918.3673</v>
      </c>
      <c r="C13">
        <v>-19.634605000000001</v>
      </c>
      <c r="D13">
        <v>25.588757999999999</v>
      </c>
      <c r="E13">
        <v>34.381641000000002</v>
      </c>
      <c r="F13">
        <v>-99.332847999999998</v>
      </c>
      <c r="G13">
        <v>-8.7928838999999996</v>
      </c>
      <c r="H13" s="4"/>
      <c r="I13" s="2">
        <f t="shared" si="0"/>
        <v>1.9795918367347001</v>
      </c>
      <c r="J13" s="2">
        <f t="shared" si="1"/>
        <v>33.684277000000002</v>
      </c>
      <c r="K13" s="2">
        <f t="shared" si="2"/>
        <v>25.485734999999998</v>
      </c>
      <c r="L13" s="2">
        <f t="shared" si="3"/>
        <v>1.9795918367347001</v>
      </c>
      <c r="M13" s="2">
        <f t="shared" si="22"/>
        <v>30.929718000000001</v>
      </c>
      <c r="N13" s="2">
        <f t="shared" si="4"/>
        <v>22.693964000000001</v>
      </c>
      <c r="O13" s="2">
        <f t="shared" si="5"/>
        <v>1.9795918367347001</v>
      </c>
      <c r="P13" s="2">
        <f t="shared" si="23"/>
        <v>30.143613999999999</v>
      </c>
      <c r="Q13" s="2">
        <f t="shared" si="6"/>
        <v>21.758965</v>
      </c>
      <c r="R13" s="2">
        <f t="shared" si="7"/>
        <v>1.9795918367347001</v>
      </c>
      <c r="S13" s="2">
        <f t="shared" si="24"/>
        <v>-1.249144</v>
      </c>
      <c r="T13" s="2">
        <f t="shared" si="8"/>
        <v>-88.715980999999999</v>
      </c>
      <c r="U13" s="2">
        <f t="shared" si="9"/>
        <v>1.9795918367347001</v>
      </c>
      <c r="V13" s="2">
        <f t="shared" si="25"/>
        <v>0</v>
      </c>
      <c r="W13" s="2">
        <f t="shared" si="10"/>
        <v>0</v>
      </c>
      <c r="Y13">
        <v>1489795918.3673</v>
      </c>
      <c r="Z13">
        <v>-21.085602000000002</v>
      </c>
      <c r="AA13">
        <v>26.043188000000001</v>
      </c>
      <c r="AB13">
        <v>36.243766999999998</v>
      </c>
      <c r="AC13">
        <v>-101.37860000000001</v>
      </c>
      <c r="AD13">
        <v>-10.20058</v>
      </c>
      <c r="AE13" s="4"/>
      <c r="AF13" s="2">
        <f t="shared" si="11"/>
        <v>1.9795918367347001</v>
      </c>
      <c r="AG13" s="2">
        <f t="shared" si="12"/>
        <v>35.438842999999999</v>
      </c>
      <c r="AH13" s="2">
        <f t="shared" si="13"/>
        <v>26.455363999999999</v>
      </c>
      <c r="AI13" s="2">
        <f t="shared" si="14"/>
        <v>1.9795918367347001</v>
      </c>
      <c r="AJ13" s="2">
        <f t="shared" si="26"/>
        <v>30.857340000000001</v>
      </c>
      <c r="AK13" s="2">
        <f t="shared" si="15"/>
        <v>21.831085000000002</v>
      </c>
      <c r="AL13" s="2">
        <f t="shared" si="16"/>
        <v>1.9795918367347001</v>
      </c>
      <c r="AM13" s="31">
        <f t="shared" si="27"/>
        <v>26.926442999999999</v>
      </c>
      <c r="AN13" s="2">
        <f t="shared" si="17"/>
        <v>17.778407999999999</v>
      </c>
      <c r="AO13" s="2">
        <f t="shared" si="18"/>
        <v>1.9795918367347001</v>
      </c>
      <c r="AP13" s="2">
        <f t="shared" si="28"/>
        <v>-1.249144</v>
      </c>
      <c r="AQ13" s="2">
        <f t="shared" si="19"/>
        <v>-88.715980999999999</v>
      </c>
      <c r="AR13" s="2">
        <f t="shared" si="20"/>
        <v>1.9795918367347001</v>
      </c>
      <c r="AS13" s="2">
        <f t="shared" si="29"/>
        <v>0</v>
      </c>
      <c r="AT13" s="2">
        <f t="shared" si="21"/>
        <v>0</v>
      </c>
      <c r="AU13" s="4"/>
      <c r="AV13" s="2"/>
      <c r="AW13" s="4"/>
    </row>
    <row r="14" spans="1:49" x14ac:dyDescent="0.25">
      <c r="B14">
        <v>1612244897.9591999</v>
      </c>
      <c r="C14">
        <v>-19.448243999999999</v>
      </c>
      <c r="D14">
        <v>25.523947</v>
      </c>
      <c r="E14">
        <v>34.081699</v>
      </c>
      <c r="F14">
        <v>-95.712485999999998</v>
      </c>
      <c r="G14">
        <v>-8.5577506999999997</v>
      </c>
      <c r="H14" s="4"/>
      <c r="I14" s="2">
        <f t="shared" si="0"/>
        <v>2.1020408163264999</v>
      </c>
      <c r="J14" s="2">
        <f t="shared" si="1"/>
        <v>33.140053000000002</v>
      </c>
      <c r="K14" s="2">
        <f t="shared" si="2"/>
        <v>25.048300000000001</v>
      </c>
      <c r="L14" s="2">
        <f t="shared" si="3"/>
        <v>2.1020408163264999</v>
      </c>
      <c r="M14" s="2">
        <f t="shared" si="22"/>
        <v>31.798462000000001</v>
      </c>
      <c r="N14" s="2">
        <f t="shared" si="4"/>
        <v>23.641642000000001</v>
      </c>
      <c r="O14" s="2">
        <f t="shared" si="5"/>
        <v>2.1020408163264999</v>
      </c>
      <c r="P14" s="2">
        <f t="shared" si="23"/>
        <v>29.263383999999999</v>
      </c>
      <c r="Q14" s="2">
        <f t="shared" si="6"/>
        <v>20.971252</v>
      </c>
      <c r="R14" s="2">
        <f t="shared" si="7"/>
        <v>2.1020408163264999</v>
      </c>
      <c r="S14" s="2">
        <f t="shared" si="24"/>
        <v>0.44594613</v>
      </c>
      <c r="T14" s="2">
        <f t="shared" si="8"/>
        <v>-86.479996</v>
      </c>
      <c r="U14" s="2">
        <f t="shared" si="9"/>
        <v>2.1020408163264999</v>
      </c>
      <c r="V14" s="2">
        <f t="shared" si="25"/>
        <v>0</v>
      </c>
      <c r="W14" s="2">
        <f t="shared" si="10"/>
        <v>0</v>
      </c>
      <c r="Y14">
        <v>1612244897.9591999</v>
      </c>
      <c r="Z14">
        <v>-20.616334999999999</v>
      </c>
      <c r="AA14">
        <v>25.348220999999999</v>
      </c>
      <c r="AB14">
        <v>35.156630999999997</v>
      </c>
      <c r="AC14">
        <v>-100.86568</v>
      </c>
      <c r="AD14">
        <v>-9.8084097000000003</v>
      </c>
      <c r="AE14" s="4"/>
      <c r="AF14" s="2">
        <f t="shared" si="11"/>
        <v>2.1020408163264999</v>
      </c>
      <c r="AG14" s="2">
        <f t="shared" si="12"/>
        <v>34.589354999999998</v>
      </c>
      <c r="AH14" s="2">
        <f t="shared" si="13"/>
        <v>25.886126999999998</v>
      </c>
      <c r="AI14" s="2">
        <f t="shared" si="14"/>
        <v>2.1020408163264999</v>
      </c>
      <c r="AJ14" s="2">
        <f t="shared" si="26"/>
        <v>29.984411000000001</v>
      </c>
      <c r="AK14" s="2">
        <f t="shared" si="15"/>
        <v>21.227395999999999</v>
      </c>
      <c r="AL14" s="2">
        <f t="shared" si="16"/>
        <v>2.1020408163264999</v>
      </c>
      <c r="AM14" s="31">
        <f t="shared" si="27"/>
        <v>27.802319000000001</v>
      </c>
      <c r="AN14" s="2">
        <f t="shared" si="17"/>
        <v>18.90287</v>
      </c>
      <c r="AO14" s="2">
        <f t="shared" si="18"/>
        <v>2.1020408163264999</v>
      </c>
      <c r="AP14" s="2">
        <f t="shared" si="28"/>
        <v>0.44594613</v>
      </c>
      <c r="AQ14" s="2">
        <f t="shared" si="19"/>
        <v>-86.479996</v>
      </c>
      <c r="AR14" s="2">
        <f t="shared" si="20"/>
        <v>2.1020408163264999</v>
      </c>
      <c r="AS14" s="2">
        <f t="shared" si="29"/>
        <v>0</v>
      </c>
      <c r="AT14" s="2">
        <f t="shared" si="21"/>
        <v>0</v>
      </c>
      <c r="AU14" s="4"/>
      <c r="AV14" s="2"/>
      <c r="AW14" s="4"/>
    </row>
    <row r="15" spans="1:49" x14ac:dyDescent="0.25">
      <c r="B15">
        <v>1734693877.5510001</v>
      </c>
      <c r="C15">
        <v>-19.405087999999999</v>
      </c>
      <c r="D15">
        <v>25.851616</v>
      </c>
      <c r="E15">
        <v>34.273375999999999</v>
      </c>
      <c r="F15">
        <v>-97.562149000000005</v>
      </c>
      <c r="G15">
        <v>-8.4217595999999997</v>
      </c>
      <c r="H15" s="4"/>
      <c r="I15" s="2">
        <f t="shared" si="0"/>
        <v>2.2244897959183998</v>
      </c>
      <c r="J15" s="2">
        <f t="shared" si="1"/>
        <v>33.776833000000003</v>
      </c>
      <c r="K15" s="2">
        <f t="shared" si="2"/>
        <v>25.737079999999999</v>
      </c>
      <c r="L15" s="2">
        <f t="shared" si="3"/>
        <v>2.2244897959183998</v>
      </c>
      <c r="M15" s="2">
        <f t="shared" si="22"/>
        <v>31.470703</v>
      </c>
      <c r="N15" s="2">
        <f t="shared" si="4"/>
        <v>23.362362000000001</v>
      </c>
      <c r="O15" s="2">
        <f t="shared" si="5"/>
        <v>2.2244897959183998</v>
      </c>
      <c r="P15" s="2">
        <f t="shared" si="23"/>
        <v>28.217896</v>
      </c>
      <c r="Q15" s="2">
        <f t="shared" si="6"/>
        <v>19.979305</v>
      </c>
      <c r="R15" s="2">
        <f t="shared" si="7"/>
        <v>2.2244897959183998</v>
      </c>
      <c r="S15" s="2">
        <f t="shared" si="24"/>
        <v>2.2694945</v>
      </c>
      <c r="T15" s="2">
        <f t="shared" si="8"/>
        <v>-82.856544</v>
      </c>
      <c r="U15" s="2">
        <f t="shared" si="9"/>
        <v>2.2244897959183998</v>
      </c>
      <c r="V15" s="2">
        <f t="shared" si="25"/>
        <v>0</v>
      </c>
      <c r="W15" s="2">
        <f t="shared" si="10"/>
        <v>0</v>
      </c>
      <c r="Y15">
        <v>1734693877.5510001</v>
      </c>
      <c r="Z15">
        <v>-20.59564</v>
      </c>
      <c r="AA15">
        <v>25.424644000000001</v>
      </c>
      <c r="AB15">
        <v>34.918255000000002</v>
      </c>
      <c r="AC15">
        <v>-100.73778</v>
      </c>
      <c r="AD15">
        <v>-9.4936094000000004</v>
      </c>
      <c r="AE15" s="4"/>
      <c r="AF15" s="2">
        <f t="shared" si="11"/>
        <v>2.2244897959183998</v>
      </c>
      <c r="AG15" s="2">
        <f t="shared" si="12"/>
        <v>33.628737999999998</v>
      </c>
      <c r="AH15" s="2">
        <f t="shared" si="13"/>
        <v>25.149853</v>
      </c>
      <c r="AI15" s="2">
        <f t="shared" si="14"/>
        <v>2.2244897959183998</v>
      </c>
      <c r="AJ15" s="2">
        <f t="shared" si="26"/>
        <v>30.796274</v>
      </c>
      <c r="AK15" s="2">
        <f t="shared" si="15"/>
        <v>22.254868999999999</v>
      </c>
      <c r="AL15" s="2">
        <f t="shared" si="16"/>
        <v>2.2244897959183998</v>
      </c>
      <c r="AM15" s="31">
        <f t="shared" si="27"/>
        <v>28.959311</v>
      </c>
      <c r="AN15" s="2">
        <f t="shared" si="17"/>
        <v>20.262771999999998</v>
      </c>
      <c r="AO15" s="2">
        <f t="shared" si="18"/>
        <v>2.2244897959183998</v>
      </c>
      <c r="AP15" s="2">
        <f t="shared" si="28"/>
        <v>2.2694945</v>
      </c>
      <c r="AQ15" s="2">
        <f t="shared" si="19"/>
        <v>-82.856544</v>
      </c>
      <c r="AR15" s="2">
        <f t="shared" si="20"/>
        <v>2.2244897959183998</v>
      </c>
      <c r="AS15" s="2">
        <f t="shared" si="29"/>
        <v>0</v>
      </c>
      <c r="AT15" s="2">
        <f t="shared" si="21"/>
        <v>0</v>
      </c>
      <c r="AU15" s="4"/>
      <c r="AV15" s="2"/>
      <c r="AW15" s="4"/>
    </row>
    <row r="16" spans="1:49" x14ac:dyDescent="0.25">
      <c r="B16">
        <v>1857142857.1429</v>
      </c>
      <c r="C16">
        <v>-19.308288999999998</v>
      </c>
      <c r="D16">
        <v>25.839399</v>
      </c>
      <c r="E16">
        <v>34.126826999999999</v>
      </c>
      <c r="F16">
        <v>-100.31992</v>
      </c>
      <c r="G16">
        <v>-8.287426</v>
      </c>
      <c r="H16" s="4"/>
      <c r="I16" s="2">
        <f t="shared" si="0"/>
        <v>2.3469387755101998</v>
      </c>
      <c r="J16" s="2">
        <f t="shared" si="1"/>
        <v>33.835357999999999</v>
      </c>
      <c r="K16" s="2">
        <f t="shared" si="2"/>
        <v>25.838978000000001</v>
      </c>
      <c r="L16" s="2">
        <f t="shared" si="3"/>
        <v>2.3469387755101998</v>
      </c>
      <c r="M16" s="2">
        <f t="shared" si="22"/>
        <v>32.699268000000004</v>
      </c>
      <c r="N16" s="2">
        <f t="shared" si="4"/>
        <v>24.656862</v>
      </c>
      <c r="O16" s="2">
        <f t="shared" si="5"/>
        <v>2.3469387755101998</v>
      </c>
      <c r="P16" s="2">
        <f t="shared" si="23"/>
        <v>28.317951000000001</v>
      </c>
      <c r="Q16" s="2">
        <f t="shared" si="6"/>
        <v>20.156624000000001</v>
      </c>
      <c r="R16" s="2">
        <f t="shared" si="7"/>
        <v>2.3469387755101998</v>
      </c>
      <c r="S16" s="2">
        <f t="shared" si="24"/>
        <v>2.4024424999999998</v>
      </c>
      <c r="T16" s="2">
        <f t="shared" si="8"/>
        <v>-81.493003999999999</v>
      </c>
      <c r="U16" s="2">
        <f t="shared" si="9"/>
        <v>2.3469387755101998</v>
      </c>
      <c r="V16" s="2">
        <f t="shared" si="25"/>
        <v>0</v>
      </c>
      <c r="W16" s="2">
        <f t="shared" si="10"/>
        <v>0</v>
      </c>
      <c r="Y16">
        <v>1857142857.1429</v>
      </c>
      <c r="Z16">
        <v>-20.340961</v>
      </c>
      <c r="AA16">
        <v>26.596302000000001</v>
      </c>
      <c r="AB16">
        <v>35.851730000000003</v>
      </c>
      <c r="AC16">
        <v>-99.603217999999998</v>
      </c>
      <c r="AD16">
        <v>-9.2554292999999994</v>
      </c>
      <c r="AE16" s="4"/>
      <c r="AF16" s="2">
        <f t="shared" si="11"/>
        <v>2.3469387755101998</v>
      </c>
      <c r="AG16" s="2">
        <f t="shared" si="12"/>
        <v>33.370646999999998</v>
      </c>
      <c r="AH16" s="2">
        <f t="shared" si="13"/>
        <v>25.004290000000001</v>
      </c>
      <c r="AI16" s="2">
        <f t="shared" si="14"/>
        <v>2.3469387755101998</v>
      </c>
      <c r="AJ16" s="2">
        <f t="shared" si="26"/>
        <v>30.687002</v>
      </c>
      <c r="AK16" s="2">
        <f t="shared" si="15"/>
        <v>22.262498999999998</v>
      </c>
      <c r="AL16" s="2">
        <f t="shared" si="16"/>
        <v>2.3469387755101998</v>
      </c>
      <c r="AM16" s="31">
        <f t="shared" si="27"/>
        <v>28.765362</v>
      </c>
      <c r="AN16" s="2">
        <f t="shared" si="17"/>
        <v>20.190961999999999</v>
      </c>
      <c r="AO16" s="2">
        <f t="shared" si="18"/>
        <v>2.3469387755101998</v>
      </c>
      <c r="AP16" s="2">
        <f t="shared" si="28"/>
        <v>2.4024424999999998</v>
      </c>
      <c r="AQ16" s="2">
        <f t="shared" si="19"/>
        <v>-81.493003999999999</v>
      </c>
      <c r="AR16" s="2">
        <f t="shared" si="20"/>
        <v>2.3469387755101998</v>
      </c>
      <c r="AS16" s="2">
        <f t="shared" si="29"/>
        <v>0</v>
      </c>
      <c r="AT16" s="2">
        <f t="shared" si="21"/>
        <v>0</v>
      </c>
      <c r="AU16" s="4"/>
      <c r="AV16" s="2"/>
      <c r="AW16" s="4"/>
    </row>
    <row r="17" spans="2:49" x14ac:dyDescent="0.25">
      <c r="B17">
        <v>1979591836.7347</v>
      </c>
      <c r="C17">
        <v>-19.133376999999999</v>
      </c>
      <c r="D17">
        <v>25.485734999999998</v>
      </c>
      <c r="E17">
        <v>33.684277000000002</v>
      </c>
      <c r="F17">
        <v>-94.694587999999996</v>
      </c>
      <c r="G17">
        <v>-8.1985407000000006</v>
      </c>
      <c r="H17" s="4"/>
      <c r="I17" s="2">
        <f t="shared" si="0"/>
        <v>2.4693877551020003</v>
      </c>
      <c r="J17" s="2">
        <f t="shared" si="1"/>
        <v>33.616539000000003</v>
      </c>
      <c r="K17" s="2">
        <f t="shared" si="2"/>
        <v>25.648031</v>
      </c>
      <c r="L17" s="2">
        <f t="shared" si="3"/>
        <v>2.4693877551020003</v>
      </c>
      <c r="M17" s="2">
        <f t="shared" si="22"/>
        <v>31.978173999999999</v>
      </c>
      <c r="N17" s="2">
        <f t="shared" si="4"/>
        <v>23.97381</v>
      </c>
      <c r="O17" s="2">
        <f t="shared" si="5"/>
        <v>2.4693877551020003</v>
      </c>
      <c r="P17" s="2">
        <f t="shared" si="23"/>
        <v>28.311527000000002</v>
      </c>
      <c r="Q17" s="2">
        <f t="shared" si="6"/>
        <v>20.175808</v>
      </c>
      <c r="R17" s="2">
        <f t="shared" si="7"/>
        <v>2.4693877551020003</v>
      </c>
      <c r="S17" s="2">
        <f t="shared" si="24"/>
        <v>1.6080734000000001</v>
      </c>
      <c r="T17" s="2">
        <f t="shared" si="8"/>
        <v>-81.480934000000005</v>
      </c>
      <c r="U17" s="2">
        <f t="shared" si="9"/>
        <v>2.4693877551020003</v>
      </c>
      <c r="V17" s="2">
        <f t="shared" si="25"/>
        <v>0</v>
      </c>
      <c r="W17" s="2">
        <f t="shared" si="10"/>
        <v>0</v>
      </c>
      <c r="Y17">
        <v>1979591836.7347</v>
      </c>
      <c r="Z17">
        <v>-19.971449</v>
      </c>
      <c r="AA17">
        <v>26.455363999999999</v>
      </c>
      <c r="AB17">
        <v>35.438842999999999</v>
      </c>
      <c r="AC17">
        <v>-105.96097</v>
      </c>
      <c r="AD17">
        <v>-8.9834785000000004</v>
      </c>
      <c r="AE17" s="4"/>
      <c r="AF17" s="2">
        <f t="shared" si="11"/>
        <v>2.4693877551020003</v>
      </c>
      <c r="AG17" s="2">
        <f t="shared" si="12"/>
        <v>33.580204000000002</v>
      </c>
      <c r="AH17" s="2">
        <f t="shared" si="13"/>
        <v>25.304003000000002</v>
      </c>
      <c r="AI17" s="2">
        <f t="shared" si="14"/>
        <v>2.4693877551020003</v>
      </c>
      <c r="AJ17" s="2">
        <f t="shared" si="26"/>
        <v>30.439964</v>
      </c>
      <c r="AK17" s="2">
        <f t="shared" si="15"/>
        <v>22.112452999999999</v>
      </c>
      <c r="AL17" s="2">
        <f t="shared" si="16"/>
        <v>2.4693877551020003</v>
      </c>
      <c r="AM17" s="31">
        <f t="shared" si="27"/>
        <v>27.777531</v>
      </c>
      <c r="AN17" s="2">
        <f t="shared" si="17"/>
        <v>19.324337</v>
      </c>
      <c r="AO17" s="2">
        <f t="shared" si="18"/>
        <v>2.4693877551020003</v>
      </c>
      <c r="AP17" s="2">
        <f t="shared" si="28"/>
        <v>1.6080734000000001</v>
      </c>
      <c r="AQ17" s="2">
        <f t="shared" si="19"/>
        <v>-81.480934000000005</v>
      </c>
      <c r="AR17" s="2">
        <f t="shared" si="20"/>
        <v>2.4693877551020003</v>
      </c>
      <c r="AS17" s="2">
        <f t="shared" si="29"/>
        <v>0</v>
      </c>
      <c r="AT17" s="2">
        <f t="shared" si="21"/>
        <v>0</v>
      </c>
      <c r="AU17" s="4"/>
      <c r="AV17" s="2"/>
      <c r="AW17" s="4"/>
    </row>
    <row r="18" spans="2:49" x14ac:dyDescent="0.25">
      <c r="B18">
        <v>2102040816.3264999</v>
      </c>
      <c r="C18">
        <v>-19.119177000000001</v>
      </c>
      <c r="D18">
        <v>25.048300000000001</v>
      </c>
      <c r="E18">
        <v>33.140053000000002</v>
      </c>
      <c r="F18">
        <v>-94.582436000000001</v>
      </c>
      <c r="G18">
        <v>-8.0917539999999999</v>
      </c>
      <c r="H18" s="4"/>
      <c r="I18" s="2">
        <f t="shared" si="0"/>
        <v>2.5918367346939002</v>
      </c>
      <c r="J18" s="2">
        <f t="shared" si="1"/>
        <v>32.817534999999999</v>
      </c>
      <c r="K18" s="2">
        <f t="shared" si="2"/>
        <v>24.830248000000001</v>
      </c>
      <c r="L18" s="2">
        <f t="shared" si="3"/>
        <v>2.5918367346939002</v>
      </c>
      <c r="M18" s="2">
        <f t="shared" si="22"/>
        <v>31.983067999999999</v>
      </c>
      <c r="N18" s="2">
        <f t="shared" si="4"/>
        <v>23.964853000000002</v>
      </c>
      <c r="O18" s="2">
        <f t="shared" si="5"/>
        <v>2.5918367346939002</v>
      </c>
      <c r="P18" s="2">
        <f t="shared" si="23"/>
        <v>28.886275999999999</v>
      </c>
      <c r="Q18" s="2">
        <f t="shared" si="6"/>
        <v>20.753149000000001</v>
      </c>
      <c r="R18" s="2">
        <f t="shared" si="7"/>
        <v>2.5918367346939002</v>
      </c>
      <c r="S18" s="2">
        <f t="shared" si="24"/>
        <v>-0.14327012</v>
      </c>
      <c r="T18" s="2">
        <f t="shared" si="8"/>
        <v>-85.963486000000003</v>
      </c>
      <c r="U18" s="2">
        <f t="shared" si="9"/>
        <v>2.5918367346939002</v>
      </c>
      <c r="V18" s="2">
        <f t="shared" si="25"/>
        <v>0</v>
      </c>
      <c r="W18" s="2">
        <f t="shared" si="10"/>
        <v>0</v>
      </c>
      <c r="Y18">
        <v>2102040816.3264999</v>
      </c>
      <c r="Z18">
        <v>-19.625710999999999</v>
      </c>
      <c r="AA18">
        <v>25.886126999999998</v>
      </c>
      <c r="AB18">
        <v>34.589354999999998</v>
      </c>
      <c r="AC18">
        <v>-96.982367999999994</v>
      </c>
      <c r="AD18">
        <v>-8.7032308999999994</v>
      </c>
      <c r="AE18" s="4"/>
      <c r="AF18" s="2">
        <f t="shared" si="11"/>
        <v>2.5918367346939002</v>
      </c>
      <c r="AG18" s="2">
        <f t="shared" si="12"/>
        <v>33.095950999999999</v>
      </c>
      <c r="AH18" s="2">
        <f t="shared" si="13"/>
        <v>24.892116999999999</v>
      </c>
      <c r="AI18" s="2">
        <f t="shared" si="14"/>
        <v>2.5918367346939002</v>
      </c>
      <c r="AJ18" s="2">
        <f t="shared" si="26"/>
        <v>29.996756000000001</v>
      </c>
      <c r="AK18" s="2">
        <f t="shared" si="15"/>
        <v>21.754363999999999</v>
      </c>
      <c r="AL18" s="2">
        <f t="shared" si="16"/>
        <v>2.5918367346939002</v>
      </c>
      <c r="AM18" s="31">
        <f t="shared" si="27"/>
        <v>26.574981999999999</v>
      </c>
      <c r="AN18" s="2">
        <f t="shared" si="17"/>
        <v>18.226697999999999</v>
      </c>
      <c r="AO18" s="2">
        <f t="shared" si="18"/>
        <v>2.5918367346939002</v>
      </c>
      <c r="AP18" s="2">
        <f t="shared" si="28"/>
        <v>-0.14327012</v>
      </c>
      <c r="AQ18" s="2">
        <f t="shared" si="19"/>
        <v>-85.963486000000003</v>
      </c>
      <c r="AR18" s="2">
        <f t="shared" si="20"/>
        <v>2.5918367346939002</v>
      </c>
      <c r="AS18" s="2">
        <f t="shared" si="29"/>
        <v>0</v>
      </c>
      <c r="AT18" s="2">
        <f t="shared" si="21"/>
        <v>0</v>
      </c>
      <c r="AU18" s="4"/>
      <c r="AV18" s="2"/>
      <c r="AW18" s="4"/>
    </row>
    <row r="19" spans="2:49" x14ac:dyDescent="0.25">
      <c r="B19">
        <v>2224489795.9183998</v>
      </c>
      <c r="C19">
        <v>-19.028931</v>
      </c>
      <c r="D19">
        <v>25.737079999999999</v>
      </c>
      <c r="E19">
        <v>33.776833000000003</v>
      </c>
      <c r="F19">
        <v>-96.857230999999999</v>
      </c>
      <c r="G19">
        <v>-8.0397538999999991</v>
      </c>
      <c r="H19" s="4"/>
      <c r="I19" s="2">
        <f t="shared" si="0"/>
        <v>2.7142857142856998</v>
      </c>
      <c r="J19" s="2">
        <f t="shared" si="1"/>
        <v>33.848346999999997</v>
      </c>
      <c r="K19" s="2">
        <f t="shared" si="2"/>
        <v>25.812833999999999</v>
      </c>
      <c r="L19" s="2">
        <f t="shared" si="3"/>
        <v>2.7142857142856998</v>
      </c>
      <c r="M19" s="2">
        <f t="shared" si="22"/>
        <v>32.000712999999998</v>
      </c>
      <c r="N19" s="2">
        <f t="shared" si="4"/>
        <v>23.938424999999999</v>
      </c>
      <c r="O19" s="2">
        <f t="shared" si="5"/>
        <v>2.7142857142856998</v>
      </c>
      <c r="P19" s="2">
        <f t="shared" si="23"/>
        <v>29.177506999999999</v>
      </c>
      <c r="Q19" s="2">
        <f t="shared" si="6"/>
        <v>21.023678</v>
      </c>
      <c r="R19" s="2">
        <f t="shared" si="7"/>
        <v>2.7142857142856998</v>
      </c>
      <c r="S19" s="2">
        <f t="shared" si="24"/>
        <v>-0.56371188000000005</v>
      </c>
      <c r="T19" s="2">
        <f t="shared" si="8"/>
        <v>-84.991425000000007</v>
      </c>
      <c r="U19" s="2">
        <f t="shared" si="9"/>
        <v>2.7142857142856998</v>
      </c>
      <c r="V19" s="2">
        <f t="shared" si="25"/>
        <v>0</v>
      </c>
      <c r="W19" s="2">
        <f t="shared" si="10"/>
        <v>0</v>
      </c>
      <c r="Y19">
        <v>2224489795.9183998</v>
      </c>
      <c r="Z19">
        <v>-19.523788</v>
      </c>
      <c r="AA19">
        <v>25.149853</v>
      </c>
      <c r="AB19">
        <v>33.628737999999998</v>
      </c>
      <c r="AC19">
        <v>-93.736275000000006</v>
      </c>
      <c r="AD19">
        <v>-8.4788876000000002</v>
      </c>
      <c r="AE19" s="4"/>
      <c r="AF19" s="2">
        <f t="shared" si="11"/>
        <v>2.7142857142856998</v>
      </c>
      <c r="AG19" s="2">
        <f t="shared" si="12"/>
        <v>32.303927999999999</v>
      </c>
      <c r="AH19" s="2">
        <f t="shared" si="13"/>
        <v>24.199926000000001</v>
      </c>
      <c r="AI19" s="2">
        <f t="shared" si="14"/>
        <v>2.7142857142856998</v>
      </c>
      <c r="AJ19" s="2">
        <f t="shared" si="26"/>
        <v>29.549762999999999</v>
      </c>
      <c r="AK19" s="2">
        <f t="shared" si="15"/>
        <v>21.406936999999999</v>
      </c>
      <c r="AL19" s="2">
        <f t="shared" si="16"/>
        <v>2.7142857142856998</v>
      </c>
      <c r="AM19" s="31">
        <f t="shared" si="27"/>
        <v>26.281862</v>
      </c>
      <c r="AN19" s="2">
        <f t="shared" si="17"/>
        <v>18.023689000000001</v>
      </c>
      <c r="AO19" s="2">
        <f t="shared" si="18"/>
        <v>2.7142857142856998</v>
      </c>
      <c r="AP19" s="2">
        <f t="shared" si="28"/>
        <v>-0.56371188000000005</v>
      </c>
      <c r="AQ19" s="2">
        <f t="shared" si="19"/>
        <v>-84.991425000000007</v>
      </c>
      <c r="AR19" s="2">
        <f t="shared" si="20"/>
        <v>2.7142857142856998</v>
      </c>
      <c r="AS19" s="2">
        <f t="shared" si="29"/>
        <v>0</v>
      </c>
      <c r="AT19" s="2">
        <f t="shared" si="21"/>
        <v>0</v>
      </c>
      <c r="AU19" s="4"/>
      <c r="AV19" s="2"/>
      <c r="AW19" s="4"/>
    </row>
    <row r="20" spans="2:49" x14ac:dyDescent="0.25">
      <c r="B20">
        <v>2346938775.5102</v>
      </c>
      <c r="C20">
        <v>-18.986474999999999</v>
      </c>
      <c r="D20">
        <v>25.838978000000001</v>
      </c>
      <c r="E20">
        <v>33.835357999999999</v>
      </c>
      <c r="F20">
        <v>-98.386559000000005</v>
      </c>
      <c r="G20">
        <v>-7.9963803000000002</v>
      </c>
      <c r="H20" s="4"/>
      <c r="I20" s="2">
        <f t="shared" si="0"/>
        <v>2.8367346938776001</v>
      </c>
      <c r="J20" s="2">
        <f t="shared" si="1"/>
        <v>34.076450000000001</v>
      </c>
      <c r="K20" s="2">
        <f t="shared" si="2"/>
        <v>25.938644</v>
      </c>
      <c r="L20" s="2">
        <f t="shared" si="3"/>
        <v>2.8367346938776001</v>
      </c>
      <c r="M20" s="2">
        <f t="shared" si="22"/>
        <v>32.150554999999997</v>
      </c>
      <c r="N20" s="2">
        <f t="shared" si="4"/>
        <v>23.993866000000001</v>
      </c>
      <c r="O20" s="2">
        <f t="shared" si="5"/>
        <v>2.8367346938776001</v>
      </c>
      <c r="P20" s="2">
        <f t="shared" si="23"/>
        <v>29.264828000000001</v>
      </c>
      <c r="Q20" s="2">
        <f t="shared" si="6"/>
        <v>21.043811999999999</v>
      </c>
      <c r="R20" s="2">
        <f t="shared" si="7"/>
        <v>2.8367346938776001</v>
      </c>
      <c r="S20" s="2">
        <f t="shared" si="24"/>
        <v>-0.86188155</v>
      </c>
      <c r="T20" s="2">
        <f t="shared" si="8"/>
        <v>-86.055733000000004</v>
      </c>
      <c r="U20" s="2">
        <f t="shared" si="9"/>
        <v>2.8367346938776001</v>
      </c>
      <c r="V20" s="2">
        <f t="shared" si="25"/>
        <v>0</v>
      </c>
      <c r="W20" s="2">
        <f t="shared" si="10"/>
        <v>0</v>
      </c>
      <c r="Y20">
        <v>2346938775.5102</v>
      </c>
      <c r="Z20">
        <v>-19.336645000000001</v>
      </c>
      <c r="AA20">
        <v>25.004290000000001</v>
      </c>
      <c r="AB20">
        <v>33.370646999999998</v>
      </c>
      <c r="AC20">
        <v>-99.638908000000001</v>
      </c>
      <c r="AD20">
        <v>-8.3663588000000004</v>
      </c>
      <c r="AE20" s="4"/>
      <c r="AF20" s="2">
        <f t="shared" si="11"/>
        <v>2.8367346938776001</v>
      </c>
      <c r="AG20" s="2">
        <f t="shared" si="12"/>
        <v>32.464889999999997</v>
      </c>
      <c r="AH20" s="2">
        <f t="shared" si="13"/>
        <v>24.442167000000001</v>
      </c>
      <c r="AI20" s="2">
        <f t="shared" si="14"/>
        <v>2.8367346938776001</v>
      </c>
      <c r="AJ20" s="2">
        <f t="shared" si="26"/>
        <v>30.537039</v>
      </c>
      <c r="AK20" s="2">
        <f t="shared" si="15"/>
        <v>22.469256999999999</v>
      </c>
      <c r="AL20" s="2">
        <f t="shared" si="16"/>
        <v>2.8367346938776001</v>
      </c>
      <c r="AM20" s="31">
        <f t="shared" si="27"/>
        <v>26.751532000000001</v>
      </c>
      <c r="AN20" s="2">
        <f t="shared" si="17"/>
        <v>18.556452</v>
      </c>
      <c r="AO20" s="2">
        <f t="shared" si="18"/>
        <v>2.8367346938776001</v>
      </c>
      <c r="AP20" s="2">
        <f t="shared" si="28"/>
        <v>-0.86188155</v>
      </c>
      <c r="AQ20" s="2">
        <f t="shared" si="19"/>
        <v>-86.055733000000004</v>
      </c>
      <c r="AR20" s="2">
        <f t="shared" si="20"/>
        <v>2.8367346938776001</v>
      </c>
      <c r="AS20" s="2">
        <f t="shared" si="29"/>
        <v>0</v>
      </c>
      <c r="AT20" s="2">
        <f t="shared" si="21"/>
        <v>0</v>
      </c>
      <c r="AU20" s="4"/>
      <c r="AV20" s="2"/>
      <c r="AW20" s="4"/>
    </row>
    <row r="21" spans="2:49" x14ac:dyDescent="0.25">
      <c r="B21">
        <v>2469387755.1020002</v>
      </c>
      <c r="C21">
        <v>-18.977871</v>
      </c>
      <c r="D21">
        <v>25.648031</v>
      </c>
      <c r="E21">
        <v>33.616539000000003</v>
      </c>
      <c r="F21">
        <v>-94.769904999999994</v>
      </c>
      <c r="G21">
        <v>-7.9685072999999997</v>
      </c>
      <c r="H21" s="4"/>
      <c r="I21" s="2">
        <f t="shared" si="0"/>
        <v>2.9591836734694001</v>
      </c>
      <c r="J21" s="2">
        <f t="shared" si="1"/>
        <v>34.433411</v>
      </c>
      <c r="K21" s="2">
        <f t="shared" si="2"/>
        <v>26.188578</v>
      </c>
      <c r="L21" s="2">
        <f t="shared" si="3"/>
        <v>2.9591836734694001</v>
      </c>
      <c r="M21" s="2">
        <f t="shared" si="22"/>
        <v>33.088450999999999</v>
      </c>
      <c r="N21" s="2">
        <f t="shared" si="4"/>
        <v>24.840698</v>
      </c>
      <c r="O21" s="2">
        <f t="shared" si="5"/>
        <v>2.9591836734694001</v>
      </c>
      <c r="P21" s="2">
        <f t="shared" si="23"/>
        <v>29.356531</v>
      </c>
      <c r="Q21" s="2">
        <f t="shared" si="6"/>
        <v>21.063721000000001</v>
      </c>
      <c r="R21" s="2">
        <f t="shared" si="7"/>
        <v>2.9591836734694001</v>
      </c>
      <c r="S21" s="2">
        <f t="shared" si="24"/>
        <v>1.1672661</v>
      </c>
      <c r="T21" s="2">
        <f t="shared" si="8"/>
        <v>-81.387450999999999</v>
      </c>
      <c r="U21" s="2">
        <f t="shared" si="9"/>
        <v>2.9591836734694001</v>
      </c>
      <c r="V21" s="2">
        <f t="shared" si="25"/>
        <v>0</v>
      </c>
      <c r="W21" s="2">
        <f t="shared" si="10"/>
        <v>0</v>
      </c>
      <c r="Y21">
        <v>2469387755.1020002</v>
      </c>
      <c r="Z21">
        <v>-19.349250999999999</v>
      </c>
      <c r="AA21">
        <v>25.304003000000002</v>
      </c>
      <c r="AB21">
        <v>33.580204000000002</v>
      </c>
      <c r="AC21">
        <v>-95.279617000000002</v>
      </c>
      <c r="AD21">
        <v>-8.2762040999999993</v>
      </c>
      <c r="AE21" s="4"/>
      <c r="AF21" s="2">
        <f t="shared" si="11"/>
        <v>2.9591836734694001</v>
      </c>
      <c r="AG21" s="2">
        <f t="shared" si="12"/>
        <v>32.440491000000002</v>
      </c>
      <c r="AH21" s="2">
        <f t="shared" si="13"/>
        <v>24.415548000000001</v>
      </c>
      <c r="AI21" s="2">
        <f t="shared" si="14"/>
        <v>2.9591836734694001</v>
      </c>
      <c r="AJ21" s="2">
        <f t="shared" si="26"/>
        <v>30.954248</v>
      </c>
      <c r="AK21" s="2">
        <f t="shared" si="15"/>
        <v>22.886565999999998</v>
      </c>
      <c r="AL21" s="2">
        <f t="shared" si="16"/>
        <v>2.9591836734694001</v>
      </c>
      <c r="AM21" s="31">
        <f t="shared" si="27"/>
        <v>27.181667000000001</v>
      </c>
      <c r="AN21" s="2">
        <f t="shared" si="17"/>
        <v>18.994026000000002</v>
      </c>
      <c r="AO21" s="2">
        <f t="shared" si="18"/>
        <v>2.9591836734694001</v>
      </c>
      <c r="AP21" s="2">
        <f t="shared" si="28"/>
        <v>1.1672661</v>
      </c>
      <c r="AQ21" s="2">
        <f t="shared" si="19"/>
        <v>-81.387450999999999</v>
      </c>
      <c r="AR21" s="2">
        <f t="shared" si="20"/>
        <v>2.9591836734694001</v>
      </c>
      <c r="AS21" s="2">
        <f t="shared" si="29"/>
        <v>0</v>
      </c>
      <c r="AT21" s="2">
        <f t="shared" si="21"/>
        <v>0</v>
      </c>
      <c r="AU21" s="4"/>
      <c r="AV21" s="2"/>
      <c r="AW21" s="4"/>
    </row>
    <row r="22" spans="2:49" x14ac:dyDescent="0.25">
      <c r="B22">
        <v>2591836734.6939001</v>
      </c>
      <c r="C22">
        <v>-18.951074999999999</v>
      </c>
      <c r="D22">
        <v>24.830248000000001</v>
      </c>
      <c r="E22">
        <v>32.817534999999999</v>
      </c>
      <c r="F22">
        <v>-95.477988999999994</v>
      </c>
      <c r="G22">
        <v>-7.9872866</v>
      </c>
      <c r="H22" s="4"/>
      <c r="I22" s="2">
        <f t="shared" si="0"/>
        <v>3.0816326530612002</v>
      </c>
      <c r="J22" s="2">
        <f t="shared" si="1"/>
        <v>33.975791999999998</v>
      </c>
      <c r="K22" s="2">
        <f t="shared" si="2"/>
        <v>25.701784</v>
      </c>
      <c r="L22" s="2">
        <f t="shared" si="3"/>
        <v>3.0816326530612002</v>
      </c>
      <c r="M22" s="2">
        <f t="shared" si="22"/>
        <v>32.799666999999999</v>
      </c>
      <c r="N22" s="2">
        <f t="shared" si="4"/>
        <v>24.529288999999999</v>
      </c>
      <c r="O22" s="2">
        <f t="shared" si="5"/>
        <v>3.0816326530612002</v>
      </c>
      <c r="P22" s="2">
        <f t="shared" si="23"/>
        <v>29.031123999999998</v>
      </c>
      <c r="Q22" s="2">
        <f t="shared" si="6"/>
        <v>20.723023999999999</v>
      </c>
      <c r="R22" s="2">
        <f t="shared" si="7"/>
        <v>3.0816326530612002</v>
      </c>
      <c r="S22" s="2">
        <f t="shared" si="24"/>
        <v>-0.92586422000000002</v>
      </c>
      <c r="T22" s="2">
        <f t="shared" si="8"/>
        <v>-87.926659000000001</v>
      </c>
      <c r="U22" s="2">
        <f t="shared" si="9"/>
        <v>3.0816326530612002</v>
      </c>
      <c r="V22" s="2">
        <f t="shared" si="25"/>
        <v>0</v>
      </c>
      <c r="W22" s="2">
        <f t="shared" si="10"/>
        <v>0</v>
      </c>
      <c r="Y22">
        <v>2591836734.6939001</v>
      </c>
      <c r="Z22">
        <v>-19.181889000000002</v>
      </c>
      <c r="AA22">
        <v>24.892116999999999</v>
      </c>
      <c r="AB22">
        <v>33.095950999999999</v>
      </c>
      <c r="AC22">
        <v>-94.508842000000001</v>
      </c>
      <c r="AD22">
        <v>-8.2038355000000003</v>
      </c>
      <c r="AE22" s="4"/>
      <c r="AF22" s="2">
        <f t="shared" si="11"/>
        <v>3.0816326530612002</v>
      </c>
      <c r="AG22" s="2">
        <f t="shared" si="12"/>
        <v>33.663474999999998</v>
      </c>
      <c r="AH22" s="2">
        <f t="shared" si="13"/>
        <v>25.664277999999999</v>
      </c>
      <c r="AI22" s="2">
        <f t="shared" si="14"/>
        <v>3.0816326530612002</v>
      </c>
      <c r="AJ22" s="2">
        <f t="shared" si="26"/>
        <v>31.862666999999998</v>
      </c>
      <c r="AK22" s="2">
        <f t="shared" si="15"/>
        <v>23.843166</v>
      </c>
      <c r="AL22" s="2">
        <f t="shared" si="16"/>
        <v>3.0816326530612002</v>
      </c>
      <c r="AM22" s="31">
        <f t="shared" si="27"/>
        <v>27.129715000000001</v>
      </c>
      <c r="AN22" s="2">
        <f t="shared" si="17"/>
        <v>19.023406999999999</v>
      </c>
      <c r="AO22" s="2">
        <f t="shared" si="18"/>
        <v>3.0816326530612002</v>
      </c>
      <c r="AP22" s="2">
        <f t="shared" si="28"/>
        <v>-0.92586422000000002</v>
      </c>
      <c r="AQ22" s="2">
        <f t="shared" si="19"/>
        <v>-87.926659000000001</v>
      </c>
      <c r="AR22" s="2">
        <f t="shared" si="20"/>
        <v>3.0816326530612002</v>
      </c>
      <c r="AS22" s="2">
        <f t="shared" si="29"/>
        <v>0</v>
      </c>
      <c r="AT22" s="2">
        <f t="shared" si="21"/>
        <v>0</v>
      </c>
      <c r="AU22" s="4"/>
      <c r="AV22" s="2"/>
      <c r="AW22" s="4"/>
    </row>
    <row r="23" spans="2:49" x14ac:dyDescent="0.25">
      <c r="B23">
        <v>2714285714.2856998</v>
      </c>
      <c r="C23">
        <v>-19.063355999999999</v>
      </c>
      <c r="D23">
        <v>25.812833999999999</v>
      </c>
      <c r="E23">
        <v>33.848346999999997</v>
      </c>
      <c r="F23">
        <v>-93.710503000000003</v>
      </c>
      <c r="G23">
        <v>-8.0355109999999996</v>
      </c>
      <c r="H23" s="4"/>
      <c r="I23" s="2">
        <f t="shared" si="0"/>
        <v>3.2040816326531001</v>
      </c>
      <c r="J23" s="2">
        <f t="shared" si="1"/>
        <v>33.977702999999998</v>
      </c>
      <c r="K23" s="2">
        <f t="shared" si="2"/>
        <v>25.682451</v>
      </c>
      <c r="L23" s="2">
        <f t="shared" si="3"/>
        <v>3.2040816326531001</v>
      </c>
      <c r="M23" s="2">
        <f t="shared" si="22"/>
        <v>33.109538999999998</v>
      </c>
      <c r="N23" s="2">
        <f t="shared" si="4"/>
        <v>24.816053</v>
      </c>
      <c r="O23" s="2">
        <f t="shared" si="5"/>
        <v>3.2040816326531001</v>
      </c>
      <c r="P23" s="2">
        <f t="shared" si="23"/>
        <v>28.671126999999998</v>
      </c>
      <c r="Q23" s="2">
        <f t="shared" si="6"/>
        <v>20.324473999999999</v>
      </c>
      <c r="R23" s="2">
        <f t="shared" si="7"/>
        <v>3.2040816326531001</v>
      </c>
      <c r="S23" s="2">
        <f t="shared" si="24"/>
        <v>-1.8008256</v>
      </c>
      <c r="T23" s="2">
        <f t="shared" si="8"/>
        <v>-90.520790000000005</v>
      </c>
      <c r="U23" s="2">
        <f t="shared" si="9"/>
        <v>3.2040816326531001</v>
      </c>
      <c r="V23" s="2">
        <f t="shared" si="25"/>
        <v>0</v>
      </c>
      <c r="W23" s="2">
        <f t="shared" si="10"/>
        <v>0</v>
      </c>
      <c r="Y23">
        <v>2714285714.2856998</v>
      </c>
      <c r="Z23">
        <v>-19.089753999999999</v>
      </c>
      <c r="AA23">
        <v>24.199926000000001</v>
      </c>
      <c r="AB23">
        <v>32.303927999999999</v>
      </c>
      <c r="AC23">
        <v>-96.426925999999995</v>
      </c>
      <c r="AD23">
        <v>-8.1040039000000004</v>
      </c>
      <c r="AE23" s="4"/>
      <c r="AF23" s="2">
        <f t="shared" si="11"/>
        <v>3.2040816326531001</v>
      </c>
      <c r="AG23" s="2">
        <f t="shared" si="12"/>
        <v>33.873009000000003</v>
      </c>
      <c r="AH23" s="2">
        <f t="shared" si="13"/>
        <v>25.858094999999999</v>
      </c>
      <c r="AI23" s="2">
        <f t="shared" si="14"/>
        <v>3.2040816326531001</v>
      </c>
      <c r="AJ23" s="2">
        <f t="shared" si="26"/>
        <v>31.767838999999999</v>
      </c>
      <c r="AK23" s="2">
        <f t="shared" si="15"/>
        <v>23.751927999999999</v>
      </c>
      <c r="AL23" s="2">
        <f t="shared" si="16"/>
        <v>3.2040816326531001</v>
      </c>
      <c r="AM23" s="31">
        <f t="shared" si="27"/>
        <v>26.4893</v>
      </c>
      <c r="AN23" s="2">
        <f t="shared" si="17"/>
        <v>18.397043</v>
      </c>
      <c r="AO23" s="2">
        <f t="shared" si="18"/>
        <v>3.2040816326531001</v>
      </c>
      <c r="AP23" s="2">
        <f t="shared" si="28"/>
        <v>-1.8008256</v>
      </c>
      <c r="AQ23" s="2">
        <f t="shared" si="19"/>
        <v>-90.520790000000005</v>
      </c>
      <c r="AR23" s="2">
        <f t="shared" si="20"/>
        <v>3.2040816326531001</v>
      </c>
      <c r="AS23" s="2">
        <f t="shared" si="29"/>
        <v>0</v>
      </c>
      <c r="AT23" s="2">
        <f t="shared" si="21"/>
        <v>0</v>
      </c>
      <c r="AU23" s="4"/>
      <c r="AV23" s="2"/>
      <c r="AW23" s="4"/>
    </row>
    <row r="24" spans="2:49" x14ac:dyDescent="0.25">
      <c r="B24">
        <v>2836734693.8776002</v>
      </c>
      <c r="C24">
        <v>-19.099937000000001</v>
      </c>
      <c r="D24">
        <v>25.938644</v>
      </c>
      <c r="E24">
        <v>34.076450000000001</v>
      </c>
      <c r="F24">
        <v>-101.03162</v>
      </c>
      <c r="G24">
        <v>-8.1378059</v>
      </c>
      <c r="H24" s="4"/>
      <c r="I24" s="2">
        <f t="shared" si="0"/>
        <v>3.3265306122449001</v>
      </c>
      <c r="J24" s="2">
        <f t="shared" si="1"/>
        <v>34.116557999999998</v>
      </c>
      <c r="K24" s="2">
        <f t="shared" si="2"/>
        <v>25.838177000000002</v>
      </c>
      <c r="L24" s="2">
        <f t="shared" si="3"/>
        <v>3.3265306122449001</v>
      </c>
      <c r="M24" s="2">
        <f t="shared" si="22"/>
        <v>32.271534000000003</v>
      </c>
      <c r="N24" s="2">
        <f t="shared" si="4"/>
        <v>23.985491</v>
      </c>
      <c r="O24" s="2">
        <f t="shared" si="5"/>
        <v>3.3265306122449001</v>
      </c>
      <c r="P24" s="2">
        <f t="shared" si="23"/>
        <v>27.579830000000001</v>
      </c>
      <c r="Q24" s="2">
        <f t="shared" si="6"/>
        <v>19.218551999999999</v>
      </c>
      <c r="R24" s="2">
        <f t="shared" si="7"/>
        <v>3.3265306122449001</v>
      </c>
      <c r="S24" s="2">
        <f t="shared" si="24"/>
        <v>-2.7545011000000001</v>
      </c>
      <c r="T24" s="2">
        <f t="shared" si="8"/>
        <v>-93.576842999999997</v>
      </c>
      <c r="U24" s="2">
        <f t="shared" si="9"/>
        <v>3.3265306122449001</v>
      </c>
      <c r="V24" s="2">
        <f t="shared" si="25"/>
        <v>0</v>
      </c>
      <c r="W24" s="2">
        <f t="shared" si="10"/>
        <v>0</v>
      </c>
      <c r="Y24">
        <v>2836734693.8776002</v>
      </c>
      <c r="Z24">
        <v>-19.074352000000001</v>
      </c>
      <c r="AA24">
        <v>24.442167000000001</v>
      </c>
      <c r="AB24">
        <v>32.464889999999997</v>
      </c>
      <c r="AC24">
        <v>-90.301765000000003</v>
      </c>
      <c r="AD24">
        <v>-8.0227231999999997</v>
      </c>
      <c r="AE24" s="4"/>
      <c r="AF24" s="2">
        <f t="shared" si="11"/>
        <v>3.3265306122449001</v>
      </c>
      <c r="AG24" s="2">
        <f t="shared" si="12"/>
        <v>33.873683999999997</v>
      </c>
      <c r="AH24" s="2">
        <f t="shared" si="13"/>
        <v>25.941410000000001</v>
      </c>
      <c r="AI24" s="2">
        <f t="shared" si="14"/>
        <v>3.3265306122449001</v>
      </c>
      <c r="AJ24" s="2">
        <f t="shared" si="26"/>
        <v>31.182392</v>
      </c>
      <c r="AK24" s="2">
        <f t="shared" si="15"/>
        <v>23.259815</v>
      </c>
      <c r="AL24" s="2">
        <f t="shared" si="16"/>
        <v>3.3265306122449001</v>
      </c>
      <c r="AM24" s="31">
        <f t="shared" si="27"/>
        <v>25.654876999999999</v>
      </c>
      <c r="AN24" s="2">
        <f t="shared" si="17"/>
        <v>17.648499000000001</v>
      </c>
      <c r="AO24" s="2">
        <f t="shared" si="18"/>
        <v>3.3265306122449001</v>
      </c>
      <c r="AP24" s="2">
        <f t="shared" si="28"/>
        <v>-2.7545011000000001</v>
      </c>
      <c r="AQ24" s="2">
        <f t="shared" si="19"/>
        <v>-93.576842999999997</v>
      </c>
      <c r="AR24" s="2">
        <f t="shared" si="20"/>
        <v>3.3265306122449001</v>
      </c>
      <c r="AS24" s="2">
        <f t="shared" si="29"/>
        <v>0</v>
      </c>
      <c r="AT24" s="2">
        <f t="shared" si="21"/>
        <v>0</v>
      </c>
      <c r="AU24" s="4"/>
      <c r="AV24" s="2"/>
      <c r="AW24" s="4"/>
    </row>
    <row r="25" spans="2:49" x14ac:dyDescent="0.25">
      <c r="B25">
        <v>2959183673.4693999</v>
      </c>
      <c r="C25">
        <v>-19.224630000000001</v>
      </c>
      <c r="D25">
        <v>26.188578</v>
      </c>
      <c r="E25">
        <v>34.433411</v>
      </c>
      <c r="F25">
        <v>-97.053528</v>
      </c>
      <c r="G25">
        <v>-8.2448311000000007</v>
      </c>
      <c r="H25" s="4"/>
      <c r="I25" s="2">
        <f t="shared" si="0"/>
        <v>3.4489795918367001</v>
      </c>
      <c r="J25" s="2">
        <f t="shared" si="1"/>
        <v>34.36533</v>
      </c>
      <c r="K25" s="2">
        <f t="shared" si="2"/>
        <v>25.988358000000002</v>
      </c>
      <c r="L25" s="2">
        <f t="shared" si="3"/>
        <v>3.4489795918367001</v>
      </c>
      <c r="M25" s="2">
        <f t="shared" si="22"/>
        <v>31.986357000000002</v>
      </c>
      <c r="N25" s="2">
        <f t="shared" si="4"/>
        <v>23.601338999999999</v>
      </c>
      <c r="O25" s="2">
        <f t="shared" si="5"/>
        <v>3.4489795918367001</v>
      </c>
      <c r="P25" s="2">
        <f t="shared" si="23"/>
        <v>27.253304</v>
      </c>
      <c r="Q25" s="2">
        <f t="shared" si="6"/>
        <v>18.777844999999999</v>
      </c>
      <c r="R25" s="2">
        <f t="shared" si="7"/>
        <v>3.4489795918367001</v>
      </c>
      <c r="S25" s="2">
        <f t="shared" si="24"/>
        <v>-2.0364010000000001</v>
      </c>
      <c r="T25" s="2">
        <f t="shared" si="8"/>
        <v>-91.703308000000007</v>
      </c>
      <c r="U25" s="2">
        <f t="shared" si="9"/>
        <v>3.4489795918367001</v>
      </c>
      <c r="V25" s="2">
        <f t="shared" si="25"/>
        <v>0</v>
      </c>
      <c r="W25" s="2">
        <f t="shared" si="10"/>
        <v>0</v>
      </c>
      <c r="Y25">
        <v>2959183673.4693999</v>
      </c>
      <c r="Z25">
        <v>-18.919573</v>
      </c>
      <c r="AA25">
        <v>24.415548000000001</v>
      </c>
      <c r="AB25">
        <v>32.440491000000002</v>
      </c>
      <c r="AC25">
        <v>-95.175346000000005</v>
      </c>
      <c r="AD25">
        <v>-8.0249424000000005</v>
      </c>
      <c r="AE25" s="4"/>
      <c r="AF25" s="2">
        <f t="shared" si="11"/>
        <v>3.4489795918367001</v>
      </c>
      <c r="AG25" s="2">
        <f t="shared" si="12"/>
        <v>33.625416000000001</v>
      </c>
      <c r="AH25" s="2">
        <f t="shared" si="13"/>
        <v>25.694185000000001</v>
      </c>
      <c r="AI25" s="2">
        <f t="shared" si="14"/>
        <v>3.4489795918367001</v>
      </c>
      <c r="AJ25" s="2">
        <f t="shared" si="26"/>
        <v>31.303946</v>
      </c>
      <c r="AK25" s="2">
        <f t="shared" si="15"/>
        <v>23.37837</v>
      </c>
      <c r="AL25" s="2">
        <f t="shared" si="16"/>
        <v>3.4489795918367001</v>
      </c>
      <c r="AM25" s="31">
        <f t="shared" si="27"/>
        <v>25.237455000000001</v>
      </c>
      <c r="AN25" s="2">
        <f t="shared" si="17"/>
        <v>17.209484</v>
      </c>
      <c r="AO25" s="2">
        <f t="shared" si="18"/>
        <v>3.4489795918367001</v>
      </c>
      <c r="AP25" s="2">
        <f t="shared" si="28"/>
        <v>-2.0364010000000001</v>
      </c>
      <c r="AQ25" s="2">
        <f t="shared" si="19"/>
        <v>-91.703308000000007</v>
      </c>
      <c r="AR25" s="2">
        <f t="shared" si="20"/>
        <v>3.4489795918367001</v>
      </c>
      <c r="AS25" s="2">
        <f t="shared" si="29"/>
        <v>0</v>
      </c>
      <c r="AT25" s="2">
        <f t="shared" si="21"/>
        <v>0</v>
      </c>
      <c r="AU25" s="4"/>
      <c r="AV25" s="2"/>
      <c r="AW25" s="4"/>
    </row>
    <row r="26" spans="2:49" x14ac:dyDescent="0.25">
      <c r="B26">
        <v>3081632653.0612001</v>
      </c>
      <c r="C26">
        <v>-19.327444</v>
      </c>
      <c r="D26">
        <v>25.701784</v>
      </c>
      <c r="E26">
        <v>33.975791999999998</v>
      </c>
      <c r="F26">
        <v>-96.002364999999998</v>
      </c>
      <c r="G26">
        <v>-8.2740077999999997</v>
      </c>
      <c r="H26" s="4"/>
      <c r="I26" s="2">
        <f t="shared" si="0"/>
        <v>3.5714285714286</v>
      </c>
      <c r="J26" s="2">
        <f t="shared" si="1"/>
        <v>34.425373</v>
      </c>
      <c r="K26" s="2">
        <f t="shared" si="2"/>
        <v>25.992633999999999</v>
      </c>
      <c r="L26" s="2">
        <f t="shared" si="3"/>
        <v>3.5714285714286</v>
      </c>
      <c r="M26" s="2">
        <f t="shared" si="22"/>
        <v>31.272563999999999</v>
      </c>
      <c r="N26" s="2">
        <f t="shared" si="4"/>
        <v>22.841169000000001</v>
      </c>
      <c r="O26" s="2">
        <f t="shared" si="5"/>
        <v>3.5714285714286</v>
      </c>
      <c r="P26" s="2">
        <f t="shared" si="23"/>
        <v>27.221890999999999</v>
      </c>
      <c r="Q26" s="2">
        <f t="shared" si="6"/>
        <v>18.691047999999999</v>
      </c>
      <c r="R26" s="2">
        <f t="shared" si="7"/>
        <v>3.5714285714286</v>
      </c>
      <c r="S26" s="2">
        <f t="shared" si="24"/>
        <v>-0.77816622999999996</v>
      </c>
      <c r="T26" s="2">
        <f t="shared" si="8"/>
        <v>-88.453650999999994</v>
      </c>
      <c r="U26" s="2">
        <f t="shared" si="9"/>
        <v>3.5714285714286</v>
      </c>
      <c r="V26" s="2">
        <f t="shared" si="25"/>
        <v>0</v>
      </c>
      <c r="W26" s="2">
        <f t="shared" si="10"/>
        <v>0</v>
      </c>
      <c r="Y26">
        <v>3081632653.0612001</v>
      </c>
      <c r="Z26">
        <v>-19.106310000000001</v>
      </c>
      <c r="AA26">
        <v>25.664277999999999</v>
      </c>
      <c r="AB26">
        <v>33.663474999999998</v>
      </c>
      <c r="AC26">
        <v>-96.316879</v>
      </c>
      <c r="AD26">
        <v>-7.9991984</v>
      </c>
      <c r="AE26" s="4"/>
      <c r="AF26" s="2">
        <f t="shared" si="11"/>
        <v>3.5714285714286</v>
      </c>
      <c r="AG26" s="2">
        <f t="shared" si="12"/>
        <v>33.041134</v>
      </c>
      <c r="AH26" s="2">
        <f t="shared" si="13"/>
        <v>25.140694</v>
      </c>
      <c r="AI26" s="2">
        <f t="shared" si="14"/>
        <v>3.5714285714286</v>
      </c>
      <c r="AJ26" s="2">
        <f t="shared" si="26"/>
        <v>30.970963000000001</v>
      </c>
      <c r="AK26" s="2">
        <f t="shared" si="15"/>
        <v>23.074389</v>
      </c>
      <c r="AL26" s="2">
        <f t="shared" si="16"/>
        <v>3.5714285714286</v>
      </c>
      <c r="AM26" s="31">
        <f t="shared" si="27"/>
        <v>25.104583999999999</v>
      </c>
      <c r="AN26" s="2">
        <f t="shared" si="17"/>
        <v>17.096796000000001</v>
      </c>
      <c r="AO26" s="2">
        <f t="shared" si="18"/>
        <v>3.5714285714286</v>
      </c>
      <c r="AP26" s="2">
        <f t="shared" si="28"/>
        <v>-0.77816622999999996</v>
      </c>
      <c r="AQ26" s="2">
        <f t="shared" si="19"/>
        <v>-88.453650999999994</v>
      </c>
      <c r="AR26" s="2">
        <f t="shared" si="20"/>
        <v>3.5714285714286</v>
      </c>
      <c r="AS26" s="2">
        <f t="shared" si="29"/>
        <v>0</v>
      </c>
      <c r="AT26" s="2">
        <f t="shared" si="21"/>
        <v>0</v>
      </c>
      <c r="AU26" s="4"/>
      <c r="AV26" s="2"/>
      <c r="AW26" s="4"/>
    </row>
    <row r="27" spans="2:49" x14ac:dyDescent="0.25">
      <c r="B27">
        <v>3204081632.6531</v>
      </c>
      <c r="C27">
        <v>-19.255783000000001</v>
      </c>
      <c r="D27">
        <v>25.682451</v>
      </c>
      <c r="E27">
        <v>33.977702999999998</v>
      </c>
      <c r="F27">
        <v>-98.578400000000002</v>
      </c>
      <c r="G27">
        <v>-8.2952528000000001</v>
      </c>
      <c r="H27" s="4"/>
      <c r="I27" s="2">
        <f t="shared" si="0"/>
        <v>3.6938775510204001</v>
      </c>
      <c r="J27" s="2">
        <f t="shared" si="1"/>
        <v>34.831969999999998</v>
      </c>
      <c r="K27" s="2">
        <f t="shared" si="2"/>
        <v>26.321853999999998</v>
      </c>
      <c r="L27" s="2">
        <f t="shared" si="3"/>
        <v>3.6938775510204001</v>
      </c>
      <c r="M27" s="2">
        <f t="shared" si="22"/>
        <v>31.457104000000001</v>
      </c>
      <c r="N27" s="2">
        <f t="shared" si="4"/>
        <v>22.942739</v>
      </c>
      <c r="O27" s="2">
        <f t="shared" si="5"/>
        <v>3.6938775510204001</v>
      </c>
      <c r="P27" s="2">
        <f t="shared" si="23"/>
        <v>27.794198999999999</v>
      </c>
      <c r="Q27" s="2">
        <f t="shared" si="6"/>
        <v>19.155339999999999</v>
      </c>
      <c r="R27" s="2">
        <f t="shared" si="7"/>
        <v>3.6938775510204001</v>
      </c>
      <c r="S27" s="2">
        <f t="shared" si="24"/>
        <v>-1.6785254000000001</v>
      </c>
      <c r="T27" s="2">
        <f t="shared" si="8"/>
        <v>-88.794876000000002</v>
      </c>
      <c r="U27" s="2">
        <f t="shared" si="9"/>
        <v>3.6938775510204001</v>
      </c>
      <c r="V27" s="2">
        <f t="shared" si="25"/>
        <v>0</v>
      </c>
      <c r="W27" s="2">
        <f t="shared" si="10"/>
        <v>0</v>
      </c>
      <c r="Y27">
        <v>3204081632.6531</v>
      </c>
      <c r="Z27">
        <v>-18.996552000000001</v>
      </c>
      <c r="AA27">
        <v>25.858094999999999</v>
      </c>
      <c r="AB27">
        <v>33.873009000000003</v>
      </c>
      <c r="AC27">
        <v>-97.560744999999997</v>
      </c>
      <c r="AD27">
        <v>-8.0149155000000007</v>
      </c>
      <c r="AE27" s="4"/>
      <c r="AF27" s="2">
        <f t="shared" si="11"/>
        <v>3.6938775510204001</v>
      </c>
      <c r="AG27" s="2">
        <f t="shared" si="12"/>
        <v>32.505749000000002</v>
      </c>
      <c r="AH27" s="2">
        <f t="shared" si="13"/>
        <v>24.597145000000001</v>
      </c>
      <c r="AI27" s="2">
        <f t="shared" si="14"/>
        <v>3.6938775510204001</v>
      </c>
      <c r="AJ27" s="2">
        <f t="shared" si="26"/>
        <v>31.437951999999999</v>
      </c>
      <c r="AK27" s="2">
        <f t="shared" si="15"/>
        <v>23.524134</v>
      </c>
      <c r="AL27" s="2">
        <f t="shared" si="16"/>
        <v>3.6938775510204001</v>
      </c>
      <c r="AM27" s="31">
        <f t="shared" si="27"/>
        <v>25.543427000000001</v>
      </c>
      <c r="AN27" s="2">
        <f t="shared" si="17"/>
        <v>17.500250000000001</v>
      </c>
      <c r="AO27" s="2">
        <f t="shared" si="18"/>
        <v>3.6938775510204001</v>
      </c>
      <c r="AP27" s="2">
        <f t="shared" si="28"/>
        <v>-1.6785254000000001</v>
      </c>
      <c r="AQ27" s="2">
        <f t="shared" si="19"/>
        <v>-88.794876000000002</v>
      </c>
      <c r="AR27" s="2">
        <f t="shared" si="20"/>
        <v>3.6938775510204001</v>
      </c>
      <c r="AS27" s="2">
        <f t="shared" si="29"/>
        <v>0</v>
      </c>
      <c r="AT27" s="2">
        <f t="shared" si="21"/>
        <v>0</v>
      </c>
      <c r="AU27" s="4"/>
      <c r="AV27" s="2"/>
      <c r="AW27" s="4"/>
    </row>
    <row r="28" spans="2:49" x14ac:dyDescent="0.25">
      <c r="B28">
        <v>3326530612.2449002</v>
      </c>
      <c r="C28">
        <v>-19.268757000000001</v>
      </c>
      <c r="D28">
        <v>25.838177000000002</v>
      </c>
      <c r="E28">
        <v>34.116557999999998</v>
      </c>
      <c r="F28">
        <v>-97.069892999999993</v>
      </c>
      <c r="G28">
        <v>-8.2783832999999998</v>
      </c>
      <c r="H28" s="4"/>
      <c r="I28" s="2">
        <f t="shared" si="0"/>
        <v>3.8163265306121996</v>
      </c>
      <c r="J28" s="2">
        <f t="shared" si="1"/>
        <v>34.094627000000003</v>
      </c>
      <c r="K28" s="2">
        <f t="shared" si="2"/>
        <v>25.583535999999999</v>
      </c>
      <c r="L28" s="2">
        <f t="shared" si="3"/>
        <v>3.8163265306121996</v>
      </c>
      <c r="M28" s="2">
        <f t="shared" si="22"/>
        <v>31.755049</v>
      </c>
      <c r="N28" s="2">
        <f t="shared" si="4"/>
        <v>23.234224000000001</v>
      </c>
      <c r="O28" s="2">
        <f t="shared" si="5"/>
        <v>3.8163265306121996</v>
      </c>
      <c r="P28" s="2">
        <f t="shared" si="23"/>
        <v>28.152863</v>
      </c>
      <c r="Q28" s="2">
        <f t="shared" si="6"/>
        <v>19.507296</v>
      </c>
      <c r="R28" s="2">
        <f t="shared" si="7"/>
        <v>3.8163265306121996</v>
      </c>
      <c r="S28" s="2">
        <f t="shared" si="24"/>
        <v>-1.1897968999999999</v>
      </c>
      <c r="T28" s="2">
        <f t="shared" si="8"/>
        <v>-87.656265000000005</v>
      </c>
      <c r="U28" s="2">
        <f t="shared" si="9"/>
        <v>3.8163265306121996</v>
      </c>
      <c r="V28" s="2">
        <f t="shared" si="25"/>
        <v>0</v>
      </c>
      <c r="W28" s="2">
        <f t="shared" si="10"/>
        <v>0</v>
      </c>
      <c r="Y28">
        <v>3326530612.2449002</v>
      </c>
      <c r="Z28">
        <v>-18.955362000000001</v>
      </c>
      <c r="AA28">
        <v>25.941410000000001</v>
      </c>
      <c r="AB28">
        <v>33.873683999999997</v>
      </c>
      <c r="AC28">
        <v>-96.445617999999996</v>
      </c>
      <c r="AD28">
        <v>-7.9322752999999997</v>
      </c>
      <c r="AE28" s="4"/>
      <c r="AF28" s="2">
        <f t="shared" si="11"/>
        <v>3.8163265306121996</v>
      </c>
      <c r="AG28" s="2">
        <f t="shared" si="12"/>
        <v>32.677906</v>
      </c>
      <c r="AH28" s="2">
        <f t="shared" si="13"/>
        <v>24.779505</v>
      </c>
      <c r="AI28" s="2">
        <f t="shared" si="14"/>
        <v>3.8163265306121996</v>
      </c>
      <c r="AJ28" s="2">
        <f t="shared" si="26"/>
        <v>31.234451</v>
      </c>
      <c r="AK28" s="2">
        <f t="shared" si="15"/>
        <v>23.327003000000001</v>
      </c>
      <c r="AL28" s="2">
        <f t="shared" si="16"/>
        <v>3.8163265306121996</v>
      </c>
      <c r="AM28" s="31">
        <f t="shared" si="27"/>
        <v>26.374780999999999</v>
      </c>
      <c r="AN28" s="2">
        <f t="shared" si="17"/>
        <v>18.342431999999999</v>
      </c>
      <c r="AO28" s="2">
        <f t="shared" si="18"/>
        <v>3.8163265306121996</v>
      </c>
      <c r="AP28" s="2">
        <f t="shared" si="28"/>
        <v>-1.1897968999999999</v>
      </c>
      <c r="AQ28" s="2">
        <f t="shared" si="19"/>
        <v>-87.656265000000005</v>
      </c>
      <c r="AR28" s="2">
        <f t="shared" si="20"/>
        <v>3.8163265306121996</v>
      </c>
      <c r="AS28" s="2">
        <f t="shared" si="29"/>
        <v>0</v>
      </c>
      <c r="AT28" s="2">
        <f t="shared" si="21"/>
        <v>0</v>
      </c>
      <c r="AU28" s="4"/>
      <c r="AV28" s="2"/>
      <c r="AW28" s="4"/>
    </row>
    <row r="29" spans="2:49" x14ac:dyDescent="0.25">
      <c r="B29">
        <v>3448979591.8367</v>
      </c>
      <c r="C29">
        <v>-19.273157000000001</v>
      </c>
      <c r="D29">
        <v>25.988358000000002</v>
      </c>
      <c r="E29">
        <v>34.36533</v>
      </c>
      <c r="F29">
        <v>-96.773857000000007</v>
      </c>
      <c r="G29">
        <v>-8.3769741</v>
      </c>
      <c r="H29" s="4"/>
      <c r="I29" s="2">
        <f t="shared" si="0"/>
        <v>3.9387755102041</v>
      </c>
      <c r="J29" s="2">
        <f t="shared" si="1"/>
        <v>33.672767999999998</v>
      </c>
      <c r="K29" s="2">
        <f t="shared" si="2"/>
        <v>25.113937</v>
      </c>
      <c r="L29" s="2">
        <f t="shared" si="3"/>
        <v>3.9387755102041</v>
      </c>
      <c r="M29" s="2">
        <f t="shared" si="22"/>
        <v>32.25177</v>
      </c>
      <c r="N29" s="2">
        <f t="shared" si="4"/>
        <v>23.663826</v>
      </c>
      <c r="O29" s="2">
        <f t="shared" si="5"/>
        <v>3.9387755102041</v>
      </c>
      <c r="P29" s="2">
        <f t="shared" si="23"/>
        <v>28.729429</v>
      </c>
      <c r="Q29" s="2">
        <f t="shared" si="6"/>
        <v>20.015498999999998</v>
      </c>
      <c r="R29" s="2">
        <f t="shared" si="7"/>
        <v>3.9387755102041</v>
      </c>
      <c r="S29" s="2">
        <f t="shared" si="24"/>
        <v>-2.8820888999999998</v>
      </c>
      <c r="T29" s="2">
        <f t="shared" si="8"/>
        <v>-90.948493999999997</v>
      </c>
      <c r="U29" s="2">
        <f t="shared" si="9"/>
        <v>3.9387755102041</v>
      </c>
      <c r="V29" s="2">
        <f t="shared" si="25"/>
        <v>0</v>
      </c>
      <c r="W29" s="2">
        <f t="shared" si="10"/>
        <v>0</v>
      </c>
      <c r="Y29">
        <v>3448979591.8367</v>
      </c>
      <c r="Z29">
        <v>-18.885770999999998</v>
      </c>
      <c r="AA29">
        <v>25.694185000000001</v>
      </c>
      <c r="AB29">
        <v>33.625416000000001</v>
      </c>
      <c r="AC29">
        <v>-96.155151000000004</v>
      </c>
      <c r="AD29">
        <v>-7.9312325000000001</v>
      </c>
      <c r="AE29" s="4"/>
      <c r="AF29" s="2">
        <f t="shared" si="11"/>
        <v>3.9387755102041</v>
      </c>
      <c r="AG29" s="2">
        <f t="shared" si="12"/>
        <v>33.551524999999998</v>
      </c>
      <c r="AH29" s="2">
        <f t="shared" si="13"/>
        <v>25.597398999999999</v>
      </c>
      <c r="AI29" s="2">
        <f t="shared" si="14"/>
        <v>3.9387755102041</v>
      </c>
      <c r="AJ29" s="2">
        <f t="shared" si="26"/>
        <v>31.385473000000001</v>
      </c>
      <c r="AK29" s="2">
        <f t="shared" si="15"/>
        <v>23.407473</v>
      </c>
      <c r="AL29" s="2">
        <f t="shared" si="16"/>
        <v>3.9387755102041</v>
      </c>
      <c r="AM29" s="31">
        <f t="shared" si="27"/>
        <v>26.662970999999999</v>
      </c>
      <c r="AN29" s="2">
        <f t="shared" si="17"/>
        <v>18.555185000000002</v>
      </c>
      <c r="AO29" s="2">
        <f t="shared" si="18"/>
        <v>3.9387755102041</v>
      </c>
      <c r="AP29" s="2">
        <f t="shared" si="28"/>
        <v>-2.8820888999999998</v>
      </c>
      <c r="AQ29" s="2">
        <f t="shared" si="19"/>
        <v>-90.948493999999997</v>
      </c>
      <c r="AR29" s="2">
        <f t="shared" si="20"/>
        <v>3.9387755102041</v>
      </c>
      <c r="AS29" s="2">
        <f t="shared" si="29"/>
        <v>0</v>
      </c>
      <c r="AT29" s="2">
        <f t="shared" si="21"/>
        <v>0</v>
      </c>
      <c r="AU29" s="4"/>
      <c r="AV29" s="2"/>
      <c r="AW29" s="4"/>
    </row>
    <row r="30" spans="2:49" x14ac:dyDescent="0.25">
      <c r="B30">
        <v>3571428571.4285998</v>
      </c>
      <c r="C30">
        <v>-19.567892000000001</v>
      </c>
      <c r="D30">
        <v>25.992633999999999</v>
      </c>
      <c r="E30">
        <v>34.425373</v>
      </c>
      <c r="F30">
        <v>-100.41580999999999</v>
      </c>
      <c r="G30">
        <v>-8.4327383000000005</v>
      </c>
      <c r="H30" s="4"/>
      <c r="I30" s="2">
        <f t="shared" si="0"/>
        <v>4.0612244897959</v>
      </c>
      <c r="J30" s="2">
        <f t="shared" si="1"/>
        <v>32.825729000000003</v>
      </c>
      <c r="K30" s="2">
        <f t="shared" si="2"/>
        <v>24.286971999999999</v>
      </c>
      <c r="L30" s="2">
        <f t="shared" si="3"/>
        <v>4.0612244897959</v>
      </c>
      <c r="M30" s="2">
        <f t="shared" si="22"/>
        <v>32.17868</v>
      </c>
      <c r="N30" s="2">
        <f t="shared" si="4"/>
        <v>23.596819</v>
      </c>
      <c r="O30" s="2">
        <f t="shared" si="5"/>
        <v>4.0612244897959</v>
      </c>
      <c r="P30" s="2">
        <f t="shared" si="23"/>
        <v>29.025690000000001</v>
      </c>
      <c r="Q30" s="2">
        <f t="shared" si="6"/>
        <v>20.329317</v>
      </c>
      <c r="R30" s="2">
        <f t="shared" si="7"/>
        <v>4.0612244897959</v>
      </c>
      <c r="S30" s="2">
        <f t="shared" si="24"/>
        <v>-1.9494374999999999</v>
      </c>
      <c r="T30" s="2">
        <f t="shared" si="8"/>
        <v>-88.675453000000005</v>
      </c>
      <c r="U30" s="2">
        <f t="shared" si="9"/>
        <v>4.0612244897959</v>
      </c>
      <c r="V30" s="2">
        <f t="shared" si="25"/>
        <v>0</v>
      </c>
      <c r="W30" s="2">
        <f t="shared" si="10"/>
        <v>0</v>
      </c>
      <c r="Y30">
        <v>3571428571.4285998</v>
      </c>
      <c r="Z30">
        <v>-18.985261999999999</v>
      </c>
      <c r="AA30">
        <v>25.140694</v>
      </c>
      <c r="AB30">
        <v>33.041134</v>
      </c>
      <c r="AC30">
        <v>-96.043532999999996</v>
      </c>
      <c r="AD30">
        <v>-7.9004374000000004</v>
      </c>
      <c r="AE30" s="4"/>
      <c r="AF30" s="2">
        <f t="shared" si="11"/>
        <v>4.0612244897959</v>
      </c>
      <c r="AG30" s="2">
        <f t="shared" si="12"/>
        <v>33.615783999999998</v>
      </c>
      <c r="AH30" s="2">
        <f t="shared" si="13"/>
        <v>25.632981999999998</v>
      </c>
      <c r="AI30" s="2">
        <f t="shared" si="14"/>
        <v>4.0612244897959</v>
      </c>
      <c r="AJ30" s="2">
        <f t="shared" si="26"/>
        <v>31.288269</v>
      </c>
      <c r="AK30" s="2">
        <f t="shared" si="15"/>
        <v>23.263152999999999</v>
      </c>
      <c r="AL30" s="2">
        <f t="shared" si="16"/>
        <v>4.0612244897959</v>
      </c>
      <c r="AM30" s="31">
        <f t="shared" si="27"/>
        <v>27.124178000000001</v>
      </c>
      <c r="AN30" s="2">
        <f t="shared" si="17"/>
        <v>18.965009999999999</v>
      </c>
      <c r="AO30" s="2">
        <f t="shared" si="18"/>
        <v>4.0612244897959</v>
      </c>
      <c r="AP30" s="2">
        <f t="shared" si="28"/>
        <v>-1.9494374999999999</v>
      </c>
      <c r="AQ30" s="2">
        <f t="shared" si="19"/>
        <v>-88.675453000000005</v>
      </c>
      <c r="AR30" s="2">
        <f t="shared" si="20"/>
        <v>4.0612244897959</v>
      </c>
      <c r="AS30" s="2">
        <f t="shared" si="29"/>
        <v>0</v>
      </c>
      <c r="AT30" s="2">
        <f t="shared" si="21"/>
        <v>0</v>
      </c>
      <c r="AU30" s="4"/>
      <c r="AV30" s="2"/>
      <c r="AW30" s="4"/>
    </row>
    <row r="31" spans="2:49" x14ac:dyDescent="0.25">
      <c r="B31">
        <v>3693877551.0204</v>
      </c>
      <c r="C31">
        <v>-19.438381</v>
      </c>
      <c r="D31">
        <v>26.321853999999998</v>
      </c>
      <c r="E31">
        <v>34.831969999999998</v>
      </c>
      <c r="F31">
        <v>-97.604431000000005</v>
      </c>
      <c r="G31">
        <v>-8.5101174999999998</v>
      </c>
      <c r="H31" s="4"/>
      <c r="I31" s="2">
        <f t="shared" si="0"/>
        <v>4.1836734693878004</v>
      </c>
      <c r="J31" s="2">
        <f t="shared" si="1"/>
        <v>32.811256</v>
      </c>
      <c r="K31" s="2">
        <f t="shared" si="2"/>
        <v>24.31616</v>
      </c>
      <c r="L31" s="2">
        <f t="shared" si="3"/>
        <v>4.1836734693878004</v>
      </c>
      <c r="M31" s="2">
        <f t="shared" si="22"/>
        <v>32.020721000000002</v>
      </c>
      <c r="N31" s="2">
        <f t="shared" si="4"/>
        <v>23.470119</v>
      </c>
      <c r="O31" s="2">
        <f t="shared" si="5"/>
        <v>4.1836734693878004</v>
      </c>
      <c r="P31" s="2">
        <f t="shared" si="23"/>
        <v>28.675015999999999</v>
      </c>
      <c r="Q31" s="2">
        <f t="shared" si="6"/>
        <v>19.992785000000001</v>
      </c>
      <c r="R31" s="2">
        <f t="shared" si="7"/>
        <v>4.1836734693878004</v>
      </c>
      <c r="S31" s="2">
        <f t="shared" si="24"/>
        <v>-1.6833007</v>
      </c>
      <c r="T31" s="2">
        <f t="shared" si="8"/>
        <v>-88.527191000000002</v>
      </c>
      <c r="U31" s="2">
        <f t="shared" si="9"/>
        <v>4.1836734693878004</v>
      </c>
      <c r="V31" s="2">
        <f t="shared" si="25"/>
        <v>0</v>
      </c>
      <c r="W31" s="2">
        <f t="shared" si="10"/>
        <v>0</v>
      </c>
      <c r="Y31">
        <v>3693877551.0204</v>
      </c>
      <c r="Z31">
        <v>-18.868894999999998</v>
      </c>
      <c r="AA31">
        <v>24.597145000000001</v>
      </c>
      <c r="AB31">
        <v>32.505749000000002</v>
      </c>
      <c r="AC31">
        <v>-92.865273000000002</v>
      </c>
      <c r="AD31">
        <v>-7.9086027000000003</v>
      </c>
      <c r="AE31" s="4"/>
      <c r="AF31" s="2">
        <f t="shared" si="11"/>
        <v>4.1836734693878004</v>
      </c>
      <c r="AG31" s="2">
        <f t="shared" si="12"/>
        <v>32.890770000000003</v>
      </c>
      <c r="AH31" s="2">
        <f t="shared" si="13"/>
        <v>24.888926000000001</v>
      </c>
      <c r="AI31" s="2">
        <f t="shared" si="14"/>
        <v>4.1836734693878004</v>
      </c>
      <c r="AJ31" s="2">
        <f t="shared" si="26"/>
        <v>30.915711999999999</v>
      </c>
      <c r="AK31" s="2">
        <f t="shared" si="15"/>
        <v>22.855544999999999</v>
      </c>
      <c r="AL31" s="2">
        <f t="shared" si="16"/>
        <v>4.1836734693878004</v>
      </c>
      <c r="AM31" s="31">
        <f t="shared" si="27"/>
        <v>27.230557999999998</v>
      </c>
      <c r="AN31" s="2">
        <f t="shared" si="17"/>
        <v>19.023841999999998</v>
      </c>
      <c r="AO31" s="2">
        <f t="shared" si="18"/>
        <v>4.1836734693878004</v>
      </c>
      <c r="AP31" s="2">
        <f t="shared" si="28"/>
        <v>-1.6833007</v>
      </c>
      <c r="AQ31" s="2">
        <f t="shared" si="19"/>
        <v>-88.527191000000002</v>
      </c>
      <c r="AR31" s="2">
        <f t="shared" si="20"/>
        <v>4.1836734693878004</v>
      </c>
      <c r="AS31" s="2">
        <f t="shared" si="29"/>
        <v>0</v>
      </c>
      <c r="AT31" s="2">
        <f t="shared" si="21"/>
        <v>0</v>
      </c>
      <c r="AU31" s="4"/>
      <c r="AV31" s="2"/>
      <c r="AW31" s="4"/>
    </row>
    <row r="32" spans="2:49" x14ac:dyDescent="0.25">
      <c r="B32">
        <v>3816326530.6121998</v>
      </c>
      <c r="C32">
        <v>-19.558249</v>
      </c>
      <c r="D32">
        <v>25.583535999999999</v>
      </c>
      <c r="E32">
        <v>34.094627000000003</v>
      </c>
      <c r="F32">
        <v>-99.604438999999999</v>
      </c>
      <c r="G32">
        <v>-8.5110931000000001</v>
      </c>
      <c r="H32" s="4"/>
      <c r="I32" s="2">
        <f t="shared" si="0"/>
        <v>4.3061224489796004</v>
      </c>
      <c r="J32" s="2">
        <f t="shared" si="1"/>
        <v>32.538272999999997</v>
      </c>
      <c r="K32" s="2">
        <f t="shared" si="2"/>
        <v>24.098918999999999</v>
      </c>
      <c r="L32" s="2">
        <f t="shared" si="3"/>
        <v>4.3061224489796004</v>
      </c>
      <c r="M32" s="2">
        <f t="shared" si="22"/>
        <v>31.246448999999998</v>
      </c>
      <c r="N32" s="2">
        <f t="shared" si="4"/>
        <v>22.742806999999999</v>
      </c>
      <c r="O32" s="2">
        <f t="shared" si="5"/>
        <v>4.3061224489796004</v>
      </c>
      <c r="P32" s="2">
        <f t="shared" si="23"/>
        <v>28.344286</v>
      </c>
      <c r="Q32" s="2">
        <f t="shared" si="6"/>
        <v>19.690100000000001</v>
      </c>
      <c r="R32" s="2">
        <f t="shared" si="7"/>
        <v>4.3061224489796004</v>
      </c>
      <c r="S32" s="2">
        <f t="shared" si="24"/>
        <v>-0.38325638000000001</v>
      </c>
      <c r="T32" s="2">
        <f t="shared" si="8"/>
        <v>-87.789856</v>
      </c>
      <c r="U32" s="2">
        <f t="shared" si="9"/>
        <v>4.3061224489796004</v>
      </c>
      <c r="V32" s="2">
        <f t="shared" si="25"/>
        <v>0</v>
      </c>
      <c r="W32" s="2">
        <f t="shared" si="10"/>
        <v>0</v>
      </c>
      <c r="Y32">
        <v>3816326530.6121998</v>
      </c>
      <c r="Z32">
        <v>-18.920943999999999</v>
      </c>
      <c r="AA32">
        <v>24.779505</v>
      </c>
      <c r="AB32">
        <v>32.677906</v>
      </c>
      <c r="AC32">
        <v>-92.999367000000007</v>
      </c>
      <c r="AD32">
        <v>-7.8983993999999997</v>
      </c>
      <c r="AE32" s="4"/>
      <c r="AF32" s="2">
        <f t="shared" si="11"/>
        <v>4.3061224489796004</v>
      </c>
      <c r="AG32" s="2">
        <f t="shared" si="12"/>
        <v>32.719085999999997</v>
      </c>
      <c r="AH32" s="2">
        <f t="shared" si="13"/>
        <v>24.685600000000001</v>
      </c>
      <c r="AI32" s="2">
        <f t="shared" si="14"/>
        <v>4.3061224489796004</v>
      </c>
      <c r="AJ32" s="2">
        <f t="shared" si="26"/>
        <v>30.928263000000001</v>
      </c>
      <c r="AK32" s="2">
        <f t="shared" si="15"/>
        <v>22.830120000000001</v>
      </c>
      <c r="AL32" s="2">
        <f t="shared" si="16"/>
        <v>4.3061224489796004</v>
      </c>
      <c r="AM32" s="31">
        <f t="shared" si="27"/>
        <v>27.657962999999999</v>
      </c>
      <c r="AN32" s="2">
        <f t="shared" si="17"/>
        <v>19.412663999999999</v>
      </c>
      <c r="AO32" s="2">
        <f t="shared" si="18"/>
        <v>4.3061224489796004</v>
      </c>
      <c r="AP32" s="2">
        <f t="shared" si="28"/>
        <v>-0.38325638000000001</v>
      </c>
      <c r="AQ32" s="2">
        <f t="shared" si="19"/>
        <v>-87.789856</v>
      </c>
      <c r="AR32" s="2">
        <f t="shared" si="20"/>
        <v>4.3061224489796004</v>
      </c>
      <c r="AS32" s="2">
        <f t="shared" si="29"/>
        <v>0</v>
      </c>
      <c r="AT32" s="2">
        <f t="shared" si="21"/>
        <v>0</v>
      </c>
      <c r="AU32" s="4"/>
      <c r="AV32" s="2"/>
      <c r="AW32" s="4"/>
    </row>
    <row r="33" spans="2:49" x14ac:dyDescent="0.25">
      <c r="B33">
        <v>3938775510.2041001</v>
      </c>
      <c r="C33">
        <v>-19.561394</v>
      </c>
      <c r="D33">
        <v>25.113937</v>
      </c>
      <c r="E33">
        <v>33.672767999999998</v>
      </c>
      <c r="F33">
        <v>-95.966408000000001</v>
      </c>
      <c r="G33">
        <v>-8.5588303000000003</v>
      </c>
      <c r="H33" s="4"/>
      <c r="I33" s="2">
        <f t="shared" si="0"/>
        <v>4.4285714285713995</v>
      </c>
      <c r="J33" s="2">
        <f t="shared" si="1"/>
        <v>32.701873999999997</v>
      </c>
      <c r="K33" s="2">
        <f t="shared" si="2"/>
        <v>24.310403999999998</v>
      </c>
      <c r="L33" s="2">
        <f t="shared" si="3"/>
        <v>4.4285714285713995</v>
      </c>
      <c r="M33" s="2">
        <f t="shared" si="22"/>
        <v>31.187294000000001</v>
      </c>
      <c r="N33" s="2">
        <f t="shared" si="4"/>
        <v>22.730951000000001</v>
      </c>
      <c r="O33" s="2">
        <f t="shared" si="5"/>
        <v>4.4285714285713995</v>
      </c>
      <c r="P33" s="2">
        <f t="shared" si="23"/>
        <v>28.598223000000001</v>
      </c>
      <c r="Q33" s="2">
        <f t="shared" si="6"/>
        <v>19.983937999999998</v>
      </c>
      <c r="R33" s="2">
        <f t="shared" si="7"/>
        <v>4.4285714285713995</v>
      </c>
      <c r="S33" s="2">
        <f t="shared" si="24"/>
        <v>-2.7162459E-2</v>
      </c>
      <c r="T33" s="2">
        <f t="shared" si="8"/>
        <v>-87.920265000000001</v>
      </c>
      <c r="U33" s="2">
        <f t="shared" si="9"/>
        <v>4.4285714285713995</v>
      </c>
      <c r="V33" s="2">
        <f t="shared" si="25"/>
        <v>0</v>
      </c>
      <c r="W33" s="2">
        <f t="shared" si="10"/>
        <v>0</v>
      </c>
      <c r="Y33">
        <v>3938775510.2041001</v>
      </c>
      <c r="Z33">
        <v>-18.947716</v>
      </c>
      <c r="AA33">
        <v>25.597398999999999</v>
      </c>
      <c r="AB33">
        <v>33.551524999999998</v>
      </c>
      <c r="AC33">
        <v>-97.025054999999995</v>
      </c>
      <c r="AD33">
        <v>-7.9541282999999998</v>
      </c>
      <c r="AE33" s="4"/>
      <c r="AF33" s="2">
        <f t="shared" si="11"/>
        <v>4.4285714285713995</v>
      </c>
      <c r="AG33" s="2">
        <f t="shared" si="12"/>
        <v>32.841876999999997</v>
      </c>
      <c r="AH33" s="2">
        <f t="shared" si="13"/>
        <v>24.727003</v>
      </c>
      <c r="AI33" s="2">
        <f t="shared" si="14"/>
        <v>4.4285714285713995</v>
      </c>
      <c r="AJ33" s="2">
        <f t="shared" si="26"/>
        <v>30.689129000000001</v>
      </c>
      <c r="AK33" s="2">
        <f t="shared" si="15"/>
        <v>22.513231000000001</v>
      </c>
      <c r="AL33" s="2">
        <f t="shared" si="16"/>
        <v>4.4285714285713995</v>
      </c>
      <c r="AM33" s="31">
        <f t="shared" si="27"/>
        <v>28.138211999999999</v>
      </c>
      <c r="AN33" s="2">
        <f t="shared" si="17"/>
        <v>19.822130000000001</v>
      </c>
      <c r="AO33" s="2">
        <f t="shared" si="18"/>
        <v>4.4285714285713995</v>
      </c>
      <c r="AP33" s="2">
        <f t="shared" si="28"/>
        <v>-2.7162459E-2</v>
      </c>
      <c r="AQ33" s="2">
        <f t="shared" si="19"/>
        <v>-87.920265000000001</v>
      </c>
      <c r="AR33" s="2">
        <f t="shared" si="20"/>
        <v>4.4285714285713995</v>
      </c>
      <c r="AS33" s="2">
        <f t="shared" si="29"/>
        <v>0</v>
      </c>
      <c r="AT33" s="2">
        <f t="shared" si="21"/>
        <v>0</v>
      </c>
      <c r="AU33" s="4"/>
      <c r="AV33" s="2"/>
      <c r="AW33" s="4"/>
    </row>
    <row r="34" spans="2:49" x14ac:dyDescent="0.25">
      <c r="B34">
        <v>4061224489.7958999</v>
      </c>
      <c r="C34">
        <v>-19.592974000000002</v>
      </c>
      <c r="D34">
        <v>24.286971999999999</v>
      </c>
      <c r="E34">
        <v>32.825729000000003</v>
      </c>
      <c r="F34">
        <v>-95.250625999999997</v>
      </c>
      <c r="G34">
        <v>-8.5387544999999996</v>
      </c>
      <c r="H34" s="4"/>
      <c r="I34" s="2">
        <f t="shared" si="0"/>
        <v>4.5510204081632999</v>
      </c>
      <c r="J34" s="2">
        <f t="shared" si="1"/>
        <v>32.654037000000002</v>
      </c>
      <c r="K34" s="2">
        <f t="shared" si="2"/>
        <v>24.341251</v>
      </c>
      <c r="L34" s="2">
        <f t="shared" si="3"/>
        <v>4.5510204081632999</v>
      </c>
      <c r="M34" s="2">
        <f t="shared" si="22"/>
        <v>30.907205999999999</v>
      </c>
      <c r="N34" s="2">
        <f t="shared" si="4"/>
        <v>22.529036999999999</v>
      </c>
      <c r="O34" s="2">
        <f t="shared" si="5"/>
        <v>4.5510204081632999</v>
      </c>
      <c r="P34" s="2">
        <f t="shared" si="23"/>
        <v>28.528048999999999</v>
      </c>
      <c r="Q34" s="2">
        <f t="shared" si="6"/>
        <v>19.991816</v>
      </c>
      <c r="R34" s="2">
        <f t="shared" si="7"/>
        <v>4.5510204081632999</v>
      </c>
      <c r="S34" s="2">
        <f t="shared" si="24"/>
        <v>-0.397457</v>
      </c>
      <c r="T34" s="2">
        <f t="shared" si="8"/>
        <v>-86.855452999999997</v>
      </c>
      <c r="U34" s="2">
        <f t="shared" si="9"/>
        <v>4.5510204081632999</v>
      </c>
      <c r="V34" s="2">
        <f t="shared" si="25"/>
        <v>0</v>
      </c>
      <c r="W34" s="2">
        <f t="shared" si="10"/>
        <v>0</v>
      </c>
      <c r="Y34">
        <v>4061224489.7958999</v>
      </c>
      <c r="Z34">
        <v>-19.050833000000001</v>
      </c>
      <c r="AA34">
        <v>25.632981999999998</v>
      </c>
      <c r="AB34">
        <v>33.615783999999998</v>
      </c>
      <c r="AC34">
        <v>-98.318443000000002</v>
      </c>
      <c r="AD34">
        <v>-7.9828038000000001</v>
      </c>
      <c r="AE34" s="4"/>
      <c r="AF34" s="2">
        <f t="shared" si="11"/>
        <v>4.5510204081632999</v>
      </c>
      <c r="AG34" s="2">
        <f t="shared" si="12"/>
        <v>33.117241</v>
      </c>
      <c r="AH34" s="2">
        <f t="shared" si="13"/>
        <v>24.934501999999998</v>
      </c>
      <c r="AI34" s="2">
        <f t="shared" si="14"/>
        <v>4.5510204081632999</v>
      </c>
      <c r="AJ34" s="2">
        <f t="shared" si="26"/>
        <v>30.969301000000002</v>
      </c>
      <c r="AK34" s="2">
        <f t="shared" si="15"/>
        <v>22.726542999999999</v>
      </c>
      <c r="AL34" s="2">
        <f t="shared" si="16"/>
        <v>4.5510204081632999</v>
      </c>
      <c r="AM34" s="31">
        <f t="shared" si="27"/>
        <v>28.185048999999999</v>
      </c>
      <c r="AN34" s="2">
        <f t="shared" si="17"/>
        <v>19.801151000000001</v>
      </c>
      <c r="AO34" s="2">
        <f t="shared" si="18"/>
        <v>4.5510204081632999</v>
      </c>
      <c r="AP34" s="2">
        <f t="shared" si="28"/>
        <v>-0.397457</v>
      </c>
      <c r="AQ34" s="2">
        <f t="shared" si="19"/>
        <v>-86.855452999999997</v>
      </c>
      <c r="AR34" s="2">
        <f t="shared" si="20"/>
        <v>4.5510204081632999</v>
      </c>
      <c r="AS34" s="2">
        <f t="shared" si="29"/>
        <v>0</v>
      </c>
      <c r="AT34" s="2">
        <f t="shared" si="21"/>
        <v>0</v>
      </c>
      <c r="AU34" s="4"/>
      <c r="AV34" s="2"/>
      <c r="AW34" s="4"/>
    </row>
    <row r="35" spans="2:49" x14ac:dyDescent="0.25">
      <c r="B35">
        <v>4183673469.3878002</v>
      </c>
      <c r="C35">
        <v>-19.483212999999999</v>
      </c>
      <c r="D35">
        <v>24.31616</v>
      </c>
      <c r="E35">
        <v>32.811256</v>
      </c>
      <c r="F35">
        <v>-94.417541999999997</v>
      </c>
      <c r="G35">
        <v>-8.4950952999999991</v>
      </c>
      <c r="H35" s="4"/>
      <c r="I35" s="2">
        <f t="shared" si="0"/>
        <v>4.6734693877550999</v>
      </c>
      <c r="J35" s="2">
        <f t="shared" si="1"/>
        <v>33.140197999999998</v>
      </c>
      <c r="K35" s="2">
        <f t="shared" si="2"/>
        <v>24.937767000000001</v>
      </c>
      <c r="L35" s="2">
        <f t="shared" si="3"/>
        <v>4.6734693877550999</v>
      </c>
      <c r="M35" s="2">
        <f t="shared" si="22"/>
        <v>30.891784999999999</v>
      </c>
      <c r="N35" s="2">
        <f t="shared" si="4"/>
        <v>22.637411</v>
      </c>
      <c r="O35" s="2">
        <f t="shared" si="5"/>
        <v>4.6734693877550999</v>
      </c>
      <c r="P35" s="2">
        <f t="shared" si="23"/>
        <v>28.14114</v>
      </c>
      <c r="Q35" s="2">
        <f t="shared" si="6"/>
        <v>19.753800999999999</v>
      </c>
      <c r="R35" s="2">
        <f t="shared" si="7"/>
        <v>4.6734693877550999</v>
      </c>
      <c r="S35" s="2">
        <f t="shared" si="24"/>
        <v>-0.44305608000000002</v>
      </c>
      <c r="T35" s="2">
        <f t="shared" si="8"/>
        <v>-85.822272999999996</v>
      </c>
      <c r="U35" s="2">
        <f t="shared" si="9"/>
        <v>4.6734693877550999</v>
      </c>
      <c r="V35" s="2">
        <f t="shared" si="25"/>
        <v>0</v>
      </c>
      <c r="W35" s="2">
        <f t="shared" si="10"/>
        <v>0</v>
      </c>
      <c r="Y35">
        <v>4183673469.3878002</v>
      </c>
      <c r="Z35">
        <v>-18.977053000000002</v>
      </c>
      <c r="AA35">
        <v>24.888926000000001</v>
      </c>
      <c r="AB35">
        <v>32.890770000000003</v>
      </c>
      <c r="AC35">
        <v>-93.381202999999999</v>
      </c>
      <c r="AD35">
        <v>-8.0018463000000004</v>
      </c>
      <c r="AE35" s="4"/>
      <c r="AF35" s="2">
        <f t="shared" si="11"/>
        <v>4.6734693877550999</v>
      </c>
      <c r="AG35" s="2">
        <f t="shared" si="12"/>
        <v>32.836281</v>
      </c>
      <c r="AH35" s="2">
        <f t="shared" si="13"/>
        <v>24.603981000000001</v>
      </c>
      <c r="AI35" s="2">
        <f t="shared" si="14"/>
        <v>4.6734693877550999</v>
      </c>
      <c r="AJ35" s="2">
        <f t="shared" si="26"/>
        <v>30.421468999999998</v>
      </c>
      <c r="AK35" s="2">
        <f t="shared" si="15"/>
        <v>22.145278999999999</v>
      </c>
      <c r="AL35" s="2">
        <f t="shared" si="16"/>
        <v>4.6734693877550999</v>
      </c>
      <c r="AM35" s="31">
        <f t="shared" si="27"/>
        <v>28.162307999999999</v>
      </c>
      <c r="AN35" s="2">
        <f t="shared" si="17"/>
        <v>19.760325999999999</v>
      </c>
      <c r="AO35" s="2">
        <f t="shared" si="18"/>
        <v>4.6734693877550999</v>
      </c>
      <c r="AP35" s="2">
        <f t="shared" si="28"/>
        <v>-0.44305608000000002</v>
      </c>
      <c r="AQ35" s="2">
        <f t="shared" si="19"/>
        <v>-85.822272999999996</v>
      </c>
      <c r="AR35" s="2">
        <f t="shared" si="20"/>
        <v>4.6734693877550999</v>
      </c>
      <c r="AS35" s="2">
        <f t="shared" si="29"/>
        <v>0</v>
      </c>
      <c r="AT35" s="2">
        <f t="shared" si="21"/>
        <v>0</v>
      </c>
      <c r="AU35" s="4"/>
      <c r="AV35" s="2"/>
      <c r="AW35" s="4"/>
    </row>
    <row r="36" spans="2:49" x14ac:dyDescent="0.25">
      <c r="B36">
        <v>4306122448.9796</v>
      </c>
      <c r="C36">
        <v>-19.371362999999999</v>
      </c>
      <c r="D36">
        <v>24.098918999999999</v>
      </c>
      <c r="E36">
        <v>32.538272999999997</v>
      </c>
      <c r="F36">
        <v>-95.571442000000005</v>
      </c>
      <c r="G36">
        <v>-8.4393548999999997</v>
      </c>
      <c r="H36" s="4"/>
      <c r="I36" s="2">
        <f t="shared" si="0"/>
        <v>4.7959183673468999</v>
      </c>
      <c r="J36" s="2">
        <f t="shared" si="1"/>
        <v>32.747416999999999</v>
      </c>
      <c r="K36" s="2">
        <f t="shared" si="2"/>
        <v>24.635918</v>
      </c>
      <c r="L36" s="2">
        <f t="shared" si="3"/>
        <v>4.7959183673468999</v>
      </c>
      <c r="M36" s="2">
        <f t="shared" si="22"/>
        <v>30.192419000000001</v>
      </c>
      <c r="N36" s="2">
        <f t="shared" si="4"/>
        <v>22.046015000000001</v>
      </c>
      <c r="O36" s="2">
        <f t="shared" si="5"/>
        <v>4.7959183673468999</v>
      </c>
      <c r="P36" s="2">
        <f t="shared" si="23"/>
        <v>26.844100999999998</v>
      </c>
      <c r="Q36" s="2">
        <f t="shared" si="6"/>
        <v>18.593192999999999</v>
      </c>
      <c r="R36" s="2">
        <f t="shared" si="7"/>
        <v>4.7959183673468999</v>
      </c>
      <c r="S36" s="2">
        <f t="shared" si="24"/>
        <v>-0.88833653999999995</v>
      </c>
      <c r="T36" s="2">
        <f t="shared" si="8"/>
        <v>-86.595923999999997</v>
      </c>
      <c r="U36" s="2">
        <f t="shared" si="9"/>
        <v>4.7959183673468999</v>
      </c>
      <c r="V36" s="2">
        <f t="shared" si="25"/>
        <v>0</v>
      </c>
      <c r="W36" s="2">
        <f t="shared" si="10"/>
        <v>0</v>
      </c>
      <c r="Y36">
        <v>4306122448.9796</v>
      </c>
      <c r="Z36">
        <v>-18.965596999999999</v>
      </c>
      <c r="AA36">
        <v>24.685600000000001</v>
      </c>
      <c r="AB36">
        <v>32.719085999999997</v>
      </c>
      <c r="AC36">
        <v>-92.614356999999998</v>
      </c>
      <c r="AD36">
        <v>-8.0334873000000009</v>
      </c>
      <c r="AE36" s="4"/>
      <c r="AF36" s="2">
        <f t="shared" si="11"/>
        <v>4.7959183673468999</v>
      </c>
      <c r="AG36" s="2">
        <f t="shared" si="12"/>
        <v>32.84639</v>
      </c>
      <c r="AH36" s="2">
        <f t="shared" si="13"/>
        <v>24.583776</v>
      </c>
      <c r="AI36" s="2">
        <f t="shared" si="14"/>
        <v>4.7959183673468999</v>
      </c>
      <c r="AJ36" s="2">
        <f t="shared" si="26"/>
        <v>30.186786999999999</v>
      </c>
      <c r="AK36" s="2">
        <f t="shared" si="15"/>
        <v>21.912189000000001</v>
      </c>
      <c r="AL36" s="2">
        <f t="shared" si="16"/>
        <v>4.7959183673468999</v>
      </c>
      <c r="AM36" s="31">
        <f t="shared" si="27"/>
        <v>27.001882999999999</v>
      </c>
      <c r="AN36" s="2">
        <f t="shared" si="17"/>
        <v>18.632989999999999</v>
      </c>
      <c r="AO36" s="2">
        <f t="shared" si="18"/>
        <v>4.7959183673468999</v>
      </c>
      <c r="AP36" s="2">
        <f t="shared" si="28"/>
        <v>-0.88833653999999995</v>
      </c>
      <c r="AQ36" s="2">
        <f t="shared" si="19"/>
        <v>-86.595923999999997</v>
      </c>
      <c r="AR36" s="2">
        <f t="shared" si="20"/>
        <v>4.7959183673468999</v>
      </c>
      <c r="AS36" s="2">
        <f t="shared" si="29"/>
        <v>0</v>
      </c>
      <c r="AT36" s="2">
        <f t="shared" si="21"/>
        <v>0</v>
      </c>
      <c r="AU36" s="4"/>
      <c r="AV36" s="2"/>
      <c r="AW36" s="4"/>
    </row>
    <row r="37" spans="2:49" x14ac:dyDescent="0.25">
      <c r="B37">
        <v>4428571428.5713997</v>
      </c>
      <c r="C37">
        <v>-19.427382999999999</v>
      </c>
      <c r="D37">
        <v>24.310403999999998</v>
      </c>
      <c r="E37">
        <v>32.701873999999997</v>
      </c>
      <c r="F37">
        <v>-93.450408999999993</v>
      </c>
      <c r="G37">
        <v>-8.3914719000000009</v>
      </c>
      <c r="H37" s="4"/>
      <c r="I37" s="2">
        <f t="shared" ref="I37:I68" si="30">B41/1000000000</f>
        <v>4.9183673469388003</v>
      </c>
      <c r="J37" s="2">
        <f t="shared" ref="J37:J68" si="31">E41</f>
        <v>32.679062000000002</v>
      </c>
      <c r="K37" s="2">
        <f t="shared" ref="K37:K68" si="32">D41</f>
        <v>24.607510000000001</v>
      </c>
      <c r="L37" s="2">
        <f t="shared" ref="L37:L68" si="33">B41/1000000000</f>
        <v>4.9183673469388003</v>
      </c>
      <c r="M37" s="2">
        <f t="shared" si="22"/>
        <v>30.026381000000001</v>
      </c>
      <c r="N37" s="2">
        <f t="shared" ref="N37:N68" si="34">D145+AV37</f>
        <v>21.932510000000001</v>
      </c>
      <c r="O37" s="2">
        <f t="shared" ref="O37:O68" si="35">B41/1000000000</f>
        <v>4.9183673469388003</v>
      </c>
      <c r="P37" s="2">
        <f t="shared" si="23"/>
        <v>26.52083</v>
      </c>
      <c r="Q37" s="2">
        <f t="shared" ref="Q37:Q68" si="36">D249</f>
        <v>18.343896999999998</v>
      </c>
      <c r="R37" s="2">
        <f t="shared" ref="R37:R68" si="37">B41/1000000000</f>
        <v>4.9183673469388003</v>
      </c>
      <c r="S37" s="2">
        <f t="shared" si="24"/>
        <v>-0.35083186999999999</v>
      </c>
      <c r="T37" s="2">
        <f t="shared" ref="T37:T68" si="38">D353</f>
        <v>-88.026191999999995</v>
      </c>
      <c r="U37" s="2">
        <f t="shared" ref="U37:U68" si="39">B41/1000000000</f>
        <v>4.9183673469388003</v>
      </c>
      <c r="V37" s="2">
        <f t="shared" si="25"/>
        <v>0</v>
      </c>
      <c r="W37" s="2">
        <f t="shared" ref="W37:W68" si="40">D457</f>
        <v>0</v>
      </c>
      <c r="Y37">
        <v>4428571428.5713997</v>
      </c>
      <c r="Z37">
        <v>-19.136606</v>
      </c>
      <c r="AA37">
        <v>24.727003</v>
      </c>
      <c r="AB37">
        <v>32.841876999999997</v>
      </c>
      <c r="AC37">
        <v>-97.355812</v>
      </c>
      <c r="AD37">
        <v>-8.1148748000000008</v>
      </c>
      <c r="AE37" s="4"/>
      <c r="AF37" s="2">
        <f t="shared" ref="AF37:AF68" si="41">Y41/1000000000</f>
        <v>4.9183673469388003</v>
      </c>
      <c r="AG37" s="2">
        <f t="shared" ref="AG37:AG68" si="42">AB41</f>
        <v>32.726784000000002</v>
      </c>
      <c r="AH37" s="2">
        <f t="shared" ref="AH37:AH68" si="43">AA41</f>
        <v>24.457207</v>
      </c>
      <c r="AI37" s="2">
        <f t="shared" ref="AI37:AI68" si="44">Y41/1000000000</f>
        <v>4.9183673469388003</v>
      </c>
      <c r="AJ37" s="2">
        <f t="shared" si="26"/>
        <v>29.659737</v>
      </c>
      <c r="AK37" s="2">
        <f t="shared" ref="AK37:AK68" si="45">AA145</f>
        <v>21.403364</v>
      </c>
      <c r="AL37" s="2">
        <f t="shared" ref="AL37:AL68" si="46">Y41/1000000000</f>
        <v>4.9183673469388003</v>
      </c>
      <c r="AM37" s="31">
        <f t="shared" si="27"/>
        <v>26.494259</v>
      </c>
      <c r="AN37" s="2">
        <f t="shared" ref="AN37:AN68" si="47">AA249</f>
        <v>18.157778</v>
      </c>
      <c r="AO37" s="2">
        <f t="shared" ref="AO37:AO68" si="48">Y41/1000000000</f>
        <v>4.9183673469388003</v>
      </c>
      <c r="AP37" s="2">
        <f t="shared" si="28"/>
        <v>-0.35083186999999999</v>
      </c>
      <c r="AQ37" s="2">
        <f t="shared" ref="AQ37:AQ68" si="49">AA353</f>
        <v>-88.026191999999995</v>
      </c>
      <c r="AR37" s="2">
        <f t="shared" ref="AR37:AR68" si="50">Y41/1000000000</f>
        <v>4.9183673469388003</v>
      </c>
      <c r="AS37" s="2">
        <f t="shared" si="29"/>
        <v>0</v>
      </c>
      <c r="AT37" s="2">
        <f t="shared" ref="AT37:AT68" si="51">AA457</f>
        <v>0</v>
      </c>
      <c r="AU37" s="4"/>
      <c r="AV37" s="2"/>
      <c r="AW37" s="4"/>
    </row>
    <row r="38" spans="2:49" x14ac:dyDescent="0.25">
      <c r="B38">
        <v>4551020408.1632996</v>
      </c>
      <c r="C38">
        <v>-19.330936000000001</v>
      </c>
      <c r="D38">
        <v>24.341251</v>
      </c>
      <c r="E38">
        <v>32.654037000000002</v>
      </c>
      <c r="F38">
        <v>-95.229622000000006</v>
      </c>
      <c r="G38">
        <v>-8.3127879999999994</v>
      </c>
      <c r="H38" s="4"/>
      <c r="I38" s="2">
        <f t="shared" si="30"/>
        <v>5.0408163265305994</v>
      </c>
      <c r="J38" s="2">
        <f t="shared" si="31"/>
        <v>32.595078000000001</v>
      </c>
      <c r="K38" s="2">
        <f t="shared" si="32"/>
        <v>24.580079999999999</v>
      </c>
      <c r="L38" s="2">
        <f t="shared" si="33"/>
        <v>5.0408163265305994</v>
      </c>
      <c r="M38" s="2">
        <f t="shared" si="22"/>
        <v>30.260024999999999</v>
      </c>
      <c r="N38" s="2">
        <f t="shared" si="34"/>
        <v>22.219785999999999</v>
      </c>
      <c r="O38" s="2">
        <f t="shared" si="35"/>
        <v>5.0408163265305994</v>
      </c>
      <c r="P38" s="2">
        <f t="shared" si="23"/>
        <v>26.237051000000001</v>
      </c>
      <c r="Q38" s="2">
        <f t="shared" si="36"/>
        <v>18.111124</v>
      </c>
      <c r="R38" s="2">
        <f t="shared" si="37"/>
        <v>5.0408163265305994</v>
      </c>
      <c r="S38" s="2">
        <f t="shared" si="24"/>
        <v>1.2621298E-2</v>
      </c>
      <c r="T38" s="2">
        <f t="shared" si="38"/>
        <v>-86.681252000000001</v>
      </c>
      <c r="U38" s="2">
        <f t="shared" si="39"/>
        <v>5.0408163265305994</v>
      </c>
      <c r="V38" s="2">
        <f t="shared" si="25"/>
        <v>0</v>
      </c>
      <c r="W38" s="2">
        <f t="shared" si="40"/>
        <v>0</v>
      </c>
      <c r="Y38">
        <v>4551020408.1632996</v>
      </c>
      <c r="Z38">
        <v>-19.225189</v>
      </c>
      <c r="AA38">
        <v>24.934501999999998</v>
      </c>
      <c r="AB38">
        <v>33.117241</v>
      </c>
      <c r="AC38">
        <v>-94.374022999999994</v>
      </c>
      <c r="AD38">
        <v>-8.1827392999999997</v>
      </c>
      <c r="AE38" s="4"/>
      <c r="AF38" s="2">
        <f t="shared" si="41"/>
        <v>5.0408163265305994</v>
      </c>
      <c r="AG38" s="2">
        <f t="shared" si="42"/>
        <v>32.445571999999999</v>
      </c>
      <c r="AH38" s="2">
        <f t="shared" si="43"/>
        <v>24.260079999999999</v>
      </c>
      <c r="AI38" s="2">
        <f t="shared" si="44"/>
        <v>5.0408163265305994</v>
      </c>
      <c r="AJ38" s="2">
        <f t="shared" si="26"/>
        <v>30.115887000000001</v>
      </c>
      <c r="AK38" s="2">
        <f t="shared" si="45"/>
        <v>21.932248999999999</v>
      </c>
      <c r="AL38" s="2">
        <f t="shared" si="46"/>
        <v>5.0408163265305994</v>
      </c>
      <c r="AM38" s="31">
        <f t="shared" si="27"/>
        <v>27.364864000000001</v>
      </c>
      <c r="AN38" s="2">
        <f t="shared" si="47"/>
        <v>19.079283</v>
      </c>
      <c r="AO38" s="2">
        <f t="shared" si="48"/>
        <v>5.0408163265305994</v>
      </c>
      <c r="AP38" s="2">
        <f t="shared" si="28"/>
        <v>1.2621298E-2</v>
      </c>
      <c r="AQ38" s="2">
        <f t="shared" si="49"/>
        <v>-86.681252000000001</v>
      </c>
      <c r="AR38" s="2">
        <f t="shared" si="50"/>
        <v>5.0408163265305994</v>
      </c>
      <c r="AS38" s="2">
        <f t="shared" si="29"/>
        <v>0</v>
      </c>
      <c r="AT38" s="2">
        <f t="shared" si="51"/>
        <v>0</v>
      </c>
      <c r="AU38" s="4"/>
      <c r="AV38" s="2"/>
      <c r="AW38" s="4"/>
    </row>
    <row r="39" spans="2:49" x14ac:dyDescent="0.25">
      <c r="B39">
        <v>4673469387.7551003</v>
      </c>
      <c r="C39">
        <v>-19.149823999999999</v>
      </c>
      <c r="D39">
        <v>24.937767000000001</v>
      </c>
      <c r="E39">
        <v>33.140197999999998</v>
      </c>
      <c r="F39">
        <v>-95.091919000000004</v>
      </c>
      <c r="G39">
        <v>-8.2024307000000007</v>
      </c>
      <c r="H39" s="4"/>
      <c r="I39" s="2">
        <f t="shared" si="30"/>
        <v>5.1632653061224003</v>
      </c>
      <c r="J39" s="2">
        <f t="shared" si="31"/>
        <v>32.738998000000002</v>
      </c>
      <c r="K39" s="2">
        <f t="shared" si="32"/>
        <v>24.686802</v>
      </c>
      <c r="L39" s="2">
        <f t="shared" si="33"/>
        <v>5.1632653061224003</v>
      </c>
      <c r="M39" s="2">
        <f t="shared" si="22"/>
        <v>30.731176000000001</v>
      </c>
      <c r="N39" s="2">
        <f t="shared" si="34"/>
        <v>22.645014</v>
      </c>
      <c r="O39" s="2">
        <f t="shared" si="35"/>
        <v>5.1632653061224003</v>
      </c>
      <c r="P39" s="2">
        <f t="shared" si="23"/>
        <v>26.523409000000001</v>
      </c>
      <c r="Q39" s="2">
        <f t="shared" si="36"/>
        <v>18.341844999999999</v>
      </c>
      <c r="R39" s="2">
        <f t="shared" si="37"/>
        <v>5.1632653061224003</v>
      </c>
      <c r="S39" s="2">
        <f t="shared" si="24"/>
        <v>0.72695237000000001</v>
      </c>
      <c r="T39" s="2">
        <f t="shared" si="38"/>
        <v>-85.667831000000007</v>
      </c>
      <c r="U39" s="2">
        <f t="shared" si="39"/>
        <v>5.1632653061224003</v>
      </c>
      <c r="V39" s="2">
        <f t="shared" si="25"/>
        <v>0</v>
      </c>
      <c r="W39" s="2">
        <f t="shared" si="40"/>
        <v>0</v>
      </c>
      <c r="Y39">
        <v>4673469387.7551003</v>
      </c>
      <c r="Z39">
        <v>-19.190709999999999</v>
      </c>
      <c r="AA39">
        <v>24.603981000000001</v>
      </c>
      <c r="AB39">
        <v>32.836281</v>
      </c>
      <c r="AC39">
        <v>-94.534683000000001</v>
      </c>
      <c r="AD39">
        <v>-8.2322997999999998</v>
      </c>
      <c r="AE39" s="4"/>
      <c r="AF39" s="2">
        <f t="shared" si="41"/>
        <v>5.1632653061224003</v>
      </c>
      <c r="AG39" s="2">
        <f t="shared" si="42"/>
        <v>33.120792000000002</v>
      </c>
      <c r="AH39" s="2">
        <f t="shared" si="43"/>
        <v>24.979406000000001</v>
      </c>
      <c r="AI39" s="2">
        <f t="shared" si="44"/>
        <v>5.1632653061224003</v>
      </c>
      <c r="AJ39" s="2">
        <f t="shared" si="26"/>
        <v>30.863952999999999</v>
      </c>
      <c r="AK39" s="2">
        <f t="shared" si="45"/>
        <v>22.686754000000001</v>
      </c>
      <c r="AL39" s="2">
        <f t="shared" si="46"/>
        <v>5.1632653061224003</v>
      </c>
      <c r="AM39" s="31">
        <f t="shared" si="27"/>
        <v>28.966615999999998</v>
      </c>
      <c r="AN39" s="2">
        <f t="shared" si="47"/>
        <v>20.643243999999999</v>
      </c>
      <c r="AO39" s="2">
        <f t="shared" si="48"/>
        <v>5.1632653061224003</v>
      </c>
      <c r="AP39" s="2">
        <f t="shared" si="28"/>
        <v>0.72695237000000001</v>
      </c>
      <c r="AQ39" s="2">
        <f t="shared" si="49"/>
        <v>-85.667831000000007</v>
      </c>
      <c r="AR39" s="2">
        <f t="shared" si="50"/>
        <v>5.1632653061224003</v>
      </c>
      <c r="AS39" s="2">
        <f t="shared" si="29"/>
        <v>0</v>
      </c>
      <c r="AT39" s="2">
        <f t="shared" si="51"/>
        <v>0</v>
      </c>
      <c r="AU39" s="4"/>
      <c r="AV39" s="2"/>
      <c r="AW39" s="4"/>
    </row>
    <row r="40" spans="2:49" x14ac:dyDescent="0.25">
      <c r="B40">
        <v>4795918367.3469</v>
      </c>
      <c r="C40">
        <v>-19.076191000000001</v>
      </c>
      <c r="D40">
        <v>24.635918</v>
      </c>
      <c r="E40">
        <v>32.747416999999999</v>
      </c>
      <c r="F40">
        <v>-95.975921999999997</v>
      </c>
      <c r="G40">
        <v>-8.1114998000000007</v>
      </c>
      <c r="H40" s="4"/>
      <c r="I40" s="2">
        <f t="shared" si="30"/>
        <v>5.2857142857142998</v>
      </c>
      <c r="J40" s="2">
        <f t="shared" si="31"/>
        <v>32.375767000000003</v>
      </c>
      <c r="K40" s="2">
        <f t="shared" si="32"/>
        <v>24.292707</v>
      </c>
      <c r="L40" s="2">
        <f t="shared" si="33"/>
        <v>5.2857142857142998</v>
      </c>
      <c r="M40" s="2">
        <f t="shared" si="22"/>
        <v>31.041865999999999</v>
      </c>
      <c r="N40" s="2">
        <f t="shared" si="34"/>
        <v>22.921068000000002</v>
      </c>
      <c r="O40" s="2">
        <f t="shared" si="35"/>
        <v>5.2857142857142998</v>
      </c>
      <c r="P40" s="2">
        <f t="shared" si="23"/>
        <v>27.231456999999999</v>
      </c>
      <c r="Q40" s="2">
        <f t="shared" si="36"/>
        <v>19.011659999999999</v>
      </c>
      <c r="R40" s="2">
        <f t="shared" si="37"/>
        <v>5.2857142857142998</v>
      </c>
      <c r="S40" s="2">
        <f t="shared" si="24"/>
        <v>-0.84655058000000005</v>
      </c>
      <c r="T40" s="2">
        <f t="shared" si="38"/>
        <v>-88.099181999999999</v>
      </c>
      <c r="U40" s="2">
        <f t="shared" si="39"/>
        <v>5.2857142857142998</v>
      </c>
      <c r="V40" s="2">
        <f t="shared" si="25"/>
        <v>0</v>
      </c>
      <c r="W40" s="2">
        <f t="shared" si="40"/>
        <v>0</v>
      </c>
      <c r="Y40">
        <v>4795918367.3469</v>
      </c>
      <c r="Z40">
        <v>-19.277951999999999</v>
      </c>
      <c r="AA40">
        <v>24.583776</v>
      </c>
      <c r="AB40">
        <v>32.84639</v>
      </c>
      <c r="AC40">
        <v>-95.796729999999997</v>
      </c>
      <c r="AD40">
        <v>-8.2626152000000008</v>
      </c>
      <c r="AE40" s="4"/>
      <c r="AF40" s="2">
        <f t="shared" si="41"/>
        <v>5.2857142857142998</v>
      </c>
      <c r="AG40" s="2">
        <f t="shared" si="42"/>
        <v>33.363922000000002</v>
      </c>
      <c r="AH40" s="2">
        <f t="shared" si="43"/>
        <v>25.277849</v>
      </c>
      <c r="AI40" s="2">
        <f t="shared" si="44"/>
        <v>5.2857142857142998</v>
      </c>
      <c r="AJ40" s="2">
        <f t="shared" si="26"/>
        <v>30.988251000000002</v>
      </c>
      <c r="AK40" s="2">
        <f t="shared" si="45"/>
        <v>22.841723999999999</v>
      </c>
      <c r="AL40" s="2">
        <f t="shared" si="46"/>
        <v>5.2857142857142998</v>
      </c>
      <c r="AM40" s="31">
        <f t="shared" si="27"/>
        <v>29.347057</v>
      </c>
      <c r="AN40" s="2">
        <f t="shared" si="47"/>
        <v>21.036814</v>
      </c>
      <c r="AO40" s="2">
        <f t="shared" si="48"/>
        <v>5.2857142857142998</v>
      </c>
      <c r="AP40" s="2">
        <f t="shared" si="28"/>
        <v>-0.84655058000000005</v>
      </c>
      <c r="AQ40" s="2">
        <f t="shared" si="49"/>
        <v>-88.099181999999999</v>
      </c>
      <c r="AR40" s="2">
        <f t="shared" si="50"/>
        <v>5.2857142857142998</v>
      </c>
      <c r="AS40" s="2">
        <f t="shared" si="29"/>
        <v>0</v>
      </c>
      <c r="AT40" s="2">
        <f t="shared" si="51"/>
        <v>0</v>
      </c>
      <c r="AU40" s="4"/>
      <c r="AV40" s="2"/>
      <c r="AW40" s="4"/>
    </row>
    <row r="41" spans="2:49" x14ac:dyDescent="0.25">
      <c r="B41">
        <v>4918367346.9387999</v>
      </c>
      <c r="C41">
        <v>-19.073201999999998</v>
      </c>
      <c r="D41">
        <v>24.607510000000001</v>
      </c>
      <c r="E41">
        <v>32.679062000000002</v>
      </c>
      <c r="F41">
        <v>-92.645325</v>
      </c>
      <c r="G41">
        <v>-8.0715523000000005</v>
      </c>
      <c r="H41" s="4"/>
      <c r="I41" s="2">
        <f t="shared" si="30"/>
        <v>5.4081632653060998</v>
      </c>
      <c r="J41" s="2">
        <f t="shared" si="31"/>
        <v>32.330787999999998</v>
      </c>
      <c r="K41" s="2">
        <f t="shared" si="32"/>
        <v>24.135386</v>
      </c>
      <c r="L41" s="2">
        <f t="shared" si="33"/>
        <v>5.4081632653060998</v>
      </c>
      <c r="M41" s="2">
        <f t="shared" si="22"/>
        <v>31.940062999999999</v>
      </c>
      <c r="N41" s="2">
        <f t="shared" si="34"/>
        <v>23.71471</v>
      </c>
      <c r="O41" s="2">
        <f t="shared" si="35"/>
        <v>5.4081632653060998</v>
      </c>
      <c r="P41" s="2">
        <f t="shared" si="23"/>
        <v>28.377766000000001</v>
      </c>
      <c r="Q41" s="2">
        <f t="shared" si="36"/>
        <v>20.068494999999999</v>
      </c>
      <c r="R41" s="2">
        <f t="shared" si="37"/>
        <v>5.4081632653060998</v>
      </c>
      <c r="S41" s="2">
        <f t="shared" si="24"/>
        <v>-2.8618543000000001</v>
      </c>
      <c r="T41" s="2">
        <f t="shared" si="38"/>
        <v>-95.224677999999997</v>
      </c>
      <c r="U41" s="2">
        <f t="shared" si="39"/>
        <v>5.4081632653060998</v>
      </c>
      <c r="V41" s="2">
        <f t="shared" si="25"/>
        <v>0</v>
      </c>
      <c r="W41" s="2">
        <f t="shared" si="40"/>
        <v>0</v>
      </c>
      <c r="Y41">
        <v>4918367346.9387999</v>
      </c>
      <c r="Z41">
        <v>-19.337471000000001</v>
      </c>
      <c r="AA41">
        <v>24.457207</v>
      </c>
      <c r="AB41">
        <v>32.726784000000002</v>
      </c>
      <c r="AC41">
        <v>-94.589645000000004</v>
      </c>
      <c r="AD41">
        <v>-8.2695789000000008</v>
      </c>
      <c r="AE41" s="4"/>
      <c r="AF41" s="2">
        <f t="shared" si="41"/>
        <v>5.4081632653060998</v>
      </c>
      <c r="AG41" s="2">
        <f t="shared" si="42"/>
        <v>33.590648999999999</v>
      </c>
      <c r="AH41" s="2">
        <f t="shared" si="43"/>
        <v>25.477723999999998</v>
      </c>
      <c r="AI41" s="2">
        <f t="shared" si="44"/>
        <v>5.4081632653060998</v>
      </c>
      <c r="AJ41" s="2">
        <f t="shared" si="26"/>
        <v>31.181488000000002</v>
      </c>
      <c r="AK41" s="2">
        <f t="shared" si="45"/>
        <v>23.008236</v>
      </c>
      <c r="AL41" s="2">
        <f t="shared" si="46"/>
        <v>5.4081632653060998</v>
      </c>
      <c r="AM41" s="31">
        <f t="shared" si="27"/>
        <v>28.525053</v>
      </c>
      <c r="AN41" s="2">
        <f t="shared" si="47"/>
        <v>20.200329</v>
      </c>
      <c r="AO41" s="2">
        <f t="shared" si="48"/>
        <v>5.4081632653060998</v>
      </c>
      <c r="AP41" s="2">
        <f t="shared" si="28"/>
        <v>-2.8618543000000001</v>
      </c>
      <c r="AQ41" s="2">
        <f t="shared" si="49"/>
        <v>-95.224677999999997</v>
      </c>
      <c r="AR41" s="2">
        <f t="shared" si="50"/>
        <v>5.4081632653060998</v>
      </c>
      <c r="AS41" s="2">
        <f t="shared" si="29"/>
        <v>0</v>
      </c>
      <c r="AT41" s="2">
        <f t="shared" si="51"/>
        <v>0</v>
      </c>
      <c r="AU41" s="4"/>
      <c r="AV41" s="2"/>
      <c r="AW41" s="4"/>
    </row>
    <row r="42" spans="2:49" x14ac:dyDescent="0.25">
      <c r="B42">
        <v>5040816326.5305996</v>
      </c>
      <c r="C42">
        <v>-19.042352999999999</v>
      </c>
      <c r="D42">
        <v>24.580079999999999</v>
      </c>
      <c r="E42">
        <v>32.595078000000001</v>
      </c>
      <c r="F42">
        <v>-94.599052</v>
      </c>
      <c r="G42">
        <v>-8.0149994000000007</v>
      </c>
      <c r="H42" s="4"/>
      <c r="I42" s="2">
        <f t="shared" si="30"/>
        <v>5.5306122448980002</v>
      </c>
      <c r="J42" s="2">
        <f t="shared" si="31"/>
        <v>32.492161000000003</v>
      </c>
      <c r="K42" s="2">
        <f t="shared" si="32"/>
        <v>24.243618000000001</v>
      </c>
      <c r="L42" s="2">
        <f t="shared" si="33"/>
        <v>5.5306122448980002</v>
      </c>
      <c r="M42" s="2">
        <f t="shared" si="22"/>
        <v>31.942613999999999</v>
      </c>
      <c r="N42" s="2">
        <f t="shared" si="34"/>
        <v>23.676504000000001</v>
      </c>
      <c r="O42" s="2">
        <f t="shared" si="35"/>
        <v>5.5306122448980002</v>
      </c>
      <c r="P42" s="2">
        <f t="shared" si="23"/>
        <v>29.323391000000001</v>
      </c>
      <c r="Q42" s="2">
        <f t="shared" si="36"/>
        <v>20.990973</v>
      </c>
      <c r="R42" s="2">
        <f t="shared" si="37"/>
        <v>5.5306122448980002</v>
      </c>
      <c r="S42" s="2">
        <f t="shared" si="24"/>
        <v>-3.8788811999999999</v>
      </c>
      <c r="T42" s="2">
        <f t="shared" si="38"/>
        <v>-97.314468000000005</v>
      </c>
      <c r="U42" s="2">
        <f t="shared" si="39"/>
        <v>5.5306122448980002</v>
      </c>
      <c r="V42" s="2">
        <f t="shared" si="25"/>
        <v>0</v>
      </c>
      <c r="W42" s="2">
        <f t="shared" si="40"/>
        <v>0</v>
      </c>
      <c r="Y42">
        <v>5040816326.5305996</v>
      </c>
      <c r="Z42">
        <v>-19.217972</v>
      </c>
      <c r="AA42">
        <v>24.260079999999999</v>
      </c>
      <c r="AB42">
        <v>32.445571999999999</v>
      </c>
      <c r="AC42">
        <v>-93.857048000000006</v>
      </c>
      <c r="AD42">
        <v>-8.1854896999999998</v>
      </c>
      <c r="AE42" s="4"/>
      <c r="AF42" s="2">
        <f t="shared" si="41"/>
        <v>5.5306122448980002</v>
      </c>
      <c r="AG42" s="2">
        <f t="shared" si="42"/>
        <v>32.598773999999999</v>
      </c>
      <c r="AH42" s="2">
        <f t="shared" si="43"/>
        <v>24.482302000000001</v>
      </c>
      <c r="AI42" s="2">
        <f t="shared" si="44"/>
        <v>5.5306122448980002</v>
      </c>
      <c r="AJ42" s="2">
        <f t="shared" si="26"/>
        <v>30.631739</v>
      </c>
      <c r="AK42" s="2">
        <f t="shared" si="45"/>
        <v>22.466526000000002</v>
      </c>
      <c r="AL42" s="2">
        <f t="shared" si="46"/>
        <v>5.5306122448980002</v>
      </c>
      <c r="AM42" s="31">
        <f t="shared" si="27"/>
        <v>27.776236000000001</v>
      </c>
      <c r="AN42" s="2">
        <f t="shared" si="47"/>
        <v>19.487272000000001</v>
      </c>
      <c r="AO42" s="2">
        <f t="shared" si="48"/>
        <v>5.5306122448980002</v>
      </c>
      <c r="AP42" s="2">
        <f t="shared" si="28"/>
        <v>-3.8788811999999999</v>
      </c>
      <c r="AQ42" s="2">
        <f t="shared" si="49"/>
        <v>-97.314468000000005</v>
      </c>
      <c r="AR42" s="2">
        <f t="shared" si="50"/>
        <v>5.5306122448980002</v>
      </c>
      <c r="AS42" s="2">
        <f t="shared" si="29"/>
        <v>0</v>
      </c>
      <c r="AT42" s="2">
        <f t="shared" si="51"/>
        <v>0</v>
      </c>
      <c r="AU42" s="4"/>
      <c r="AV42" s="2"/>
      <c r="AW42" s="4"/>
    </row>
    <row r="43" spans="2:49" x14ac:dyDescent="0.25">
      <c r="B43">
        <v>5163265306.1224003</v>
      </c>
      <c r="C43">
        <v>-18.927565000000001</v>
      </c>
      <c r="D43">
        <v>24.686802</v>
      </c>
      <c r="E43">
        <v>32.738998000000002</v>
      </c>
      <c r="F43">
        <v>-95.365463000000005</v>
      </c>
      <c r="G43">
        <v>-8.0521946</v>
      </c>
      <c r="H43" s="4"/>
      <c r="I43" s="2">
        <f t="shared" si="30"/>
        <v>5.6530612244898002</v>
      </c>
      <c r="J43" s="2">
        <f t="shared" si="31"/>
        <v>33.095900999999998</v>
      </c>
      <c r="K43" s="2">
        <f t="shared" si="32"/>
        <v>24.79072</v>
      </c>
      <c r="L43" s="2">
        <f t="shared" si="33"/>
        <v>5.6530612244898002</v>
      </c>
      <c r="M43" s="2">
        <f t="shared" si="22"/>
        <v>32.373016</v>
      </c>
      <c r="N43" s="2">
        <f t="shared" si="34"/>
        <v>24.068472</v>
      </c>
      <c r="O43" s="2">
        <f t="shared" si="35"/>
        <v>5.6530612244898002</v>
      </c>
      <c r="P43" s="2">
        <f t="shared" si="23"/>
        <v>29.881938999999999</v>
      </c>
      <c r="Q43" s="2">
        <f t="shared" si="36"/>
        <v>21.536073999999999</v>
      </c>
      <c r="R43" s="2">
        <f t="shared" si="37"/>
        <v>5.6530612244898002</v>
      </c>
      <c r="S43" s="2">
        <f t="shared" si="24"/>
        <v>-2.1164345999999998</v>
      </c>
      <c r="T43" s="2">
        <f t="shared" si="38"/>
        <v>-94.593436999999994</v>
      </c>
      <c r="U43" s="2">
        <f t="shared" si="39"/>
        <v>5.6530612244898002</v>
      </c>
      <c r="V43" s="2">
        <f t="shared" si="25"/>
        <v>0</v>
      </c>
      <c r="W43" s="2">
        <f t="shared" si="40"/>
        <v>0</v>
      </c>
      <c r="Y43">
        <v>5163265306.1224003</v>
      </c>
      <c r="Z43">
        <v>-19.042507000000001</v>
      </c>
      <c r="AA43">
        <v>24.979406000000001</v>
      </c>
      <c r="AB43">
        <v>33.120792000000002</v>
      </c>
      <c r="AC43">
        <v>-93.907639000000003</v>
      </c>
      <c r="AD43">
        <v>-8.1413860000000007</v>
      </c>
      <c r="AE43" s="4"/>
      <c r="AF43" s="2">
        <f t="shared" si="41"/>
        <v>5.6530612244898002</v>
      </c>
      <c r="AG43" s="2">
        <f t="shared" si="42"/>
        <v>32.329600999999997</v>
      </c>
      <c r="AH43" s="2">
        <f t="shared" si="43"/>
        <v>24.160630999999999</v>
      </c>
      <c r="AI43" s="2">
        <f t="shared" si="44"/>
        <v>5.6530612244898002</v>
      </c>
      <c r="AJ43" s="2">
        <f t="shared" si="26"/>
        <v>30.999013999999999</v>
      </c>
      <c r="AK43" s="2">
        <f t="shared" si="45"/>
        <v>22.793118</v>
      </c>
      <c r="AL43" s="2">
        <f t="shared" si="46"/>
        <v>5.6530612244898002</v>
      </c>
      <c r="AM43" s="31">
        <f t="shared" si="27"/>
        <v>28.181999000000001</v>
      </c>
      <c r="AN43" s="2">
        <f t="shared" si="47"/>
        <v>19.881375999999999</v>
      </c>
      <c r="AO43" s="2">
        <f t="shared" si="48"/>
        <v>5.6530612244898002</v>
      </c>
      <c r="AP43" s="2">
        <f t="shared" si="28"/>
        <v>-2.1164345999999998</v>
      </c>
      <c r="AQ43" s="2">
        <f t="shared" si="49"/>
        <v>-94.593436999999994</v>
      </c>
      <c r="AR43" s="2">
        <f t="shared" si="50"/>
        <v>5.6530612244898002</v>
      </c>
      <c r="AS43" s="2">
        <f t="shared" si="29"/>
        <v>0</v>
      </c>
      <c r="AT43" s="2">
        <f t="shared" si="51"/>
        <v>0</v>
      </c>
      <c r="AU43" s="4"/>
      <c r="AV43" s="2"/>
      <c r="AW43" s="4"/>
    </row>
    <row r="44" spans="2:49" x14ac:dyDescent="0.25">
      <c r="B44">
        <v>5285714285.7143002</v>
      </c>
      <c r="C44">
        <v>-19.178324</v>
      </c>
      <c r="D44">
        <v>24.292707</v>
      </c>
      <c r="E44">
        <v>32.375767000000003</v>
      </c>
      <c r="F44">
        <v>-93.601027999999999</v>
      </c>
      <c r="G44">
        <v>-8.0830593000000004</v>
      </c>
      <c r="H44" s="4"/>
      <c r="I44" s="2">
        <f t="shared" si="30"/>
        <v>5.7755102040816002</v>
      </c>
      <c r="J44" s="2">
        <f t="shared" si="31"/>
        <v>33.466239999999999</v>
      </c>
      <c r="K44" s="2">
        <f t="shared" si="32"/>
        <v>25.148647</v>
      </c>
      <c r="L44" s="2">
        <f t="shared" si="33"/>
        <v>5.7755102040816002</v>
      </c>
      <c r="M44" s="2">
        <f t="shared" si="22"/>
        <v>32.369621000000002</v>
      </c>
      <c r="N44" s="2">
        <f t="shared" si="34"/>
        <v>24.070170999999998</v>
      </c>
      <c r="O44" s="2">
        <f t="shared" si="35"/>
        <v>5.7755102040816002</v>
      </c>
      <c r="P44" s="2">
        <f t="shared" si="23"/>
        <v>30.229071000000001</v>
      </c>
      <c r="Q44" s="2">
        <f t="shared" si="36"/>
        <v>21.904855999999999</v>
      </c>
      <c r="R44" s="2">
        <f t="shared" si="37"/>
        <v>5.7755102040816002</v>
      </c>
      <c r="S44" s="2">
        <f t="shared" si="24"/>
        <v>-0.59960997000000005</v>
      </c>
      <c r="T44" s="2">
        <f t="shared" si="38"/>
        <v>-87.901588000000004</v>
      </c>
      <c r="U44" s="2">
        <f t="shared" si="39"/>
        <v>5.7755102040816002</v>
      </c>
      <c r="V44" s="2">
        <f t="shared" si="25"/>
        <v>0</v>
      </c>
      <c r="W44" s="2">
        <f t="shared" si="40"/>
        <v>0</v>
      </c>
      <c r="Y44">
        <v>5285714285.7143002</v>
      </c>
      <c r="Z44">
        <v>-19.199943999999999</v>
      </c>
      <c r="AA44">
        <v>25.277849</v>
      </c>
      <c r="AB44">
        <v>33.363922000000002</v>
      </c>
      <c r="AC44">
        <v>-98.493019000000004</v>
      </c>
      <c r="AD44">
        <v>-8.0860710000000005</v>
      </c>
      <c r="AE44" s="4"/>
      <c r="AF44" s="2">
        <f t="shared" si="41"/>
        <v>5.7755102040816002</v>
      </c>
      <c r="AG44" s="2">
        <f t="shared" si="42"/>
        <v>32.727454999999999</v>
      </c>
      <c r="AH44" s="2">
        <f t="shared" si="43"/>
        <v>24.505427999999998</v>
      </c>
      <c r="AI44" s="2">
        <f t="shared" si="44"/>
        <v>5.7755102040816002</v>
      </c>
      <c r="AJ44" s="2">
        <f t="shared" si="26"/>
        <v>31.458168000000001</v>
      </c>
      <c r="AK44" s="2">
        <f t="shared" si="45"/>
        <v>23.207743000000001</v>
      </c>
      <c r="AL44" s="2">
        <f t="shared" si="46"/>
        <v>5.7755102040816002</v>
      </c>
      <c r="AM44" s="31">
        <f t="shared" si="27"/>
        <v>28.876715000000001</v>
      </c>
      <c r="AN44" s="2">
        <f t="shared" si="47"/>
        <v>20.549109000000001</v>
      </c>
      <c r="AO44" s="2">
        <f t="shared" si="48"/>
        <v>5.7755102040816002</v>
      </c>
      <c r="AP44" s="2">
        <f t="shared" si="28"/>
        <v>-0.59960997000000005</v>
      </c>
      <c r="AQ44" s="2">
        <f t="shared" si="49"/>
        <v>-87.901588000000004</v>
      </c>
      <c r="AR44" s="2">
        <f t="shared" si="50"/>
        <v>5.7755102040816002</v>
      </c>
      <c r="AS44" s="2">
        <f t="shared" si="29"/>
        <v>0</v>
      </c>
      <c r="AT44" s="2">
        <f t="shared" si="51"/>
        <v>0</v>
      </c>
      <c r="AU44" s="4"/>
      <c r="AV44" s="2"/>
      <c r="AW44" s="4"/>
    </row>
    <row r="45" spans="2:49" x14ac:dyDescent="0.25">
      <c r="B45">
        <v>5408163265.3060999</v>
      </c>
      <c r="C45">
        <v>-19.139368000000001</v>
      </c>
      <c r="D45">
        <v>24.135386</v>
      </c>
      <c r="E45">
        <v>32.330787999999998</v>
      </c>
      <c r="F45">
        <v>-92.52552</v>
      </c>
      <c r="G45">
        <v>-8.1954031000000001</v>
      </c>
      <c r="H45" s="4"/>
      <c r="I45" s="2">
        <f t="shared" si="30"/>
        <v>5.8979591836734997</v>
      </c>
      <c r="J45" s="2">
        <f t="shared" si="31"/>
        <v>33.437472999999997</v>
      </c>
      <c r="K45" s="2">
        <f t="shared" si="32"/>
        <v>25.164660999999999</v>
      </c>
      <c r="L45" s="2">
        <f t="shared" si="33"/>
        <v>5.8979591836734997</v>
      </c>
      <c r="M45" s="2">
        <f t="shared" si="22"/>
        <v>32.711596999999998</v>
      </c>
      <c r="N45" s="2">
        <f t="shared" si="34"/>
        <v>24.462864</v>
      </c>
      <c r="O45" s="2">
        <f t="shared" si="35"/>
        <v>5.8979591836734997</v>
      </c>
      <c r="P45" s="2">
        <f t="shared" si="23"/>
        <v>29.998096</v>
      </c>
      <c r="Q45" s="2">
        <f t="shared" si="36"/>
        <v>21.719656000000001</v>
      </c>
      <c r="R45" s="2">
        <f t="shared" si="37"/>
        <v>5.8979591836734997</v>
      </c>
      <c r="S45" s="2">
        <f t="shared" si="24"/>
        <v>1.185621</v>
      </c>
      <c r="T45" s="2">
        <f t="shared" si="38"/>
        <v>-84.145111</v>
      </c>
      <c r="U45" s="2">
        <f t="shared" si="39"/>
        <v>5.8979591836734997</v>
      </c>
      <c r="V45" s="2">
        <f t="shared" si="25"/>
        <v>0</v>
      </c>
      <c r="W45" s="2">
        <f t="shared" si="40"/>
        <v>0</v>
      </c>
      <c r="Y45">
        <v>5408163265.3060999</v>
      </c>
      <c r="Z45">
        <v>-19.053179</v>
      </c>
      <c r="AA45">
        <v>25.477723999999998</v>
      </c>
      <c r="AB45">
        <v>33.590648999999999</v>
      </c>
      <c r="AC45">
        <v>-95.153319999999994</v>
      </c>
      <c r="AD45">
        <v>-8.1129227000000004</v>
      </c>
      <c r="AE45" s="4"/>
      <c r="AF45" s="2">
        <f t="shared" si="41"/>
        <v>5.8979591836734997</v>
      </c>
      <c r="AG45" s="2">
        <f t="shared" si="42"/>
        <v>33.017890999999999</v>
      </c>
      <c r="AH45" s="2">
        <f t="shared" si="43"/>
        <v>24.756477</v>
      </c>
      <c r="AI45" s="2">
        <f t="shared" si="44"/>
        <v>5.8979591836734997</v>
      </c>
      <c r="AJ45" s="2">
        <f t="shared" si="26"/>
        <v>31.742114999999998</v>
      </c>
      <c r="AK45" s="2">
        <f t="shared" si="45"/>
        <v>23.453282999999999</v>
      </c>
      <c r="AL45" s="2">
        <f t="shared" si="46"/>
        <v>5.8979591836734997</v>
      </c>
      <c r="AM45" s="31">
        <f t="shared" si="27"/>
        <v>29.567259</v>
      </c>
      <c r="AN45" s="2">
        <f t="shared" si="47"/>
        <v>21.204329000000001</v>
      </c>
      <c r="AO45" s="2">
        <f t="shared" si="48"/>
        <v>5.8979591836734997</v>
      </c>
      <c r="AP45" s="2">
        <f t="shared" si="28"/>
        <v>1.185621</v>
      </c>
      <c r="AQ45" s="2">
        <f t="shared" si="49"/>
        <v>-84.145111</v>
      </c>
      <c r="AR45" s="2">
        <f t="shared" si="50"/>
        <v>5.8979591836734997</v>
      </c>
      <c r="AS45" s="2">
        <f t="shared" si="29"/>
        <v>0</v>
      </c>
      <c r="AT45" s="2">
        <f t="shared" si="51"/>
        <v>0</v>
      </c>
      <c r="AU45" s="4"/>
      <c r="AV45" s="2"/>
      <c r="AW45" s="4"/>
    </row>
    <row r="46" spans="2:49" x14ac:dyDescent="0.25">
      <c r="B46">
        <v>5530612244.8979998</v>
      </c>
      <c r="C46">
        <v>-19.270295999999998</v>
      </c>
      <c r="D46">
        <v>24.243618000000001</v>
      </c>
      <c r="E46">
        <v>32.492161000000003</v>
      </c>
      <c r="F46">
        <v>-95.449721999999994</v>
      </c>
      <c r="G46">
        <v>-8.2485427999999992</v>
      </c>
      <c r="H46" s="4"/>
      <c r="I46" s="2">
        <f t="shared" si="30"/>
        <v>6.0204081632652997</v>
      </c>
      <c r="J46" s="2">
        <f t="shared" si="31"/>
        <v>33.048687000000001</v>
      </c>
      <c r="K46" s="2">
        <f t="shared" si="32"/>
        <v>24.861090000000001</v>
      </c>
      <c r="L46" s="2">
        <f t="shared" si="33"/>
        <v>6.0204081632652997</v>
      </c>
      <c r="M46" s="2">
        <f t="shared" si="22"/>
        <v>32.202151999999998</v>
      </c>
      <c r="N46" s="2">
        <f t="shared" si="34"/>
        <v>24.03237</v>
      </c>
      <c r="O46" s="2">
        <f t="shared" si="35"/>
        <v>6.0204081632652997</v>
      </c>
      <c r="P46" s="2">
        <f t="shared" si="23"/>
        <v>29.150074</v>
      </c>
      <c r="Q46" s="2">
        <f t="shared" si="36"/>
        <v>20.936841999999999</v>
      </c>
      <c r="R46" s="2">
        <f t="shared" si="37"/>
        <v>6.0204081632652997</v>
      </c>
      <c r="S46" s="2">
        <f t="shared" si="24"/>
        <v>-0.30254935999999999</v>
      </c>
      <c r="T46" s="2">
        <f t="shared" si="38"/>
        <v>-85.260627999999997</v>
      </c>
      <c r="U46" s="2">
        <f t="shared" si="39"/>
        <v>6.0204081632652997</v>
      </c>
      <c r="V46" s="2">
        <f t="shared" si="25"/>
        <v>0</v>
      </c>
      <c r="W46" s="2">
        <f t="shared" si="40"/>
        <v>0</v>
      </c>
      <c r="Y46">
        <v>5530612244.8979998</v>
      </c>
      <c r="Z46">
        <v>-19.127903</v>
      </c>
      <c r="AA46">
        <v>24.482302000000001</v>
      </c>
      <c r="AB46">
        <v>32.598773999999999</v>
      </c>
      <c r="AC46">
        <v>-95.363083000000003</v>
      </c>
      <c r="AD46">
        <v>-8.1164702999999996</v>
      </c>
      <c r="AE46" s="4"/>
      <c r="AF46" s="2">
        <f t="shared" si="41"/>
        <v>6.0204081632652997</v>
      </c>
      <c r="AG46" s="2">
        <f t="shared" si="42"/>
        <v>32.928379</v>
      </c>
      <c r="AH46" s="2">
        <f t="shared" si="43"/>
        <v>24.649453999999999</v>
      </c>
      <c r="AI46" s="2">
        <f t="shared" si="44"/>
        <v>6.0204081632652997</v>
      </c>
      <c r="AJ46" s="2">
        <f t="shared" si="26"/>
        <v>31.787057999999998</v>
      </c>
      <c r="AK46" s="2">
        <f t="shared" si="45"/>
        <v>23.483146999999999</v>
      </c>
      <c r="AL46" s="2">
        <f t="shared" si="46"/>
        <v>6.0204081632652997</v>
      </c>
      <c r="AM46" s="31">
        <f t="shared" si="27"/>
        <v>29.945976000000002</v>
      </c>
      <c r="AN46" s="2">
        <f t="shared" si="47"/>
        <v>21.574617</v>
      </c>
      <c r="AO46" s="2">
        <f t="shared" si="48"/>
        <v>6.0204081632652997</v>
      </c>
      <c r="AP46" s="2">
        <f t="shared" si="28"/>
        <v>-0.30254935999999999</v>
      </c>
      <c r="AQ46" s="2">
        <f t="shared" si="49"/>
        <v>-85.260627999999997</v>
      </c>
      <c r="AR46" s="2">
        <f t="shared" si="50"/>
        <v>6.0204081632652997</v>
      </c>
      <c r="AS46" s="2">
        <f t="shared" si="29"/>
        <v>0</v>
      </c>
      <c r="AT46" s="2">
        <f t="shared" si="51"/>
        <v>0</v>
      </c>
      <c r="AU46" s="4"/>
      <c r="AV46" s="2"/>
      <c r="AW46" s="4"/>
    </row>
    <row r="47" spans="2:49" x14ac:dyDescent="0.25">
      <c r="B47">
        <v>5653061224.4898005</v>
      </c>
      <c r="C47">
        <v>-19.330658</v>
      </c>
      <c r="D47">
        <v>24.79072</v>
      </c>
      <c r="E47">
        <v>33.095900999999998</v>
      </c>
      <c r="F47">
        <v>-94.707419999999999</v>
      </c>
      <c r="G47">
        <v>-8.3051805000000005</v>
      </c>
      <c r="H47" s="4"/>
      <c r="I47" s="2">
        <f t="shared" si="30"/>
        <v>6.1428571428570997</v>
      </c>
      <c r="J47" s="2">
        <f t="shared" si="31"/>
        <v>32.056010999999998</v>
      </c>
      <c r="K47" s="2">
        <f t="shared" si="32"/>
        <v>23.960750999999998</v>
      </c>
      <c r="L47" s="2">
        <f t="shared" si="33"/>
        <v>6.1428571428570997</v>
      </c>
      <c r="M47" s="2">
        <f t="shared" si="22"/>
        <v>31.079788000000001</v>
      </c>
      <c r="N47" s="2">
        <f t="shared" si="34"/>
        <v>22.98583</v>
      </c>
      <c r="O47" s="2">
        <f t="shared" si="35"/>
        <v>6.1428571428570997</v>
      </c>
      <c r="P47" s="2">
        <f t="shared" si="23"/>
        <v>27.985175999999999</v>
      </c>
      <c r="Q47" s="2">
        <f t="shared" si="36"/>
        <v>19.818911</v>
      </c>
      <c r="R47" s="2">
        <f t="shared" si="37"/>
        <v>6.1428571428570997</v>
      </c>
      <c r="S47" s="2">
        <f t="shared" si="24"/>
        <v>-1.6976850999999999</v>
      </c>
      <c r="T47" s="2">
        <f t="shared" si="38"/>
        <v>-90.058220000000006</v>
      </c>
      <c r="U47" s="2">
        <f t="shared" si="39"/>
        <v>6.1428571428570997</v>
      </c>
      <c r="V47" s="2">
        <f t="shared" si="25"/>
        <v>0</v>
      </c>
      <c r="W47" s="2">
        <f t="shared" si="40"/>
        <v>0</v>
      </c>
      <c r="Y47">
        <v>5653061224.4898005</v>
      </c>
      <c r="Z47">
        <v>-19.191769000000001</v>
      </c>
      <c r="AA47">
        <v>24.160630999999999</v>
      </c>
      <c r="AB47">
        <v>32.329600999999997</v>
      </c>
      <c r="AC47">
        <v>-92.495956000000007</v>
      </c>
      <c r="AD47">
        <v>-8.1689700999999992</v>
      </c>
      <c r="AE47" s="4"/>
      <c r="AF47" s="2">
        <f t="shared" si="41"/>
        <v>6.1428571428570997</v>
      </c>
      <c r="AG47" s="2">
        <f t="shared" si="42"/>
        <v>32.693710000000003</v>
      </c>
      <c r="AH47" s="2">
        <f t="shared" si="43"/>
        <v>24.420513</v>
      </c>
      <c r="AI47" s="2">
        <f t="shared" si="44"/>
        <v>6.1428571428570997</v>
      </c>
      <c r="AJ47" s="2">
        <f t="shared" si="26"/>
        <v>31.666971</v>
      </c>
      <c r="AK47" s="2">
        <f t="shared" si="45"/>
        <v>23.374829999999999</v>
      </c>
      <c r="AL47" s="2">
        <f t="shared" si="46"/>
        <v>6.1428571428570997</v>
      </c>
      <c r="AM47" s="31">
        <f t="shared" si="27"/>
        <v>29.674295000000001</v>
      </c>
      <c r="AN47" s="2">
        <f t="shared" si="47"/>
        <v>21.322476999999999</v>
      </c>
      <c r="AO47" s="2">
        <f t="shared" si="48"/>
        <v>6.1428571428570997</v>
      </c>
      <c r="AP47" s="2">
        <f t="shared" si="28"/>
        <v>-1.6976850999999999</v>
      </c>
      <c r="AQ47" s="2">
        <f t="shared" si="49"/>
        <v>-90.058220000000006</v>
      </c>
      <c r="AR47" s="2">
        <f t="shared" si="50"/>
        <v>6.1428571428570997</v>
      </c>
      <c r="AS47" s="2">
        <f t="shared" si="29"/>
        <v>0</v>
      </c>
      <c r="AT47" s="2">
        <f t="shared" si="51"/>
        <v>0</v>
      </c>
      <c r="AU47" s="4"/>
      <c r="AV47" s="2"/>
      <c r="AW47" s="4"/>
    </row>
    <row r="48" spans="2:49" x14ac:dyDescent="0.25">
      <c r="B48">
        <v>5775510204.0816002</v>
      </c>
      <c r="C48">
        <v>-19.309933000000001</v>
      </c>
      <c r="D48">
        <v>25.148647</v>
      </c>
      <c r="E48">
        <v>33.466239999999999</v>
      </c>
      <c r="F48">
        <v>-96.319832000000005</v>
      </c>
      <c r="G48">
        <v>-8.3175936000000004</v>
      </c>
      <c r="H48" s="4"/>
      <c r="I48" s="2">
        <f t="shared" si="30"/>
        <v>6.2653061224490001</v>
      </c>
      <c r="J48" s="2">
        <f t="shared" si="31"/>
        <v>32.048926999999999</v>
      </c>
      <c r="K48" s="2">
        <f t="shared" si="32"/>
        <v>24.007663999999998</v>
      </c>
      <c r="L48" s="2">
        <f t="shared" si="33"/>
        <v>6.2653061224490001</v>
      </c>
      <c r="M48" s="2">
        <f t="shared" si="22"/>
        <v>30.630216999999998</v>
      </c>
      <c r="N48" s="2">
        <f t="shared" si="34"/>
        <v>22.565973</v>
      </c>
      <c r="O48" s="2">
        <f t="shared" si="35"/>
        <v>6.2653061224490001</v>
      </c>
      <c r="P48" s="2">
        <f t="shared" si="23"/>
        <v>27.25761</v>
      </c>
      <c r="Q48" s="2">
        <f t="shared" si="36"/>
        <v>19.085968000000001</v>
      </c>
      <c r="R48" s="2">
        <f t="shared" si="37"/>
        <v>6.2653061224490001</v>
      </c>
      <c r="S48" s="2">
        <f t="shared" si="24"/>
        <v>-2.9076640999999999</v>
      </c>
      <c r="T48" s="2">
        <f t="shared" si="38"/>
        <v>-90.288100999999997</v>
      </c>
      <c r="U48" s="2">
        <f t="shared" si="39"/>
        <v>6.2653061224490001</v>
      </c>
      <c r="V48" s="2">
        <f t="shared" si="25"/>
        <v>0</v>
      </c>
      <c r="W48" s="2">
        <f t="shared" si="40"/>
        <v>0</v>
      </c>
      <c r="Y48">
        <v>5775510204.0816002</v>
      </c>
      <c r="Z48">
        <v>-19.209489999999999</v>
      </c>
      <c r="AA48">
        <v>24.505427999999998</v>
      </c>
      <c r="AB48">
        <v>32.727454999999999</v>
      </c>
      <c r="AC48">
        <v>-93.692229999999995</v>
      </c>
      <c r="AD48">
        <v>-8.2220277999999993</v>
      </c>
      <c r="AE48" s="4"/>
      <c r="AF48" s="2">
        <f t="shared" si="41"/>
        <v>6.2653061224490001</v>
      </c>
      <c r="AG48" s="2">
        <f t="shared" si="42"/>
        <v>32.661448999999998</v>
      </c>
      <c r="AH48" s="2">
        <f t="shared" si="43"/>
        <v>24.424128</v>
      </c>
      <c r="AI48" s="2">
        <f t="shared" si="44"/>
        <v>6.2653061224490001</v>
      </c>
      <c r="AJ48" s="2">
        <f t="shared" si="26"/>
        <v>32.314819</v>
      </c>
      <c r="AK48" s="2">
        <f t="shared" si="45"/>
        <v>24.059044</v>
      </c>
      <c r="AL48" s="2">
        <f t="shared" si="46"/>
        <v>6.2653061224490001</v>
      </c>
      <c r="AM48" s="31">
        <f t="shared" si="27"/>
        <v>28.94866</v>
      </c>
      <c r="AN48" s="2">
        <f t="shared" si="47"/>
        <v>20.623328999999998</v>
      </c>
      <c r="AO48" s="2">
        <f t="shared" si="48"/>
        <v>6.2653061224490001</v>
      </c>
      <c r="AP48" s="2">
        <f t="shared" si="28"/>
        <v>-2.9076640999999999</v>
      </c>
      <c r="AQ48" s="2">
        <f t="shared" si="49"/>
        <v>-90.288100999999997</v>
      </c>
      <c r="AR48" s="2">
        <f t="shared" si="50"/>
        <v>6.2653061224490001</v>
      </c>
      <c r="AS48" s="2">
        <f t="shared" si="29"/>
        <v>0</v>
      </c>
      <c r="AT48" s="2">
        <f t="shared" si="51"/>
        <v>0</v>
      </c>
      <c r="AU48" s="4"/>
      <c r="AV48" s="2"/>
      <c r="AW48" s="4"/>
    </row>
    <row r="49" spans="2:49" x14ac:dyDescent="0.25">
      <c r="B49">
        <v>5897959183.6735001</v>
      </c>
      <c r="C49">
        <v>-19.300910999999999</v>
      </c>
      <c r="D49">
        <v>25.164660999999999</v>
      </c>
      <c r="E49">
        <v>33.437472999999997</v>
      </c>
      <c r="F49">
        <v>-97.689125000000004</v>
      </c>
      <c r="G49">
        <v>-8.2728108999999996</v>
      </c>
      <c r="H49" s="4"/>
      <c r="I49" s="2">
        <f t="shared" si="30"/>
        <v>6.3877551020408001</v>
      </c>
      <c r="J49" s="2">
        <f t="shared" si="31"/>
        <v>32.667793000000003</v>
      </c>
      <c r="K49" s="2">
        <f t="shared" si="32"/>
        <v>24.619053000000001</v>
      </c>
      <c r="L49" s="2">
        <f t="shared" si="33"/>
        <v>6.3877551020408001</v>
      </c>
      <c r="M49" s="2">
        <f t="shared" si="22"/>
        <v>30.222767000000001</v>
      </c>
      <c r="N49" s="2">
        <f t="shared" si="34"/>
        <v>22.126835</v>
      </c>
      <c r="O49" s="2">
        <f t="shared" si="35"/>
        <v>6.3877551020408001</v>
      </c>
      <c r="P49" s="2">
        <f t="shared" si="23"/>
        <v>27.040098</v>
      </c>
      <c r="Q49" s="2">
        <f t="shared" si="36"/>
        <v>18.802161999999999</v>
      </c>
      <c r="R49" s="2">
        <f t="shared" si="37"/>
        <v>6.3877551020408001</v>
      </c>
      <c r="S49" s="2">
        <f t="shared" si="24"/>
        <v>-2.6356115</v>
      </c>
      <c r="T49" s="2">
        <f t="shared" si="38"/>
        <v>-89.397498999999996</v>
      </c>
      <c r="U49" s="2">
        <f t="shared" si="39"/>
        <v>6.3877551020408001</v>
      </c>
      <c r="V49" s="2">
        <f t="shared" si="25"/>
        <v>0</v>
      </c>
      <c r="W49" s="2">
        <f t="shared" si="40"/>
        <v>0</v>
      </c>
      <c r="Y49">
        <v>5897959183.6735001</v>
      </c>
      <c r="Z49">
        <v>-19.282558000000002</v>
      </c>
      <c r="AA49">
        <v>24.756477</v>
      </c>
      <c r="AB49">
        <v>33.017890999999999</v>
      </c>
      <c r="AC49">
        <v>-97.895827999999995</v>
      </c>
      <c r="AD49">
        <v>-8.2614145000000008</v>
      </c>
      <c r="AE49" s="4"/>
      <c r="AF49" s="2">
        <f t="shared" si="41"/>
        <v>6.3877551020408001</v>
      </c>
      <c r="AG49" s="2">
        <f t="shared" si="42"/>
        <v>32.751102000000003</v>
      </c>
      <c r="AH49" s="2">
        <f t="shared" si="43"/>
        <v>24.548891000000001</v>
      </c>
      <c r="AI49" s="2">
        <f t="shared" si="44"/>
        <v>6.3877551020408001</v>
      </c>
      <c r="AJ49" s="2">
        <f t="shared" si="26"/>
        <v>32.210433999999999</v>
      </c>
      <c r="AK49" s="2">
        <f t="shared" si="45"/>
        <v>23.976053</v>
      </c>
      <c r="AL49" s="2">
        <f t="shared" si="46"/>
        <v>6.3877551020408001</v>
      </c>
      <c r="AM49" s="31">
        <f t="shared" si="27"/>
        <v>28.685976</v>
      </c>
      <c r="AN49" s="2">
        <f t="shared" si="47"/>
        <v>20.351542999999999</v>
      </c>
      <c r="AO49" s="2">
        <f t="shared" si="48"/>
        <v>6.3877551020408001</v>
      </c>
      <c r="AP49" s="2">
        <f t="shared" si="28"/>
        <v>-2.6356115</v>
      </c>
      <c r="AQ49" s="2">
        <f t="shared" si="49"/>
        <v>-89.397498999999996</v>
      </c>
      <c r="AR49" s="2">
        <f t="shared" si="50"/>
        <v>6.3877551020408001</v>
      </c>
      <c r="AS49" s="2">
        <f t="shared" si="29"/>
        <v>0</v>
      </c>
      <c r="AT49" s="2">
        <f t="shared" si="51"/>
        <v>0</v>
      </c>
      <c r="AU49" s="4"/>
      <c r="AV49" s="2"/>
      <c r="AW49" s="4"/>
    </row>
    <row r="50" spans="2:49" x14ac:dyDescent="0.25">
      <c r="B50">
        <v>6020408163.2652998</v>
      </c>
      <c r="C50">
        <v>-19.194613</v>
      </c>
      <c r="D50">
        <v>24.861090000000001</v>
      </c>
      <c r="E50">
        <v>33.048687000000001</v>
      </c>
      <c r="F50">
        <v>-94.39537</v>
      </c>
      <c r="G50">
        <v>-8.1875982</v>
      </c>
      <c r="H50" s="4"/>
      <c r="I50" s="2">
        <f t="shared" si="30"/>
        <v>6.5102040816326996</v>
      </c>
      <c r="J50" s="2">
        <f t="shared" si="31"/>
        <v>33.480961000000001</v>
      </c>
      <c r="K50" s="2">
        <f t="shared" si="32"/>
        <v>25.380877000000002</v>
      </c>
      <c r="L50" s="2">
        <f t="shared" si="33"/>
        <v>6.5102040816326996</v>
      </c>
      <c r="M50" s="2">
        <f t="shared" si="22"/>
        <v>30.139647</v>
      </c>
      <c r="N50" s="2">
        <f t="shared" si="34"/>
        <v>21.971550000000001</v>
      </c>
      <c r="O50" s="2">
        <f t="shared" si="35"/>
        <v>6.5102040816326996</v>
      </c>
      <c r="P50" s="2">
        <f t="shared" si="23"/>
        <v>27.027750000000001</v>
      </c>
      <c r="Q50" s="2">
        <f t="shared" si="36"/>
        <v>18.691624000000001</v>
      </c>
      <c r="R50" s="2">
        <f t="shared" si="37"/>
        <v>6.5102040816326996</v>
      </c>
      <c r="S50" s="2">
        <f t="shared" si="24"/>
        <v>0.56877571000000005</v>
      </c>
      <c r="T50" s="2">
        <f t="shared" si="38"/>
        <v>-84.113028999999997</v>
      </c>
      <c r="U50" s="2">
        <f t="shared" si="39"/>
        <v>6.5102040816326996</v>
      </c>
      <c r="V50" s="2">
        <f t="shared" si="25"/>
        <v>0</v>
      </c>
      <c r="W50" s="2">
        <f t="shared" si="40"/>
        <v>0</v>
      </c>
      <c r="Y50">
        <v>6020408163.2652998</v>
      </c>
      <c r="Z50">
        <v>-19.308481</v>
      </c>
      <c r="AA50">
        <v>24.649453999999999</v>
      </c>
      <c r="AB50">
        <v>32.928379</v>
      </c>
      <c r="AC50">
        <v>-94.352401999999998</v>
      </c>
      <c r="AD50">
        <v>-8.2789248999999998</v>
      </c>
      <c r="AE50" s="4"/>
      <c r="AF50" s="2">
        <f t="shared" si="41"/>
        <v>6.5102040816326996</v>
      </c>
      <c r="AG50" s="2">
        <f t="shared" si="42"/>
        <v>32.801163000000003</v>
      </c>
      <c r="AH50" s="2">
        <f t="shared" si="43"/>
        <v>24.605678999999999</v>
      </c>
      <c r="AI50" s="2">
        <f t="shared" si="44"/>
        <v>6.5102040816326996</v>
      </c>
      <c r="AJ50" s="2">
        <f t="shared" si="26"/>
        <v>32.174079999999996</v>
      </c>
      <c r="AK50" s="2">
        <f t="shared" si="45"/>
        <v>23.921645999999999</v>
      </c>
      <c r="AL50" s="2">
        <f t="shared" si="46"/>
        <v>6.5102040816326996</v>
      </c>
      <c r="AM50" s="31">
        <f t="shared" si="27"/>
        <v>28.723998999999999</v>
      </c>
      <c r="AN50" s="2">
        <f t="shared" si="47"/>
        <v>20.332377999999999</v>
      </c>
      <c r="AO50" s="2">
        <f t="shared" si="48"/>
        <v>6.5102040816326996</v>
      </c>
      <c r="AP50" s="2">
        <f t="shared" si="28"/>
        <v>0.56877571000000005</v>
      </c>
      <c r="AQ50" s="2">
        <f t="shared" si="49"/>
        <v>-84.113028999999997</v>
      </c>
      <c r="AR50" s="2">
        <f t="shared" si="50"/>
        <v>6.5102040816326996</v>
      </c>
      <c r="AS50" s="2">
        <f t="shared" si="29"/>
        <v>0</v>
      </c>
      <c r="AT50" s="2">
        <f t="shared" si="51"/>
        <v>0</v>
      </c>
      <c r="AU50" s="4"/>
      <c r="AV50" s="2"/>
      <c r="AW50" s="4"/>
    </row>
    <row r="51" spans="2:49" x14ac:dyDescent="0.25">
      <c r="B51">
        <v>6142857142.8570995</v>
      </c>
      <c r="C51">
        <v>-19.058315</v>
      </c>
      <c r="D51">
        <v>23.960750999999998</v>
      </c>
      <c r="E51">
        <v>32.056010999999998</v>
      </c>
      <c r="F51">
        <v>-93.743553000000006</v>
      </c>
      <c r="G51">
        <v>-8.0952616000000006</v>
      </c>
      <c r="H51" s="4"/>
      <c r="I51" s="2">
        <f t="shared" si="30"/>
        <v>6.6326530612244996</v>
      </c>
      <c r="J51" s="2">
        <f t="shared" si="31"/>
        <v>33.545310999999998</v>
      </c>
      <c r="K51" s="2">
        <f t="shared" si="32"/>
        <v>25.385452000000001</v>
      </c>
      <c r="L51" s="2">
        <f t="shared" si="33"/>
        <v>6.6326530612244996</v>
      </c>
      <c r="M51" s="2">
        <f t="shared" si="22"/>
        <v>29.986729</v>
      </c>
      <c r="N51" s="2">
        <f t="shared" si="34"/>
        <v>21.743994000000001</v>
      </c>
      <c r="O51" s="2">
        <f t="shared" si="35"/>
        <v>6.6326530612244996</v>
      </c>
      <c r="P51" s="2">
        <f t="shared" si="23"/>
        <v>27.063009000000001</v>
      </c>
      <c r="Q51" s="2">
        <f t="shared" si="36"/>
        <v>18.644521999999998</v>
      </c>
      <c r="R51" s="2">
        <f t="shared" si="37"/>
        <v>6.6326530612244996</v>
      </c>
      <c r="S51" s="2">
        <f t="shared" si="24"/>
        <v>2.0420406</v>
      </c>
      <c r="T51" s="2">
        <f t="shared" si="38"/>
        <v>-85.561385999999999</v>
      </c>
      <c r="U51" s="2">
        <f t="shared" si="39"/>
        <v>6.6326530612244996</v>
      </c>
      <c r="V51" s="2">
        <f t="shared" si="25"/>
        <v>0</v>
      </c>
      <c r="W51" s="2">
        <f t="shared" si="40"/>
        <v>0</v>
      </c>
      <c r="Y51">
        <v>6142857142.8570995</v>
      </c>
      <c r="Z51">
        <v>-19.261951</v>
      </c>
      <c r="AA51">
        <v>24.420513</v>
      </c>
      <c r="AB51">
        <v>32.693710000000003</v>
      </c>
      <c r="AC51">
        <v>-93.207474000000005</v>
      </c>
      <c r="AD51">
        <v>-8.2731972000000003</v>
      </c>
      <c r="AE51" s="4"/>
      <c r="AF51" s="2">
        <f t="shared" si="41"/>
        <v>6.6326530612244996</v>
      </c>
      <c r="AG51" s="2">
        <f t="shared" si="42"/>
        <v>32.845680000000002</v>
      </c>
      <c r="AH51" s="2">
        <f t="shared" si="43"/>
        <v>24.62405</v>
      </c>
      <c r="AI51" s="2">
        <f t="shared" si="44"/>
        <v>6.6326530612244996</v>
      </c>
      <c r="AJ51" s="2">
        <f t="shared" si="26"/>
        <v>31.676924</v>
      </c>
      <c r="AK51" s="2">
        <f t="shared" si="45"/>
        <v>23.383659000000002</v>
      </c>
      <c r="AL51" s="2">
        <f t="shared" si="46"/>
        <v>6.6326530612244996</v>
      </c>
      <c r="AM51" s="31">
        <f t="shared" si="27"/>
        <v>28.966664999999999</v>
      </c>
      <c r="AN51" s="2">
        <f t="shared" si="47"/>
        <v>20.515276</v>
      </c>
      <c r="AO51" s="2">
        <f t="shared" si="48"/>
        <v>6.6326530612244996</v>
      </c>
      <c r="AP51" s="2">
        <f t="shared" si="28"/>
        <v>2.0420406</v>
      </c>
      <c r="AQ51" s="2">
        <f t="shared" si="49"/>
        <v>-85.561385999999999</v>
      </c>
      <c r="AR51" s="2">
        <f t="shared" si="50"/>
        <v>6.6326530612244996</v>
      </c>
      <c r="AS51" s="2">
        <f t="shared" si="29"/>
        <v>0</v>
      </c>
      <c r="AT51" s="2">
        <f t="shared" si="51"/>
        <v>0</v>
      </c>
      <c r="AU51" s="4"/>
      <c r="AV51" s="2"/>
      <c r="AW51" s="4"/>
    </row>
    <row r="52" spans="2:49" x14ac:dyDescent="0.25">
      <c r="B52">
        <v>6265306122.4490004</v>
      </c>
      <c r="C52">
        <v>-19.027887</v>
      </c>
      <c r="D52">
        <v>24.007663999999998</v>
      </c>
      <c r="E52">
        <v>32.048926999999999</v>
      </c>
      <c r="F52">
        <v>-91.468018000000001</v>
      </c>
      <c r="G52">
        <v>-8.0412625999999996</v>
      </c>
      <c r="H52" s="4"/>
      <c r="I52" s="2">
        <f t="shared" si="30"/>
        <v>6.7551020408163005</v>
      </c>
      <c r="J52" s="2">
        <f t="shared" si="31"/>
        <v>32.872753000000003</v>
      </c>
      <c r="K52" s="2">
        <f t="shared" si="32"/>
        <v>24.641945</v>
      </c>
      <c r="L52" s="2">
        <f t="shared" si="33"/>
        <v>6.7551020408163005</v>
      </c>
      <c r="M52" s="2">
        <f t="shared" si="22"/>
        <v>29.822084</v>
      </c>
      <c r="N52" s="2">
        <f t="shared" si="34"/>
        <v>21.497169</v>
      </c>
      <c r="O52" s="2">
        <f t="shared" si="35"/>
        <v>6.7551020408163005</v>
      </c>
      <c r="P52" s="2">
        <f t="shared" si="23"/>
        <v>27.484579</v>
      </c>
      <c r="Q52" s="2">
        <f t="shared" si="36"/>
        <v>18.994323999999999</v>
      </c>
      <c r="R52" s="2">
        <f t="shared" si="37"/>
        <v>6.7551020408163005</v>
      </c>
      <c r="S52" s="2">
        <f t="shared" si="24"/>
        <v>2.2677135000000002</v>
      </c>
      <c r="T52" s="2">
        <f t="shared" si="38"/>
        <v>-85.835434000000006</v>
      </c>
      <c r="U52" s="2">
        <f t="shared" si="39"/>
        <v>6.7551020408163005</v>
      </c>
      <c r="V52" s="2">
        <f t="shared" si="25"/>
        <v>0</v>
      </c>
      <c r="W52" s="2">
        <f t="shared" si="40"/>
        <v>0</v>
      </c>
      <c r="Y52">
        <v>6265306122.4490004</v>
      </c>
      <c r="Z52">
        <v>-19.260543999999999</v>
      </c>
      <c r="AA52">
        <v>24.424128</v>
      </c>
      <c r="AB52">
        <v>32.661448999999998</v>
      </c>
      <c r="AC52">
        <v>-96.456138999999993</v>
      </c>
      <c r="AD52">
        <v>-8.2373238000000004</v>
      </c>
      <c r="AE52" s="4"/>
      <c r="AF52" s="2">
        <f t="shared" si="41"/>
        <v>6.7551020408163005</v>
      </c>
      <c r="AG52" s="2">
        <f t="shared" si="42"/>
        <v>32.873610999999997</v>
      </c>
      <c r="AH52" s="2">
        <f t="shared" si="43"/>
        <v>24.589815000000002</v>
      </c>
      <c r="AI52" s="2">
        <f t="shared" si="44"/>
        <v>6.7551020408163005</v>
      </c>
      <c r="AJ52" s="2">
        <f t="shared" si="26"/>
        <v>31.620407</v>
      </c>
      <c r="AK52" s="2">
        <f t="shared" si="45"/>
        <v>23.260786</v>
      </c>
      <c r="AL52" s="2">
        <f t="shared" si="46"/>
        <v>6.7551020408163005</v>
      </c>
      <c r="AM52" s="31">
        <f t="shared" si="27"/>
        <v>28.607586000000001</v>
      </c>
      <c r="AN52" s="2">
        <f t="shared" si="47"/>
        <v>20.086234999999999</v>
      </c>
      <c r="AO52" s="2">
        <f t="shared" si="48"/>
        <v>6.7551020408163005</v>
      </c>
      <c r="AP52" s="2">
        <f t="shared" si="28"/>
        <v>2.2677135000000002</v>
      </c>
      <c r="AQ52" s="2">
        <f t="shared" si="49"/>
        <v>-85.835434000000006</v>
      </c>
      <c r="AR52" s="2">
        <f t="shared" si="50"/>
        <v>6.7551020408163005</v>
      </c>
      <c r="AS52" s="2">
        <f t="shared" si="29"/>
        <v>0</v>
      </c>
      <c r="AT52" s="2">
        <f t="shared" si="51"/>
        <v>0</v>
      </c>
      <c r="AU52" s="4"/>
      <c r="AV52" s="2"/>
      <c r="AW52" s="4"/>
    </row>
    <row r="53" spans="2:49" x14ac:dyDescent="0.25">
      <c r="B53">
        <v>6387755102.0408001</v>
      </c>
      <c r="C53">
        <v>-19.032561999999999</v>
      </c>
      <c r="D53">
        <v>24.619053000000001</v>
      </c>
      <c r="E53">
        <v>32.667793000000003</v>
      </c>
      <c r="F53">
        <v>-94.190697</v>
      </c>
      <c r="G53">
        <v>-8.0487412999999997</v>
      </c>
      <c r="H53" s="4"/>
      <c r="I53" s="2">
        <f t="shared" si="30"/>
        <v>6.8775510204082</v>
      </c>
      <c r="J53" s="2">
        <f t="shared" si="31"/>
        <v>32.281238999999999</v>
      </c>
      <c r="K53" s="2">
        <f t="shared" si="32"/>
        <v>23.986149000000001</v>
      </c>
      <c r="L53" s="2">
        <f t="shared" si="33"/>
        <v>6.8775510204082</v>
      </c>
      <c r="M53" s="2">
        <f t="shared" si="22"/>
        <v>29.492414</v>
      </c>
      <c r="N53" s="2">
        <f t="shared" si="34"/>
        <v>21.101385000000001</v>
      </c>
      <c r="O53" s="2">
        <f t="shared" si="35"/>
        <v>6.8775510204082</v>
      </c>
      <c r="P53" s="2">
        <f t="shared" si="23"/>
        <v>27.643301000000001</v>
      </c>
      <c r="Q53" s="2">
        <f t="shared" si="36"/>
        <v>19.120878000000001</v>
      </c>
      <c r="R53" s="2">
        <f t="shared" si="37"/>
        <v>6.8775510204082</v>
      </c>
      <c r="S53" s="2">
        <f t="shared" si="24"/>
        <v>0.56127799</v>
      </c>
      <c r="T53" s="2">
        <f t="shared" si="38"/>
        <v>-86.951462000000006</v>
      </c>
      <c r="U53" s="2">
        <f t="shared" si="39"/>
        <v>6.8775510204082</v>
      </c>
      <c r="V53" s="2">
        <f t="shared" si="25"/>
        <v>0</v>
      </c>
      <c r="W53" s="2">
        <f t="shared" si="40"/>
        <v>0</v>
      </c>
      <c r="Y53">
        <v>6387755102.0408001</v>
      </c>
      <c r="Z53">
        <v>-19.196117000000001</v>
      </c>
      <c r="AA53">
        <v>24.548891000000001</v>
      </c>
      <c r="AB53">
        <v>32.751102000000003</v>
      </c>
      <c r="AC53">
        <v>-94.036995000000005</v>
      </c>
      <c r="AD53">
        <v>-8.2022122999999993</v>
      </c>
      <c r="AE53" s="4"/>
      <c r="AF53" s="2">
        <f t="shared" si="41"/>
        <v>6.8775510204082</v>
      </c>
      <c r="AG53" s="2">
        <f t="shared" si="42"/>
        <v>32.529324000000003</v>
      </c>
      <c r="AH53" s="2">
        <f t="shared" si="43"/>
        <v>24.205317999999998</v>
      </c>
      <c r="AI53" s="2">
        <f t="shared" si="44"/>
        <v>6.8775510204082</v>
      </c>
      <c r="AJ53" s="2">
        <f t="shared" si="26"/>
        <v>30.934242000000001</v>
      </c>
      <c r="AK53" s="2">
        <f t="shared" si="45"/>
        <v>22.539964999999999</v>
      </c>
      <c r="AL53" s="2">
        <f t="shared" si="46"/>
        <v>6.8775510204082</v>
      </c>
      <c r="AM53" s="31">
        <f t="shared" si="27"/>
        <v>28.038246000000001</v>
      </c>
      <c r="AN53" s="2">
        <f t="shared" si="47"/>
        <v>19.488758000000001</v>
      </c>
      <c r="AO53" s="2">
        <f t="shared" si="48"/>
        <v>6.8775510204082</v>
      </c>
      <c r="AP53" s="2">
        <f t="shared" si="28"/>
        <v>0.56127799</v>
      </c>
      <c r="AQ53" s="2">
        <f t="shared" si="49"/>
        <v>-86.951462000000006</v>
      </c>
      <c r="AR53" s="2">
        <f t="shared" si="50"/>
        <v>6.8775510204082</v>
      </c>
      <c r="AS53" s="2">
        <f t="shared" si="29"/>
        <v>0</v>
      </c>
      <c r="AT53" s="2">
        <f t="shared" si="51"/>
        <v>0</v>
      </c>
      <c r="AU53" s="4"/>
      <c r="AV53" s="2"/>
      <c r="AW53" s="4"/>
    </row>
    <row r="54" spans="2:49" x14ac:dyDescent="0.25">
      <c r="B54">
        <v>6510204081.6327</v>
      </c>
      <c r="C54">
        <v>-19.075453</v>
      </c>
      <c r="D54">
        <v>25.380877000000002</v>
      </c>
      <c r="E54">
        <v>33.480961000000001</v>
      </c>
      <c r="F54">
        <v>-97.463302999999996</v>
      </c>
      <c r="G54">
        <v>-8.1000852999999999</v>
      </c>
      <c r="H54" s="4"/>
      <c r="I54" s="2">
        <f t="shared" si="30"/>
        <v>7</v>
      </c>
      <c r="J54" s="2">
        <f t="shared" si="31"/>
        <v>31.425709000000001</v>
      </c>
      <c r="K54" s="2">
        <f t="shared" si="32"/>
        <v>23.060010999999999</v>
      </c>
      <c r="L54" s="2">
        <f t="shared" si="33"/>
        <v>7</v>
      </c>
      <c r="M54" s="2">
        <f t="shared" si="22"/>
        <v>29.087219000000001</v>
      </c>
      <c r="N54" s="2">
        <f t="shared" si="34"/>
        <v>20.637280000000001</v>
      </c>
      <c r="O54" s="2">
        <f t="shared" si="35"/>
        <v>7</v>
      </c>
      <c r="P54" s="2">
        <f t="shared" si="23"/>
        <v>27.775969</v>
      </c>
      <c r="Q54" s="2">
        <f t="shared" si="36"/>
        <v>19.229744</v>
      </c>
      <c r="R54" s="2">
        <f t="shared" si="37"/>
        <v>7</v>
      </c>
      <c r="S54" s="2">
        <f t="shared" si="24"/>
        <v>-0.56554543999999995</v>
      </c>
      <c r="T54" s="2">
        <f t="shared" si="38"/>
        <v>-85.090569000000002</v>
      </c>
      <c r="U54" s="2">
        <f t="shared" si="39"/>
        <v>7</v>
      </c>
      <c r="V54" s="2">
        <f t="shared" si="25"/>
        <v>0</v>
      </c>
      <c r="W54" s="2">
        <f t="shared" si="40"/>
        <v>0</v>
      </c>
      <c r="Y54">
        <v>6510204081.6327</v>
      </c>
      <c r="Z54">
        <v>-19.157229999999998</v>
      </c>
      <c r="AA54">
        <v>24.605678999999999</v>
      </c>
      <c r="AB54">
        <v>32.801163000000003</v>
      </c>
      <c r="AC54">
        <v>-93.641884000000005</v>
      </c>
      <c r="AD54">
        <v>-8.1954841999999992</v>
      </c>
      <c r="AE54" s="4"/>
      <c r="AF54" s="2">
        <f t="shared" si="41"/>
        <v>7</v>
      </c>
      <c r="AG54" s="2">
        <f t="shared" si="42"/>
        <v>32.484428000000001</v>
      </c>
      <c r="AH54" s="2">
        <f t="shared" si="43"/>
        <v>24.126449999999998</v>
      </c>
      <c r="AI54" s="2">
        <f t="shared" si="44"/>
        <v>7</v>
      </c>
      <c r="AJ54" s="2">
        <f t="shared" si="26"/>
        <v>30.162706</v>
      </c>
      <c r="AK54" s="2">
        <f t="shared" si="45"/>
        <v>21.733637000000002</v>
      </c>
      <c r="AL54" s="2">
        <f t="shared" si="46"/>
        <v>7</v>
      </c>
      <c r="AM54" s="31">
        <f t="shared" si="27"/>
        <v>27.971738999999999</v>
      </c>
      <c r="AN54" s="2">
        <f t="shared" si="47"/>
        <v>19.384879999999999</v>
      </c>
      <c r="AO54" s="2">
        <f t="shared" si="48"/>
        <v>7</v>
      </c>
      <c r="AP54" s="2">
        <f t="shared" si="28"/>
        <v>-0.56554543999999995</v>
      </c>
      <c r="AQ54" s="2">
        <f t="shared" si="49"/>
        <v>-85.090569000000002</v>
      </c>
      <c r="AR54" s="2">
        <f t="shared" si="50"/>
        <v>7</v>
      </c>
      <c r="AS54" s="2">
        <f t="shared" si="29"/>
        <v>0</v>
      </c>
      <c r="AT54" s="2">
        <f t="shared" si="51"/>
        <v>0</v>
      </c>
      <c r="AV54" s="2"/>
    </row>
    <row r="55" spans="2:49" x14ac:dyDescent="0.25">
      <c r="B55">
        <v>6632653061.2244997</v>
      </c>
      <c r="C55">
        <v>-19.182821000000001</v>
      </c>
      <c r="D55">
        <v>25.385452000000001</v>
      </c>
      <c r="E55">
        <v>33.545310999999998</v>
      </c>
      <c r="F55">
        <v>-96.503769000000005</v>
      </c>
      <c r="G55">
        <v>-8.1598576999999999</v>
      </c>
      <c r="H55" s="4"/>
      <c r="I55" s="2">
        <f t="shared" si="30"/>
        <v>7.1224489795918</v>
      </c>
      <c r="J55" s="2">
        <f t="shared" si="31"/>
        <v>30.889851</v>
      </c>
      <c r="K55" s="2">
        <f t="shared" si="32"/>
        <v>22.463545</v>
      </c>
      <c r="L55" s="2">
        <f t="shared" si="33"/>
        <v>7.1224489795918</v>
      </c>
      <c r="M55" s="2">
        <f t="shared" si="22"/>
        <v>29.397238000000002</v>
      </c>
      <c r="N55" s="2">
        <f t="shared" si="34"/>
        <v>20.916958000000001</v>
      </c>
      <c r="O55" s="2">
        <f t="shared" si="35"/>
        <v>7.1224489795918</v>
      </c>
      <c r="P55" s="2">
        <f t="shared" si="23"/>
        <v>27.325851</v>
      </c>
      <c r="Q55" s="2">
        <f t="shared" si="36"/>
        <v>18.783463999999999</v>
      </c>
      <c r="R55" s="2">
        <f t="shared" si="37"/>
        <v>7.1224489795918</v>
      </c>
      <c r="S55" s="2">
        <f t="shared" si="24"/>
        <v>-0.52853035999999998</v>
      </c>
      <c r="T55" s="2">
        <f t="shared" si="38"/>
        <v>-83.772575000000003</v>
      </c>
      <c r="U55" s="2">
        <f t="shared" si="39"/>
        <v>7.1224489795918</v>
      </c>
      <c r="V55" s="2">
        <f t="shared" si="25"/>
        <v>0</v>
      </c>
      <c r="W55" s="2">
        <f t="shared" si="40"/>
        <v>0</v>
      </c>
      <c r="Y55">
        <v>6632653061.2244997</v>
      </c>
      <c r="Z55">
        <v>-19.248038999999999</v>
      </c>
      <c r="AA55">
        <v>24.62405</v>
      </c>
      <c r="AB55">
        <v>32.845680000000002</v>
      </c>
      <c r="AC55">
        <v>-96.759354000000002</v>
      </c>
      <c r="AD55">
        <v>-8.2216319999999996</v>
      </c>
      <c r="AE55" s="4"/>
      <c r="AF55" s="2">
        <f t="shared" si="41"/>
        <v>7.1224489795918</v>
      </c>
      <c r="AG55" s="2">
        <f t="shared" si="42"/>
        <v>31.766607</v>
      </c>
      <c r="AH55" s="2">
        <f t="shared" si="43"/>
        <v>23.388653000000001</v>
      </c>
      <c r="AI55" s="2">
        <f t="shared" si="44"/>
        <v>7.1224489795918</v>
      </c>
      <c r="AJ55" s="2">
        <f t="shared" si="26"/>
        <v>30.154790999999999</v>
      </c>
      <c r="AK55" s="2">
        <f t="shared" si="45"/>
        <v>21.706516000000001</v>
      </c>
      <c r="AL55" s="2">
        <f t="shared" si="46"/>
        <v>7.1224489795918</v>
      </c>
      <c r="AM55" s="31">
        <f t="shared" si="27"/>
        <v>28.176130000000001</v>
      </c>
      <c r="AN55" s="2">
        <f t="shared" si="47"/>
        <v>19.569267</v>
      </c>
      <c r="AO55" s="2">
        <f t="shared" si="48"/>
        <v>7.1224489795918</v>
      </c>
      <c r="AP55" s="2">
        <f t="shared" si="28"/>
        <v>-0.52853035999999998</v>
      </c>
      <c r="AQ55" s="2">
        <f t="shared" si="49"/>
        <v>-83.772575000000003</v>
      </c>
      <c r="AR55" s="2">
        <f t="shared" si="50"/>
        <v>7.1224489795918</v>
      </c>
      <c r="AS55" s="2">
        <f t="shared" si="29"/>
        <v>0</v>
      </c>
      <c r="AT55" s="2">
        <f t="shared" si="51"/>
        <v>0</v>
      </c>
      <c r="AV55" s="2"/>
    </row>
    <row r="56" spans="2:49" x14ac:dyDescent="0.25">
      <c r="B56">
        <v>6755102040.8163004</v>
      </c>
      <c r="C56">
        <v>-19.214459999999999</v>
      </c>
      <c r="D56">
        <v>24.641945</v>
      </c>
      <c r="E56">
        <v>32.872753000000003</v>
      </c>
      <c r="F56">
        <v>-94.763846999999998</v>
      </c>
      <c r="G56">
        <v>-8.2308073000000004</v>
      </c>
      <c r="H56" s="4"/>
      <c r="I56" s="2">
        <f t="shared" si="30"/>
        <v>7.2448979591836995</v>
      </c>
      <c r="J56" s="2">
        <f t="shared" si="31"/>
        <v>30.679749000000001</v>
      </c>
      <c r="K56" s="2">
        <f t="shared" si="32"/>
        <v>22.217835999999998</v>
      </c>
      <c r="L56" s="2">
        <f t="shared" si="33"/>
        <v>7.2448979591836995</v>
      </c>
      <c r="M56" s="2">
        <f t="shared" si="22"/>
        <v>29.318360999999999</v>
      </c>
      <c r="N56" s="2">
        <f t="shared" si="34"/>
        <v>20.834969000000001</v>
      </c>
      <c r="O56" s="2">
        <f t="shared" si="35"/>
        <v>7.2448979591836995</v>
      </c>
      <c r="P56" s="2">
        <f t="shared" si="23"/>
        <v>26.822817000000001</v>
      </c>
      <c r="Q56" s="2">
        <f t="shared" si="36"/>
        <v>18.285477</v>
      </c>
      <c r="R56" s="2">
        <f t="shared" si="37"/>
        <v>7.2448979591836995</v>
      </c>
      <c r="S56" s="2">
        <f t="shared" si="24"/>
        <v>0.13224034000000001</v>
      </c>
      <c r="T56" s="2">
        <f t="shared" si="38"/>
        <v>-82.487953000000005</v>
      </c>
      <c r="U56" s="2">
        <f t="shared" si="39"/>
        <v>7.2448979591836995</v>
      </c>
      <c r="V56" s="2">
        <f t="shared" si="25"/>
        <v>0</v>
      </c>
      <c r="W56" s="2">
        <f t="shared" si="40"/>
        <v>0</v>
      </c>
      <c r="Y56">
        <v>6755102040.8163004</v>
      </c>
      <c r="Z56">
        <v>-19.285617999999999</v>
      </c>
      <c r="AA56">
        <v>24.589815000000002</v>
      </c>
      <c r="AB56">
        <v>32.873610999999997</v>
      </c>
      <c r="AC56">
        <v>-94.415717999999998</v>
      </c>
      <c r="AD56">
        <v>-8.2837963000000006</v>
      </c>
      <c r="AE56" s="4"/>
      <c r="AF56" s="2">
        <f t="shared" si="41"/>
        <v>7.2448979591836995</v>
      </c>
      <c r="AG56" s="2">
        <f t="shared" si="42"/>
        <v>31.323820000000001</v>
      </c>
      <c r="AH56" s="2">
        <f t="shared" si="43"/>
        <v>22.917507000000001</v>
      </c>
      <c r="AI56" s="2">
        <f t="shared" si="44"/>
        <v>7.2448979591836995</v>
      </c>
      <c r="AJ56" s="2">
        <f t="shared" si="26"/>
        <v>30.408215999999999</v>
      </c>
      <c r="AK56" s="2">
        <f t="shared" si="45"/>
        <v>21.932483999999999</v>
      </c>
      <c r="AL56" s="2">
        <f t="shared" si="46"/>
        <v>7.2448979591836995</v>
      </c>
      <c r="AM56" s="31">
        <f t="shared" si="27"/>
        <v>28.318719999999999</v>
      </c>
      <c r="AN56" s="2">
        <f t="shared" si="47"/>
        <v>19.690066999999999</v>
      </c>
      <c r="AO56" s="2">
        <f t="shared" si="48"/>
        <v>7.2448979591836995</v>
      </c>
      <c r="AP56" s="2">
        <f t="shared" si="28"/>
        <v>0.13224034000000001</v>
      </c>
      <c r="AQ56" s="2">
        <f t="shared" si="49"/>
        <v>-82.487953000000005</v>
      </c>
      <c r="AR56" s="2">
        <f t="shared" si="50"/>
        <v>7.2448979591836995</v>
      </c>
      <c r="AS56" s="2">
        <f t="shared" si="29"/>
        <v>0</v>
      </c>
      <c r="AT56" s="2">
        <f t="shared" si="51"/>
        <v>0</v>
      </c>
      <c r="AV56" s="2"/>
    </row>
    <row r="57" spans="2:49" x14ac:dyDescent="0.25">
      <c r="B57">
        <v>6877551020.4082003</v>
      </c>
      <c r="C57">
        <v>-19.293234000000002</v>
      </c>
      <c r="D57">
        <v>23.986149000000001</v>
      </c>
      <c r="E57">
        <v>32.281238999999999</v>
      </c>
      <c r="F57">
        <v>-93.655608999999998</v>
      </c>
      <c r="G57">
        <v>-8.2950906999999994</v>
      </c>
      <c r="H57" s="4"/>
      <c r="I57" s="2">
        <f t="shared" si="30"/>
        <v>7.3673469387755004</v>
      </c>
      <c r="J57" s="2">
        <f t="shared" si="31"/>
        <v>30.668896</v>
      </c>
      <c r="K57" s="2">
        <f t="shared" si="32"/>
        <v>22.173075000000001</v>
      </c>
      <c r="L57" s="2">
        <f t="shared" si="33"/>
        <v>7.3673469387755004</v>
      </c>
      <c r="M57" s="2">
        <f t="shared" si="22"/>
        <v>28.815445</v>
      </c>
      <c r="N57" s="2">
        <f t="shared" si="34"/>
        <v>20.329841999999999</v>
      </c>
      <c r="O57" s="2">
        <f t="shared" si="35"/>
        <v>7.3673469387755004</v>
      </c>
      <c r="P57" s="2">
        <f t="shared" si="23"/>
        <v>26.252312</v>
      </c>
      <c r="Q57" s="2">
        <f t="shared" si="36"/>
        <v>17.718636</v>
      </c>
      <c r="R57" s="2">
        <f t="shared" si="37"/>
        <v>7.3673469387755004</v>
      </c>
      <c r="S57" s="2">
        <f t="shared" si="24"/>
        <v>1.0425092</v>
      </c>
      <c r="T57" s="2">
        <f t="shared" si="38"/>
        <v>-83.635970999999998</v>
      </c>
      <c r="U57" s="2">
        <f t="shared" si="39"/>
        <v>7.3673469387755004</v>
      </c>
      <c r="V57" s="2">
        <f t="shared" si="25"/>
        <v>0</v>
      </c>
      <c r="W57" s="2">
        <f t="shared" si="40"/>
        <v>0</v>
      </c>
      <c r="Y57">
        <v>6877551020.4082003</v>
      </c>
      <c r="Z57">
        <v>-19.342817</v>
      </c>
      <c r="AA57">
        <v>24.205317999999998</v>
      </c>
      <c r="AB57">
        <v>32.529324000000003</v>
      </c>
      <c r="AC57">
        <v>-93.993247999999994</v>
      </c>
      <c r="AD57">
        <v>-8.3240069999999999</v>
      </c>
      <c r="AE57" s="4"/>
      <c r="AF57" s="2">
        <f t="shared" si="41"/>
        <v>7.3673469387755004</v>
      </c>
      <c r="AG57" s="2">
        <f t="shared" si="42"/>
        <v>31.334102999999999</v>
      </c>
      <c r="AH57" s="2">
        <f t="shared" si="43"/>
        <v>22.871068999999999</v>
      </c>
      <c r="AI57" s="2">
        <f t="shared" si="44"/>
        <v>7.3673469387755004</v>
      </c>
      <c r="AJ57" s="2">
        <f t="shared" si="26"/>
        <v>31.296869000000001</v>
      </c>
      <c r="AK57" s="2">
        <f t="shared" si="45"/>
        <v>22.77788</v>
      </c>
      <c r="AL57" s="2">
        <f t="shared" si="46"/>
        <v>7.3673469387755004</v>
      </c>
      <c r="AM57" s="31">
        <f t="shared" si="27"/>
        <v>27.904173</v>
      </c>
      <c r="AN57" s="2">
        <f t="shared" si="47"/>
        <v>19.253212000000001</v>
      </c>
      <c r="AO57" s="2">
        <f t="shared" si="48"/>
        <v>7.3673469387755004</v>
      </c>
      <c r="AP57" s="2">
        <f t="shared" si="28"/>
        <v>1.0425092</v>
      </c>
      <c r="AQ57" s="2">
        <f t="shared" si="49"/>
        <v>-83.635970999999998</v>
      </c>
      <c r="AR57" s="2">
        <f t="shared" si="50"/>
        <v>7.3673469387755004</v>
      </c>
      <c r="AS57" s="2">
        <f t="shared" si="29"/>
        <v>0</v>
      </c>
      <c r="AT57" s="2">
        <f t="shared" si="51"/>
        <v>0</v>
      </c>
      <c r="AV57" s="2"/>
    </row>
    <row r="58" spans="2:49" x14ac:dyDescent="0.25">
      <c r="B58">
        <v>7000000000</v>
      </c>
      <c r="C58">
        <v>-19.380928000000001</v>
      </c>
      <c r="D58">
        <v>23.060010999999999</v>
      </c>
      <c r="E58">
        <v>31.425709000000001</v>
      </c>
      <c r="F58">
        <v>-93.163314999999997</v>
      </c>
      <c r="G58">
        <v>-8.3656988000000005</v>
      </c>
      <c r="H58" s="4"/>
      <c r="I58" s="2">
        <f t="shared" si="30"/>
        <v>7.4897959183673004</v>
      </c>
      <c r="J58" s="2">
        <f t="shared" si="31"/>
        <v>30.238662999999999</v>
      </c>
      <c r="K58" s="2">
        <f t="shared" si="32"/>
        <v>21.715402999999998</v>
      </c>
      <c r="L58" s="2">
        <f t="shared" si="33"/>
        <v>7.4897959183673004</v>
      </c>
      <c r="M58" s="2">
        <f t="shared" si="22"/>
        <v>27.944759000000001</v>
      </c>
      <c r="N58" s="2">
        <f t="shared" si="34"/>
        <v>19.43214</v>
      </c>
      <c r="O58" s="2">
        <f t="shared" si="35"/>
        <v>7.4897959183673004</v>
      </c>
      <c r="P58" s="2">
        <f t="shared" si="23"/>
        <v>26.214431999999999</v>
      </c>
      <c r="Q58" s="2">
        <f t="shared" si="36"/>
        <v>17.630528999999999</v>
      </c>
      <c r="R58" s="2">
        <f t="shared" si="37"/>
        <v>7.4897959183673004</v>
      </c>
      <c r="S58" s="2">
        <f t="shared" si="24"/>
        <v>2.8612186999999998</v>
      </c>
      <c r="T58" s="2">
        <f t="shared" si="38"/>
        <v>-82.110106999999999</v>
      </c>
      <c r="U58" s="2">
        <f t="shared" si="39"/>
        <v>7.4897959183673004</v>
      </c>
      <c r="V58" s="2">
        <f t="shared" si="25"/>
        <v>0</v>
      </c>
      <c r="W58" s="2">
        <f t="shared" si="40"/>
        <v>0</v>
      </c>
      <c r="Y58">
        <v>7000000000</v>
      </c>
      <c r="Z58">
        <v>-19.372833</v>
      </c>
      <c r="AA58">
        <v>24.126449999999998</v>
      </c>
      <c r="AB58">
        <v>32.484428000000001</v>
      </c>
      <c r="AC58">
        <v>-94.826751999999999</v>
      </c>
      <c r="AD58">
        <v>-8.3579787999999997</v>
      </c>
      <c r="AE58" s="4"/>
      <c r="AF58" s="2">
        <f t="shared" si="41"/>
        <v>7.4897959183673004</v>
      </c>
      <c r="AG58" s="2">
        <f t="shared" si="42"/>
        <v>31.87837</v>
      </c>
      <c r="AH58" s="2">
        <f t="shared" si="43"/>
        <v>23.362085</v>
      </c>
      <c r="AI58" s="2">
        <f t="shared" si="44"/>
        <v>7.4897959183673004</v>
      </c>
      <c r="AJ58" s="2">
        <f t="shared" si="26"/>
        <v>31.243241999999999</v>
      </c>
      <c r="AK58" s="2">
        <f t="shared" si="45"/>
        <v>22.680927000000001</v>
      </c>
      <c r="AL58" s="2">
        <f t="shared" si="46"/>
        <v>7.4897959183673004</v>
      </c>
      <c r="AM58" s="31">
        <f t="shared" si="27"/>
        <v>27.413558999999999</v>
      </c>
      <c r="AN58" s="2">
        <f t="shared" si="47"/>
        <v>18.719608000000001</v>
      </c>
      <c r="AO58" s="2">
        <f t="shared" si="48"/>
        <v>7.4897959183673004</v>
      </c>
      <c r="AP58" s="2">
        <f t="shared" si="28"/>
        <v>2.8612186999999998</v>
      </c>
      <c r="AQ58" s="2">
        <f t="shared" si="49"/>
        <v>-82.110106999999999</v>
      </c>
      <c r="AR58" s="2">
        <f t="shared" si="50"/>
        <v>7.4897959183673004</v>
      </c>
      <c r="AS58" s="2">
        <f t="shared" si="29"/>
        <v>0</v>
      </c>
      <c r="AT58" s="2">
        <f t="shared" si="51"/>
        <v>0</v>
      </c>
      <c r="AV58" s="2"/>
    </row>
    <row r="59" spans="2:49" x14ac:dyDescent="0.25">
      <c r="B59">
        <v>7122448979.5917997</v>
      </c>
      <c r="C59">
        <v>-19.428101000000002</v>
      </c>
      <c r="D59">
        <v>22.463545</v>
      </c>
      <c r="E59">
        <v>30.889851</v>
      </c>
      <c r="F59">
        <v>-89.847938999999997</v>
      </c>
      <c r="G59">
        <v>-8.4263057999999997</v>
      </c>
      <c r="H59" s="4"/>
      <c r="I59" s="2">
        <f t="shared" si="30"/>
        <v>7.6122448979591999</v>
      </c>
      <c r="J59" s="2">
        <f t="shared" si="31"/>
        <v>29.486014999999998</v>
      </c>
      <c r="K59" s="2">
        <f t="shared" si="32"/>
        <v>20.962772000000001</v>
      </c>
      <c r="L59" s="2">
        <f t="shared" si="33"/>
        <v>7.6122448979591999</v>
      </c>
      <c r="M59" s="2">
        <f t="shared" si="22"/>
        <v>28.051905000000001</v>
      </c>
      <c r="N59" s="2">
        <f t="shared" si="34"/>
        <v>19.527611</v>
      </c>
      <c r="O59" s="2">
        <f t="shared" si="35"/>
        <v>7.6122448979591999</v>
      </c>
      <c r="P59" s="2">
        <f t="shared" si="23"/>
        <v>26.920437</v>
      </c>
      <c r="Q59" s="2">
        <f t="shared" si="36"/>
        <v>18.303395999999999</v>
      </c>
      <c r="R59" s="2">
        <f t="shared" si="37"/>
        <v>7.6122448979591999</v>
      </c>
      <c r="S59" s="2">
        <f t="shared" si="24"/>
        <v>2.4405396000000001</v>
      </c>
      <c r="T59" s="2">
        <f t="shared" si="38"/>
        <v>-82.106285</v>
      </c>
      <c r="U59" s="2">
        <f t="shared" si="39"/>
        <v>7.6122448979591999</v>
      </c>
      <c r="V59" s="2">
        <f t="shared" si="25"/>
        <v>0</v>
      </c>
      <c r="W59" s="2">
        <f t="shared" si="40"/>
        <v>0</v>
      </c>
      <c r="Y59">
        <v>7122448979.5917997</v>
      </c>
      <c r="Z59">
        <v>-19.396315000000001</v>
      </c>
      <c r="AA59">
        <v>23.388653000000001</v>
      </c>
      <c r="AB59">
        <v>31.766607</v>
      </c>
      <c r="AC59">
        <v>-94.274597</v>
      </c>
      <c r="AD59">
        <v>-8.3779553999999994</v>
      </c>
      <c r="AE59" s="4"/>
      <c r="AF59" s="2">
        <f t="shared" si="41"/>
        <v>7.6122448979591999</v>
      </c>
      <c r="AG59" s="2">
        <f t="shared" si="42"/>
        <v>31.966605999999999</v>
      </c>
      <c r="AH59" s="2">
        <f t="shared" si="43"/>
        <v>23.439226000000001</v>
      </c>
      <c r="AI59" s="2">
        <f t="shared" si="44"/>
        <v>7.6122448979591999</v>
      </c>
      <c r="AJ59" s="2">
        <f t="shared" si="26"/>
        <v>30.773159</v>
      </c>
      <c r="AK59" s="2">
        <f t="shared" si="45"/>
        <v>22.203903</v>
      </c>
      <c r="AL59" s="2">
        <f t="shared" si="46"/>
        <v>7.6122448979591999</v>
      </c>
      <c r="AM59" s="31">
        <f t="shared" si="27"/>
        <v>27.153027999999999</v>
      </c>
      <c r="AN59" s="2">
        <f t="shared" si="47"/>
        <v>18.434549000000001</v>
      </c>
      <c r="AO59" s="2">
        <f t="shared" si="48"/>
        <v>7.6122448979591999</v>
      </c>
      <c r="AP59" s="2">
        <f t="shared" si="28"/>
        <v>2.4405396000000001</v>
      </c>
      <c r="AQ59" s="2">
        <f t="shared" si="49"/>
        <v>-82.106285</v>
      </c>
      <c r="AR59" s="2">
        <f t="shared" si="50"/>
        <v>7.6122448979591999</v>
      </c>
      <c r="AS59" s="2">
        <f t="shared" si="29"/>
        <v>0</v>
      </c>
      <c r="AT59" s="2">
        <f t="shared" si="51"/>
        <v>0</v>
      </c>
      <c r="AV59" s="2"/>
    </row>
    <row r="60" spans="2:49" x14ac:dyDescent="0.25">
      <c r="B60">
        <v>7244897959.1836996</v>
      </c>
      <c r="C60">
        <v>-19.455482</v>
      </c>
      <c r="D60">
        <v>22.217835999999998</v>
      </c>
      <c r="E60">
        <v>30.679749000000001</v>
      </c>
      <c r="F60">
        <v>-90.563552999999999</v>
      </c>
      <c r="G60">
        <v>-8.4619111999999994</v>
      </c>
      <c r="H60" s="4"/>
      <c r="I60" s="2">
        <f t="shared" si="30"/>
        <v>7.7346938775509999</v>
      </c>
      <c r="J60" s="2">
        <f t="shared" si="31"/>
        <v>29.081402000000001</v>
      </c>
      <c r="K60" s="2">
        <f t="shared" si="32"/>
        <v>20.542484000000002</v>
      </c>
      <c r="L60" s="2">
        <f t="shared" si="33"/>
        <v>7.7346938775509999</v>
      </c>
      <c r="M60" s="2">
        <f t="shared" si="22"/>
        <v>28.577482</v>
      </c>
      <c r="N60" s="2">
        <f t="shared" si="34"/>
        <v>20.026827000000001</v>
      </c>
      <c r="O60" s="2">
        <f t="shared" si="35"/>
        <v>7.7346938775509999</v>
      </c>
      <c r="P60" s="2">
        <f t="shared" si="23"/>
        <v>27.518438</v>
      </c>
      <c r="Q60" s="2">
        <f t="shared" si="36"/>
        <v>18.860868</v>
      </c>
      <c r="R60" s="2">
        <f t="shared" si="37"/>
        <v>7.7346938775509999</v>
      </c>
      <c r="S60" s="2">
        <f t="shared" si="24"/>
        <v>1.4445223</v>
      </c>
      <c r="T60" s="2">
        <f t="shared" si="38"/>
        <v>-82.125457999999995</v>
      </c>
      <c r="U60" s="2">
        <f t="shared" si="39"/>
        <v>7.7346938775509999</v>
      </c>
      <c r="V60" s="2">
        <f t="shared" si="25"/>
        <v>0</v>
      </c>
      <c r="W60" s="2">
        <f t="shared" si="40"/>
        <v>0</v>
      </c>
      <c r="Y60">
        <v>7244897959.1836996</v>
      </c>
      <c r="Z60">
        <v>-19.395949999999999</v>
      </c>
      <c r="AA60">
        <v>22.917507000000001</v>
      </c>
      <c r="AB60">
        <v>31.323820000000001</v>
      </c>
      <c r="AC60">
        <v>-89.725860999999995</v>
      </c>
      <c r="AD60">
        <v>-8.4063119999999998</v>
      </c>
      <c r="AE60" s="4"/>
      <c r="AF60" s="2">
        <f t="shared" si="41"/>
        <v>7.7346938775509999</v>
      </c>
      <c r="AG60" s="2">
        <f t="shared" si="42"/>
        <v>31.835135000000001</v>
      </c>
      <c r="AH60" s="2">
        <f t="shared" si="43"/>
        <v>23.298576000000001</v>
      </c>
      <c r="AI60" s="2">
        <f t="shared" si="44"/>
        <v>7.7346938775509999</v>
      </c>
      <c r="AJ60" s="2">
        <f t="shared" si="26"/>
        <v>30.341154</v>
      </c>
      <c r="AK60" s="2">
        <f t="shared" si="45"/>
        <v>21.757235000000001</v>
      </c>
      <c r="AL60" s="2">
        <f t="shared" si="46"/>
        <v>7.7346938775509999</v>
      </c>
      <c r="AM60" s="31">
        <f t="shared" si="27"/>
        <v>26.934462</v>
      </c>
      <c r="AN60" s="2">
        <f t="shared" si="47"/>
        <v>18.176055999999999</v>
      </c>
      <c r="AO60" s="2">
        <f t="shared" si="48"/>
        <v>7.7346938775509999</v>
      </c>
      <c r="AP60" s="2">
        <f t="shared" si="28"/>
        <v>1.4445223</v>
      </c>
      <c r="AQ60" s="2">
        <f t="shared" si="49"/>
        <v>-82.125457999999995</v>
      </c>
      <c r="AR60" s="2">
        <f t="shared" si="50"/>
        <v>7.7346938775509999</v>
      </c>
      <c r="AS60" s="2">
        <f t="shared" si="29"/>
        <v>0</v>
      </c>
      <c r="AT60" s="2">
        <f t="shared" si="51"/>
        <v>0</v>
      </c>
      <c r="AV60" s="2"/>
    </row>
    <row r="61" spans="2:49" x14ac:dyDescent="0.25">
      <c r="B61">
        <v>7367346938.7755003</v>
      </c>
      <c r="C61">
        <v>-19.467027999999999</v>
      </c>
      <c r="D61">
        <v>22.173075000000001</v>
      </c>
      <c r="E61">
        <v>30.668896</v>
      </c>
      <c r="F61">
        <v>-91.947365000000005</v>
      </c>
      <c r="G61">
        <v>-8.4958220000000004</v>
      </c>
      <c r="H61" s="4"/>
      <c r="I61" s="2">
        <f t="shared" si="30"/>
        <v>7.8571428571429003</v>
      </c>
      <c r="J61" s="2">
        <f t="shared" si="31"/>
        <v>29.949406</v>
      </c>
      <c r="K61" s="2">
        <f t="shared" si="32"/>
        <v>21.414819999999999</v>
      </c>
      <c r="L61" s="2">
        <f t="shared" si="33"/>
        <v>7.8571428571429003</v>
      </c>
      <c r="M61" s="2">
        <f t="shared" si="22"/>
        <v>29.182257</v>
      </c>
      <c r="N61" s="2">
        <f t="shared" si="34"/>
        <v>20.635172000000001</v>
      </c>
      <c r="O61" s="2">
        <f t="shared" si="35"/>
        <v>7.8571428571429003</v>
      </c>
      <c r="P61" s="2">
        <f t="shared" si="23"/>
        <v>27.617249999999999</v>
      </c>
      <c r="Q61" s="2">
        <f t="shared" si="36"/>
        <v>18.957377999999999</v>
      </c>
      <c r="R61" s="2">
        <f t="shared" si="37"/>
        <v>7.8571428571429003</v>
      </c>
      <c r="S61" s="2">
        <f t="shared" si="24"/>
        <v>0.73883379000000005</v>
      </c>
      <c r="T61" s="2">
        <f t="shared" si="38"/>
        <v>-81.254517000000007</v>
      </c>
      <c r="U61" s="2">
        <f t="shared" si="39"/>
        <v>7.8571428571429003</v>
      </c>
      <c r="V61" s="2">
        <f t="shared" si="25"/>
        <v>0</v>
      </c>
      <c r="W61" s="2">
        <f t="shared" si="40"/>
        <v>0</v>
      </c>
      <c r="Y61">
        <v>7367346938.7755003</v>
      </c>
      <c r="Z61">
        <v>-19.443131999999999</v>
      </c>
      <c r="AA61">
        <v>22.871068999999999</v>
      </c>
      <c r="AB61">
        <v>31.334102999999999</v>
      </c>
      <c r="AC61">
        <v>-92.210785000000001</v>
      </c>
      <c r="AD61">
        <v>-8.4630326999999994</v>
      </c>
      <c r="AE61" s="4"/>
      <c r="AF61" s="2">
        <f t="shared" si="41"/>
        <v>7.8571428571429003</v>
      </c>
      <c r="AG61" s="2">
        <f t="shared" si="42"/>
        <v>32.357680999999999</v>
      </c>
      <c r="AH61" s="2">
        <f t="shared" si="43"/>
        <v>23.809857999999998</v>
      </c>
      <c r="AI61" s="2">
        <f t="shared" si="44"/>
        <v>7.8571428571429003</v>
      </c>
      <c r="AJ61" s="2">
        <f t="shared" si="26"/>
        <v>30.240227000000001</v>
      </c>
      <c r="AK61" s="2">
        <f t="shared" si="45"/>
        <v>21.636735999999999</v>
      </c>
      <c r="AL61" s="2">
        <f t="shared" si="46"/>
        <v>7.8571428571429003</v>
      </c>
      <c r="AM61" s="31">
        <f t="shared" si="27"/>
        <v>26.934767000000001</v>
      </c>
      <c r="AN61" s="2">
        <f t="shared" si="47"/>
        <v>18.139250000000001</v>
      </c>
      <c r="AO61" s="2">
        <f t="shared" si="48"/>
        <v>7.8571428571429003</v>
      </c>
      <c r="AP61" s="2">
        <f t="shared" si="28"/>
        <v>0.73883379000000005</v>
      </c>
      <c r="AQ61" s="2">
        <f t="shared" si="49"/>
        <v>-81.254517000000007</v>
      </c>
      <c r="AR61" s="2">
        <f t="shared" si="50"/>
        <v>7.8571428571429003</v>
      </c>
      <c r="AS61" s="2">
        <f t="shared" si="29"/>
        <v>0</v>
      </c>
      <c r="AT61" s="2">
        <f t="shared" si="51"/>
        <v>0</v>
      </c>
      <c r="AV61" s="2"/>
    </row>
    <row r="62" spans="2:49" x14ac:dyDescent="0.25">
      <c r="B62">
        <v>7489795918.3673</v>
      </c>
      <c r="C62">
        <v>-19.523302000000001</v>
      </c>
      <c r="D62">
        <v>21.715402999999998</v>
      </c>
      <c r="E62">
        <v>30.238662999999999</v>
      </c>
      <c r="F62">
        <v>-89.864966999999993</v>
      </c>
      <c r="G62">
        <v>-8.5232610999999991</v>
      </c>
      <c r="H62" s="4"/>
      <c r="I62" s="2">
        <f t="shared" si="30"/>
        <v>7.9795918367347003</v>
      </c>
      <c r="J62" s="2">
        <f t="shared" si="31"/>
        <v>30.470789</v>
      </c>
      <c r="K62" s="2">
        <f t="shared" si="32"/>
        <v>21.921710999999998</v>
      </c>
      <c r="L62" s="2">
        <f t="shared" si="33"/>
        <v>7.9795918367347003</v>
      </c>
      <c r="M62" s="2">
        <f t="shared" si="22"/>
        <v>29.403109000000001</v>
      </c>
      <c r="N62" s="2">
        <f t="shared" si="34"/>
        <v>20.838062000000001</v>
      </c>
      <c r="O62" s="2">
        <f t="shared" si="35"/>
        <v>7.9795918367347003</v>
      </c>
      <c r="P62" s="2">
        <f t="shared" si="23"/>
        <v>26.824819999999999</v>
      </c>
      <c r="Q62" s="2">
        <f t="shared" si="36"/>
        <v>18.143913000000001</v>
      </c>
      <c r="R62" s="2">
        <f t="shared" si="37"/>
        <v>7.9795918367347003</v>
      </c>
      <c r="S62" s="2">
        <f t="shared" si="24"/>
        <v>-0.63395201999999995</v>
      </c>
      <c r="T62" s="2">
        <f t="shared" si="38"/>
        <v>-84.329926</v>
      </c>
      <c r="U62" s="2">
        <f t="shared" si="39"/>
        <v>7.9795918367347003</v>
      </c>
      <c r="V62" s="2">
        <f t="shared" si="25"/>
        <v>0</v>
      </c>
      <c r="W62" s="2">
        <f t="shared" si="40"/>
        <v>0</v>
      </c>
      <c r="Y62">
        <v>7489795918.3673</v>
      </c>
      <c r="Z62">
        <v>-19.548400999999998</v>
      </c>
      <c r="AA62">
        <v>23.362085</v>
      </c>
      <c r="AB62">
        <v>31.87837</v>
      </c>
      <c r="AC62">
        <v>-94.452224999999999</v>
      </c>
      <c r="AD62">
        <v>-8.5162829999999996</v>
      </c>
      <c r="AE62" s="4"/>
      <c r="AF62" s="2">
        <f t="shared" si="41"/>
        <v>7.9795918367347003</v>
      </c>
      <c r="AG62" s="2">
        <f t="shared" si="42"/>
        <v>32.427123999999999</v>
      </c>
      <c r="AH62" s="2">
        <f t="shared" si="43"/>
        <v>23.823902</v>
      </c>
      <c r="AI62" s="2">
        <f t="shared" si="44"/>
        <v>7.9795918367347003</v>
      </c>
      <c r="AJ62" s="2">
        <f t="shared" si="26"/>
        <v>29.919909000000001</v>
      </c>
      <c r="AK62" s="2">
        <f t="shared" si="45"/>
        <v>21.262364999999999</v>
      </c>
      <c r="AL62" s="2">
        <f t="shared" si="46"/>
        <v>7.9795918367347003</v>
      </c>
      <c r="AM62" s="31">
        <f t="shared" si="27"/>
        <v>26.607444999999998</v>
      </c>
      <c r="AN62" s="2">
        <f t="shared" si="47"/>
        <v>17.760518999999999</v>
      </c>
      <c r="AO62" s="2">
        <f t="shared" si="48"/>
        <v>7.9795918367347003</v>
      </c>
      <c r="AP62" s="2">
        <f t="shared" si="28"/>
        <v>-0.63395201999999995</v>
      </c>
      <c r="AQ62" s="2">
        <f t="shared" si="49"/>
        <v>-84.329926</v>
      </c>
      <c r="AR62" s="2">
        <f t="shared" si="50"/>
        <v>7.9795918367347003</v>
      </c>
      <c r="AS62" s="2">
        <f t="shared" si="29"/>
        <v>0</v>
      </c>
      <c r="AT62" s="2">
        <f t="shared" si="51"/>
        <v>0</v>
      </c>
      <c r="AV62" s="2"/>
    </row>
    <row r="63" spans="2:49" x14ac:dyDescent="0.25">
      <c r="B63">
        <v>7612244897.9591999</v>
      </c>
      <c r="C63">
        <v>-19.530311999999999</v>
      </c>
      <c r="D63">
        <v>20.962772000000001</v>
      </c>
      <c r="E63">
        <v>29.486014999999998</v>
      </c>
      <c r="F63">
        <v>-88.042006999999998</v>
      </c>
      <c r="G63">
        <v>-8.5232430000000008</v>
      </c>
      <c r="H63" s="4"/>
      <c r="I63" s="2">
        <f t="shared" si="30"/>
        <v>8.1020408163265003</v>
      </c>
      <c r="J63" s="2">
        <f t="shared" si="31"/>
        <v>31.043914999999998</v>
      </c>
      <c r="K63" s="2">
        <f t="shared" si="32"/>
        <v>22.496305</v>
      </c>
      <c r="L63" s="2">
        <f t="shared" si="33"/>
        <v>8.1020408163265003</v>
      </c>
      <c r="M63" s="2">
        <f t="shared" si="22"/>
        <v>29.057030000000001</v>
      </c>
      <c r="N63" s="2">
        <f t="shared" si="34"/>
        <v>20.486383</v>
      </c>
      <c r="O63" s="2">
        <f t="shared" si="35"/>
        <v>8.1020408163265003</v>
      </c>
      <c r="P63" s="2">
        <f t="shared" si="23"/>
        <v>26.112883</v>
      </c>
      <c r="Q63" s="2">
        <f t="shared" si="36"/>
        <v>17.42267</v>
      </c>
      <c r="R63" s="2">
        <f t="shared" si="37"/>
        <v>8.1020408163265003</v>
      </c>
      <c r="S63" s="2">
        <f t="shared" si="24"/>
        <v>-1.4937636000000001</v>
      </c>
      <c r="T63" s="2">
        <f t="shared" si="38"/>
        <v>-86.467597999999995</v>
      </c>
      <c r="U63" s="2">
        <f t="shared" si="39"/>
        <v>8.1020408163265003</v>
      </c>
      <c r="V63" s="2">
        <f t="shared" si="25"/>
        <v>0</v>
      </c>
      <c r="W63" s="2">
        <f t="shared" si="40"/>
        <v>0</v>
      </c>
      <c r="Y63">
        <v>7612244897.9591999</v>
      </c>
      <c r="Z63">
        <v>-19.545169999999999</v>
      </c>
      <c r="AA63">
        <v>23.439226000000001</v>
      </c>
      <c r="AB63">
        <v>31.966605999999999</v>
      </c>
      <c r="AC63">
        <v>-93.119620999999995</v>
      </c>
      <c r="AD63">
        <v>-8.5273789999999998</v>
      </c>
      <c r="AE63" s="4"/>
      <c r="AF63" s="2">
        <f t="shared" si="41"/>
        <v>8.1020408163265003</v>
      </c>
      <c r="AG63" s="2">
        <f t="shared" si="42"/>
        <v>32.485568999999998</v>
      </c>
      <c r="AH63" s="2">
        <f t="shared" si="43"/>
        <v>23.809411999999998</v>
      </c>
      <c r="AI63" s="2">
        <f t="shared" si="44"/>
        <v>8.1020408163265003</v>
      </c>
      <c r="AJ63" s="2">
        <f t="shared" si="26"/>
        <v>29.509857</v>
      </c>
      <c r="AK63" s="2">
        <f t="shared" si="45"/>
        <v>20.785658000000002</v>
      </c>
      <c r="AL63" s="2">
        <f t="shared" si="46"/>
        <v>8.1020408163265003</v>
      </c>
      <c r="AM63" s="31">
        <f t="shared" si="27"/>
        <v>26.509964</v>
      </c>
      <c r="AN63" s="2">
        <f t="shared" si="47"/>
        <v>17.612009</v>
      </c>
      <c r="AO63" s="2">
        <f t="shared" si="48"/>
        <v>8.1020408163265003</v>
      </c>
      <c r="AP63" s="2">
        <f t="shared" si="28"/>
        <v>-1.4937636000000001</v>
      </c>
      <c r="AQ63" s="2">
        <f t="shared" si="49"/>
        <v>-86.467597999999995</v>
      </c>
      <c r="AR63" s="2">
        <f t="shared" si="50"/>
        <v>8.1020408163265003</v>
      </c>
      <c r="AS63" s="2">
        <f t="shared" si="29"/>
        <v>0</v>
      </c>
      <c r="AT63" s="2">
        <f t="shared" si="51"/>
        <v>0</v>
      </c>
      <c r="AV63" s="2"/>
    </row>
    <row r="64" spans="2:49" x14ac:dyDescent="0.25">
      <c r="B64">
        <v>7734693877.5509996</v>
      </c>
      <c r="C64">
        <v>-19.493867999999999</v>
      </c>
      <c r="D64">
        <v>20.542484000000002</v>
      </c>
      <c r="E64">
        <v>29.081402000000001</v>
      </c>
      <c r="F64">
        <v>-87.512107999999998</v>
      </c>
      <c r="G64">
        <v>-8.5389175000000002</v>
      </c>
      <c r="H64" s="4"/>
      <c r="I64" s="2">
        <f t="shared" si="30"/>
        <v>8.2244897959183998</v>
      </c>
      <c r="J64" s="2">
        <f t="shared" si="31"/>
        <v>30.614574000000001</v>
      </c>
      <c r="K64" s="2">
        <f t="shared" si="32"/>
        <v>22.036536999999999</v>
      </c>
      <c r="L64" s="2">
        <f t="shared" si="33"/>
        <v>8.2244897959183998</v>
      </c>
      <c r="M64" s="2">
        <f t="shared" si="22"/>
        <v>29.156103000000002</v>
      </c>
      <c r="N64" s="2">
        <f t="shared" si="34"/>
        <v>20.547552</v>
      </c>
      <c r="O64" s="2">
        <f t="shared" si="35"/>
        <v>8.2244897959183998</v>
      </c>
      <c r="P64" s="2">
        <f t="shared" si="23"/>
        <v>25.91601</v>
      </c>
      <c r="Q64" s="2">
        <f t="shared" si="36"/>
        <v>17.192264999999999</v>
      </c>
      <c r="R64" s="2">
        <f t="shared" si="37"/>
        <v>8.2244897959183998</v>
      </c>
      <c r="S64" s="2">
        <f t="shared" si="24"/>
        <v>-2.4370251000000001</v>
      </c>
      <c r="T64" s="2">
        <f t="shared" si="38"/>
        <v>-89.595543000000006</v>
      </c>
      <c r="U64" s="2">
        <f t="shared" si="39"/>
        <v>8.2244897959183998</v>
      </c>
      <c r="V64" s="2">
        <f t="shared" si="25"/>
        <v>0</v>
      </c>
      <c r="W64" s="2">
        <f t="shared" si="40"/>
        <v>0</v>
      </c>
      <c r="Y64">
        <v>7734693877.5509996</v>
      </c>
      <c r="Z64">
        <v>-19.495871000000001</v>
      </c>
      <c r="AA64">
        <v>23.298576000000001</v>
      </c>
      <c r="AB64">
        <v>31.835135000000001</v>
      </c>
      <c r="AC64">
        <v>-92.831840999999997</v>
      </c>
      <c r="AD64">
        <v>-8.5365590999999998</v>
      </c>
      <c r="AE64" s="4"/>
      <c r="AF64" s="2">
        <f t="shared" si="41"/>
        <v>8.2244897959183998</v>
      </c>
      <c r="AG64" s="2">
        <f t="shared" si="42"/>
        <v>31.752873999999998</v>
      </c>
      <c r="AH64" s="2">
        <f t="shared" si="43"/>
        <v>22.974951000000001</v>
      </c>
      <c r="AI64" s="2">
        <f t="shared" si="44"/>
        <v>8.2244897959183998</v>
      </c>
      <c r="AJ64" s="2">
        <f t="shared" si="26"/>
        <v>29.144817</v>
      </c>
      <c r="AK64" s="2">
        <f t="shared" si="45"/>
        <v>20.318027000000001</v>
      </c>
      <c r="AL64" s="2">
        <f t="shared" si="46"/>
        <v>8.2244897959183998</v>
      </c>
      <c r="AM64" s="31">
        <f t="shared" si="27"/>
        <v>26.581371000000001</v>
      </c>
      <c r="AN64" s="2">
        <f t="shared" si="47"/>
        <v>17.604331999999999</v>
      </c>
      <c r="AO64" s="2">
        <f t="shared" si="48"/>
        <v>8.2244897959183998</v>
      </c>
      <c r="AP64" s="2">
        <f t="shared" si="28"/>
        <v>-2.4370251000000001</v>
      </c>
      <c r="AQ64" s="2">
        <f t="shared" si="49"/>
        <v>-89.595543000000006</v>
      </c>
      <c r="AR64" s="2">
        <f t="shared" si="50"/>
        <v>8.2244897959183998</v>
      </c>
      <c r="AS64" s="2">
        <f t="shared" si="29"/>
        <v>0</v>
      </c>
      <c r="AT64" s="2">
        <f t="shared" si="51"/>
        <v>0</v>
      </c>
      <c r="AV64" s="2"/>
    </row>
    <row r="65" spans="2:48" x14ac:dyDescent="0.25">
      <c r="B65">
        <v>7857142857.1429005</v>
      </c>
      <c r="C65">
        <v>-19.580116</v>
      </c>
      <c r="D65">
        <v>21.414819999999999</v>
      </c>
      <c r="E65">
        <v>29.949406</v>
      </c>
      <c r="F65">
        <v>-87.513679999999994</v>
      </c>
      <c r="G65">
        <v>-8.5345879</v>
      </c>
      <c r="H65" s="4"/>
      <c r="I65" s="2">
        <f t="shared" si="30"/>
        <v>8.3469387755101998</v>
      </c>
      <c r="J65" s="2">
        <f t="shared" si="31"/>
        <v>30.755178000000001</v>
      </c>
      <c r="K65" s="2">
        <f t="shared" si="32"/>
        <v>22.106587999999999</v>
      </c>
      <c r="L65" s="2">
        <f t="shared" si="33"/>
        <v>8.3469387755101998</v>
      </c>
      <c r="M65" s="2">
        <f t="shared" si="22"/>
        <v>29.074176999999999</v>
      </c>
      <c r="N65" s="2">
        <f t="shared" si="34"/>
        <v>20.386527999999998</v>
      </c>
      <c r="O65" s="2">
        <f t="shared" si="35"/>
        <v>8.3469387755101998</v>
      </c>
      <c r="P65" s="2">
        <f t="shared" si="23"/>
        <v>25.857206000000001</v>
      </c>
      <c r="Q65" s="2">
        <f t="shared" si="36"/>
        <v>17.055789999999998</v>
      </c>
      <c r="R65" s="2">
        <f t="shared" si="37"/>
        <v>8.3469387755101998</v>
      </c>
      <c r="S65" s="2">
        <f t="shared" si="24"/>
        <v>-1.2486162999999999</v>
      </c>
      <c r="T65" s="2">
        <f t="shared" si="38"/>
        <v>-86.740639000000002</v>
      </c>
      <c r="U65" s="2">
        <f t="shared" si="39"/>
        <v>8.3469387755101998</v>
      </c>
      <c r="V65" s="2">
        <f t="shared" si="25"/>
        <v>0</v>
      </c>
      <c r="W65" s="2">
        <f t="shared" si="40"/>
        <v>0</v>
      </c>
      <c r="Y65">
        <v>7857142857.1429005</v>
      </c>
      <c r="Z65">
        <v>-19.584793000000001</v>
      </c>
      <c r="AA65">
        <v>23.809857999999998</v>
      </c>
      <c r="AB65">
        <v>32.357680999999999</v>
      </c>
      <c r="AC65">
        <v>-93.717499000000004</v>
      </c>
      <c r="AD65">
        <v>-8.5478238999999991</v>
      </c>
      <c r="AE65" s="4"/>
      <c r="AF65" s="2">
        <f t="shared" si="41"/>
        <v>8.3469387755101998</v>
      </c>
      <c r="AG65" s="2">
        <f t="shared" si="42"/>
        <v>31.636303000000002</v>
      </c>
      <c r="AH65" s="2">
        <f t="shared" si="43"/>
        <v>22.729265000000002</v>
      </c>
      <c r="AI65" s="2">
        <f t="shared" si="44"/>
        <v>8.3469387755101998</v>
      </c>
      <c r="AJ65" s="2">
        <f t="shared" si="26"/>
        <v>29.423689</v>
      </c>
      <c r="AK65" s="2">
        <f t="shared" si="45"/>
        <v>20.460011999999999</v>
      </c>
      <c r="AL65" s="2">
        <f t="shared" si="46"/>
        <v>8.3469387755101998</v>
      </c>
      <c r="AM65" s="31">
        <f t="shared" si="27"/>
        <v>27.099343999999999</v>
      </c>
      <c r="AN65" s="2">
        <f t="shared" si="47"/>
        <v>18.009475999999999</v>
      </c>
      <c r="AO65" s="2">
        <f t="shared" si="48"/>
        <v>8.3469387755101998</v>
      </c>
      <c r="AP65" s="2">
        <f t="shared" si="28"/>
        <v>-1.2486162999999999</v>
      </c>
      <c r="AQ65" s="2">
        <f t="shared" si="49"/>
        <v>-86.740639000000002</v>
      </c>
      <c r="AR65" s="2">
        <f t="shared" si="50"/>
        <v>8.3469387755101998</v>
      </c>
      <c r="AS65" s="2">
        <f t="shared" si="29"/>
        <v>0</v>
      </c>
      <c r="AT65" s="2">
        <f t="shared" si="51"/>
        <v>0</v>
      </c>
      <c r="AV65" s="2"/>
    </row>
    <row r="66" spans="2:48" x14ac:dyDescent="0.25">
      <c r="B66">
        <v>7979591836.7347002</v>
      </c>
      <c r="C66">
        <v>-19.481434</v>
      </c>
      <c r="D66">
        <v>21.921710999999998</v>
      </c>
      <c r="E66">
        <v>30.470789</v>
      </c>
      <c r="F66">
        <v>-93.129386999999994</v>
      </c>
      <c r="G66">
        <v>-8.5490799000000006</v>
      </c>
      <c r="H66" s="4"/>
      <c r="I66" s="2">
        <f t="shared" si="30"/>
        <v>8.4693877551019998</v>
      </c>
      <c r="J66" s="2">
        <f t="shared" si="31"/>
        <v>30.74295</v>
      </c>
      <c r="K66" s="2">
        <f t="shared" si="32"/>
        <v>22.035026999999999</v>
      </c>
      <c r="L66" s="2">
        <f t="shared" si="33"/>
        <v>8.4693877551019998</v>
      </c>
      <c r="M66" s="2">
        <f t="shared" si="22"/>
        <v>29.144577000000002</v>
      </c>
      <c r="N66" s="2">
        <f t="shared" si="34"/>
        <v>20.384789000000001</v>
      </c>
      <c r="O66" s="2">
        <f t="shared" si="35"/>
        <v>8.4693877551019998</v>
      </c>
      <c r="P66" s="2">
        <f t="shared" si="23"/>
        <v>25.584738000000002</v>
      </c>
      <c r="Q66" s="2">
        <f t="shared" si="36"/>
        <v>16.701104999999998</v>
      </c>
      <c r="R66" s="2">
        <f t="shared" si="37"/>
        <v>8.4693877551019998</v>
      </c>
      <c r="S66" s="2">
        <f t="shared" si="24"/>
        <v>-0.77738214000000005</v>
      </c>
      <c r="T66" s="2">
        <f t="shared" si="38"/>
        <v>-86.748962000000006</v>
      </c>
      <c r="U66" s="2">
        <f t="shared" si="39"/>
        <v>8.4693877551019998</v>
      </c>
      <c r="V66" s="2">
        <f t="shared" si="25"/>
        <v>0</v>
      </c>
      <c r="W66" s="2">
        <f t="shared" si="40"/>
        <v>0</v>
      </c>
      <c r="Y66">
        <v>7979591836.7347002</v>
      </c>
      <c r="Z66">
        <v>-19.543265999999999</v>
      </c>
      <c r="AA66">
        <v>23.823902</v>
      </c>
      <c r="AB66">
        <v>32.427123999999999</v>
      </c>
      <c r="AC66">
        <v>-96.181610000000006</v>
      </c>
      <c r="AD66">
        <v>-8.6032209000000002</v>
      </c>
      <c r="AE66" s="4"/>
      <c r="AF66" s="2">
        <f t="shared" si="41"/>
        <v>8.4693877551019998</v>
      </c>
      <c r="AG66" s="2">
        <f t="shared" si="42"/>
        <v>31.599665000000002</v>
      </c>
      <c r="AH66" s="2">
        <f t="shared" si="43"/>
        <v>22.562457999999999</v>
      </c>
      <c r="AI66" s="2">
        <f t="shared" si="44"/>
        <v>8.4693877551019998</v>
      </c>
      <c r="AJ66" s="2">
        <f t="shared" si="26"/>
        <v>29.619968</v>
      </c>
      <c r="AK66" s="2">
        <f t="shared" si="45"/>
        <v>20.536567999999999</v>
      </c>
      <c r="AL66" s="2">
        <f t="shared" si="46"/>
        <v>8.4693877551019998</v>
      </c>
      <c r="AM66" s="31">
        <f t="shared" si="27"/>
        <v>27.672993000000002</v>
      </c>
      <c r="AN66" s="2">
        <f t="shared" si="47"/>
        <v>18.506889000000001</v>
      </c>
      <c r="AO66" s="2">
        <f t="shared" si="48"/>
        <v>8.4693877551019998</v>
      </c>
      <c r="AP66" s="2">
        <f t="shared" si="28"/>
        <v>-0.77738214000000005</v>
      </c>
      <c r="AQ66" s="2">
        <f t="shared" si="49"/>
        <v>-86.748962000000006</v>
      </c>
      <c r="AR66" s="2">
        <f t="shared" si="50"/>
        <v>8.4693877551019998</v>
      </c>
      <c r="AS66" s="2">
        <f t="shared" si="29"/>
        <v>0</v>
      </c>
      <c r="AT66" s="2">
        <f t="shared" si="51"/>
        <v>0</v>
      </c>
      <c r="AV66" s="2"/>
    </row>
    <row r="67" spans="2:48" x14ac:dyDescent="0.25">
      <c r="B67">
        <v>8102040816.3264999</v>
      </c>
      <c r="C67">
        <v>-19.513632000000001</v>
      </c>
      <c r="D67">
        <v>22.496305</v>
      </c>
      <c r="E67">
        <v>31.043914999999998</v>
      </c>
      <c r="F67">
        <v>-90.612740000000002</v>
      </c>
      <c r="G67">
        <v>-8.5476092999999995</v>
      </c>
      <c r="H67" s="4"/>
      <c r="I67" s="2">
        <f t="shared" si="30"/>
        <v>8.5918367346938993</v>
      </c>
      <c r="J67" s="2">
        <f t="shared" si="31"/>
        <v>30.598655999999998</v>
      </c>
      <c r="K67" s="2">
        <f t="shared" si="32"/>
        <v>21.778552999999999</v>
      </c>
      <c r="L67" s="2">
        <f t="shared" si="33"/>
        <v>8.5918367346938993</v>
      </c>
      <c r="M67" s="2">
        <f t="shared" si="22"/>
        <v>28.808651000000001</v>
      </c>
      <c r="N67" s="2">
        <f t="shared" si="34"/>
        <v>19.920925</v>
      </c>
      <c r="O67" s="2">
        <f t="shared" si="35"/>
        <v>8.5918367346938993</v>
      </c>
      <c r="P67" s="2">
        <f t="shared" si="23"/>
        <v>24.936796000000001</v>
      </c>
      <c r="Q67" s="2">
        <f t="shared" si="36"/>
        <v>15.900976999999999</v>
      </c>
      <c r="R67" s="2">
        <f t="shared" si="37"/>
        <v>8.5918367346938993</v>
      </c>
      <c r="S67" s="2">
        <f t="shared" si="24"/>
        <v>-1.5014822000000001</v>
      </c>
      <c r="T67" s="2">
        <f t="shared" si="38"/>
        <v>-88.096862999999999</v>
      </c>
      <c r="U67" s="2">
        <f t="shared" si="39"/>
        <v>8.5918367346938993</v>
      </c>
      <c r="V67" s="2">
        <f t="shared" si="25"/>
        <v>0</v>
      </c>
      <c r="W67" s="2">
        <f t="shared" si="40"/>
        <v>0</v>
      </c>
      <c r="Y67">
        <v>8102040816.3264999</v>
      </c>
      <c r="Z67">
        <v>-19.636744</v>
      </c>
      <c r="AA67">
        <v>23.809411999999998</v>
      </c>
      <c r="AB67">
        <v>32.485568999999998</v>
      </c>
      <c r="AC67">
        <v>-93.338722000000004</v>
      </c>
      <c r="AD67">
        <v>-8.6761560000000006</v>
      </c>
      <c r="AE67" s="4"/>
      <c r="AF67" s="2">
        <f t="shared" si="41"/>
        <v>8.5918367346938993</v>
      </c>
      <c r="AG67" s="2">
        <f t="shared" si="42"/>
        <v>32.370936999999998</v>
      </c>
      <c r="AH67" s="2">
        <f t="shared" si="43"/>
        <v>23.151586999999999</v>
      </c>
      <c r="AI67" s="2">
        <f t="shared" si="44"/>
        <v>8.5918367346938993</v>
      </c>
      <c r="AJ67" s="2">
        <f t="shared" si="26"/>
        <v>30.522614999999998</v>
      </c>
      <c r="AK67" s="2">
        <f t="shared" si="45"/>
        <v>21.298480999999999</v>
      </c>
      <c r="AL67" s="2">
        <f t="shared" si="46"/>
        <v>8.5918367346938993</v>
      </c>
      <c r="AM67" s="31">
        <f t="shared" si="27"/>
        <v>27.693615000000001</v>
      </c>
      <c r="AN67" s="2">
        <f t="shared" si="47"/>
        <v>18.445101000000001</v>
      </c>
      <c r="AO67" s="2">
        <f t="shared" si="48"/>
        <v>8.5918367346938993</v>
      </c>
      <c r="AP67" s="2">
        <f t="shared" si="28"/>
        <v>-1.5014822000000001</v>
      </c>
      <c r="AQ67" s="2">
        <f t="shared" si="49"/>
        <v>-88.096862999999999</v>
      </c>
      <c r="AR67" s="2">
        <f t="shared" si="50"/>
        <v>8.5918367346938993</v>
      </c>
      <c r="AS67" s="2">
        <f t="shared" si="29"/>
        <v>0</v>
      </c>
      <c r="AT67" s="2">
        <f t="shared" si="51"/>
        <v>0</v>
      </c>
      <c r="AV67" s="2"/>
    </row>
    <row r="68" spans="2:48" x14ac:dyDescent="0.25">
      <c r="B68">
        <v>8224489795.9183998</v>
      </c>
      <c r="C68">
        <v>-19.631416000000002</v>
      </c>
      <c r="D68">
        <v>22.036536999999999</v>
      </c>
      <c r="E68">
        <v>30.614574000000001</v>
      </c>
      <c r="F68">
        <v>-91.11515</v>
      </c>
      <c r="G68">
        <v>-8.5780373000000001</v>
      </c>
      <c r="H68" s="4"/>
      <c r="I68" s="2">
        <f t="shared" si="30"/>
        <v>8.7142857142856993</v>
      </c>
      <c r="J68" s="2">
        <f t="shared" si="31"/>
        <v>30.423244</v>
      </c>
      <c r="K68" s="2">
        <f t="shared" si="32"/>
        <v>21.488419</v>
      </c>
      <c r="L68" s="2">
        <f t="shared" si="33"/>
        <v>8.7142857142856993</v>
      </c>
      <c r="M68" s="2">
        <f t="shared" si="22"/>
        <v>28.607256</v>
      </c>
      <c r="N68" s="2">
        <f t="shared" si="34"/>
        <v>19.590095999999999</v>
      </c>
      <c r="O68" s="2">
        <f t="shared" si="35"/>
        <v>8.7142857142856993</v>
      </c>
      <c r="P68" s="2">
        <f t="shared" si="23"/>
        <v>24.951574000000001</v>
      </c>
      <c r="Q68" s="2">
        <f t="shared" si="36"/>
        <v>15.756309</v>
      </c>
      <c r="R68" s="2">
        <f t="shared" si="37"/>
        <v>8.7142857142856993</v>
      </c>
      <c r="S68" s="2">
        <f t="shared" si="24"/>
        <v>-1.2008911</v>
      </c>
      <c r="T68" s="2">
        <f t="shared" si="38"/>
        <v>-86.633262999999999</v>
      </c>
      <c r="U68" s="2">
        <f t="shared" si="39"/>
        <v>8.7142857142856993</v>
      </c>
      <c r="V68" s="2">
        <f t="shared" si="25"/>
        <v>0</v>
      </c>
      <c r="W68" s="2">
        <f t="shared" si="40"/>
        <v>0</v>
      </c>
      <c r="Y68">
        <v>8224489795.9183998</v>
      </c>
      <c r="Z68">
        <v>-19.858741999999999</v>
      </c>
      <c r="AA68">
        <v>22.974951000000001</v>
      </c>
      <c r="AB68">
        <v>31.752873999999998</v>
      </c>
      <c r="AC68">
        <v>-94.452408000000005</v>
      </c>
      <c r="AD68">
        <v>-8.7779226000000001</v>
      </c>
      <c r="AE68" s="4"/>
      <c r="AF68" s="2">
        <f t="shared" si="41"/>
        <v>8.7142857142856993</v>
      </c>
      <c r="AG68" s="2">
        <f t="shared" si="42"/>
        <v>33.627724000000001</v>
      </c>
      <c r="AH68" s="2">
        <f t="shared" si="43"/>
        <v>24.245664999999999</v>
      </c>
      <c r="AI68" s="2">
        <f t="shared" si="44"/>
        <v>8.7142857142856993</v>
      </c>
      <c r="AJ68" s="2">
        <f t="shared" si="26"/>
        <v>30.799885</v>
      </c>
      <c r="AK68" s="2">
        <f t="shared" si="45"/>
        <v>21.473614000000001</v>
      </c>
      <c r="AL68" s="2">
        <f t="shared" si="46"/>
        <v>8.7142857142856993</v>
      </c>
      <c r="AM68" s="31">
        <f t="shared" si="27"/>
        <v>27.375274999999998</v>
      </c>
      <c r="AN68" s="2">
        <f t="shared" si="47"/>
        <v>18.082246999999999</v>
      </c>
      <c r="AO68" s="2">
        <f t="shared" si="48"/>
        <v>8.7142857142856993</v>
      </c>
      <c r="AP68" s="2">
        <f t="shared" si="28"/>
        <v>-1.2008911</v>
      </c>
      <c r="AQ68" s="2">
        <f t="shared" si="49"/>
        <v>-86.633262999999999</v>
      </c>
      <c r="AR68" s="2">
        <f t="shared" si="50"/>
        <v>8.7142857142856993</v>
      </c>
      <c r="AS68" s="2">
        <f t="shared" si="29"/>
        <v>0</v>
      </c>
      <c r="AT68" s="2">
        <f t="shared" si="51"/>
        <v>0</v>
      </c>
      <c r="AV68" s="2"/>
    </row>
    <row r="69" spans="2:48" x14ac:dyDescent="0.25">
      <c r="B69">
        <v>8346938775.5101995</v>
      </c>
      <c r="C69">
        <v>-19.686316999999999</v>
      </c>
      <c r="D69">
        <v>22.106587999999999</v>
      </c>
      <c r="E69">
        <v>30.755178000000001</v>
      </c>
      <c r="F69">
        <v>-90.985427999999999</v>
      </c>
      <c r="G69">
        <v>-8.6485920000000007</v>
      </c>
      <c r="H69" s="4"/>
      <c r="I69" s="2">
        <f t="shared" ref="I69:I100" si="52">B73/1000000000</f>
        <v>8.8367346938776006</v>
      </c>
      <c r="J69" s="2">
        <f t="shared" ref="J69:J100" si="53">E73</f>
        <v>30.141273000000002</v>
      </c>
      <c r="K69" s="2">
        <f t="shared" ref="K69:K100" si="54">D73</f>
        <v>21.109434</v>
      </c>
      <c r="L69" s="2">
        <f t="shared" ref="L69:L100" si="55">B73/1000000000</f>
        <v>8.8367346938776006</v>
      </c>
      <c r="M69" s="2">
        <f t="shared" si="22"/>
        <v>28.617023</v>
      </c>
      <c r="N69" s="2">
        <f t="shared" ref="N69:N100" si="56">D177+AV69</f>
        <v>19.490912999999999</v>
      </c>
      <c r="O69" s="2">
        <f t="shared" ref="O69:O100" si="57">B73/1000000000</f>
        <v>8.8367346938776006</v>
      </c>
      <c r="P69" s="2">
        <f t="shared" si="23"/>
        <v>25.188679</v>
      </c>
      <c r="Q69" s="2">
        <f t="shared" ref="Q69:Q100" si="58">D281</f>
        <v>15.859120000000001</v>
      </c>
      <c r="R69" s="2">
        <f t="shared" ref="R69:R100" si="59">B73/1000000000</f>
        <v>8.8367346938776006</v>
      </c>
      <c r="S69" s="2">
        <f t="shared" si="24"/>
        <v>-1.2096081000000001</v>
      </c>
      <c r="T69" s="2">
        <f t="shared" ref="T69:T100" si="60">D385</f>
        <v>-84.812568999999996</v>
      </c>
      <c r="U69" s="2">
        <f t="shared" ref="U69:U100" si="61">B73/1000000000</f>
        <v>8.8367346938776006</v>
      </c>
      <c r="V69" s="2">
        <f t="shared" si="25"/>
        <v>0</v>
      </c>
      <c r="W69" s="2">
        <f t="shared" ref="W69:W100" si="62">D489</f>
        <v>0</v>
      </c>
      <c r="Y69">
        <v>8346938775.5101995</v>
      </c>
      <c r="Z69">
        <v>-19.964224000000002</v>
      </c>
      <c r="AA69">
        <v>22.729265000000002</v>
      </c>
      <c r="AB69">
        <v>31.636303000000002</v>
      </c>
      <c r="AC69">
        <v>-92.437714</v>
      </c>
      <c r="AD69">
        <v>-8.9070377000000001</v>
      </c>
      <c r="AE69" s="4"/>
      <c r="AF69" s="2">
        <f t="shared" ref="AF69:AF100" si="63">Y73/1000000000</f>
        <v>8.8367346938776006</v>
      </c>
      <c r="AG69" s="2">
        <f t="shared" ref="AG69:AG100" si="64">AB73</f>
        <v>33.438957000000002</v>
      </c>
      <c r="AH69" s="2">
        <f t="shared" ref="AH69:AH100" si="65">AA73</f>
        <v>24.006264000000002</v>
      </c>
      <c r="AI69" s="2">
        <f t="shared" ref="AI69:AI100" si="66">Y73/1000000000</f>
        <v>8.8367346938776006</v>
      </c>
      <c r="AJ69" s="2">
        <f t="shared" si="26"/>
        <v>30.935966000000001</v>
      </c>
      <c r="AK69" s="2">
        <f t="shared" ref="AK69:AK100" si="67">AA177</f>
        <v>21.598856000000001</v>
      </c>
      <c r="AL69" s="2">
        <f t="shared" ref="AL69:AL100" si="68">Y73/1000000000</f>
        <v>8.8367346938776006</v>
      </c>
      <c r="AM69" s="31">
        <f t="shared" si="27"/>
        <v>26.625477</v>
      </c>
      <c r="AN69" s="2">
        <f t="shared" ref="AN69:AN100" si="69">AA281</f>
        <v>17.338035999999999</v>
      </c>
      <c r="AO69" s="2">
        <f t="shared" ref="AO69:AO100" si="70">Y73/1000000000</f>
        <v>8.8367346938776006</v>
      </c>
      <c r="AP69" s="2">
        <f t="shared" si="28"/>
        <v>-1.2096081000000001</v>
      </c>
      <c r="AQ69" s="2">
        <f t="shared" ref="AQ69:AQ100" si="71">AA385</f>
        <v>-84.812568999999996</v>
      </c>
      <c r="AR69" s="2">
        <f t="shared" ref="AR69:AR100" si="72">Y73/1000000000</f>
        <v>8.8367346938776006</v>
      </c>
      <c r="AS69" s="2">
        <f t="shared" si="29"/>
        <v>0</v>
      </c>
      <c r="AT69" s="2">
        <f t="shared" ref="AT69:AT100" si="73">AA489</f>
        <v>0</v>
      </c>
      <c r="AV69" s="2"/>
    </row>
    <row r="70" spans="2:48" x14ac:dyDescent="0.25">
      <c r="B70">
        <v>8469387755.1020002</v>
      </c>
      <c r="C70">
        <v>-19.766608999999999</v>
      </c>
      <c r="D70">
        <v>22.035026999999999</v>
      </c>
      <c r="E70">
        <v>30.74295</v>
      </c>
      <c r="F70">
        <v>-91.791977000000003</v>
      </c>
      <c r="G70">
        <v>-8.7079248000000007</v>
      </c>
      <c r="H70" s="4"/>
      <c r="I70" s="2">
        <f t="shared" si="52"/>
        <v>8.9591836734694006</v>
      </c>
      <c r="J70" s="2">
        <f t="shared" si="53"/>
        <v>30.136793000000001</v>
      </c>
      <c r="K70" s="2">
        <f t="shared" si="54"/>
        <v>21.014315</v>
      </c>
      <c r="L70" s="2">
        <f t="shared" si="55"/>
        <v>8.9591836734694006</v>
      </c>
      <c r="M70" s="2">
        <f t="shared" ref="M70:M103" si="74">C178</f>
        <v>28.725788000000001</v>
      </c>
      <c r="N70" s="2">
        <f t="shared" si="56"/>
        <v>19.501283999999998</v>
      </c>
      <c r="O70" s="2">
        <f t="shared" si="57"/>
        <v>8.9591836734694006</v>
      </c>
      <c r="P70" s="2">
        <f t="shared" ref="P70:P103" si="75">C282</f>
        <v>25.550571000000001</v>
      </c>
      <c r="Q70" s="2">
        <f t="shared" si="58"/>
        <v>16.102080999999998</v>
      </c>
      <c r="R70" s="2">
        <f t="shared" si="59"/>
        <v>8.9591836734694006</v>
      </c>
      <c r="S70" s="2">
        <f t="shared" ref="S70:S103" si="76">C386</f>
        <v>-1.0415732</v>
      </c>
      <c r="T70" s="2">
        <f t="shared" si="60"/>
        <v>-83.501823000000002</v>
      </c>
      <c r="U70" s="2">
        <f t="shared" si="61"/>
        <v>8.9591836734694006</v>
      </c>
      <c r="V70" s="2">
        <f t="shared" ref="V70:V103" si="77">C490</f>
        <v>0</v>
      </c>
      <c r="W70" s="2">
        <f t="shared" si="62"/>
        <v>0</v>
      </c>
      <c r="Y70">
        <v>8469387755.1020002</v>
      </c>
      <c r="Z70">
        <v>-20.073719000000001</v>
      </c>
      <c r="AA70">
        <v>22.562457999999999</v>
      </c>
      <c r="AB70">
        <v>31.599665000000002</v>
      </c>
      <c r="AC70">
        <v>-93.175528999999997</v>
      </c>
      <c r="AD70">
        <v>-9.0372076000000003</v>
      </c>
      <c r="AE70" s="4"/>
      <c r="AF70" s="2">
        <f t="shared" si="63"/>
        <v>8.9591836734694006</v>
      </c>
      <c r="AG70" s="2">
        <f t="shared" si="64"/>
        <v>32.868248000000001</v>
      </c>
      <c r="AH70" s="2">
        <f t="shared" si="65"/>
        <v>23.47559</v>
      </c>
      <c r="AI70" s="2">
        <f t="shared" si="66"/>
        <v>8.9591836734694006</v>
      </c>
      <c r="AJ70" s="2">
        <f t="shared" ref="AJ70:AJ103" si="78">Z178</f>
        <v>30.024021000000001</v>
      </c>
      <c r="AK70" s="2">
        <f t="shared" si="67"/>
        <v>20.731736999999999</v>
      </c>
      <c r="AL70" s="2">
        <f t="shared" si="68"/>
        <v>8.9591836734694006</v>
      </c>
      <c r="AM70" s="31">
        <f t="shared" ref="AM70:AM103" si="79">Z282</f>
        <v>26.104058999999999</v>
      </c>
      <c r="AN70" s="2">
        <f t="shared" si="69"/>
        <v>16.838650000000001</v>
      </c>
      <c r="AO70" s="2">
        <f t="shared" si="70"/>
        <v>8.9591836734694006</v>
      </c>
      <c r="AP70" s="2">
        <f t="shared" ref="AP70:AP103" si="80">Z386</f>
        <v>-1.0415732</v>
      </c>
      <c r="AQ70" s="2">
        <f t="shared" si="71"/>
        <v>-83.501823000000002</v>
      </c>
      <c r="AR70" s="2">
        <f t="shared" si="72"/>
        <v>8.9591836734694006</v>
      </c>
      <c r="AS70" s="2">
        <f t="shared" ref="AS70:AS103" si="81">Z490</f>
        <v>0</v>
      </c>
      <c r="AT70" s="2">
        <f t="shared" si="73"/>
        <v>0</v>
      </c>
      <c r="AV70" s="2"/>
    </row>
    <row r="71" spans="2:48" x14ac:dyDescent="0.25">
      <c r="B71">
        <v>8591836734.6938992</v>
      </c>
      <c r="C71">
        <v>-19.703617000000001</v>
      </c>
      <c r="D71">
        <v>21.778552999999999</v>
      </c>
      <c r="E71">
        <v>30.598655999999998</v>
      </c>
      <c r="F71">
        <v>-90.902389999999997</v>
      </c>
      <c r="G71">
        <v>-8.8201035999999995</v>
      </c>
      <c r="H71" s="4"/>
      <c r="I71" s="2">
        <f t="shared" si="52"/>
        <v>9.0816326530611988</v>
      </c>
      <c r="J71" s="2">
        <f t="shared" si="53"/>
        <v>30.626622999999999</v>
      </c>
      <c r="K71" s="2">
        <f t="shared" si="54"/>
        <v>21.435472000000001</v>
      </c>
      <c r="L71" s="2">
        <f t="shared" si="55"/>
        <v>9.0816326530611988</v>
      </c>
      <c r="M71" s="2">
        <f t="shared" si="74"/>
        <v>28.990279999999998</v>
      </c>
      <c r="N71" s="2">
        <f t="shared" si="56"/>
        <v>19.702445999999998</v>
      </c>
      <c r="O71" s="2">
        <f t="shared" si="57"/>
        <v>9.0816326530611988</v>
      </c>
      <c r="P71" s="2">
        <f t="shared" si="75"/>
        <v>25.354299999999999</v>
      </c>
      <c r="Q71" s="2">
        <f t="shared" si="58"/>
        <v>15.839629</v>
      </c>
      <c r="R71" s="2">
        <f t="shared" si="59"/>
        <v>9.0816326530611988</v>
      </c>
      <c r="S71" s="2">
        <f t="shared" si="76"/>
        <v>-1.08731</v>
      </c>
      <c r="T71" s="2">
        <f t="shared" si="60"/>
        <v>-85.286713000000006</v>
      </c>
      <c r="U71" s="2">
        <f t="shared" si="61"/>
        <v>9.0816326530611988</v>
      </c>
      <c r="V71" s="2">
        <f t="shared" si="77"/>
        <v>0</v>
      </c>
      <c r="W71" s="2">
        <f t="shared" si="62"/>
        <v>0</v>
      </c>
      <c r="Y71">
        <v>8591836734.6938992</v>
      </c>
      <c r="Z71">
        <v>-20.149370000000001</v>
      </c>
      <c r="AA71">
        <v>23.151586999999999</v>
      </c>
      <c r="AB71">
        <v>32.370936999999998</v>
      </c>
      <c r="AC71">
        <v>-94.323447999999999</v>
      </c>
      <c r="AD71">
        <v>-9.2193518000000001</v>
      </c>
      <c r="AE71" s="4"/>
      <c r="AF71" s="2">
        <f t="shared" si="63"/>
        <v>9.0816326530611988</v>
      </c>
      <c r="AG71" s="2">
        <f t="shared" si="64"/>
        <v>31.334296999999999</v>
      </c>
      <c r="AH71" s="2">
        <f t="shared" si="65"/>
        <v>22.065902999999999</v>
      </c>
      <c r="AI71" s="2">
        <f t="shared" si="66"/>
        <v>9.0816326530611988</v>
      </c>
      <c r="AJ71" s="2">
        <f t="shared" si="78"/>
        <v>29.419229999999999</v>
      </c>
      <c r="AK71" s="2">
        <f t="shared" si="67"/>
        <v>20.222878000000001</v>
      </c>
      <c r="AL71" s="2">
        <f t="shared" si="68"/>
        <v>9.0816326530611988</v>
      </c>
      <c r="AM71" s="31">
        <f t="shared" si="79"/>
        <v>25.745642</v>
      </c>
      <c r="AN71" s="2">
        <f t="shared" si="69"/>
        <v>16.521286</v>
      </c>
      <c r="AO71" s="2">
        <f t="shared" si="70"/>
        <v>9.0816326530611988</v>
      </c>
      <c r="AP71" s="2">
        <f t="shared" si="80"/>
        <v>-1.08731</v>
      </c>
      <c r="AQ71" s="2">
        <f t="shared" si="71"/>
        <v>-85.286713000000006</v>
      </c>
      <c r="AR71" s="2">
        <f t="shared" si="72"/>
        <v>9.0816326530611988</v>
      </c>
      <c r="AS71" s="2">
        <f t="shared" si="81"/>
        <v>0</v>
      </c>
      <c r="AT71" s="2">
        <f t="shared" si="73"/>
        <v>0</v>
      </c>
      <c r="AV71" s="2"/>
    </row>
    <row r="72" spans="2:48" x14ac:dyDescent="0.25">
      <c r="B72">
        <v>8714285714.2856998</v>
      </c>
      <c r="C72">
        <v>-20.035136999999999</v>
      </c>
      <c r="D72">
        <v>21.488419</v>
      </c>
      <c r="E72">
        <v>30.423244</v>
      </c>
      <c r="F72">
        <v>-90.493033999999994</v>
      </c>
      <c r="G72">
        <v>-8.9348268999999991</v>
      </c>
      <c r="H72" s="4"/>
      <c r="I72" s="2">
        <f t="shared" si="52"/>
        <v>9.2040816326530983</v>
      </c>
      <c r="J72" s="2">
        <f t="shared" si="53"/>
        <v>30.942357999999999</v>
      </c>
      <c r="K72" s="2">
        <f t="shared" si="54"/>
        <v>21.686755999999999</v>
      </c>
      <c r="L72" s="2">
        <f t="shared" si="55"/>
        <v>9.2040816326530983</v>
      </c>
      <c r="M72" s="2">
        <f t="shared" si="74"/>
        <v>28.941835000000001</v>
      </c>
      <c r="N72" s="2">
        <f t="shared" si="56"/>
        <v>19.597314999999998</v>
      </c>
      <c r="O72" s="2">
        <f t="shared" si="57"/>
        <v>9.2040816326530983</v>
      </c>
      <c r="P72" s="2">
        <f t="shared" si="75"/>
        <v>25.276619</v>
      </c>
      <c r="Q72" s="2">
        <f t="shared" si="58"/>
        <v>15.707286</v>
      </c>
      <c r="R72" s="2">
        <f t="shared" si="59"/>
        <v>9.2040816326530983</v>
      </c>
      <c r="S72" s="2">
        <f t="shared" si="76"/>
        <v>-0.85394502000000005</v>
      </c>
      <c r="T72" s="2">
        <f t="shared" si="60"/>
        <v>-83.606269999999995</v>
      </c>
      <c r="U72" s="2">
        <f t="shared" si="61"/>
        <v>9.2040816326530983</v>
      </c>
      <c r="V72" s="2">
        <f t="shared" si="77"/>
        <v>0</v>
      </c>
      <c r="W72" s="2">
        <f t="shared" si="62"/>
        <v>0</v>
      </c>
      <c r="Y72">
        <v>8714285714.2856998</v>
      </c>
      <c r="Z72">
        <v>-20.512121</v>
      </c>
      <c r="AA72">
        <v>24.245664999999999</v>
      </c>
      <c r="AB72">
        <v>33.627724000000001</v>
      </c>
      <c r="AC72">
        <v>-97.61618</v>
      </c>
      <c r="AD72">
        <v>-9.3820610000000002</v>
      </c>
      <c r="AE72" s="4"/>
      <c r="AF72" s="2">
        <f t="shared" si="63"/>
        <v>9.2040816326530983</v>
      </c>
      <c r="AG72" s="2">
        <f t="shared" si="64"/>
        <v>31.035969000000001</v>
      </c>
      <c r="AH72" s="2">
        <f t="shared" si="65"/>
        <v>21.889994000000002</v>
      </c>
      <c r="AI72" s="2">
        <f t="shared" si="66"/>
        <v>9.2040816326530983</v>
      </c>
      <c r="AJ72" s="2">
        <f t="shared" si="78"/>
        <v>28.706205000000001</v>
      </c>
      <c r="AK72" s="2">
        <f t="shared" si="67"/>
        <v>19.579509999999999</v>
      </c>
      <c r="AL72" s="2">
        <f t="shared" si="68"/>
        <v>9.2040816326530983</v>
      </c>
      <c r="AM72" s="31">
        <f t="shared" si="79"/>
        <v>25.980785000000001</v>
      </c>
      <c r="AN72" s="2">
        <f t="shared" si="69"/>
        <v>16.746646999999999</v>
      </c>
      <c r="AO72" s="2">
        <f t="shared" si="70"/>
        <v>9.2040816326530983</v>
      </c>
      <c r="AP72" s="2">
        <f t="shared" si="80"/>
        <v>-0.85394502000000005</v>
      </c>
      <c r="AQ72" s="2">
        <f t="shared" si="71"/>
        <v>-83.606269999999995</v>
      </c>
      <c r="AR72" s="2">
        <f t="shared" si="72"/>
        <v>9.2040816326530983</v>
      </c>
      <c r="AS72" s="2">
        <f t="shared" si="81"/>
        <v>0</v>
      </c>
      <c r="AT72" s="2">
        <f t="shared" si="73"/>
        <v>0</v>
      </c>
      <c r="AV72" s="2"/>
    </row>
    <row r="73" spans="2:48" x14ac:dyDescent="0.25">
      <c r="B73">
        <v>8836734693.8775997</v>
      </c>
      <c r="C73">
        <v>-20.150186999999999</v>
      </c>
      <c r="D73">
        <v>21.109434</v>
      </c>
      <c r="E73">
        <v>30.141273000000002</v>
      </c>
      <c r="F73">
        <v>-91.201903999999999</v>
      </c>
      <c r="G73">
        <v>-9.0318383999999998</v>
      </c>
      <c r="H73" s="4"/>
      <c r="I73" s="2">
        <f t="shared" si="52"/>
        <v>9.3265306122449001</v>
      </c>
      <c r="J73" s="2">
        <f t="shared" si="53"/>
        <v>31.388842</v>
      </c>
      <c r="K73" s="2">
        <f t="shared" si="54"/>
        <v>22.143225000000001</v>
      </c>
      <c r="L73" s="2">
        <f t="shared" si="55"/>
        <v>9.3265306122449001</v>
      </c>
      <c r="M73" s="2">
        <f t="shared" si="74"/>
        <v>28.992218000000001</v>
      </c>
      <c r="N73" s="2">
        <f t="shared" si="56"/>
        <v>19.664375</v>
      </c>
      <c r="O73" s="2">
        <f t="shared" si="57"/>
        <v>9.3265306122449001</v>
      </c>
      <c r="P73" s="2">
        <f t="shared" si="75"/>
        <v>25.288620000000002</v>
      </c>
      <c r="Q73" s="2">
        <f t="shared" si="58"/>
        <v>15.75554</v>
      </c>
      <c r="R73" s="2">
        <f t="shared" si="59"/>
        <v>9.3265306122449001</v>
      </c>
      <c r="S73" s="2">
        <f t="shared" si="76"/>
        <v>1.4226924000000001</v>
      </c>
      <c r="T73" s="2">
        <f t="shared" si="60"/>
        <v>-80.597290000000001</v>
      </c>
      <c r="U73" s="2">
        <f t="shared" si="61"/>
        <v>9.3265306122449001</v>
      </c>
      <c r="V73" s="2">
        <f t="shared" si="77"/>
        <v>0</v>
      </c>
      <c r="W73" s="2">
        <f t="shared" si="62"/>
        <v>0</v>
      </c>
      <c r="Y73">
        <v>8836734693.8775997</v>
      </c>
      <c r="Z73">
        <v>-20.589523</v>
      </c>
      <c r="AA73">
        <v>24.006264000000002</v>
      </c>
      <c r="AB73">
        <v>33.438957000000002</v>
      </c>
      <c r="AC73">
        <v>-101.28740000000001</v>
      </c>
      <c r="AD73">
        <v>-9.4326954000000001</v>
      </c>
      <c r="AE73" s="4"/>
      <c r="AF73" s="2">
        <f t="shared" si="63"/>
        <v>9.3265306122449001</v>
      </c>
      <c r="AG73" s="2">
        <f t="shared" si="64"/>
        <v>30.753869999999999</v>
      </c>
      <c r="AH73" s="2">
        <f t="shared" si="65"/>
        <v>21.740100999999999</v>
      </c>
      <c r="AI73" s="2">
        <f t="shared" si="66"/>
        <v>9.3265306122449001</v>
      </c>
      <c r="AJ73" s="2">
        <f t="shared" si="78"/>
        <v>28.526457000000001</v>
      </c>
      <c r="AK73" s="2">
        <f t="shared" si="67"/>
        <v>19.469877</v>
      </c>
      <c r="AL73" s="2">
        <f t="shared" si="68"/>
        <v>9.3265306122449001</v>
      </c>
      <c r="AM73" s="31">
        <f t="shared" si="79"/>
        <v>26.205482</v>
      </c>
      <c r="AN73" s="2">
        <f t="shared" si="69"/>
        <v>16.956726</v>
      </c>
      <c r="AO73" s="2">
        <f t="shared" si="70"/>
        <v>9.3265306122449001</v>
      </c>
      <c r="AP73" s="2">
        <f t="shared" si="80"/>
        <v>1.4226924000000001</v>
      </c>
      <c r="AQ73" s="2">
        <f t="shared" si="71"/>
        <v>-80.597290000000001</v>
      </c>
      <c r="AR73" s="2">
        <f t="shared" si="72"/>
        <v>9.3265306122449001</v>
      </c>
      <c r="AS73" s="2">
        <f t="shared" si="81"/>
        <v>0</v>
      </c>
      <c r="AT73" s="2">
        <f t="shared" si="73"/>
        <v>0</v>
      </c>
      <c r="AV73" s="2"/>
    </row>
    <row r="74" spans="2:48" x14ac:dyDescent="0.25">
      <c r="B74">
        <v>8959183673.4694004</v>
      </c>
      <c r="C74">
        <v>-20.000665999999999</v>
      </c>
      <c r="D74">
        <v>21.014315</v>
      </c>
      <c r="E74">
        <v>30.136793000000001</v>
      </c>
      <c r="F74">
        <v>-89.519630000000006</v>
      </c>
      <c r="G74">
        <v>-9.1224784999999997</v>
      </c>
      <c r="H74" s="4"/>
      <c r="I74" s="2">
        <f t="shared" si="52"/>
        <v>9.4489795918367001</v>
      </c>
      <c r="J74" s="2">
        <f t="shared" si="53"/>
        <v>31.118683000000001</v>
      </c>
      <c r="K74" s="2">
        <f t="shared" si="54"/>
        <v>21.864386</v>
      </c>
      <c r="L74" s="2">
        <f t="shared" si="55"/>
        <v>9.4489795918367001</v>
      </c>
      <c r="M74" s="2">
        <f t="shared" si="74"/>
        <v>28.998971999999998</v>
      </c>
      <c r="N74" s="2">
        <f t="shared" si="56"/>
        <v>19.665514000000002</v>
      </c>
      <c r="O74" s="2">
        <f t="shared" si="57"/>
        <v>9.4489795918367001</v>
      </c>
      <c r="P74" s="2">
        <f t="shared" si="75"/>
        <v>25.770796000000001</v>
      </c>
      <c r="Q74" s="2">
        <f t="shared" si="58"/>
        <v>16.259674</v>
      </c>
      <c r="R74" s="2">
        <f t="shared" si="59"/>
        <v>9.4489795918367001</v>
      </c>
      <c r="S74" s="2">
        <f t="shared" si="76"/>
        <v>1.0792491</v>
      </c>
      <c r="T74" s="2">
        <f t="shared" si="60"/>
        <v>-80.627585999999994</v>
      </c>
      <c r="U74" s="2">
        <f t="shared" si="61"/>
        <v>9.4489795918367001</v>
      </c>
      <c r="V74" s="2">
        <f t="shared" si="77"/>
        <v>0</v>
      </c>
      <c r="W74" s="2">
        <f t="shared" si="62"/>
        <v>0</v>
      </c>
      <c r="Y74">
        <v>8959183673.4694004</v>
      </c>
      <c r="Z74">
        <v>-20.304195</v>
      </c>
      <c r="AA74">
        <v>23.47559</v>
      </c>
      <c r="AB74">
        <v>32.868248000000001</v>
      </c>
      <c r="AC74">
        <v>-93.351517000000001</v>
      </c>
      <c r="AD74">
        <v>-9.3926563000000005</v>
      </c>
      <c r="AE74" s="4"/>
      <c r="AF74" s="2">
        <f t="shared" si="63"/>
        <v>9.4489795918367001</v>
      </c>
      <c r="AG74" s="2">
        <f t="shared" si="64"/>
        <v>30.580521000000001</v>
      </c>
      <c r="AH74" s="2">
        <f t="shared" si="65"/>
        <v>21.60125</v>
      </c>
      <c r="AI74" s="2">
        <f t="shared" si="66"/>
        <v>9.4489795918367001</v>
      </c>
      <c r="AJ74" s="2">
        <f t="shared" si="78"/>
        <v>28.229482999999998</v>
      </c>
      <c r="AK74" s="2">
        <f t="shared" si="67"/>
        <v>19.149328000000001</v>
      </c>
      <c r="AL74" s="2">
        <f t="shared" si="68"/>
        <v>9.4489795918367001</v>
      </c>
      <c r="AM74" s="31">
        <f t="shared" si="79"/>
        <v>26.37706</v>
      </c>
      <c r="AN74" s="2">
        <f t="shared" si="69"/>
        <v>17.033778999999999</v>
      </c>
      <c r="AO74" s="2">
        <f t="shared" si="70"/>
        <v>9.4489795918367001</v>
      </c>
      <c r="AP74" s="2">
        <f t="shared" si="80"/>
        <v>1.0792491</v>
      </c>
      <c r="AQ74" s="2">
        <f t="shared" si="71"/>
        <v>-80.627585999999994</v>
      </c>
      <c r="AR74" s="2">
        <f t="shared" si="72"/>
        <v>9.4489795918367001</v>
      </c>
      <c r="AS74" s="2">
        <f t="shared" si="81"/>
        <v>0</v>
      </c>
      <c r="AT74" s="2">
        <f t="shared" si="73"/>
        <v>0</v>
      </c>
      <c r="AV74" s="2"/>
    </row>
    <row r="75" spans="2:48" x14ac:dyDescent="0.25">
      <c r="B75">
        <v>9081632653.0611992</v>
      </c>
      <c r="C75">
        <v>-20.183378000000001</v>
      </c>
      <c r="D75">
        <v>21.435472000000001</v>
      </c>
      <c r="E75">
        <v>30.626622999999999</v>
      </c>
      <c r="F75">
        <v>-90.367042999999995</v>
      </c>
      <c r="G75">
        <v>-9.1911506999999997</v>
      </c>
      <c r="H75" s="4"/>
      <c r="I75" s="2">
        <f t="shared" si="52"/>
        <v>9.5714285714285996</v>
      </c>
      <c r="J75" s="2">
        <f t="shared" si="53"/>
        <v>31.553436000000001</v>
      </c>
      <c r="K75" s="2">
        <f t="shared" si="54"/>
        <v>22.197448999999999</v>
      </c>
      <c r="L75" s="2">
        <f t="shared" si="55"/>
        <v>9.5714285714285996</v>
      </c>
      <c r="M75" s="2">
        <f t="shared" si="74"/>
        <v>29.477118999999998</v>
      </c>
      <c r="N75" s="2">
        <f t="shared" si="56"/>
        <v>20.053343000000002</v>
      </c>
      <c r="O75" s="2">
        <f t="shared" si="57"/>
        <v>9.5714285714285996</v>
      </c>
      <c r="P75" s="2">
        <f t="shared" si="75"/>
        <v>25.971571000000001</v>
      </c>
      <c r="Q75" s="2">
        <f t="shared" si="58"/>
        <v>16.411449000000001</v>
      </c>
      <c r="R75" s="2">
        <f t="shared" si="59"/>
        <v>9.5714285714285996</v>
      </c>
      <c r="S75" s="2">
        <f t="shared" si="76"/>
        <v>1.3921924999999999</v>
      </c>
      <c r="T75" s="2">
        <f t="shared" si="60"/>
        <v>-81.553473999999994</v>
      </c>
      <c r="U75" s="2">
        <f t="shared" si="61"/>
        <v>9.5714285714285996</v>
      </c>
      <c r="V75" s="2">
        <f t="shared" si="77"/>
        <v>0</v>
      </c>
      <c r="W75" s="2">
        <f t="shared" si="62"/>
        <v>0</v>
      </c>
      <c r="Y75">
        <v>9081632653.0611992</v>
      </c>
      <c r="Z75">
        <v>-20.281195</v>
      </c>
      <c r="AA75">
        <v>22.065902999999999</v>
      </c>
      <c r="AB75">
        <v>31.334296999999999</v>
      </c>
      <c r="AC75">
        <v>-93.739365000000006</v>
      </c>
      <c r="AD75">
        <v>-9.2683944999999994</v>
      </c>
      <c r="AE75" s="4"/>
      <c r="AF75" s="2">
        <f t="shared" si="63"/>
        <v>9.5714285714285996</v>
      </c>
      <c r="AG75" s="2">
        <f t="shared" si="64"/>
        <v>30.395685</v>
      </c>
      <c r="AH75" s="2">
        <f t="shared" si="65"/>
        <v>21.307392</v>
      </c>
      <c r="AI75" s="2">
        <f t="shared" si="66"/>
        <v>9.5714285714285996</v>
      </c>
      <c r="AJ75" s="2">
        <f t="shared" si="78"/>
        <v>28.073812</v>
      </c>
      <c r="AK75" s="2">
        <f t="shared" si="67"/>
        <v>18.844593</v>
      </c>
      <c r="AL75" s="2">
        <f t="shared" si="68"/>
        <v>9.5714285714285996</v>
      </c>
      <c r="AM75" s="31">
        <f t="shared" si="79"/>
        <v>26.020544000000001</v>
      </c>
      <c r="AN75" s="2">
        <f t="shared" si="69"/>
        <v>16.494555999999999</v>
      </c>
      <c r="AO75" s="2">
        <f t="shared" si="70"/>
        <v>9.5714285714285996</v>
      </c>
      <c r="AP75" s="2">
        <f t="shared" si="80"/>
        <v>1.3921924999999999</v>
      </c>
      <c r="AQ75" s="2">
        <f t="shared" si="71"/>
        <v>-81.553473999999994</v>
      </c>
      <c r="AR75" s="2">
        <f t="shared" si="72"/>
        <v>9.5714285714285996</v>
      </c>
      <c r="AS75" s="2">
        <f t="shared" si="81"/>
        <v>0</v>
      </c>
      <c r="AT75" s="2">
        <f t="shared" si="73"/>
        <v>0</v>
      </c>
      <c r="AV75" s="2"/>
    </row>
    <row r="76" spans="2:48" x14ac:dyDescent="0.25">
      <c r="B76">
        <v>9204081632.6530991</v>
      </c>
      <c r="C76">
        <v>-20.274443000000002</v>
      </c>
      <c r="D76">
        <v>21.686755999999999</v>
      </c>
      <c r="E76">
        <v>30.942357999999999</v>
      </c>
      <c r="F76">
        <v>-94.101624000000001</v>
      </c>
      <c r="G76">
        <v>-9.2556008999999992</v>
      </c>
      <c r="H76" s="4"/>
      <c r="I76" s="2">
        <f t="shared" si="52"/>
        <v>9.6938775510203996</v>
      </c>
      <c r="J76" s="2">
        <f t="shared" si="53"/>
        <v>31.852063999999999</v>
      </c>
      <c r="K76" s="2">
        <f t="shared" si="54"/>
        <v>22.431654000000002</v>
      </c>
      <c r="L76" s="2">
        <f t="shared" si="55"/>
        <v>9.6938775510203996</v>
      </c>
      <c r="M76" s="2">
        <f t="shared" si="74"/>
        <v>29.578493000000002</v>
      </c>
      <c r="N76" s="2">
        <f t="shared" si="56"/>
        <v>20.114636999999998</v>
      </c>
      <c r="O76" s="2">
        <f t="shared" si="57"/>
        <v>9.6938775510203996</v>
      </c>
      <c r="P76" s="2">
        <f t="shared" si="75"/>
        <v>26.184978000000001</v>
      </c>
      <c r="Q76" s="2">
        <f t="shared" si="58"/>
        <v>16.616372999999999</v>
      </c>
      <c r="R76" s="2">
        <f t="shared" si="59"/>
        <v>9.6938775510203996</v>
      </c>
      <c r="S76" s="2">
        <f t="shared" si="76"/>
        <v>-1.3295201000000001</v>
      </c>
      <c r="T76" s="2">
        <f t="shared" si="60"/>
        <v>-88.330916999999999</v>
      </c>
      <c r="U76" s="2">
        <f t="shared" si="61"/>
        <v>9.6938775510203996</v>
      </c>
      <c r="V76" s="2">
        <f t="shared" si="77"/>
        <v>0</v>
      </c>
      <c r="W76" s="2">
        <f t="shared" si="62"/>
        <v>0</v>
      </c>
      <c r="Y76">
        <v>9204081632.6530991</v>
      </c>
      <c r="Z76">
        <v>-20.12904</v>
      </c>
      <c r="AA76">
        <v>21.889994000000002</v>
      </c>
      <c r="AB76">
        <v>31.035969000000001</v>
      </c>
      <c r="AC76">
        <v>-91.447823</v>
      </c>
      <c r="AD76">
        <v>-9.1459750999999994</v>
      </c>
      <c r="AE76" s="4"/>
      <c r="AF76" s="2">
        <f t="shared" si="63"/>
        <v>9.6938775510203996</v>
      </c>
      <c r="AG76" s="2">
        <f t="shared" si="64"/>
        <v>30.028818000000001</v>
      </c>
      <c r="AH76" s="2">
        <f t="shared" si="65"/>
        <v>20.81513</v>
      </c>
      <c r="AI76" s="2">
        <f t="shared" si="66"/>
        <v>9.6938775510203996</v>
      </c>
      <c r="AJ76" s="2">
        <f t="shared" si="78"/>
        <v>27.539400000000001</v>
      </c>
      <c r="AK76" s="2">
        <f t="shared" si="67"/>
        <v>18.169888</v>
      </c>
      <c r="AL76" s="2">
        <f t="shared" si="68"/>
        <v>9.6938775510203996</v>
      </c>
      <c r="AM76" s="31">
        <f t="shared" si="79"/>
        <v>25.804914</v>
      </c>
      <c r="AN76" s="2">
        <f t="shared" si="69"/>
        <v>16.132411999999999</v>
      </c>
      <c r="AO76" s="2">
        <f t="shared" si="70"/>
        <v>9.6938775510203996</v>
      </c>
      <c r="AP76" s="2">
        <f t="shared" si="80"/>
        <v>-1.3295201000000001</v>
      </c>
      <c r="AQ76" s="2">
        <f t="shared" si="71"/>
        <v>-88.330916999999999</v>
      </c>
      <c r="AR76" s="2">
        <f t="shared" si="72"/>
        <v>9.6938775510203996</v>
      </c>
      <c r="AS76" s="2">
        <f t="shared" si="81"/>
        <v>0</v>
      </c>
      <c r="AT76" s="2">
        <f t="shared" si="73"/>
        <v>0</v>
      </c>
      <c r="AV76" s="2"/>
    </row>
    <row r="77" spans="2:48" x14ac:dyDescent="0.25">
      <c r="B77">
        <v>9326530612.2448997</v>
      </c>
      <c r="C77">
        <v>-20.223181</v>
      </c>
      <c r="D77">
        <v>22.143225000000001</v>
      </c>
      <c r="E77">
        <v>31.388842</v>
      </c>
      <c r="F77">
        <v>-91.694884999999999</v>
      </c>
      <c r="G77">
        <v>-9.2456168999999999</v>
      </c>
      <c r="H77" s="4"/>
      <c r="I77" s="2">
        <f t="shared" si="52"/>
        <v>9.8163265306121996</v>
      </c>
      <c r="J77" s="2">
        <f t="shared" si="53"/>
        <v>31.824836999999999</v>
      </c>
      <c r="K77" s="2">
        <f t="shared" si="54"/>
        <v>22.385650999999999</v>
      </c>
      <c r="L77" s="2">
        <f t="shared" si="55"/>
        <v>9.8163265306121996</v>
      </c>
      <c r="M77" s="2">
        <f t="shared" si="74"/>
        <v>29.255898999999999</v>
      </c>
      <c r="N77" s="2">
        <f t="shared" si="56"/>
        <v>19.791685000000001</v>
      </c>
      <c r="O77" s="2">
        <f t="shared" si="57"/>
        <v>9.8163265306121996</v>
      </c>
      <c r="P77" s="2">
        <f t="shared" si="75"/>
        <v>26.031569000000001</v>
      </c>
      <c r="Q77" s="2">
        <f t="shared" si="58"/>
        <v>16.478010000000001</v>
      </c>
      <c r="R77" s="2">
        <f t="shared" si="59"/>
        <v>9.8163265306121996</v>
      </c>
      <c r="S77" s="2">
        <f t="shared" si="76"/>
        <v>-0.59583353999999999</v>
      </c>
      <c r="T77" s="2">
        <f t="shared" si="60"/>
        <v>-88.687363000000005</v>
      </c>
      <c r="U77" s="2">
        <f t="shared" si="61"/>
        <v>9.8163265306121996</v>
      </c>
      <c r="V77" s="2">
        <f t="shared" si="77"/>
        <v>0</v>
      </c>
      <c r="W77" s="2">
        <f t="shared" si="62"/>
        <v>0</v>
      </c>
      <c r="Y77">
        <v>9326530612.2448997</v>
      </c>
      <c r="Z77">
        <v>-19.956156</v>
      </c>
      <c r="AA77">
        <v>21.740100999999999</v>
      </c>
      <c r="AB77">
        <v>30.753869999999999</v>
      </c>
      <c r="AC77">
        <v>-91.251945000000006</v>
      </c>
      <c r="AD77">
        <v>-9.0137672000000002</v>
      </c>
      <c r="AE77" s="4"/>
      <c r="AF77" s="2">
        <f t="shared" si="63"/>
        <v>9.8163265306121996</v>
      </c>
      <c r="AG77" s="2">
        <f t="shared" si="64"/>
        <v>30.277591999999999</v>
      </c>
      <c r="AH77" s="2">
        <f t="shared" si="65"/>
        <v>20.974318</v>
      </c>
      <c r="AI77" s="2">
        <f t="shared" si="66"/>
        <v>9.8163265306121996</v>
      </c>
      <c r="AJ77" s="2">
        <f t="shared" si="78"/>
        <v>27.402488999999999</v>
      </c>
      <c r="AK77" s="2">
        <f t="shared" si="67"/>
        <v>17.947937</v>
      </c>
      <c r="AL77" s="2">
        <f t="shared" si="68"/>
        <v>9.8163265306121996</v>
      </c>
      <c r="AM77" s="31">
        <f t="shared" si="79"/>
        <v>25.513083999999999</v>
      </c>
      <c r="AN77" s="2">
        <f t="shared" si="69"/>
        <v>15.762187000000001</v>
      </c>
      <c r="AO77" s="2">
        <f t="shared" si="70"/>
        <v>9.8163265306121996</v>
      </c>
      <c r="AP77" s="2">
        <f t="shared" si="80"/>
        <v>-0.59583353999999999</v>
      </c>
      <c r="AQ77" s="2">
        <f t="shared" si="71"/>
        <v>-88.687363000000005</v>
      </c>
      <c r="AR77" s="2">
        <f t="shared" si="72"/>
        <v>9.8163265306121996</v>
      </c>
      <c r="AS77" s="2">
        <f t="shared" si="81"/>
        <v>0</v>
      </c>
      <c r="AT77" s="2">
        <f t="shared" si="73"/>
        <v>0</v>
      </c>
      <c r="AV77" s="2"/>
    </row>
    <row r="78" spans="2:48" x14ac:dyDescent="0.25">
      <c r="B78">
        <v>9448979591.8367004</v>
      </c>
      <c r="C78">
        <v>-20.221402999999999</v>
      </c>
      <c r="D78">
        <v>21.864386</v>
      </c>
      <c r="E78">
        <v>31.118683000000001</v>
      </c>
      <c r="F78">
        <v>-93.219925000000003</v>
      </c>
      <c r="G78">
        <v>-9.2542972999999993</v>
      </c>
      <c r="H78" s="4"/>
      <c r="I78" s="2">
        <f t="shared" si="52"/>
        <v>9.9387755102040991</v>
      </c>
      <c r="J78" s="2">
        <f t="shared" si="53"/>
        <v>31.347124000000001</v>
      </c>
      <c r="K78" s="2">
        <f t="shared" si="54"/>
        <v>21.863714000000002</v>
      </c>
      <c r="L78" s="2">
        <f t="shared" si="55"/>
        <v>9.9387755102040991</v>
      </c>
      <c r="M78" s="2">
        <f t="shared" si="74"/>
        <v>28.540934</v>
      </c>
      <c r="N78" s="2">
        <f t="shared" si="56"/>
        <v>19.033826999999999</v>
      </c>
      <c r="O78" s="2">
        <f t="shared" si="57"/>
        <v>9.9387755102040991</v>
      </c>
      <c r="P78" s="2">
        <f t="shared" si="75"/>
        <v>26.062954000000001</v>
      </c>
      <c r="Q78" s="2">
        <f t="shared" si="58"/>
        <v>16.462494</v>
      </c>
      <c r="R78" s="2">
        <f t="shared" si="59"/>
        <v>9.9387755102040991</v>
      </c>
      <c r="S78" s="2">
        <f t="shared" si="76"/>
        <v>0.20795675</v>
      </c>
      <c r="T78" s="2">
        <f t="shared" si="60"/>
        <v>-87.555588</v>
      </c>
      <c r="U78" s="2">
        <f t="shared" si="61"/>
        <v>9.9387755102040991</v>
      </c>
      <c r="V78" s="2">
        <f t="shared" si="77"/>
        <v>0</v>
      </c>
      <c r="W78" s="2">
        <f t="shared" si="62"/>
        <v>0</v>
      </c>
      <c r="Y78">
        <v>9448979591.8367004</v>
      </c>
      <c r="Z78">
        <v>-19.982804999999999</v>
      </c>
      <c r="AA78">
        <v>21.60125</v>
      </c>
      <c r="AB78">
        <v>30.580521000000001</v>
      </c>
      <c r="AC78">
        <v>-91.944846999999996</v>
      </c>
      <c r="AD78">
        <v>-8.9792690000000004</v>
      </c>
      <c r="AE78" s="4"/>
      <c r="AF78" s="2">
        <f t="shared" si="63"/>
        <v>9.9387755102040991</v>
      </c>
      <c r="AG78" s="2">
        <f t="shared" si="64"/>
        <v>30.702572</v>
      </c>
      <c r="AH78" s="2">
        <f t="shared" si="65"/>
        <v>21.275417000000001</v>
      </c>
      <c r="AI78" s="2">
        <f t="shared" si="66"/>
        <v>9.9387755102040991</v>
      </c>
      <c r="AJ78" s="2">
        <f t="shared" si="78"/>
        <v>27.803766</v>
      </c>
      <c r="AK78" s="2">
        <f t="shared" si="67"/>
        <v>18.252037000000001</v>
      </c>
      <c r="AL78" s="2">
        <f t="shared" si="68"/>
        <v>9.9387755102040991</v>
      </c>
      <c r="AM78" s="31">
        <f t="shared" si="79"/>
        <v>25.592994999999998</v>
      </c>
      <c r="AN78" s="2">
        <f t="shared" si="69"/>
        <v>15.760619999999999</v>
      </c>
      <c r="AO78" s="2">
        <f t="shared" si="70"/>
        <v>9.9387755102040991</v>
      </c>
      <c r="AP78" s="2">
        <f t="shared" si="80"/>
        <v>0.20795675</v>
      </c>
      <c r="AQ78" s="2">
        <f t="shared" si="71"/>
        <v>-87.555588</v>
      </c>
      <c r="AR78" s="2">
        <f t="shared" si="72"/>
        <v>9.9387755102040991</v>
      </c>
      <c r="AS78" s="2">
        <f t="shared" si="81"/>
        <v>0</v>
      </c>
      <c r="AT78" s="2">
        <f t="shared" si="73"/>
        <v>0</v>
      </c>
      <c r="AV78" s="2"/>
    </row>
    <row r="79" spans="2:48" x14ac:dyDescent="0.25">
      <c r="B79">
        <v>9571428571.4286003</v>
      </c>
      <c r="C79">
        <v>-20.278994000000001</v>
      </c>
      <c r="D79">
        <v>22.197448999999999</v>
      </c>
      <c r="E79">
        <v>31.553436000000001</v>
      </c>
      <c r="F79">
        <v>-92.442245</v>
      </c>
      <c r="G79">
        <v>-9.3559874999999995</v>
      </c>
      <c r="H79" s="4"/>
      <c r="I79" s="2">
        <f t="shared" si="52"/>
        <v>10.061224489796</v>
      </c>
      <c r="J79" s="2">
        <f t="shared" si="53"/>
        <v>30.666460000000001</v>
      </c>
      <c r="K79" s="2">
        <f t="shared" si="54"/>
        <v>21.199074</v>
      </c>
      <c r="L79" s="2">
        <f t="shared" si="55"/>
        <v>10.061224489796</v>
      </c>
      <c r="M79" s="2">
        <f t="shared" si="74"/>
        <v>27.830024999999999</v>
      </c>
      <c r="N79" s="2">
        <f t="shared" si="56"/>
        <v>18.330807</v>
      </c>
      <c r="O79" s="2">
        <f t="shared" si="57"/>
        <v>10.061224489796</v>
      </c>
      <c r="P79" s="2">
        <f t="shared" si="75"/>
        <v>25.648900999999999</v>
      </c>
      <c r="Q79" s="2">
        <f t="shared" si="58"/>
        <v>16.047909000000001</v>
      </c>
      <c r="R79" s="2">
        <f t="shared" si="59"/>
        <v>10.061224489796</v>
      </c>
      <c r="S79" s="2">
        <f t="shared" si="76"/>
        <v>0.64237624000000004</v>
      </c>
      <c r="T79" s="2">
        <f t="shared" si="60"/>
        <v>-85.515677999999994</v>
      </c>
      <c r="U79" s="2">
        <f t="shared" si="61"/>
        <v>10.061224489796</v>
      </c>
      <c r="V79" s="2">
        <f t="shared" si="77"/>
        <v>0</v>
      </c>
      <c r="W79" s="2">
        <f t="shared" si="62"/>
        <v>0</v>
      </c>
      <c r="Y79">
        <v>9571428571.4286003</v>
      </c>
      <c r="Z79">
        <v>-20.054376999999999</v>
      </c>
      <c r="AA79">
        <v>21.307392</v>
      </c>
      <c r="AB79">
        <v>30.395685</v>
      </c>
      <c r="AC79">
        <v>-90.390724000000006</v>
      </c>
      <c r="AD79">
        <v>-9.0882930999999996</v>
      </c>
      <c r="AE79" s="4"/>
      <c r="AF79" s="2">
        <f t="shared" si="63"/>
        <v>10.061224489796</v>
      </c>
      <c r="AG79" s="2">
        <f t="shared" si="64"/>
        <v>31.368404000000002</v>
      </c>
      <c r="AH79" s="2">
        <f t="shared" si="65"/>
        <v>21.899818</v>
      </c>
      <c r="AI79" s="2">
        <f t="shared" si="66"/>
        <v>10.061224489796</v>
      </c>
      <c r="AJ79" s="2">
        <f t="shared" si="78"/>
        <v>28.417518999999999</v>
      </c>
      <c r="AK79" s="2">
        <f t="shared" si="67"/>
        <v>18.853708000000001</v>
      </c>
      <c r="AL79" s="2">
        <f t="shared" si="68"/>
        <v>10.061224489796</v>
      </c>
      <c r="AM79" s="31">
        <f t="shared" si="79"/>
        <v>25.594947999999999</v>
      </c>
      <c r="AN79" s="2">
        <f t="shared" si="69"/>
        <v>15.762585</v>
      </c>
      <c r="AO79" s="2">
        <f t="shared" si="70"/>
        <v>10.061224489796</v>
      </c>
      <c r="AP79" s="2">
        <f t="shared" si="80"/>
        <v>0.64237624000000004</v>
      </c>
      <c r="AQ79" s="2">
        <f t="shared" si="71"/>
        <v>-85.515677999999994</v>
      </c>
      <c r="AR79" s="2">
        <f t="shared" si="72"/>
        <v>10.061224489796</v>
      </c>
      <c r="AS79" s="2">
        <f t="shared" si="81"/>
        <v>0</v>
      </c>
      <c r="AT79" s="2">
        <f t="shared" si="73"/>
        <v>0</v>
      </c>
      <c r="AV79" s="2"/>
    </row>
    <row r="80" spans="2:48" x14ac:dyDescent="0.25">
      <c r="B80">
        <v>9693877551.0203991</v>
      </c>
      <c r="C80">
        <v>-20.563742000000001</v>
      </c>
      <c r="D80">
        <v>22.431654000000002</v>
      </c>
      <c r="E80">
        <v>31.852063999999999</v>
      </c>
      <c r="F80">
        <v>-94.714943000000005</v>
      </c>
      <c r="G80">
        <v>-9.4204091999999999</v>
      </c>
      <c r="H80" s="4"/>
      <c r="I80" s="2">
        <f t="shared" si="52"/>
        <v>10.183673469388001</v>
      </c>
      <c r="J80" s="2">
        <f t="shared" si="53"/>
        <v>30.238727999999998</v>
      </c>
      <c r="K80" s="2">
        <f t="shared" si="54"/>
        <v>20.792793</v>
      </c>
      <c r="L80" s="2">
        <f t="shared" si="55"/>
        <v>10.183673469388001</v>
      </c>
      <c r="M80" s="2">
        <f t="shared" si="74"/>
        <v>27.486968999999998</v>
      </c>
      <c r="N80" s="2">
        <f t="shared" si="56"/>
        <v>18.004019</v>
      </c>
      <c r="O80" s="2">
        <f t="shared" si="57"/>
        <v>10.183673469388001</v>
      </c>
      <c r="P80" s="2">
        <f t="shared" si="75"/>
        <v>25.347539999999999</v>
      </c>
      <c r="Q80" s="2">
        <f t="shared" si="58"/>
        <v>15.748661999999999</v>
      </c>
      <c r="R80" s="2">
        <f t="shared" si="59"/>
        <v>10.183673469388001</v>
      </c>
      <c r="S80" s="2">
        <f t="shared" si="76"/>
        <v>-1.6186754999999999</v>
      </c>
      <c r="T80" s="2">
        <f t="shared" si="60"/>
        <v>-89.023314999999997</v>
      </c>
      <c r="U80" s="2">
        <f t="shared" si="61"/>
        <v>10.183673469388001</v>
      </c>
      <c r="V80" s="2">
        <f t="shared" si="77"/>
        <v>0</v>
      </c>
      <c r="W80" s="2">
        <f t="shared" si="62"/>
        <v>0</v>
      </c>
      <c r="Y80">
        <v>9693877551.0203991</v>
      </c>
      <c r="Z80">
        <v>-20.361742</v>
      </c>
      <c r="AA80">
        <v>20.81513</v>
      </c>
      <c r="AB80">
        <v>30.028818000000001</v>
      </c>
      <c r="AC80">
        <v>-90.705551</v>
      </c>
      <c r="AD80">
        <v>-9.2136888999999993</v>
      </c>
      <c r="AE80" s="4"/>
      <c r="AF80" s="2">
        <f t="shared" si="63"/>
        <v>10.183673469388001</v>
      </c>
      <c r="AG80" s="2">
        <f t="shared" si="64"/>
        <v>31.597308999999999</v>
      </c>
      <c r="AH80" s="2">
        <f t="shared" si="65"/>
        <v>22.070564000000001</v>
      </c>
      <c r="AI80" s="2">
        <f t="shared" si="66"/>
        <v>10.183673469388001</v>
      </c>
      <c r="AJ80" s="2">
        <f t="shared" si="78"/>
        <v>29.080812000000002</v>
      </c>
      <c r="AK80" s="2">
        <f t="shared" si="67"/>
        <v>19.486619999999998</v>
      </c>
      <c r="AL80" s="2">
        <f t="shared" si="68"/>
        <v>10.183673469388001</v>
      </c>
      <c r="AM80" s="31">
        <f t="shared" si="79"/>
        <v>25.596018000000001</v>
      </c>
      <c r="AN80" s="2">
        <f t="shared" si="69"/>
        <v>15.737636999999999</v>
      </c>
      <c r="AO80" s="2">
        <f t="shared" si="70"/>
        <v>10.183673469388001</v>
      </c>
      <c r="AP80" s="2">
        <f t="shared" si="80"/>
        <v>-1.6186754999999999</v>
      </c>
      <c r="AQ80" s="2">
        <f t="shared" si="71"/>
        <v>-89.023314999999997</v>
      </c>
      <c r="AR80" s="2">
        <f t="shared" si="72"/>
        <v>10.183673469388001</v>
      </c>
      <c r="AS80" s="2">
        <f t="shared" si="81"/>
        <v>0</v>
      </c>
      <c r="AT80" s="2">
        <f t="shared" si="73"/>
        <v>0</v>
      </c>
      <c r="AV80" s="2"/>
    </row>
    <row r="81" spans="2:48" x14ac:dyDescent="0.25">
      <c r="B81">
        <v>9816326530.6121998</v>
      </c>
      <c r="C81">
        <v>-20.429061999999998</v>
      </c>
      <c r="D81">
        <v>22.385650999999999</v>
      </c>
      <c r="E81">
        <v>31.824836999999999</v>
      </c>
      <c r="F81">
        <v>-95.248123000000007</v>
      </c>
      <c r="G81">
        <v>-9.4391861000000006</v>
      </c>
      <c r="H81" s="4"/>
      <c r="I81" s="2">
        <f t="shared" si="52"/>
        <v>10.30612244898</v>
      </c>
      <c r="J81" s="2">
        <f t="shared" si="53"/>
        <v>30.293713</v>
      </c>
      <c r="K81" s="2">
        <f t="shared" si="54"/>
        <v>20.914473000000001</v>
      </c>
      <c r="L81" s="2">
        <f t="shared" si="55"/>
        <v>10.30612244898</v>
      </c>
      <c r="M81" s="2">
        <f t="shared" si="74"/>
        <v>27.301770999999999</v>
      </c>
      <c r="N81" s="2">
        <f t="shared" si="56"/>
        <v>17.876336999999999</v>
      </c>
      <c r="O81" s="2">
        <f t="shared" si="57"/>
        <v>10.30612244898</v>
      </c>
      <c r="P81" s="2">
        <f t="shared" si="75"/>
        <v>25.292000000000002</v>
      </c>
      <c r="Q81" s="2">
        <f t="shared" si="58"/>
        <v>15.709811</v>
      </c>
      <c r="R81" s="2">
        <f t="shared" si="59"/>
        <v>10.30612244898</v>
      </c>
      <c r="S81" s="2">
        <f t="shared" si="76"/>
        <v>-2.9883788</v>
      </c>
      <c r="T81" s="2">
        <f t="shared" si="60"/>
        <v>-92.441917000000004</v>
      </c>
      <c r="U81" s="2">
        <f t="shared" si="61"/>
        <v>10.30612244898</v>
      </c>
      <c r="V81" s="2">
        <f t="shared" si="77"/>
        <v>0</v>
      </c>
      <c r="W81" s="2">
        <f t="shared" si="62"/>
        <v>0</v>
      </c>
      <c r="Y81">
        <v>9816326530.6121998</v>
      </c>
      <c r="Z81">
        <v>-20.350203</v>
      </c>
      <c r="AA81">
        <v>20.974318</v>
      </c>
      <c r="AB81">
        <v>30.277591999999999</v>
      </c>
      <c r="AC81">
        <v>-90.093468000000001</v>
      </c>
      <c r="AD81">
        <v>-9.3032731999999996</v>
      </c>
      <c r="AE81" s="4"/>
      <c r="AF81" s="2">
        <f t="shared" si="63"/>
        <v>10.30612244898</v>
      </c>
      <c r="AG81" s="2">
        <f t="shared" si="64"/>
        <v>32.430850999999997</v>
      </c>
      <c r="AH81" s="2">
        <f t="shared" si="65"/>
        <v>22.891054</v>
      </c>
      <c r="AI81" s="2">
        <f t="shared" si="66"/>
        <v>10.30612244898</v>
      </c>
      <c r="AJ81" s="2">
        <f t="shared" si="78"/>
        <v>29.008655999999998</v>
      </c>
      <c r="AK81" s="2">
        <f t="shared" si="67"/>
        <v>19.419637999999999</v>
      </c>
      <c r="AL81" s="2">
        <f t="shared" si="68"/>
        <v>10.30612244898</v>
      </c>
      <c r="AM81" s="31">
        <f t="shared" si="79"/>
        <v>25.686917999999999</v>
      </c>
      <c r="AN81" s="2">
        <f t="shared" si="69"/>
        <v>15.801709000000001</v>
      </c>
      <c r="AO81" s="2">
        <f t="shared" si="70"/>
        <v>10.30612244898</v>
      </c>
      <c r="AP81" s="2">
        <f t="shared" si="80"/>
        <v>-2.9883788</v>
      </c>
      <c r="AQ81" s="2">
        <f t="shared" si="71"/>
        <v>-92.441917000000004</v>
      </c>
      <c r="AR81" s="2">
        <f t="shared" si="72"/>
        <v>10.30612244898</v>
      </c>
      <c r="AS81" s="2">
        <f t="shared" si="81"/>
        <v>0</v>
      </c>
      <c r="AT81" s="2">
        <f t="shared" si="73"/>
        <v>0</v>
      </c>
      <c r="AV81" s="2"/>
    </row>
    <row r="82" spans="2:48" x14ac:dyDescent="0.25">
      <c r="B82">
        <v>9938775510.2040997</v>
      </c>
      <c r="C82">
        <v>-20.372001999999998</v>
      </c>
      <c r="D82">
        <v>21.863714000000002</v>
      </c>
      <c r="E82">
        <v>31.347124000000001</v>
      </c>
      <c r="F82">
        <v>-92.445244000000002</v>
      </c>
      <c r="G82">
        <v>-9.4834098999999998</v>
      </c>
      <c r="H82" s="4"/>
      <c r="I82" s="2">
        <f t="shared" si="52"/>
        <v>10.428571428570999</v>
      </c>
      <c r="J82" s="2">
        <f t="shared" si="53"/>
        <v>30.388531</v>
      </c>
      <c r="K82" s="2">
        <f t="shared" si="54"/>
        <v>20.961092000000001</v>
      </c>
      <c r="L82" s="2">
        <f t="shared" si="55"/>
        <v>10.428571428570999</v>
      </c>
      <c r="M82" s="2">
        <f t="shared" si="74"/>
        <v>27.5641</v>
      </c>
      <c r="N82" s="2">
        <f t="shared" si="56"/>
        <v>18.071912999999999</v>
      </c>
      <c r="O82" s="2">
        <f t="shared" si="57"/>
        <v>10.428571428570999</v>
      </c>
      <c r="P82" s="2">
        <f t="shared" si="75"/>
        <v>25.870939</v>
      </c>
      <c r="Q82" s="2">
        <f t="shared" si="58"/>
        <v>16.172827000000002</v>
      </c>
      <c r="R82" s="2">
        <f t="shared" si="59"/>
        <v>10.428571428570999</v>
      </c>
      <c r="S82" s="2">
        <f t="shared" si="76"/>
        <v>-2.9174031999999999</v>
      </c>
      <c r="T82" s="2">
        <f t="shared" si="60"/>
        <v>-91.460708999999994</v>
      </c>
      <c r="U82" s="2">
        <f t="shared" si="61"/>
        <v>10.428571428570999</v>
      </c>
      <c r="V82" s="2">
        <f t="shared" si="77"/>
        <v>0</v>
      </c>
      <c r="W82" s="2">
        <f t="shared" si="62"/>
        <v>0</v>
      </c>
      <c r="Y82">
        <v>9938775510.2040997</v>
      </c>
      <c r="Z82">
        <v>-20.333309</v>
      </c>
      <c r="AA82">
        <v>21.275417000000001</v>
      </c>
      <c r="AB82">
        <v>30.702572</v>
      </c>
      <c r="AC82">
        <v>-92.182654999999997</v>
      </c>
      <c r="AD82">
        <v>-9.4271545000000003</v>
      </c>
      <c r="AE82" s="4"/>
      <c r="AF82" s="2">
        <f t="shared" si="63"/>
        <v>10.428571428570999</v>
      </c>
      <c r="AG82" s="2">
        <f t="shared" si="64"/>
        <v>32.827713000000003</v>
      </c>
      <c r="AH82" s="2">
        <f t="shared" si="65"/>
        <v>23.225722999999999</v>
      </c>
      <c r="AI82" s="2">
        <f t="shared" si="66"/>
        <v>10.428571428570999</v>
      </c>
      <c r="AJ82" s="2">
        <f t="shared" si="78"/>
        <v>28.947037000000002</v>
      </c>
      <c r="AK82" s="2">
        <f t="shared" si="67"/>
        <v>19.298484999999999</v>
      </c>
      <c r="AL82" s="2">
        <f t="shared" si="68"/>
        <v>10.428571428570999</v>
      </c>
      <c r="AM82" s="31">
        <f t="shared" si="79"/>
        <v>26.123522000000001</v>
      </c>
      <c r="AN82" s="2">
        <f t="shared" si="69"/>
        <v>16.119001000000001</v>
      </c>
      <c r="AO82" s="2">
        <f t="shared" si="70"/>
        <v>10.428571428570999</v>
      </c>
      <c r="AP82" s="2">
        <f t="shared" si="80"/>
        <v>-2.9174031999999999</v>
      </c>
      <c r="AQ82" s="2">
        <f t="shared" si="71"/>
        <v>-91.460708999999994</v>
      </c>
      <c r="AR82" s="2">
        <f t="shared" si="72"/>
        <v>10.428571428570999</v>
      </c>
      <c r="AS82" s="2">
        <f t="shared" si="81"/>
        <v>0</v>
      </c>
      <c r="AT82" s="2">
        <f t="shared" si="73"/>
        <v>0</v>
      </c>
      <c r="AV82" s="2"/>
    </row>
    <row r="83" spans="2:48" x14ac:dyDescent="0.25">
      <c r="B83">
        <v>10061224489.796</v>
      </c>
      <c r="C83">
        <v>-20.723230000000001</v>
      </c>
      <c r="D83">
        <v>21.199074</v>
      </c>
      <c r="E83">
        <v>30.666460000000001</v>
      </c>
      <c r="F83">
        <v>-92.061797999999996</v>
      </c>
      <c r="G83">
        <v>-9.4673862</v>
      </c>
      <c r="H83" s="4"/>
      <c r="I83" s="2">
        <f t="shared" si="52"/>
        <v>10.551020408163</v>
      </c>
      <c r="J83" s="2">
        <f t="shared" si="53"/>
        <v>30.480530000000002</v>
      </c>
      <c r="K83" s="2">
        <f t="shared" si="54"/>
        <v>21.002576999999999</v>
      </c>
      <c r="L83" s="2">
        <f t="shared" si="55"/>
        <v>10.551020408163</v>
      </c>
      <c r="M83" s="2">
        <f t="shared" si="74"/>
        <v>28.094156000000002</v>
      </c>
      <c r="N83" s="2">
        <f t="shared" si="56"/>
        <v>18.522856000000001</v>
      </c>
      <c r="O83" s="2">
        <f t="shared" si="57"/>
        <v>10.551020408163</v>
      </c>
      <c r="P83" s="2">
        <f t="shared" si="75"/>
        <v>26.948640999999999</v>
      </c>
      <c r="Q83" s="2">
        <f t="shared" si="58"/>
        <v>17.109961999999999</v>
      </c>
      <c r="R83" s="2">
        <f t="shared" si="59"/>
        <v>10.551020408163</v>
      </c>
      <c r="S83" s="2">
        <f t="shared" si="76"/>
        <v>-1.2624997</v>
      </c>
      <c r="T83" s="2">
        <f t="shared" si="60"/>
        <v>-87.262198999999995</v>
      </c>
      <c r="U83" s="2">
        <f t="shared" si="61"/>
        <v>10.551020408163</v>
      </c>
      <c r="V83" s="2">
        <f t="shared" si="77"/>
        <v>0</v>
      </c>
      <c r="W83" s="2">
        <f t="shared" si="62"/>
        <v>0</v>
      </c>
      <c r="Y83">
        <v>10061224489.796</v>
      </c>
      <c r="Z83">
        <v>-20.730229999999999</v>
      </c>
      <c r="AA83">
        <v>21.899818</v>
      </c>
      <c r="AB83">
        <v>31.368404000000002</v>
      </c>
      <c r="AC83">
        <v>-93.617615000000001</v>
      </c>
      <c r="AD83">
        <v>-9.4685860000000002</v>
      </c>
      <c r="AE83" s="4"/>
      <c r="AF83" s="2">
        <f t="shared" si="63"/>
        <v>10.551020408163</v>
      </c>
      <c r="AG83" s="2">
        <f t="shared" si="64"/>
        <v>32.294871999999998</v>
      </c>
      <c r="AH83" s="2">
        <f t="shared" si="65"/>
        <v>22.646826000000001</v>
      </c>
      <c r="AI83" s="2">
        <f t="shared" si="66"/>
        <v>10.551020408163</v>
      </c>
      <c r="AJ83" s="2">
        <f t="shared" si="78"/>
        <v>28.880261999999998</v>
      </c>
      <c r="AK83" s="2">
        <f t="shared" si="67"/>
        <v>19.150814</v>
      </c>
      <c r="AL83" s="2">
        <f t="shared" si="68"/>
        <v>10.551020408163</v>
      </c>
      <c r="AM83" s="31">
        <f t="shared" si="79"/>
        <v>27.032952999999999</v>
      </c>
      <c r="AN83" s="2">
        <f t="shared" si="69"/>
        <v>16.852540999999999</v>
      </c>
      <c r="AO83" s="2">
        <f t="shared" si="70"/>
        <v>10.551020408163</v>
      </c>
      <c r="AP83" s="2">
        <f t="shared" si="80"/>
        <v>-1.2624997</v>
      </c>
      <c r="AQ83" s="2">
        <f t="shared" si="71"/>
        <v>-87.262198999999995</v>
      </c>
      <c r="AR83" s="2">
        <f t="shared" si="72"/>
        <v>10.551020408163</v>
      </c>
      <c r="AS83" s="2">
        <f t="shared" si="81"/>
        <v>0</v>
      </c>
      <c r="AT83" s="2">
        <f t="shared" si="73"/>
        <v>0</v>
      </c>
      <c r="AV83" s="2"/>
    </row>
    <row r="84" spans="2:48" x14ac:dyDescent="0.25">
      <c r="B84">
        <v>10183673469.388</v>
      </c>
      <c r="C84">
        <v>-20.342804000000001</v>
      </c>
      <c r="D84">
        <v>20.792793</v>
      </c>
      <c r="E84">
        <v>30.238727999999998</v>
      </c>
      <c r="F84">
        <v>-91.001510999999994</v>
      </c>
      <c r="G84">
        <v>-9.4459333000000001</v>
      </c>
      <c r="H84" s="4"/>
      <c r="I84" s="2">
        <f t="shared" si="52"/>
        <v>10.673469387754999</v>
      </c>
      <c r="J84" s="2">
        <f t="shared" si="53"/>
        <v>30.108457999999999</v>
      </c>
      <c r="K84" s="2">
        <f t="shared" si="54"/>
        <v>20.601835000000001</v>
      </c>
      <c r="L84" s="2">
        <f t="shared" si="55"/>
        <v>10.673469387754999</v>
      </c>
      <c r="M84" s="2">
        <f t="shared" si="74"/>
        <v>28.760954000000002</v>
      </c>
      <c r="N84" s="2">
        <f t="shared" si="56"/>
        <v>19.139948</v>
      </c>
      <c r="O84" s="2">
        <f t="shared" si="57"/>
        <v>10.673469387754999</v>
      </c>
      <c r="P84" s="2">
        <f t="shared" si="75"/>
        <v>27.722249999999999</v>
      </c>
      <c r="Q84" s="2">
        <f t="shared" si="58"/>
        <v>17.785420999999999</v>
      </c>
      <c r="R84" s="2">
        <f t="shared" si="59"/>
        <v>10.673469387754999</v>
      </c>
      <c r="S84" s="2">
        <f t="shared" si="76"/>
        <v>0.32956924999999998</v>
      </c>
      <c r="T84" s="2">
        <f t="shared" si="60"/>
        <v>-86.276206999999999</v>
      </c>
      <c r="U84" s="2">
        <f t="shared" si="61"/>
        <v>10.673469387754999</v>
      </c>
      <c r="V84" s="2">
        <f t="shared" si="77"/>
        <v>0</v>
      </c>
      <c r="W84" s="2">
        <f t="shared" si="62"/>
        <v>0</v>
      </c>
      <c r="Y84">
        <v>10183673469.388</v>
      </c>
      <c r="Z84">
        <v>-20.398261999999999</v>
      </c>
      <c r="AA84">
        <v>22.070564000000001</v>
      </c>
      <c r="AB84">
        <v>31.597308999999999</v>
      </c>
      <c r="AC84">
        <v>-93.984054999999998</v>
      </c>
      <c r="AD84">
        <v>-9.5267447999999995</v>
      </c>
      <c r="AE84" s="4"/>
      <c r="AF84" s="2">
        <f t="shared" si="63"/>
        <v>10.673469387754999</v>
      </c>
      <c r="AG84" s="2">
        <f t="shared" si="64"/>
        <v>31.282796999999999</v>
      </c>
      <c r="AH84" s="2">
        <f t="shared" si="65"/>
        <v>21.667376999999998</v>
      </c>
      <c r="AI84" s="2">
        <f t="shared" si="66"/>
        <v>10.673469387754999</v>
      </c>
      <c r="AJ84" s="2">
        <f t="shared" si="78"/>
        <v>29.335737000000002</v>
      </c>
      <c r="AK84" s="2">
        <f t="shared" si="67"/>
        <v>19.575754</v>
      </c>
      <c r="AL84" s="2">
        <f t="shared" si="68"/>
        <v>10.673469387754999</v>
      </c>
      <c r="AM84" s="31">
        <f t="shared" si="79"/>
        <v>27.562866</v>
      </c>
      <c r="AN84" s="2">
        <f t="shared" si="69"/>
        <v>17.266151000000001</v>
      </c>
      <c r="AO84" s="2">
        <f t="shared" si="70"/>
        <v>10.673469387754999</v>
      </c>
      <c r="AP84" s="2">
        <f t="shared" si="80"/>
        <v>0.32956924999999998</v>
      </c>
      <c r="AQ84" s="2">
        <f t="shared" si="71"/>
        <v>-86.276206999999999</v>
      </c>
      <c r="AR84" s="2">
        <f t="shared" si="72"/>
        <v>10.673469387754999</v>
      </c>
      <c r="AS84" s="2">
        <f t="shared" si="81"/>
        <v>0</v>
      </c>
      <c r="AT84" s="2">
        <f t="shared" si="73"/>
        <v>0</v>
      </c>
      <c r="AV84" s="2"/>
    </row>
    <row r="85" spans="2:48" x14ac:dyDescent="0.25">
      <c r="B85">
        <v>10306122448.98</v>
      </c>
      <c r="C85">
        <v>-20.298061000000001</v>
      </c>
      <c r="D85">
        <v>20.914473000000001</v>
      </c>
      <c r="E85">
        <v>30.293713</v>
      </c>
      <c r="F85">
        <v>-89.785743999999994</v>
      </c>
      <c r="G85">
        <v>-9.3792399999999994</v>
      </c>
      <c r="H85" s="4"/>
      <c r="I85" s="2">
        <f t="shared" si="52"/>
        <v>10.795918367346999</v>
      </c>
      <c r="J85" s="2">
        <f t="shared" si="53"/>
        <v>30.139339</v>
      </c>
      <c r="K85" s="2">
        <f t="shared" si="54"/>
        <v>20.567872999999999</v>
      </c>
      <c r="L85" s="2">
        <f t="shared" si="55"/>
        <v>10.795918367346999</v>
      </c>
      <c r="M85" s="2">
        <f t="shared" si="74"/>
        <v>29.302591</v>
      </c>
      <c r="N85" s="2">
        <f t="shared" si="56"/>
        <v>19.613581</v>
      </c>
      <c r="O85" s="2">
        <f t="shared" si="57"/>
        <v>10.795918367346999</v>
      </c>
      <c r="P85" s="2">
        <f t="shared" si="75"/>
        <v>27.646937999999999</v>
      </c>
      <c r="Q85" s="2">
        <f t="shared" si="58"/>
        <v>17.597418000000001</v>
      </c>
      <c r="R85" s="2">
        <f t="shared" si="59"/>
        <v>10.795918367346999</v>
      </c>
      <c r="S85" s="2">
        <f t="shared" si="76"/>
        <v>2.4682998999999999</v>
      </c>
      <c r="T85" s="2">
        <f t="shared" si="60"/>
        <v>-81.869972000000004</v>
      </c>
      <c r="U85" s="2">
        <f t="shared" si="61"/>
        <v>10.795918367346999</v>
      </c>
      <c r="V85" s="2">
        <f t="shared" si="77"/>
        <v>0</v>
      </c>
      <c r="W85" s="2">
        <f t="shared" si="62"/>
        <v>0</v>
      </c>
      <c r="Y85">
        <v>10306122448.98</v>
      </c>
      <c r="Z85">
        <v>-20.447226000000001</v>
      </c>
      <c r="AA85">
        <v>22.891054</v>
      </c>
      <c r="AB85">
        <v>32.430850999999997</v>
      </c>
      <c r="AC85">
        <v>-93.548866000000004</v>
      </c>
      <c r="AD85">
        <v>-9.5397967999999995</v>
      </c>
      <c r="AE85" s="4"/>
      <c r="AF85" s="2">
        <f t="shared" si="63"/>
        <v>10.795918367346999</v>
      </c>
      <c r="AG85" s="2">
        <f t="shared" si="64"/>
        <v>30.458798999999999</v>
      </c>
      <c r="AH85" s="2">
        <f t="shared" si="65"/>
        <v>20.825001</v>
      </c>
      <c r="AI85" s="2">
        <f t="shared" si="66"/>
        <v>10.795918367346999</v>
      </c>
      <c r="AJ85" s="2">
        <f t="shared" si="78"/>
        <v>29.45899</v>
      </c>
      <c r="AK85" s="2">
        <f t="shared" si="67"/>
        <v>19.631284999999998</v>
      </c>
      <c r="AL85" s="2">
        <f t="shared" si="68"/>
        <v>10.795918367346999</v>
      </c>
      <c r="AM85" s="31">
        <f t="shared" si="79"/>
        <v>27.636654</v>
      </c>
      <c r="AN85" s="2">
        <f t="shared" si="69"/>
        <v>17.228843999999999</v>
      </c>
      <c r="AO85" s="2">
        <f t="shared" si="70"/>
        <v>10.795918367346999</v>
      </c>
      <c r="AP85" s="2">
        <f t="shared" si="80"/>
        <v>2.4682998999999999</v>
      </c>
      <c r="AQ85" s="2">
        <f t="shared" si="71"/>
        <v>-81.869972000000004</v>
      </c>
      <c r="AR85" s="2">
        <f t="shared" si="72"/>
        <v>10.795918367346999</v>
      </c>
      <c r="AS85" s="2">
        <f t="shared" si="81"/>
        <v>0</v>
      </c>
      <c r="AT85" s="2">
        <f t="shared" si="73"/>
        <v>0</v>
      </c>
      <c r="AV85" s="2"/>
    </row>
    <row r="86" spans="2:48" x14ac:dyDescent="0.25">
      <c r="B86">
        <v>10428571428.570999</v>
      </c>
      <c r="C86">
        <v>-20.445162</v>
      </c>
      <c r="D86">
        <v>20.961092000000001</v>
      </c>
      <c r="E86">
        <v>30.388531</v>
      </c>
      <c r="F86">
        <v>-91.957663999999994</v>
      </c>
      <c r="G86">
        <v>-9.4274397000000008</v>
      </c>
      <c r="H86" s="4"/>
      <c r="I86" s="2">
        <f t="shared" si="52"/>
        <v>10.918367346938998</v>
      </c>
      <c r="J86" s="2">
        <f t="shared" si="53"/>
        <v>29.927177</v>
      </c>
      <c r="K86" s="2">
        <f t="shared" si="54"/>
        <v>20.360890999999999</v>
      </c>
      <c r="L86" s="2">
        <f t="shared" si="55"/>
        <v>10.918367346938998</v>
      </c>
      <c r="M86" s="2">
        <f t="shared" si="74"/>
        <v>29.065650999999999</v>
      </c>
      <c r="N86" s="2">
        <f t="shared" si="56"/>
        <v>19.393516999999999</v>
      </c>
      <c r="O86" s="2">
        <f t="shared" si="57"/>
        <v>10.918367346938998</v>
      </c>
      <c r="P86" s="2">
        <f t="shared" si="75"/>
        <v>26.641638</v>
      </c>
      <c r="Q86" s="2">
        <f t="shared" si="58"/>
        <v>16.569288</v>
      </c>
      <c r="R86" s="2">
        <f t="shared" si="59"/>
        <v>10.918367346938998</v>
      </c>
      <c r="S86" s="2">
        <f t="shared" si="76"/>
        <v>1.9081305</v>
      </c>
      <c r="T86" s="2">
        <f t="shared" si="60"/>
        <v>-83.453125</v>
      </c>
      <c r="U86" s="2">
        <f t="shared" si="61"/>
        <v>10.918367346938998</v>
      </c>
      <c r="V86" s="2">
        <f t="shared" si="77"/>
        <v>0</v>
      </c>
      <c r="W86" s="2">
        <f t="shared" si="62"/>
        <v>0</v>
      </c>
      <c r="Y86">
        <v>10428571428.570999</v>
      </c>
      <c r="Z86">
        <v>-20.670086000000001</v>
      </c>
      <c r="AA86">
        <v>23.225722999999999</v>
      </c>
      <c r="AB86">
        <v>32.827713000000003</v>
      </c>
      <c r="AC86">
        <v>-98.360114999999993</v>
      </c>
      <c r="AD86">
        <v>-9.6019907</v>
      </c>
      <c r="AE86" s="4"/>
      <c r="AF86" s="2">
        <f t="shared" si="63"/>
        <v>10.918367346938998</v>
      </c>
      <c r="AG86" s="2">
        <f t="shared" si="64"/>
        <v>31.011831000000001</v>
      </c>
      <c r="AH86" s="2">
        <f t="shared" si="65"/>
        <v>21.411762</v>
      </c>
      <c r="AI86" s="2">
        <f t="shared" si="66"/>
        <v>10.918367346938998</v>
      </c>
      <c r="AJ86" s="2">
        <f t="shared" si="78"/>
        <v>29.075951</v>
      </c>
      <c r="AK86" s="2">
        <f t="shared" si="67"/>
        <v>19.264368000000001</v>
      </c>
      <c r="AL86" s="2">
        <f t="shared" si="68"/>
        <v>10.918367346938998</v>
      </c>
      <c r="AM86" s="31">
        <f t="shared" si="79"/>
        <v>27.019435999999999</v>
      </c>
      <c r="AN86" s="2">
        <f t="shared" si="69"/>
        <v>16.625149</v>
      </c>
      <c r="AO86" s="2">
        <f t="shared" si="70"/>
        <v>10.918367346938998</v>
      </c>
      <c r="AP86" s="2">
        <f t="shared" si="80"/>
        <v>1.9081305</v>
      </c>
      <c r="AQ86" s="2">
        <f t="shared" si="71"/>
        <v>-83.453125</v>
      </c>
      <c r="AR86" s="2">
        <f t="shared" si="72"/>
        <v>10.918367346938998</v>
      </c>
      <c r="AS86" s="2">
        <f t="shared" si="81"/>
        <v>0</v>
      </c>
      <c r="AT86" s="2">
        <f t="shared" si="73"/>
        <v>0</v>
      </c>
      <c r="AV86" s="2"/>
    </row>
    <row r="87" spans="2:48" x14ac:dyDescent="0.25">
      <c r="B87">
        <v>10551020408.163</v>
      </c>
      <c r="C87">
        <v>-20.425646</v>
      </c>
      <c r="D87">
        <v>21.002576999999999</v>
      </c>
      <c r="E87">
        <v>30.480530000000002</v>
      </c>
      <c r="F87">
        <v>-91.529754999999994</v>
      </c>
      <c r="G87">
        <v>-9.4779538999999993</v>
      </c>
      <c r="H87" s="4"/>
      <c r="I87" s="2">
        <f t="shared" si="52"/>
        <v>11.040816326531001</v>
      </c>
      <c r="J87" s="2">
        <f t="shared" si="53"/>
        <v>30.120076999999998</v>
      </c>
      <c r="K87" s="2">
        <f t="shared" si="54"/>
        <v>20.585108000000002</v>
      </c>
      <c r="L87" s="2">
        <f t="shared" si="55"/>
        <v>11.040816326531001</v>
      </c>
      <c r="M87" s="2">
        <f t="shared" si="74"/>
        <v>28.646826000000001</v>
      </c>
      <c r="N87" s="2">
        <f t="shared" si="56"/>
        <v>19.018312000000002</v>
      </c>
      <c r="O87" s="2">
        <f t="shared" si="57"/>
        <v>11.040816326531001</v>
      </c>
      <c r="P87" s="2">
        <f t="shared" si="75"/>
        <v>25.581879000000001</v>
      </c>
      <c r="Q87" s="2">
        <f t="shared" si="58"/>
        <v>15.51698</v>
      </c>
      <c r="R87" s="2">
        <f t="shared" si="59"/>
        <v>11.040816326531001</v>
      </c>
      <c r="S87" s="2">
        <f t="shared" si="76"/>
        <v>1.153573</v>
      </c>
      <c r="T87" s="2">
        <f t="shared" si="60"/>
        <v>-81.662170000000003</v>
      </c>
      <c r="U87" s="2">
        <f t="shared" si="61"/>
        <v>11.040816326531001</v>
      </c>
      <c r="V87" s="2">
        <f t="shared" si="77"/>
        <v>0</v>
      </c>
      <c r="W87" s="2">
        <f t="shared" si="62"/>
        <v>0</v>
      </c>
      <c r="Y87">
        <v>10551020408.163</v>
      </c>
      <c r="Z87">
        <v>-20.557604000000001</v>
      </c>
      <c r="AA87">
        <v>22.646826000000001</v>
      </c>
      <c r="AB87">
        <v>32.294871999999998</v>
      </c>
      <c r="AC87">
        <v>-96.470093000000006</v>
      </c>
      <c r="AD87">
        <v>-9.6480464999999995</v>
      </c>
      <c r="AE87" s="4"/>
      <c r="AF87" s="2">
        <f t="shared" si="63"/>
        <v>11.040816326531001</v>
      </c>
      <c r="AG87" s="2">
        <f t="shared" si="64"/>
        <v>30.571058000000001</v>
      </c>
      <c r="AH87" s="2">
        <f t="shared" si="65"/>
        <v>21.015651999999999</v>
      </c>
      <c r="AI87" s="2">
        <f t="shared" si="66"/>
        <v>11.040816326531001</v>
      </c>
      <c r="AJ87" s="2">
        <f t="shared" si="78"/>
        <v>28.434512999999999</v>
      </c>
      <c r="AK87" s="2">
        <f t="shared" si="67"/>
        <v>18.673469999999998</v>
      </c>
      <c r="AL87" s="2">
        <f t="shared" si="68"/>
        <v>11.040816326531001</v>
      </c>
      <c r="AM87" s="31">
        <f t="shared" si="79"/>
        <v>26.538954</v>
      </c>
      <c r="AN87" s="2">
        <f t="shared" si="69"/>
        <v>16.224571000000001</v>
      </c>
      <c r="AO87" s="2">
        <f t="shared" si="70"/>
        <v>11.040816326531001</v>
      </c>
      <c r="AP87" s="2">
        <f t="shared" si="80"/>
        <v>1.153573</v>
      </c>
      <c r="AQ87" s="2">
        <f t="shared" si="71"/>
        <v>-81.662170000000003</v>
      </c>
      <c r="AR87" s="2">
        <f t="shared" si="72"/>
        <v>11.040816326531001</v>
      </c>
      <c r="AS87" s="2">
        <f t="shared" si="81"/>
        <v>0</v>
      </c>
      <c r="AT87" s="2">
        <f t="shared" si="73"/>
        <v>0</v>
      </c>
      <c r="AV87" s="2"/>
    </row>
    <row r="88" spans="2:48" x14ac:dyDescent="0.25">
      <c r="B88">
        <v>10673469387.754999</v>
      </c>
      <c r="C88">
        <v>-20.294991</v>
      </c>
      <c r="D88">
        <v>20.601835000000001</v>
      </c>
      <c r="E88">
        <v>30.108457999999999</v>
      </c>
      <c r="F88">
        <v>-90.025435999999999</v>
      </c>
      <c r="G88">
        <v>-9.5066223000000001</v>
      </c>
      <c r="H88" s="4"/>
      <c r="I88" s="2">
        <f t="shared" si="52"/>
        <v>11.163265306122</v>
      </c>
      <c r="J88" s="2">
        <f t="shared" si="53"/>
        <v>30.393640999999999</v>
      </c>
      <c r="K88" s="2">
        <f t="shared" si="54"/>
        <v>20.920120000000001</v>
      </c>
      <c r="L88" s="2">
        <f t="shared" si="55"/>
        <v>11.163265306122</v>
      </c>
      <c r="M88" s="2">
        <f t="shared" si="74"/>
        <v>27.998842</v>
      </c>
      <c r="N88" s="2">
        <f t="shared" si="56"/>
        <v>18.421182999999999</v>
      </c>
      <c r="O88" s="2">
        <f t="shared" si="57"/>
        <v>11.163265306122</v>
      </c>
      <c r="P88" s="2">
        <f t="shared" si="75"/>
        <v>25.259212000000002</v>
      </c>
      <c r="Q88" s="2">
        <f t="shared" si="58"/>
        <v>15.203450999999999</v>
      </c>
      <c r="R88" s="2">
        <f t="shared" si="59"/>
        <v>11.163265306122</v>
      </c>
      <c r="S88" s="2">
        <f t="shared" si="76"/>
        <v>-1.0338084999999999</v>
      </c>
      <c r="T88" s="2">
        <f t="shared" si="60"/>
        <v>-86.863731000000001</v>
      </c>
      <c r="U88" s="2">
        <f t="shared" si="61"/>
        <v>11.163265306122</v>
      </c>
      <c r="V88" s="2">
        <f t="shared" si="77"/>
        <v>0</v>
      </c>
      <c r="W88" s="2">
        <f t="shared" si="62"/>
        <v>0</v>
      </c>
      <c r="Y88">
        <v>10673469387.754999</v>
      </c>
      <c r="Z88">
        <v>-20.462271000000001</v>
      </c>
      <c r="AA88">
        <v>21.667376999999998</v>
      </c>
      <c r="AB88">
        <v>31.282796999999999</v>
      </c>
      <c r="AC88">
        <v>-90.120621</v>
      </c>
      <c r="AD88">
        <v>-9.6154203000000003</v>
      </c>
      <c r="AE88" s="4"/>
      <c r="AF88" s="2">
        <f t="shared" si="63"/>
        <v>11.163265306122</v>
      </c>
      <c r="AG88" s="2">
        <f t="shared" si="64"/>
        <v>30.032412000000001</v>
      </c>
      <c r="AH88" s="2">
        <f t="shared" si="65"/>
        <v>20.532171000000002</v>
      </c>
      <c r="AI88" s="2">
        <f t="shared" si="66"/>
        <v>11.163265306122</v>
      </c>
      <c r="AJ88" s="2">
        <f t="shared" si="78"/>
        <v>28.149286</v>
      </c>
      <c r="AK88" s="2">
        <f t="shared" si="67"/>
        <v>18.441334000000001</v>
      </c>
      <c r="AL88" s="2">
        <f t="shared" si="68"/>
        <v>11.163265306122</v>
      </c>
      <c r="AM88" s="31">
        <f t="shared" si="79"/>
        <v>26.073005999999999</v>
      </c>
      <c r="AN88" s="2">
        <f t="shared" si="69"/>
        <v>15.845539</v>
      </c>
      <c r="AO88" s="2">
        <f t="shared" si="70"/>
        <v>11.163265306122</v>
      </c>
      <c r="AP88" s="2">
        <f t="shared" si="80"/>
        <v>-1.0338084999999999</v>
      </c>
      <c r="AQ88" s="2">
        <f t="shared" si="71"/>
        <v>-86.863731000000001</v>
      </c>
      <c r="AR88" s="2">
        <f t="shared" si="72"/>
        <v>11.163265306122</v>
      </c>
      <c r="AS88" s="2">
        <f t="shared" si="81"/>
        <v>0</v>
      </c>
      <c r="AT88" s="2">
        <f t="shared" si="73"/>
        <v>0</v>
      </c>
      <c r="AV88" s="2"/>
    </row>
    <row r="89" spans="2:48" x14ac:dyDescent="0.25">
      <c r="B89">
        <v>10795918367.347</v>
      </c>
      <c r="C89">
        <v>-20.400782</v>
      </c>
      <c r="D89">
        <v>20.567872999999999</v>
      </c>
      <c r="E89">
        <v>30.139339</v>
      </c>
      <c r="F89">
        <v>-89.420074</v>
      </c>
      <c r="G89">
        <v>-9.5714664000000003</v>
      </c>
      <c r="H89" s="4"/>
      <c r="I89" s="2">
        <f t="shared" si="52"/>
        <v>11.285714285714</v>
      </c>
      <c r="J89" s="2">
        <f t="shared" si="53"/>
        <v>30.617640000000002</v>
      </c>
      <c r="K89" s="2">
        <f t="shared" si="54"/>
        <v>21.158671999999999</v>
      </c>
      <c r="L89" s="2">
        <f t="shared" si="55"/>
        <v>11.285714285714</v>
      </c>
      <c r="M89" s="2">
        <f t="shared" si="74"/>
        <v>28.142416000000001</v>
      </c>
      <c r="N89" s="2">
        <f t="shared" si="56"/>
        <v>18.552937</v>
      </c>
      <c r="O89" s="2">
        <f t="shared" si="57"/>
        <v>11.285714285714</v>
      </c>
      <c r="P89" s="2">
        <f t="shared" si="75"/>
        <v>25.277736999999998</v>
      </c>
      <c r="Q89" s="2">
        <f t="shared" si="58"/>
        <v>15.190797999999999</v>
      </c>
      <c r="R89" s="2">
        <f t="shared" si="59"/>
        <v>11.285714285714</v>
      </c>
      <c r="S89" s="2">
        <f t="shared" si="76"/>
        <v>-0.50317692999999997</v>
      </c>
      <c r="T89" s="2">
        <f t="shared" si="60"/>
        <v>-87.596183999999994</v>
      </c>
      <c r="U89" s="2">
        <f t="shared" si="61"/>
        <v>11.285714285714</v>
      </c>
      <c r="V89" s="2">
        <f t="shared" si="77"/>
        <v>0</v>
      </c>
      <c r="W89" s="2">
        <f t="shared" si="62"/>
        <v>0</v>
      </c>
      <c r="Y89">
        <v>10795918367.347</v>
      </c>
      <c r="Z89">
        <v>-20.466442000000001</v>
      </c>
      <c r="AA89">
        <v>20.825001</v>
      </c>
      <c r="AB89">
        <v>30.458798999999999</v>
      </c>
      <c r="AC89">
        <v>-91.872505000000004</v>
      </c>
      <c r="AD89">
        <v>-9.6337986000000004</v>
      </c>
      <c r="AE89" s="4"/>
      <c r="AF89" s="2">
        <f t="shared" si="63"/>
        <v>11.285714285714</v>
      </c>
      <c r="AG89" s="2">
        <f t="shared" si="64"/>
        <v>29.410587</v>
      </c>
      <c r="AH89" s="2">
        <f t="shared" si="65"/>
        <v>19.909693000000001</v>
      </c>
      <c r="AI89" s="2">
        <f t="shared" si="66"/>
        <v>11.285714285714</v>
      </c>
      <c r="AJ89" s="2">
        <f t="shared" si="78"/>
        <v>28.336061000000001</v>
      </c>
      <c r="AK89" s="2">
        <f t="shared" si="67"/>
        <v>18.629031999999999</v>
      </c>
      <c r="AL89" s="2">
        <f t="shared" si="68"/>
        <v>11.285714285714</v>
      </c>
      <c r="AM89" s="31">
        <f t="shared" si="79"/>
        <v>26.168976000000001</v>
      </c>
      <c r="AN89" s="2">
        <f t="shared" si="69"/>
        <v>15.986065</v>
      </c>
      <c r="AO89" s="2">
        <f t="shared" si="70"/>
        <v>11.285714285714</v>
      </c>
      <c r="AP89" s="2">
        <f t="shared" si="80"/>
        <v>-0.50317692999999997</v>
      </c>
      <c r="AQ89" s="2">
        <f t="shared" si="71"/>
        <v>-87.596183999999994</v>
      </c>
      <c r="AR89" s="2">
        <f t="shared" si="72"/>
        <v>11.285714285714</v>
      </c>
      <c r="AS89" s="2">
        <f t="shared" si="81"/>
        <v>0</v>
      </c>
      <c r="AT89" s="2">
        <f t="shared" si="73"/>
        <v>0</v>
      </c>
      <c r="AV89" s="2"/>
    </row>
    <row r="90" spans="2:48" x14ac:dyDescent="0.25">
      <c r="B90">
        <v>10918367346.938999</v>
      </c>
      <c r="C90">
        <v>-20.634509999999999</v>
      </c>
      <c r="D90">
        <v>20.360890999999999</v>
      </c>
      <c r="E90">
        <v>29.927177</v>
      </c>
      <c r="F90">
        <v>-91.952567999999999</v>
      </c>
      <c r="G90">
        <v>-9.5662870000000009</v>
      </c>
      <c r="H90" s="4"/>
      <c r="I90" s="2">
        <f t="shared" si="52"/>
        <v>11.408163265305999</v>
      </c>
      <c r="J90" s="2">
        <f t="shared" si="53"/>
        <v>30.400953000000001</v>
      </c>
      <c r="K90" s="2">
        <f t="shared" si="54"/>
        <v>20.890196</v>
      </c>
      <c r="L90" s="2">
        <f t="shared" si="55"/>
        <v>11.408163265305999</v>
      </c>
      <c r="M90" s="2">
        <f t="shared" si="74"/>
        <v>28.954295999999999</v>
      </c>
      <c r="N90" s="2">
        <f t="shared" si="56"/>
        <v>19.281832000000001</v>
      </c>
      <c r="O90" s="2">
        <f t="shared" si="57"/>
        <v>11.408163265305999</v>
      </c>
      <c r="P90" s="2">
        <f t="shared" si="75"/>
        <v>25.404903000000001</v>
      </c>
      <c r="Q90" s="2">
        <f t="shared" si="58"/>
        <v>15.22945</v>
      </c>
      <c r="R90" s="2">
        <f t="shared" si="59"/>
        <v>11.408163265305999</v>
      </c>
      <c r="S90" s="2">
        <f t="shared" si="76"/>
        <v>-1.8903767</v>
      </c>
      <c r="T90" s="2">
        <f t="shared" si="60"/>
        <v>-91.364211999999995</v>
      </c>
      <c r="U90" s="2">
        <f t="shared" si="61"/>
        <v>11.408163265305999</v>
      </c>
      <c r="V90" s="2">
        <f t="shared" si="77"/>
        <v>0</v>
      </c>
      <c r="W90" s="2">
        <f t="shared" si="62"/>
        <v>0</v>
      </c>
      <c r="Y90">
        <v>10918367346.938999</v>
      </c>
      <c r="Z90">
        <v>-20.617298000000002</v>
      </c>
      <c r="AA90">
        <v>21.411762</v>
      </c>
      <c r="AB90">
        <v>31.011831000000001</v>
      </c>
      <c r="AC90">
        <v>-91.594909999999999</v>
      </c>
      <c r="AD90">
        <v>-9.6000689999999995</v>
      </c>
      <c r="AE90" s="4"/>
      <c r="AF90" s="2">
        <f t="shared" si="63"/>
        <v>11.408163265305999</v>
      </c>
      <c r="AG90" s="2">
        <f t="shared" si="64"/>
        <v>29.416428</v>
      </c>
      <c r="AH90" s="2">
        <f t="shared" si="65"/>
        <v>19.818338000000001</v>
      </c>
      <c r="AI90" s="2">
        <f t="shared" si="66"/>
        <v>11.408163265305999</v>
      </c>
      <c r="AJ90" s="2">
        <f t="shared" si="78"/>
        <v>28.504940000000001</v>
      </c>
      <c r="AK90" s="2">
        <f t="shared" si="67"/>
        <v>18.717711999999999</v>
      </c>
      <c r="AL90" s="2">
        <f t="shared" si="68"/>
        <v>11.408163265305999</v>
      </c>
      <c r="AM90" s="31">
        <f t="shared" si="79"/>
        <v>26.164591000000001</v>
      </c>
      <c r="AN90" s="2">
        <f t="shared" si="69"/>
        <v>15.94645</v>
      </c>
      <c r="AO90" s="2">
        <f t="shared" si="70"/>
        <v>11.408163265305999</v>
      </c>
      <c r="AP90" s="2">
        <f t="shared" si="80"/>
        <v>-1.8903767</v>
      </c>
      <c r="AQ90" s="2">
        <f t="shared" si="71"/>
        <v>-91.364211999999995</v>
      </c>
      <c r="AR90" s="2">
        <f t="shared" si="72"/>
        <v>11.408163265305999</v>
      </c>
      <c r="AS90" s="2">
        <f t="shared" si="81"/>
        <v>0</v>
      </c>
      <c r="AT90" s="2">
        <f t="shared" si="73"/>
        <v>0</v>
      </c>
      <c r="AV90" s="2"/>
    </row>
    <row r="91" spans="2:48" x14ac:dyDescent="0.25">
      <c r="B91">
        <v>11040816326.531</v>
      </c>
      <c r="C91">
        <v>-20.404879000000001</v>
      </c>
      <c r="D91">
        <v>20.585108000000002</v>
      </c>
      <c r="E91">
        <v>30.120076999999998</v>
      </c>
      <c r="F91">
        <v>-89.113213000000002</v>
      </c>
      <c r="G91">
        <v>-9.5349702999999995</v>
      </c>
      <c r="H91" s="4"/>
      <c r="I91" s="2">
        <f t="shared" si="52"/>
        <v>11.530612244898</v>
      </c>
      <c r="J91" s="2">
        <f t="shared" si="53"/>
        <v>30.484643999999999</v>
      </c>
      <c r="K91" s="2">
        <f t="shared" si="54"/>
        <v>20.922487</v>
      </c>
      <c r="L91" s="2">
        <f t="shared" si="55"/>
        <v>11.530612244898</v>
      </c>
      <c r="M91" s="2">
        <f t="shared" si="74"/>
        <v>29.611613999999999</v>
      </c>
      <c r="N91" s="2">
        <f t="shared" si="56"/>
        <v>19.865662</v>
      </c>
      <c r="O91" s="2">
        <f t="shared" si="57"/>
        <v>11.530612244898</v>
      </c>
      <c r="P91" s="2">
        <f t="shared" si="75"/>
        <v>25.092690000000001</v>
      </c>
      <c r="Q91" s="2">
        <f t="shared" si="58"/>
        <v>14.844835</v>
      </c>
      <c r="R91" s="2">
        <f t="shared" si="59"/>
        <v>11.530612244898</v>
      </c>
      <c r="S91" s="2">
        <f t="shared" si="76"/>
        <v>0.33299094000000001</v>
      </c>
      <c r="T91" s="2">
        <f t="shared" si="60"/>
        <v>-87.480468999999999</v>
      </c>
      <c r="U91" s="2">
        <f t="shared" si="61"/>
        <v>11.530612244898</v>
      </c>
      <c r="V91" s="2">
        <f t="shared" si="77"/>
        <v>0</v>
      </c>
      <c r="W91" s="2">
        <f t="shared" si="62"/>
        <v>0</v>
      </c>
      <c r="Y91">
        <v>11040816326.531</v>
      </c>
      <c r="Z91">
        <v>-20.498507</v>
      </c>
      <c r="AA91">
        <v>21.015651999999999</v>
      </c>
      <c r="AB91">
        <v>30.571058000000001</v>
      </c>
      <c r="AC91">
        <v>-93.749908000000005</v>
      </c>
      <c r="AD91">
        <v>-9.5554085000000004</v>
      </c>
      <c r="AE91" s="4"/>
      <c r="AF91" s="2">
        <f t="shared" si="63"/>
        <v>11.530612244898</v>
      </c>
      <c r="AG91" s="2">
        <f t="shared" si="64"/>
        <v>29.350838</v>
      </c>
      <c r="AH91" s="2">
        <f t="shared" si="65"/>
        <v>19.622755000000002</v>
      </c>
      <c r="AI91" s="2">
        <f t="shared" si="66"/>
        <v>11.530612244898</v>
      </c>
      <c r="AJ91" s="2">
        <f t="shared" si="78"/>
        <v>28.705729000000002</v>
      </c>
      <c r="AK91" s="2">
        <f t="shared" si="67"/>
        <v>18.826585999999999</v>
      </c>
      <c r="AL91" s="2">
        <f t="shared" si="68"/>
        <v>11.530612244898</v>
      </c>
      <c r="AM91" s="31">
        <f t="shared" si="79"/>
        <v>25.947514999999999</v>
      </c>
      <c r="AN91" s="2">
        <f t="shared" si="69"/>
        <v>15.663152999999999</v>
      </c>
      <c r="AO91" s="2">
        <f t="shared" si="70"/>
        <v>11.530612244898</v>
      </c>
      <c r="AP91" s="2">
        <f t="shared" si="80"/>
        <v>0.33299094000000001</v>
      </c>
      <c r="AQ91" s="2">
        <f t="shared" si="71"/>
        <v>-87.480468999999999</v>
      </c>
      <c r="AR91" s="2">
        <f t="shared" si="72"/>
        <v>11.530612244898</v>
      </c>
      <c r="AS91" s="2">
        <f t="shared" si="81"/>
        <v>0</v>
      </c>
      <c r="AT91" s="2">
        <f t="shared" si="73"/>
        <v>0</v>
      </c>
      <c r="AV91" s="2"/>
    </row>
    <row r="92" spans="2:48" x14ac:dyDescent="0.25">
      <c r="B92">
        <v>11163265306.122</v>
      </c>
      <c r="C92">
        <v>-20.467528999999999</v>
      </c>
      <c r="D92">
        <v>20.920120000000001</v>
      </c>
      <c r="E92">
        <v>30.393640999999999</v>
      </c>
      <c r="F92">
        <v>-90.965614000000002</v>
      </c>
      <c r="G92">
        <v>-9.4735192999999995</v>
      </c>
      <c r="H92" s="4"/>
      <c r="I92" s="2">
        <f t="shared" si="52"/>
        <v>11.653061224489999</v>
      </c>
      <c r="J92" s="2">
        <f t="shared" si="53"/>
        <v>31.270796000000001</v>
      </c>
      <c r="K92" s="2">
        <f t="shared" si="54"/>
        <v>21.610603000000001</v>
      </c>
      <c r="L92" s="2">
        <f t="shared" si="55"/>
        <v>11.653061224489999</v>
      </c>
      <c r="M92" s="2">
        <f t="shared" si="74"/>
        <v>29.943966</v>
      </c>
      <c r="N92" s="2">
        <f t="shared" si="56"/>
        <v>20.095103999999999</v>
      </c>
      <c r="O92" s="2">
        <f t="shared" si="57"/>
        <v>11.653061224489999</v>
      </c>
      <c r="P92" s="2">
        <f t="shared" si="75"/>
        <v>24.586984999999999</v>
      </c>
      <c r="Q92" s="2">
        <f t="shared" si="58"/>
        <v>14.220829</v>
      </c>
      <c r="R92" s="2">
        <f t="shared" si="59"/>
        <v>11.653061224489999</v>
      </c>
      <c r="S92" s="2">
        <f t="shared" si="76"/>
        <v>-0.68828635999999999</v>
      </c>
      <c r="T92" s="2">
        <f t="shared" si="60"/>
        <v>-86.870682000000002</v>
      </c>
      <c r="U92" s="2">
        <f t="shared" si="61"/>
        <v>11.653061224489999</v>
      </c>
      <c r="V92" s="2">
        <f t="shared" si="77"/>
        <v>0</v>
      </c>
      <c r="W92" s="2">
        <f t="shared" si="62"/>
        <v>0</v>
      </c>
      <c r="Y92">
        <v>11163265306.122</v>
      </c>
      <c r="Z92">
        <v>-20.518017</v>
      </c>
      <c r="AA92">
        <v>20.532171000000002</v>
      </c>
      <c r="AB92">
        <v>30.032412000000001</v>
      </c>
      <c r="AC92">
        <v>-89.650550999999993</v>
      </c>
      <c r="AD92">
        <v>-9.5002402999999997</v>
      </c>
      <c r="AE92" s="4"/>
      <c r="AF92" s="2">
        <f t="shared" si="63"/>
        <v>11.653061224489999</v>
      </c>
      <c r="AG92" s="2">
        <f t="shared" si="64"/>
        <v>29.288195000000002</v>
      </c>
      <c r="AH92" s="2">
        <f t="shared" si="65"/>
        <v>19.417259000000001</v>
      </c>
      <c r="AI92" s="2">
        <f t="shared" si="66"/>
        <v>11.653061224489999</v>
      </c>
      <c r="AJ92" s="2">
        <f t="shared" si="78"/>
        <v>28.908134</v>
      </c>
      <c r="AK92" s="2">
        <f t="shared" si="67"/>
        <v>18.924063</v>
      </c>
      <c r="AL92" s="2">
        <f t="shared" si="68"/>
        <v>11.653061224489999</v>
      </c>
      <c r="AM92" s="31">
        <f t="shared" si="79"/>
        <v>25.222712000000001</v>
      </c>
      <c r="AN92" s="2">
        <f t="shared" si="69"/>
        <v>14.843030000000001</v>
      </c>
      <c r="AO92" s="2">
        <f t="shared" si="70"/>
        <v>11.653061224489999</v>
      </c>
      <c r="AP92" s="2">
        <f t="shared" si="80"/>
        <v>-0.68828635999999999</v>
      </c>
      <c r="AQ92" s="2">
        <f t="shared" si="71"/>
        <v>-86.870682000000002</v>
      </c>
      <c r="AR92" s="2">
        <f t="shared" si="72"/>
        <v>11.653061224489999</v>
      </c>
      <c r="AS92" s="2">
        <f t="shared" si="81"/>
        <v>0</v>
      </c>
      <c r="AT92" s="2">
        <f t="shared" si="73"/>
        <v>0</v>
      </c>
      <c r="AV92" s="2"/>
    </row>
    <row r="93" spans="2:48" x14ac:dyDescent="0.25">
      <c r="B93">
        <v>11285714285.714001</v>
      </c>
      <c r="C93">
        <v>-20.541409999999999</v>
      </c>
      <c r="D93">
        <v>21.158671999999999</v>
      </c>
      <c r="E93">
        <v>30.617640000000002</v>
      </c>
      <c r="F93">
        <v>-93.683350000000004</v>
      </c>
      <c r="G93">
        <v>-9.4589672</v>
      </c>
      <c r="H93" s="4"/>
      <c r="I93" s="2">
        <f t="shared" si="52"/>
        <v>11.775510204082</v>
      </c>
      <c r="J93" s="2">
        <f t="shared" si="53"/>
        <v>32.248961999999999</v>
      </c>
      <c r="K93" s="2">
        <f t="shared" si="54"/>
        <v>22.509691</v>
      </c>
      <c r="L93" s="2">
        <f t="shared" si="55"/>
        <v>11.775510204082</v>
      </c>
      <c r="M93" s="2">
        <f t="shared" si="74"/>
        <v>29.522324000000001</v>
      </c>
      <c r="N93" s="2">
        <f t="shared" si="56"/>
        <v>19.592514000000001</v>
      </c>
      <c r="O93" s="2">
        <f t="shared" si="57"/>
        <v>11.775510204082</v>
      </c>
      <c r="P93" s="2">
        <f t="shared" si="75"/>
        <v>23.929221999999999</v>
      </c>
      <c r="Q93" s="2">
        <f t="shared" si="58"/>
        <v>13.422179</v>
      </c>
      <c r="R93" s="2">
        <f t="shared" si="59"/>
        <v>11.775510204082</v>
      </c>
      <c r="S93" s="2">
        <f t="shared" si="76"/>
        <v>-1.6249800999999999</v>
      </c>
      <c r="T93" s="2">
        <f t="shared" si="60"/>
        <v>-88.838279999999997</v>
      </c>
      <c r="U93" s="2">
        <f t="shared" si="61"/>
        <v>11.775510204082</v>
      </c>
      <c r="V93" s="2">
        <f t="shared" si="77"/>
        <v>0</v>
      </c>
      <c r="W93" s="2">
        <f t="shared" si="62"/>
        <v>0</v>
      </c>
      <c r="Y93">
        <v>11285714285.714001</v>
      </c>
      <c r="Z93">
        <v>-20.556787</v>
      </c>
      <c r="AA93">
        <v>19.909693000000001</v>
      </c>
      <c r="AB93">
        <v>29.410587</v>
      </c>
      <c r="AC93">
        <v>-88.512505000000004</v>
      </c>
      <c r="AD93">
        <v>-9.5008926000000002</v>
      </c>
      <c r="AE93" s="4"/>
      <c r="AF93" s="2">
        <f t="shared" si="63"/>
        <v>11.775510204082</v>
      </c>
      <c r="AG93" s="2">
        <f t="shared" si="64"/>
        <v>29.442080000000001</v>
      </c>
      <c r="AH93" s="2">
        <f t="shared" si="65"/>
        <v>19.433109000000002</v>
      </c>
      <c r="AI93" s="2">
        <f t="shared" si="66"/>
        <v>11.775510204082</v>
      </c>
      <c r="AJ93" s="2">
        <f t="shared" si="78"/>
        <v>29.138135999999999</v>
      </c>
      <c r="AK93" s="2">
        <f t="shared" si="67"/>
        <v>19.031101</v>
      </c>
      <c r="AL93" s="2">
        <f t="shared" si="68"/>
        <v>11.775510204082</v>
      </c>
      <c r="AM93" s="31">
        <f t="shared" si="79"/>
        <v>24.406956000000001</v>
      </c>
      <c r="AN93" s="2">
        <f t="shared" si="69"/>
        <v>13.857367999999999</v>
      </c>
      <c r="AO93" s="2">
        <f t="shared" si="70"/>
        <v>11.775510204082</v>
      </c>
      <c r="AP93" s="2">
        <f t="shared" si="80"/>
        <v>-1.6249800999999999</v>
      </c>
      <c r="AQ93" s="2">
        <f t="shared" si="71"/>
        <v>-88.838279999999997</v>
      </c>
      <c r="AR93" s="2">
        <f t="shared" si="72"/>
        <v>11.775510204082</v>
      </c>
      <c r="AS93" s="2">
        <f t="shared" si="81"/>
        <v>0</v>
      </c>
      <c r="AT93" s="2">
        <f t="shared" si="73"/>
        <v>0</v>
      </c>
      <c r="AV93" s="2"/>
    </row>
    <row r="94" spans="2:48" x14ac:dyDescent="0.25">
      <c r="B94">
        <v>11408163265.306</v>
      </c>
      <c r="C94">
        <v>-20.444375999999998</v>
      </c>
      <c r="D94">
        <v>20.890196</v>
      </c>
      <c r="E94">
        <v>30.400953000000001</v>
      </c>
      <c r="F94">
        <v>-90.663016999999996</v>
      </c>
      <c r="G94">
        <v>-9.5107584000000003</v>
      </c>
      <c r="H94" s="4"/>
      <c r="I94" s="2">
        <f t="shared" si="52"/>
        <v>11.897959183673001</v>
      </c>
      <c r="J94" s="2">
        <f t="shared" si="53"/>
        <v>32.140220999999997</v>
      </c>
      <c r="K94" s="2">
        <f t="shared" si="54"/>
        <v>22.376660999999999</v>
      </c>
      <c r="L94" s="2">
        <f t="shared" si="55"/>
        <v>11.897959183673001</v>
      </c>
      <c r="M94" s="2">
        <f t="shared" si="74"/>
        <v>29.232890999999999</v>
      </c>
      <c r="N94" s="2">
        <f t="shared" si="56"/>
        <v>19.281804999999999</v>
      </c>
      <c r="O94" s="2">
        <f t="shared" si="57"/>
        <v>11.897959183673001</v>
      </c>
      <c r="P94" s="2">
        <f t="shared" si="75"/>
        <v>23.208513</v>
      </c>
      <c r="Q94" s="2">
        <f t="shared" si="58"/>
        <v>12.60125</v>
      </c>
      <c r="R94" s="2">
        <f t="shared" si="59"/>
        <v>11.897959183673001</v>
      </c>
      <c r="S94" s="2">
        <f t="shared" si="76"/>
        <v>-3.953373</v>
      </c>
      <c r="T94" s="2">
        <f t="shared" si="60"/>
        <v>-90.914069999999995</v>
      </c>
      <c r="U94" s="2">
        <f t="shared" si="61"/>
        <v>11.897959183673001</v>
      </c>
      <c r="V94" s="2">
        <f t="shared" si="77"/>
        <v>0</v>
      </c>
      <c r="W94" s="2">
        <f t="shared" si="62"/>
        <v>0</v>
      </c>
      <c r="Y94">
        <v>11408163265.306</v>
      </c>
      <c r="Z94">
        <v>-20.584425</v>
      </c>
      <c r="AA94">
        <v>19.818338000000001</v>
      </c>
      <c r="AB94">
        <v>29.416428</v>
      </c>
      <c r="AC94">
        <v>-90.272789000000003</v>
      </c>
      <c r="AD94">
        <v>-9.5980872999999995</v>
      </c>
      <c r="AE94" s="4"/>
      <c r="AF94" s="2">
        <f t="shared" si="63"/>
        <v>11.897959183673001</v>
      </c>
      <c r="AG94" s="2">
        <f t="shared" si="64"/>
        <v>29.8689</v>
      </c>
      <c r="AH94" s="2">
        <f t="shared" si="65"/>
        <v>19.833017000000002</v>
      </c>
      <c r="AI94" s="2">
        <f t="shared" si="66"/>
        <v>11.897959183673001</v>
      </c>
      <c r="AJ94" s="2">
        <f t="shared" si="78"/>
        <v>28.937819999999999</v>
      </c>
      <c r="AK94" s="2">
        <f t="shared" si="67"/>
        <v>18.806456000000001</v>
      </c>
      <c r="AL94" s="2">
        <f t="shared" si="68"/>
        <v>11.897959183673001</v>
      </c>
      <c r="AM94" s="31">
        <f t="shared" si="79"/>
        <v>23.633410000000001</v>
      </c>
      <c r="AN94" s="2">
        <f t="shared" si="69"/>
        <v>12.98728</v>
      </c>
      <c r="AO94" s="2">
        <f t="shared" si="70"/>
        <v>11.897959183673001</v>
      </c>
      <c r="AP94" s="2">
        <f t="shared" si="80"/>
        <v>-3.953373</v>
      </c>
      <c r="AQ94" s="2">
        <f t="shared" si="71"/>
        <v>-90.914069999999995</v>
      </c>
      <c r="AR94" s="2">
        <f t="shared" si="72"/>
        <v>11.897959183673001</v>
      </c>
      <c r="AS94" s="2">
        <f t="shared" si="81"/>
        <v>0</v>
      </c>
      <c r="AT94" s="2">
        <f t="shared" si="73"/>
        <v>0</v>
      </c>
      <c r="AV94" s="2"/>
    </row>
    <row r="95" spans="2:48" x14ac:dyDescent="0.25">
      <c r="B95">
        <v>11530612244.898001</v>
      </c>
      <c r="C95">
        <v>-20.674828999999999</v>
      </c>
      <c r="D95">
        <v>20.922487</v>
      </c>
      <c r="E95">
        <v>30.484643999999999</v>
      </c>
      <c r="F95">
        <v>-89.976653999999996</v>
      </c>
      <c r="G95">
        <v>-9.5621576000000008</v>
      </c>
      <c r="H95" s="4"/>
      <c r="I95" s="2">
        <f t="shared" si="52"/>
        <v>12.020408163265</v>
      </c>
      <c r="J95" s="2">
        <f t="shared" si="53"/>
        <v>32.072510000000001</v>
      </c>
      <c r="K95" s="2">
        <f t="shared" si="54"/>
        <v>22.293524000000001</v>
      </c>
      <c r="L95" s="2">
        <f t="shared" si="55"/>
        <v>12.020408163265</v>
      </c>
      <c r="M95" s="2">
        <f t="shared" si="74"/>
        <v>28.561496999999999</v>
      </c>
      <c r="N95" s="2">
        <f t="shared" si="56"/>
        <v>18.580197999999999</v>
      </c>
      <c r="O95" s="2">
        <f t="shared" si="57"/>
        <v>12.020408163265</v>
      </c>
      <c r="P95" s="2">
        <f t="shared" si="75"/>
        <v>22.605345</v>
      </c>
      <c r="Q95" s="2">
        <f t="shared" si="58"/>
        <v>11.869246</v>
      </c>
      <c r="R95" s="2">
        <f t="shared" si="59"/>
        <v>12.020408163265</v>
      </c>
      <c r="S95" s="2">
        <f t="shared" si="76"/>
        <v>-3.3773217</v>
      </c>
      <c r="T95" s="2">
        <f t="shared" si="60"/>
        <v>-90.669205000000005</v>
      </c>
      <c r="U95" s="2">
        <f t="shared" si="61"/>
        <v>12.020408163265</v>
      </c>
      <c r="V95" s="2">
        <f t="shared" si="77"/>
        <v>0</v>
      </c>
      <c r="W95" s="2">
        <f t="shared" si="62"/>
        <v>0</v>
      </c>
      <c r="Y95">
        <v>11530612244.898001</v>
      </c>
      <c r="Z95">
        <v>-20.79917</v>
      </c>
      <c r="AA95">
        <v>19.622755000000002</v>
      </c>
      <c r="AB95">
        <v>29.350838</v>
      </c>
      <c r="AC95">
        <v>-89.945892000000001</v>
      </c>
      <c r="AD95">
        <v>-9.7280826999999999</v>
      </c>
      <c r="AE95" s="4"/>
      <c r="AF95" s="2">
        <f t="shared" si="63"/>
        <v>12.020408163265</v>
      </c>
      <c r="AG95" s="2">
        <f t="shared" si="64"/>
        <v>29.852136999999999</v>
      </c>
      <c r="AH95" s="2">
        <f t="shared" si="65"/>
        <v>19.769966</v>
      </c>
      <c r="AI95" s="2">
        <f t="shared" si="66"/>
        <v>12.020408163265</v>
      </c>
      <c r="AJ95" s="2">
        <f t="shared" si="78"/>
        <v>29.015011000000001</v>
      </c>
      <c r="AK95" s="2">
        <f t="shared" si="67"/>
        <v>18.827598999999999</v>
      </c>
      <c r="AL95" s="2">
        <f t="shared" si="68"/>
        <v>12.020408163265</v>
      </c>
      <c r="AM95" s="31">
        <f t="shared" si="79"/>
        <v>23.039883</v>
      </c>
      <c r="AN95" s="2">
        <f t="shared" si="69"/>
        <v>12.240698999999999</v>
      </c>
      <c r="AO95" s="2">
        <f t="shared" si="70"/>
        <v>12.020408163265</v>
      </c>
      <c r="AP95" s="2">
        <f t="shared" si="80"/>
        <v>-3.3773217</v>
      </c>
      <c r="AQ95" s="2">
        <f t="shared" si="71"/>
        <v>-90.669205000000005</v>
      </c>
      <c r="AR95" s="2">
        <f t="shared" si="72"/>
        <v>12.020408163265</v>
      </c>
      <c r="AS95" s="2">
        <f t="shared" si="81"/>
        <v>0</v>
      </c>
      <c r="AT95" s="2">
        <f t="shared" si="73"/>
        <v>0</v>
      </c>
      <c r="AV95" s="2"/>
    </row>
    <row r="96" spans="2:48" x14ac:dyDescent="0.25">
      <c r="B96">
        <v>11653061224.49</v>
      </c>
      <c r="C96">
        <v>-20.801207999999999</v>
      </c>
      <c r="D96">
        <v>21.610603000000001</v>
      </c>
      <c r="E96">
        <v>31.270796000000001</v>
      </c>
      <c r="F96">
        <v>-94.656486999999998</v>
      </c>
      <c r="G96">
        <v>-9.6601953999999992</v>
      </c>
      <c r="H96" s="4"/>
      <c r="I96" s="2">
        <f t="shared" si="52"/>
        <v>12.142857142857</v>
      </c>
      <c r="J96" s="2">
        <f t="shared" si="53"/>
        <v>31.911560000000001</v>
      </c>
      <c r="K96" s="2">
        <f t="shared" si="54"/>
        <v>22.171731999999999</v>
      </c>
      <c r="L96" s="2">
        <f t="shared" si="55"/>
        <v>12.142857142857</v>
      </c>
      <c r="M96" s="2">
        <f t="shared" si="74"/>
        <v>28.003252</v>
      </c>
      <c r="N96" s="2">
        <f t="shared" si="56"/>
        <v>18.031883000000001</v>
      </c>
      <c r="O96" s="2">
        <f t="shared" si="57"/>
        <v>12.142857142857</v>
      </c>
      <c r="P96" s="2">
        <f t="shared" si="75"/>
        <v>21.925906999999999</v>
      </c>
      <c r="Q96" s="2">
        <f t="shared" si="58"/>
        <v>11.129077000000001</v>
      </c>
      <c r="R96" s="2">
        <f t="shared" si="59"/>
        <v>12.142857142857</v>
      </c>
      <c r="S96" s="2">
        <f t="shared" si="76"/>
        <v>-2.9694430999999999</v>
      </c>
      <c r="T96" s="2">
        <f t="shared" si="60"/>
        <v>-88.862938</v>
      </c>
      <c r="U96" s="2">
        <f t="shared" si="61"/>
        <v>12.142857142857</v>
      </c>
      <c r="V96" s="2">
        <f t="shared" si="77"/>
        <v>0</v>
      </c>
      <c r="W96" s="2">
        <f t="shared" si="62"/>
        <v>0</v>
      </c>
      <c r="Y96">
        <v>11653061224.49</v>
      </c>
      <c r="Z96">
        <v>-20.990067</v>
      </c>
      <c r="AA96">
        <v>19.417259000000001</v>
      </c>
      <c r="AB96">
        <v>29.288195000000002</v>
      </c>
      <c r="AC96">
        <v>-88.638840000000002</v>
      </c>
      <c r="AD96">
        <v>-9.8709354000000005</v>
      </c>
      <c r="AE96" s="4"/>
      <c r="AF96" s="2">
        <f t="shared" si="63"/>
        <v>12.142857142857</v>
      </c>
      <c r="AG96" s="2">
        <f t="shared" si="64"/>
        <v>29.902377999999999</v>
      </c>
      <c r="AH96" s="2">
        <f t="shared" si="65"/>
        <v>19.873760000000001</v>
      </c>
      <c r="AI96" s="2">
        <f t="shared" si="66"/>
        <v>12.142857142857</v>
      </c>
      <c r="AJ96" s="2">
        <f t="shared" si="78"/>
        <v>28.852262</v>
      </c>
      <c r="AK96" s="2">
        <f t="shared" si="67"/>
        <v>18.709710999999999</v>
      </c>
      <c r="AL96" s="2">
        <f t="shared" si="68"/>
        <v>12.142857142857</v>
      </c>
      <c r="AM96" s="31">
        <f t="shared" si="79"/>
        <v>22.502268000000001</v>
      </c>
      <c r="AN96" s="2">
        <f t="shared" si="69"/>
        <v>11.67393</v>
      </c>
      <c r="AO96" s="2">
        <f t="shared" si="70"/>
        <v>12.142857142857</v>
      </c>
      <c r="AP96" s="2">
        <f t="shared" si="80"/>
        <v>-2.9694430999999999</v>
      </c>
      <c r="AQ96" s="2">
        <f t="shared" si="71"/>
        <v>-88.862938</v>
      </c>
      <c r="AR96" s="2">
        <f t="shared" si="72"/>
        <v>12.142857142857</v>
      </c>
      <c r="AS96" s="2">
        <f t="shared" si="81"/>
        <v>0</v>
      </c>
      <c r="AT96" s="2">
        <f t="shared" si="73"/>
        <v>0</v>
      </c>
      <c r="AV96" s="2"/>
    </row>
    <row r="97" spans="2:48" x14ac:dyDescent="0.25">
      <c r="B97">
        <v>11775510204.082001</v>
      </c>
      <c r="C97">
        <v>-20.796772000000001</v>
      </c>
      <c r="D97">
        <v>22.509691</v>
      </c>
      <c r="E97">
        <v>32.248961999999999</v>
      </c>
      <c r="F97">
        <v>-95.8489</v>
      </c>
      <c r="G97">
        <v>-9.7392711999999992</v>
      </c>
      <c r="H97" s="4"/>
      <c r="I97" s="2">
        <f t="shared" si="52"/>
        <v>12.265306122448999</v>
      </c>
      <c r="J97" s="2">
        <f t="shared" si="53"/>
        <v>31.675439999999998</v>
      </c>
      <c r="K97" s="2">
        <f t="shared" si="54"/>
        <v>21.819072999999999</v>
      </c>
      <c r="L97" s="2">
        <f t="shared" si="55"/>
        <v>12.265306122448999</v>
      </c>
      <c r="M97" s="2">
        <f t="shared" si="74"/>
        <v>27.351386999999999</v>
      </c>
      <c r="N97" s="2">
        <f t="shared" si="56"/>
        <v>17.209879000000001</v>
      </c>
      <c r="O97" s="2">
        <f t="shared" si="57"/>
        <v>12.265306122448999</v>
      </c>
      <c r="P97" s="2">
        <f t="shared" si="75"/>
        <v>21.560886</v>
      </c>
      <c r="Q97" s="2">
        <f t="shared" si="58"/>
        <v>10.533823</v>
      </c>
      <c r="R97" s="2">
        <f t="shared" si="59"/>
        <v>12.265306122448999</v>
      </c>
      <c r="S97" s="2">
        <f t="shared" si="76"/>
        <v>-2.6769943</v>
      </c>
      <c r="T97" s="2">
        <f t="shared" si="60"/>
        <v>-90.309723000000005</v>
      </c>
      <c r="U97" s="2">
        <f t="shared" si="61"/>
        <v>12.265306122448999</v>
      </c>
      <c r="V97" s="2">
        <f t="shared" si="77"/>
        <v>0</v>
      </c>
      <c r="W97" s="2">
        <f t="shared" si="62"/>
        <v>0</v>
      </c>
      <c r="Y97">
        <v>11775510204.082001</v>
      </c>
      <c r="Z97">
        <v>-21.035875000000001</v>
      </c>
      <c r="AA97">
        <v>19.433109000000002</v>
      </c>
      <c r="AB97">
        <v>29.442080000000001</v>
      </c>
      <c r="AC97">
        <v>-90.394157000000007</v>
      </c>
      <c r="AD97">
        <v>-10.008969</v>
      </c>
      <c r="AE97" s="4"/>
      <c r="AF97" s="2">
        <f t="shared" si="63"/>
        <v>12.265306122448999</v>
      </c>
      <c r="AG97" s="2">
        <f t="shared" si="64"/>
        <v>30.046503000000001</v>
      </c>
      <c r="AH97" s="2">
        <f t="shared" si="65"/>
        <v>19.926072999999999</v>
      </c>
      <c r="AI97" s="2">
        <f t="shared" si="66"/>
        <v>12.265306122448999</v>
      </c>
      <c r="AJ97" s="2">
        <f t="shared" si="78"/>
        <v>28.920304999999999</v>
      </c>
      <c r="AK97" s="2">
        <f t="shared" si="67"/>
        <v>18.675961000000001</v>
      </c>
      <c r="AL97" s="2">
        <f t="shared" si="68"/>
        <v>12.265306122448999</v>
      </c>
      <c r="AM97" s="31">
        <f t="shared" si="79"/>
        <v>22.252478</v>
      </c>
      <c r="AN97" s="2">
        <f t="shared" si="69"/>
        <v>11.281855</v>
      </c>
      <c r="AO97" s="2">
        <f t="shared" si="70"/>
        <v>12.265306122448999</v>
      </c>
      <c r="AP97" s="2">
        <f t="shared" si="80"/>
        <v>-2.6769943</v>
      </c>
      <c r="AQ97" s="2">
        <f t="shared" si="71"/>
        <v>-90.309723000000005</v>
      </c>
      <c r="AR97" s="2">
        <f t="shared" si="72"/>
        <v>12.265306122448999</v>
      </c>
      <c r="AS97" s="2">
        <f t="shared" si="81"/>
        <v>0</v>
      </c>
      <c r="AT97" s="2">
        <f t="shared" si="73"/>
        <v>0</v>
      </c>
      <c r="AV97" s="2"/>
    </row>
    <row r="98" spans="2:48" x14ac:dyDescent="0.25">
      <c r="B98">
        <v>11897959183.673</v>
      </c>
      <c r="C98">
        <v>-20.857084</v>
      </c>
      <c r="D98">
        <v>22.376660999999999</v>
      </c>
      <c r="E98">
        <v>32.140220999999997</v>
      </c>
      <c r="F98">
        <v>-95.917952999999997</v>
      </c>
      <c r="G98">
        <v>-9.7635593000000007</v>
      </c>
      <c r="H98" s="4"/>
      <c r="I98" s="2">
        <f t="shared" si="52"/>
        <v>12.387755102041</v>
      </c>
      <c r="J98" s="2">
        <f t="shared" si="53"/>
        <v>30.667316</v>
      </c>
      <c r="K98" s="2">
        <f t="shared" si="54"/>
        <v>20.715392999999999</v>
      </c>
      <c r="L98" s="2">
        <f t="shared" si="55"/>
        <v>12.387755102041</v>
      </c>
      <c r="M98" s="2">
        <f t="shared" si="74"/>
        <v>26.842953000000001</v>
      </c>
      <c r="N98" s="2">
        <f t="shared" si="56"/>
        <v>16.550560000000001</v>
      </c>
      <c r="O98" s="2">
        <f t="shared" si="57"/>
        <v>12.387755102041</v>
      </c>
      <c r="P98" s="2">
        <f t="shared" si="75"/>
        <v>21.292041999999999</v>
      </c>
      <c r="Q98" s="2">
        <f t="shared" si="58"/>
        <v>10.087949</v>
      </c>
      <c r="R98" s="2">
        <f t="shared" si="59"/>
        <v>12.387755102041</v>
      </c>
      <c r="S98" s="2">
        <f t="shared" si="76"/>
        <v>-2.0338124999999998</v>
      </c>
      <c r="T98" s="2">
        <f t="shared" si="60"/>
        <v>-90.307586999999998</v>
      </c>
      <c r="U98" s="2">
        <f t="shared" si="61"/>
        <v>12.387755102041</v>
      </c>
      <c r="V98" s="2">
        <f t="shared" si="77"/>
        <v>0</v>
      </c>
      <c r="W98" s="2">
        <f t="shared" si="62"/>
        <v>0</v>
      </c>
      <c r="Y98">
        <v>11897959183.673</v>
      </c>
      <c r="Z98">
        <v>-21.179314000000002</v>
      </c>
      <c r="AA98">
        <v>19.833017000000002</v>
      </c>
      <c r="AB98">
        <v>29.8689</v>
      </c>
      <c r="AC98">
        <v>-91.181426999999999</v>
      </c>
      <c r="AD98">
        <v>-10.035881</v>
      </c>
      <c r="AE98" s="4"/>
      <c r="AF98" s="2">
        <f t="shared" si="63"/>
        <v>12.387755102041</v>
      </c>
      <c r="AG98" s="2">
        <f t="shared" si="64"/>
        <v>31.096990999999999</v>
      </c>
      <c r="AH98" s="2">
        <f t="shared" si="65"/>
        <v>20.932886</v>
      </c>
      <c r="AI98" s="2">
        <f t="shared" si="66"/>
        <v>12.387755102041</v>
      </c>
      <c r="AJ98" s="2">
        <f t="shared" si="78"/>
        <v>28.201782000000001</v>
      </c>
      <c r="AK98" s="2">
        <f t="shared" si="67"/>
        <v>17.891331000000001</v>
      </c>
      <c r="AL98" s="2">
        <f t="shared" si="68"/>
        <v>12.387755102041</v>
      </c>
      <c r="AM98" s="31">
        <f t="shared" si="79"/>
        <v>22.084700000000002</v>
      </c>
      <c r="AN98" s="2">
        <f t="shared" si="69"/>
        <v>11.034217999999999</v>
      </c>
      <c r="AO98" s="2">
        <f t="shared" si="70"/>
        <v>12.387755102041</v>
      </c>
      <c r="AP98" s="2">
        <f t="shared" si="80"/>
        <v>-2.0338124999999998</v>
      </c>
      <c r="AQ98" s="2">
        <f t="shared" si="71"/>
        <v>-90.307586999999998</v>
      </c>
      <c r="AR98" s="2">
        <f t="shared" si="72"/>
        <v>12.387755102041</v>
      </c>
      <c r="AS98" s="2">
        <f t="shared" si="81"/>
        <v>0</v>
      </c>
      <c r="AT98" s="2">
        <f t="shared" si="73"/>
        <v>0</v>
      </c>
      <c r="AV98" s="2"/>
    </row>
    <row r="99" spans="2:48" x14ac:dyDescent="0.25">
      <c r="B99">
        <v>12020408163.264999</v>
      </c>
      <c r="C99">
        <v>-20.694773000000001</v>
      </c>
      <c r="D99">
        <v>22.293524000000001</v>
      </c>
      <c r="E99">
        <v>32.072510000000001</v>
      </c>
      <c r="F99">
        <v>-93.538994000000002</v>
      </c>
      <c r="G99">
        <v>-9.7789859999999997</v>
      </c>
      <c r="H99" s="4"/>
      <c r="I99" s="2">
        <f t="shared" si="52"/>
        <v>12.510204081632999</v>
      </c>
      <c r="J99" s="2">
        <f t="shared" si="53"/>
        <v>30.205631</v>
      </c>
      <c r="K99" s="2">
        <f t="shared" si="54"/>
        <v>20.017401</v>
      </c>
      <c r="L99" s="2">
        <f t="shared" si="55"/>
        <v>12.510204081632999</v>
      </c>
      <c r="M99" s="2">
        <f t="shared" si="74"/>
        <v>26.413291999999998</v>
      </c>
      <c r="N99" s="2">
        <f t="shared" si="56"/>
        <v>15.835283</v>
      </c>
      <c r="O99" s="2">
        <f t="shared" si="57"/>
        <v>12.510204081632999</v>
      </c>
      <c r="P99" s="2">
        <f t="shared" si="75"/>
        <v>21.329832</v>
      </c>
      <c r="Q99" s="2">
        <f t="shared" si="58"/>
        <v>9.8325329000000004</v>
      </c>
      <c r="R99" s="2">
        <f t="shared" si="59"/>
        <v>12.510204081632999</v>
      </c>
      <c r="S99" s="2">
        <f t="shared" si="76"/>
        <v>-0.99356984999999998</v>
      </c>
      <c r="T99" s="2">
        <f t="shared" si="60"/>
        <v>-86.860221999999993</v>
      </c>
      <c r="U99" s="2">
        <f t="shared" si="61"/>
        <v>12.510204081632999</v>
      </c>
      <c r="V99" s="2">
        <f t="shared" si="77"/>
        <v>0</v>
      </c>
      <c r="W99" s="2">
        <f t="shared" si="62"/>
        <v>0</v>
      </c>
      <c r="Y99">
        <v>12020408163.264999</v>
      </c>
      <c r="Z99">
        <v>-20.908314000000001</v>
      </c>
      <c r="AA99">
        <v>19.769966</v>
      </c>
      <c r="AB99">
        <v>29.852136999999999</v>
      </c>
      <c r="AC99">
        <v>-90.793036999999998</v>
      </c>
      <c r="AD99">
        <v>-10.082169</v>
      </c>
      <c r="AE99" s="4"/>
      <c r="AF99" s="2">
        <f t="shared" si="63"/>
        <v>12.510204081632999</v>
      </c>
      <c r="AG99" s="2">
        <f t="shared" si="64"/>
        <v>31.287427999999998</v>
      </c>
      <c r="AH99" s="2">
        <f t="shared" si="65"/>
        <v>20.986771000000001</v>
      </c>
      <c r="AI99" s="2">
        <f t="shared" si="66"/>
        <v>12.510204081632999</v>
      </c>
      <c r="AJ99" s="2">
        <f t="shared" si="78"/>
        <v>27.540566999999999</v>
      </c>
      <c r="AK99" s="2">
        <f t="shared" si="67"/>
        <v>17.068072999999998</v>
      </c>
      <c r="AL99" s="2">
        <f t="shared" si="68"/>
        <v>12.510204081632999</v>
      </c>
      <c r="AM99" s="31">
        <f t="shared" si="79"/>
        <v>22.030190000000001</v>
      </c>
      <c r="AN99" s="2">
        <f t="shared" si="69"/>
        <v>10.829041</v>
      </c>
      <c r="AO99" s="2">
        <f t="shared" si="70"/>
        <v>12.510204081632999</v>
      </c>
      <c r="AP99" s="2">
        <f t="shared" si="80"/>
        <v>-0.99356984999999998</v>
      </c>
      <c r="AQ99" s="2">
        <f t="shared" si="71"/>
        <v>-86.860221999999993</v>
      </c>
      <c r="AR99" s="2">
        <f t="shared" si="72"/>
        <v>12.510204081632999</v>
      </c>
      <c r="AS99" s="2">
        <f t="shared" si="81"/>
        <v>0</v>
      </c>
      <c r="AT99" s="2">
        <f t="shared" si="73"/>
        <v>0</v>
      </c>
      <c r="AV99" s="2"/>
    </row>
    <row r="100" spans="2:48" x14ac:dyDescent="0.25">
      <c r="B100">
        <v>12142857142.857</v>
      </c>
      <c r="C100">
        <v>-20.652902999999998</v>
      </c>
      <c r="D100">
        <v>22.171731999999999</v>
      </c>
      <c r="E100">
        <v>31.911560000000001</v>
      </c>
      <c r="F100">
        <v>-94.918480000000002</v>
      </c>
      <c r="G100">
        <v>-9.7398281000000004</v>
      </c>
      <c r="H100" s="4"/>
      <c r="I100" s="2">
        <f t="shared" si="52"/>
        <v>12.632653061224001</v>
      </c>
      <c r="J100" s="2">
        <f t="shared" si="53"/>
        <v>29.930133999999999</v>
      </c>
      <c r="K100" s="2">
        <f t="shared" si="54"/>
        <v>19.54372</v>
      </c>
      <c r="L100" s="2">
        <f t="shared" si="55"/>
        <v>12.632653061224001</v>
      </c>
      <c r="M100" s="2">
        <f t="shared" si="74"/>
        <v>25.965312999999998</v>
      </c>
      <c r="N100" s="2">
        <f t="shared" si="56"/>
        <v>15.154552000000001</v>
      </c>
      <c r="O100" s="2">
        <f t="shared" si="57"/>
        <v>12.632653061224001</v>
      </c>
      <c r="P100" s="2">
        <f t="shared" si="75"/>
        <v>21.373816999999999</v>
      </c>
      <c r="Q100" s="2">
        <f t="shared" si="58"/>
        <v>9.6505375000000004</v>
      </c>
      <c r="R100" s="2">
        <f t="shared" si="59"/>
        <v>12.632653061224001</v>
      </c>
      <c r="S100" s="2">
        <f t="shared" si="76"/>
        <v>8.7643385000000004E-2</v>
      </c>
      <c r="T100" s="2">
        <f t="shared" si="60"/>
        <v>-83.187468999999993</v>
      </c>
      <c r="U100" s="2">
        <f t="shared" si="61"/>
        <v>12.632653061224001</v>
      </c>
      <c r="V100" s="2">
        <f t="shared" si="77"/>
        <v>0</v>
      </c>
      <c r="W100" s="2">
        <f t="shared" si="62"/>
        <v>0</v>
      </c>
      <c r="Y100">
        <v>12142857142.857</v>
      </c>
      <c r="Z100">
        <v>-20.961179999999999</v>
      </c>
      <c r="AA100">
        <v>19.873760000000001</v>
      </c>
      <c r="AB100">
        <v>29.902377999999999</v>
      </c>
      <c r="AC100">
        <v>-89.791763000000003</v>
      </c>
      <c r="AD100">
        <v>-10.02862</v>
      </c>
      <c r="AE100" s="4"/>
      <c r="AF100" s="2">
        <f t="shared" si="63"/>
        <v>12.632653061224001</v>
      </c>
      <c r="AG100" s="2">
        <f t="shared" si="64"/>
        <v>31.375188999999999</v>
      </c>
      <c r="AH100" s="2">
        <f t="shared" si="65"/>
        <v>20.946546999999999</v>
      </c>
      <c r="AI100" s="2">
        <f t="shared" si="66"/>
        <v>12.632653061224001</v>
      </c>
      <c r="AJ100" s="2">
        <f t="shared" si="78"/>
        <v>26.912576999999999</v>
      </c>
      <c r="AK100" s="2">
        <f t="shared" si="67"/>
        <v>16.273257999999998</v>
      </c>
      <c r="AL100" s="2">
        <f t="shared" si="68"/>
        <v>12.632653061224001</v>
      </c>
      <c r="AM100" s="31">
        <f t="shared" si="79"/>
        <v>21.938692</v>
      </c>
      <c r="AN100" s="2">
        <f t="shared" si="69"/>
        <v>10.556005000000001</v>
      </c>
      <c r="AO100" s="2">
        <f t="shared" si="70"/>
        <v>12.632653061224001</v>
      </c>
      <c r="AP100" s="2">
        <f t="shared" si="80"/>
        <v>8.7643385000000004E-2</v>
      </c>
      <c r="AQ100" s="2">
        <f t="shared" si="71"/>
        <v>-83.187468999999993</v>
      </c>
      <c r="AR100" s="2">
        <f t="shared" si="72"/>
        <v>12.632653061224001</v>
      </c>
      <c r="AS100" s="2">
        <f t="shared" si="81"/>
        <v>0</v>
      </c>
      <c r="AT100" s="2">
        <f t="shared" si="73"/>
        <v>0</v>
      </c>
      <c r="AV100" s="2"/>
    </row>
    <row r="101" spans="2:48" x14ac:dyDescent="0.25">
      <c r="B101">
        <v>12265306122.448999</v>
      </c>
      <c r="C101">
        <v>-20.737756999999998</v>
      </c>
      <c r="D101">
        <v>21.819072999999999</v>
      </c>
      <c r="E101">
        <v>31.675439999999998</v>
      </c>
      <c r="F101">
        <v>-94.829223999999996</v>
      </c>
      <c r="G101">
        <v>-9.8563662000000001</v>
      </c>
      <c r="H101" s="4"/>
      <c r="I101" s="2">
        <f t="shared" ref="I101:I103" si="82">B105/1000000000</f>
        <v>12.755102040816</v>
      </c>
      <c r="J101" s="2">
        <f t="shared" ref="J101:J103" si="83">E105</f>
        <v>30.160043999999999</v>
      </c>
      <c r="K101" s="2">
        <f t="shared" ref="K101:K103" si="84">D105</f>
        <v>19.515115999999999</v>
      </c>
      <c r="L101" s="2">
        <f t="shared" ref="L101:L103" si="85">B105/1000000000</f>
        <v>12.755102040816</v>
      </c>
      <c r="M101" s="2">
        <f t="shared" si="74"/>
        <v>25.651910999999998</v>
      </c>
      <c r="N101" s="2">
        <f t="shared" ref="N101:N103" si="86">D209+AV101</f>
        <v>14.565780999999999</v>
      </c>
      <c r="O101" s="2">
        <f t="shared" ref="O101:O103" si="87">B105/1000000000</f>
        <v>12.755102040816</v>
      </c>
      <c r="P101" s="2">
        <f t="shared" si="75"/>
        <v>21.326630000000002</v>
      </c>
      <c r="Q101" s="2">
        <f t="shared" ref="Q101:Q103" si="88">D313</f>
        <v>9.3152837999999996</v>
      </c>
      <c r="R101" s="2">
        <f t="shared" ref="R101:R103" si="89">B105/1000000000</f>
        <v>12.755102040816</v>
      </c>
      <c r="S101" s="2">
        <f t="shared" si="76"/>
        <v>-1.0272079999999999</v>
      </c>
      <c r="T101" s="2">
        <f t="shared" ref="T101:T103" si="90">D417</f>
        <v>-82.947716</v>
      </c>
      <c r="U101" s="2">
        <f t="shared" ref="U101:U103" si="91">B105/1000000000</f>
        <v>12.755102040816</v>
      </c>
      <c r="V101" s="2">
        <f t="shared" si="77"/>
        <v>0</v>
      </c>
      <c r="W101" s="2">
        <f t="shared" ref="W101:W103" si="92">D521</f>
        <v>0</v>
      </c>
      <c r="Y101">
        <v>12265306122.448999</v>
      </c>
      <c r="Z101">
        <v>-21.010860000000001</v>
      </c>
      <c r="AA101">
        <v>19.926072999999999</v>
      </c>
      <c r="AB101">
        <v>30.046503000000001</v>
      </c>
      <c r="AC101">
        <v>-91.298820000000006</v>
      </c>
      <c r="AD101">
        <v>-10.120429</v>
      </c>
      <c r="AE101" s="4"/>
      <c r="AF101" s="2">
        <f t="shared" ref="AF101:AF103" si="93">Y105/1000000000</f>
        <v>12.755102040816</v>
      </c>
      <c r="AG101" s="2">
        <f t="shared" ref="AG101:AG103" si="94">AB105</f>
        <v>30.768654000000002</v>
      </c>
      <c r="AH101" s="2">
        <f t="shared" ref="AH101:AH103" si="95">AA105</f>
        <v>20.205414000000001</v>
      </c>
      <c r="AI101" s="2">
        <f t="shared" ref="AI101:AI103" si="96">Y105/1000000000</f>
        <v>12.755102040816</v>
      </c>
      <c r="AJ101" s="2">
        <f t="shared" si="78"/>
        <v>26.557386000000001</v>
      </c>
      <c r="AK101" s="2">
        <f t="shared" ref="AK101:AK103" si="97">AA209</f>
        <v>15.775579</v>
      </c>
      <c r="AL101" s="2">
        <f t="shared" ref="AL101:AL103" si="98">Y105/1000000000</f>
        <v>12.755102040816</v>
      </c>
      <c r="AM101" s="31">
        <f t="shared" si="79"/>
        <v>21.693071</v>
      </c>
      <c r="AN101" s="2">
        <f t="shared" ref="AN101:AN103" si="99">AA313</f>
        <v>10.07272</v>
      </c>
      <c r="AO101" s="2">
        <f t="shared" ref="AO101:AO103" si="100">Y105/1000000000</f>
        <v>12.755102040816</v>
      </c>
      <c r="AP101" s="2">
        <f t="shared" si="80"/>
        <v>-1.0272079999999999</v>
      </c>
      <c r="AQ101" s="2">
        <f t="shared" ref="AQ101:AQ103" si="101">AA417</f>
        <v>-82.947716</v>
      </c>
      <c r="AR101" s="2">
        <f t="shared" ref="AR101:AR103" si="102">Y105/1000000000</f>
        <v>12.755102040816</v>
      </c>
      <c r="AS101" s="2">
        <f t="shared" si="81"/>
        <v>0</v>
      </c>
      <c r="AT101" s="2">
        <f t="shared" ref="AT101:AT103" si="103">AA521</f>
        <v>0</v>
      </c>
      <c r="AV101" s="2"/>
    </row>
    <row r="102" spans="2:48" x14ac:dyDescent="0.25">
      <c r="B102">
        <v>12387755102.041</v>
      </c>
      <c r="C102">
        <v>-20.986744000000002</v>
      </c>
      <c r="D102">
        <v>20.715392999999999</v>
      </c>
      <c r="E102">
        <v>30.667316</v>
      </c>
      <c r="F102">
        <v>-92.298950000000005</v>
      </c>
      <c r="G102">
        <v>-9.9519242999999999</v>
      </c>
      <c r="H102" s="4"/>
      <c r="I102" s="2">
        <f t="shared" si="82"/>
        <v>12.877551020408001</v>
      </c>
      <c r="J102" s="2">
        <f t="shared" si="83"/>
        <v>29.669208999999999</v>
      </c>
      <c r="K102" s="2">
        <f t="shared" si="84"/>
        <v>18.861315000000001</v>
      </c>
      <c r="L102" s="2">
        <f t="shared" si="85"/>
        <v>12.877551020408001</v>
      </c>
      <c r="M102" s="2">
        <f t="shared" si="74"/>
        <v>25.396668999999999</v>
      </c>
      <c r="N102" s="2">
        <f t="shared" si="86"/>
        <v>14.145172000000001</v>
      </c>
      <c r="O102" s="2">
        <f t="shared" si="87"/>
        <v>12.877551020408001</v>
      </c>
      <c r="P102" s="2">
        <f t="shared" si="75"/>
        <v>21.113648999999999</v>
      </c>
      <c r="Q102" s="2">
        <f t="shared" si="88"/>
        <v>8.8471632000000007</v>
      </c>
      <c r="R102" s="2">
        <f t="shared" si="89"/>
        <v>12.877551020408001</v>
      </c>
      <c r="S102" s="2">
        <f t="shared" si="76"/>
        <v>-3.2378863999999998</v>
      </c>
      <c r="T102" s="2">
        <f t="shared" si="90"/>
        <v>-88.973586999999995</v>
      </c>
      <c r="U102" s="2">
        <f t="shared" si="91"/>
        <v>12.877551020408001</v>
      </c>
      <c r="V102" s="2">
        <f t="shared" si="77"/>
        <v>0</v>
      </c>
      <c r="W102" s="2">
        <f t="shared" si="92"/>
        <v>0</v>
      </c>
      <c r="Y102">
        <v>12387755102.041</v>
      </c>
      <c r="Z102">
        <v>-21.184415999999999</v>
      </c>
      <c r="AA102">
        <v>20.932886</v>
      </c>
      <c r="AB102">
        <v>31.096990999999999</v>
      </c>
      <c r="AC102">
        <v>-91.935219000000004</v>
      </c>
      <c r="AD102">
        <v>-10.164104</v>
      </c>
      <c r="AE102" s="4"/>
      <c r="AF102" s="2">
        <f t="shared" si="93"/>
        <v>12.877551020408001</v>
      </c>
      <c r="AG102" s="2">
        <f t="shared" si="94"/>
        <v>30.832214</v>
      </c>
      <c r="AH102" s="2">
        <f t="shared" si="95"/>
        <v>20.138038999999999</v>
      </c>
      <c r="AI102" s="2">
        <f t="shared" si="96"/>
        <v>12.877551020408001</v>
      </c>
      <c r="AJ102" s="2">
        <f t="shared" si="78"/>
        <v>26.273385999999999</v>
      </c>
      <c r="AK102" s="2">
        <f t="shared" si="97"/>
        <v>15.37096</v>
      </c>
      <c r="AL102" s="2">
        <f t="shared" si="98"/>
        <v>12.877551020408001</v>
      </c>
      <c r="AM102" s="31">
        <f t="shared" si="79"/>
        <v>21.776436</v>
      </c>
      <c r="AN102" s="2">
        <f t="shared" si="99"/>
        <v>9.7401389999999992</v>
      </c>
      <c r="AO102" s="2">
        <f t="shared" si="100"/>
        <v>12.877551020408001</v>
      </c>
      <c r="AP102" s="2">
        <f t="shared" si="80"/>
        <v>-3.2378863999999998</v>
      </c>
      <c r="AQ102" s="2">
        <f t="shared" si="101"/>
        <v>-88.973586999999995</v>
      </c>
      <c r="AR102" s="2">
        <f t="shared" si="102"/>
        <v>12.877551020408001</v>
      </c>
      <c r="AS102" s="2">
        <f t="shared" si="81"/>
        <v>0</v>
      </c>
      <c r="AT102" s="2">
        <f t="shared" si="103"/>
        <v>0</v>
      </c>
      <c r="AV102" s="2"/>
    </row>
    <row r="103" spans="2:48" x14ac:dyDescent="0.25">
      <c r="B103">
        <v>12510204081.632999</v>
      </c>
      <c r="C103">
        <v>-20.878184999999998</v>
      </c>
      <c r="D103">
        <v>20.017401</v>
      </c>
      <c r="E103">
        <v>30.205631</v>
      </c>
      <c r="F103">
        <v>-88.972244000000003</v>
      </c>
      <c r="G103">
        <v>-10.188231</v>
      </c>
      <c r="H103" s="4"/>
      <c r="I103" s="2">
        <f t="shared" si="82"/>
        <v>13</v>
      </c>
      <c r="J103" s="2">
        <f t="shared" si="83"/>
        <v>29.422385999999999</v>
      </c>
      <c r="K103" s="2">
        <f t="shared" si="84"/>
        <v>18.529409000000001</v>
      </c>
      <c r="L103" s="2">
        <f t="shared" si="85"/>
        <v>13</v>
      </c>
      <c r="M103" s="2">
        <f t="shared" si="74"/>
        <v>25.295683</v>
      </c>
      <c r="N103" s="2">
        <f t="shared" si="86"/>
        <v>13.965859</v>
      </c>
      <c r="O103" s="2">
        <f t="shared" si="87"/>
        <v>13</v>
      </c>
      <c r="P103" s="2">
        <f t="shared" si="75"/>
        <v>20.881357000000001</v>
      </c>
      <c r="Q103" s="2">
        <f t="shared" si="88"/>
        <v>8.4478836000000008</v>
      </c>
      <c r="R103" s="2">
        <f t="shared" si="89"/>
        <v>13</v>
      </c>
      <c r="S103" s="2">
        <f t="shared" si="76"/>
        <v>-5.9651299</v>
      </c>
      <c r="T103" s="2">
        <f t="shared" si="90"/>
        <v>-95.385886999999997</v>
      </c>
      <c r="U103" s="2">
        <f t="shared" si="91"/>
        <v>13</v>
      </c>
      <c r="V103" s="2">
        <f t="shared" si="77"/>
        <v>0</v>
      </c>
      <c r="W103" s="2">
        <f t="shared" si="92"/>
        <v>0</v>
      </c>
      <c r="Y103">
        <v>12510204081.632999</v>
      </c>
      <c r="Z103">
        <v>-21.123165</v>
      </c>
      <c r="AA103">
        <v>20.986771000000001</v>
      </c>
      <c r="AB103">
        <v>31.287427999999998</v>
      </c>
      <c r="AC103">
        <v>-96.318603999999993</v>
      </c>
      <c r="AD103">
        <v>-10.300658</v>
      </c>
      <c r="AE103" s="4"/>
      <c r="AF103" s="2">
        <f t="shared" si="93"/>
        <v>13</v>
      </c>
      <c r="AG103" s="2">
        <f t="shared" si="94"/>
        <v>30.902958000000002</v>
      </c>
      <c r="AH103" s="2">
        <f t="shared" si="95"/>
        <v>20.145482999999999</v>
      </c>
      <c r="AI103" s="2">
        <f t="shared" si="96"/>
        <v>13</v>
      </c>
      <c r="AJ103" s="2">
        <f t="shared" si="78"/>
        <v>26.042883</v>
      </c>
      <c r="AK103" s="2">
        <f t="shared" si="97"/>
        <v>15.098998</v>
      </c>
      <c r="AL103" s="2">
        <f t="shared" si="98"/>
        <v>13</v>
      </c>
      <c r="AM103" s="31">
        <f t="shared" si="79"/>
        <v>21.884893000000002</v>
      </c>
      <c r="AN103" s="2">
        <f t="shared" si="99"/>
        <v>9.5340366000000003</v>
      </c>
      <c r="AO103" s="2">
        <f t="shared" si="100"/>
        <v>13</v>
      </c>
      <c r="AP103" s="2">
        <f t="shared" si="80"/>
        <v>-5.9651299</v>
      </c>
      <c r="AQ103" s="2">
        <f t="shared" si="101"/>
        <v>-95.385886999999997</v>
      </c>
      <c r="AR103" s="2">
        <f t="shared" si="102"/>
        <v>13</v>
      </c>
      <c r="AS103" s="2">
        <f t="shared" si="81"/>
        <v>0</v>
      </c>
      <c r="AT103" s="2">
        <f t="shared" si="103"/>
        <v>0</v>
      </c>
      <c r="AV103" s="2"/>
    </row>
    <row r="104" spans="2:48" x14ac:dyDescent="0.25">
      <c r="B104">
        <v>12632653061.224001</v>
      </c>
      <c r="C104">
        <v>-21.394255000000001</v>
      </c>
      <c r="D104">
        <v>19.54372</v>
      </c>
      <c r="E104">
        <v>29.930133999999999</v>
      </c>
      <c r="F104">
        <v>-92.610764000000003</v>
      </c>
      <c r="G104">
        <v>-10.386415</v>
      </c>
      <c r="Y104">
        <v>12632653061.224001</v>
      </c>
      <c r="Z104">
        <v>-21.365911000000001</v>
      </c>
      <c r="AA104">
        <v>20.946546999999999</v>
      </c>
      <c r="AB104">
        <v>31.375188999999999</v>
      </c>
      <c r="AC104">
        <v>-92.687270999999996</v>
      </c>
      <c r="AD104">
        <v>-10.428641000000001</v>
      </c>
    </row>
    <row r="105" spans="2:48" x14ac:dyDescent="0.25">
      <c r="B105">
        <v>12755102040.816</v>
      </c>
      <c r="C105">
        <v>-21.720707000000001</v>
      </c>
      <c r="D105">
        <v>19.515115999999999</v>
      </c>
      <c r="E105">
        <v>30.160043999999999</v>
      </c>
      <c r="F105">
        <v>-91.658752000000007</v>
      </c>
      <c r="G105">
        <v>-10.644928999999999</v>
      </c>
      <c r="J105" s="2">
        <f>AVERAGE(J9:J103)</f>
        <v>31.93494243157895</v>
      </c>
      <c r="M105" s="2">
        <f>AVERAGE(M9:M103)</f>
        <v>29.883989800000013</v>
      </c>
      <c r="Y105">
        <v>12755102040.816</v>
      </c>
      <c r="Z105">
        <v>-21.680392999999999</v>
      </c>
      <c r="AA105">
        <v>20.205414000000001</v>
      </c>
      <c r="AB105">
        <v>30.768654000000002</v>
      </c>
      <c r="AC105">
        <v>-93.181808000000004</v>
      </c>
      <c r="AD105">
        <v>-10.563238999999999</v>
      </c>
    </row>
    <row r="106" spans="2:48" x14ac:dyDescent="0.25">
      <c r="B106">
        <v>12877551020.408001</v>
      </c>
      <c r="C106">
        <v>-21.875736</v>
      </c>
      <c r="D106">
        <v>18.861315000000001</v>
      </c>
      <c r="E106">
        <v>29.669208999999999</v>
      </c>
      <c r="F106">
        <v>-91.793273999999997</v>
      </c>
      <c r="G106">
        <v>-10.807893</v>
      </c>
      <c r="Y106">
        <v>12877551020.408001</v>
      </c>
      <c r="Z106">
        <v>-21.764139</v>
      </c>
      <c r="AA106">
        <v>20.138038999999999</v>
      </c>
      <c r="AB106">
        <v>30.832214</v>
      </c>
      <c r="AC106">
        <v>-93.794730999999999</v>
      </c>
      <c r="AD106">
        <v>-10.694174</v>
      </c>
    </row>
    <row r="107" spans="2:48" x14ac:dyDescent="0.25">
      <c r="B107">
        <v>13000000000</v>
      </c>
      <c r="C107">
        <v>-21.927795</v>
      </c>
      <c r="D107">
        <v>18.529409000000001</v>
      </c>
      <c r="E107">
        <v>29.422385999999999</v>
      </c>
      <c r="F107">
        <v>-90.288582000000005</v>
      </c>
      <c r="G107">
        <v>-10.892976000000001</v>
      </c>
      <c r="Y107">
        <v>13000000000</v>
      </c>
      <c r="Z107">
        <v>-21.847807</v>
      </c>
      <c r="AA107">
        <v>20.145482999999999</v>
      </c>
      <c r="AB107">
        <v>30.902958000000002</v>
      </c>
      <c r="AC107">
        <v>-93.728722000000005</v>
      </c>
      <c r="AD107">
        <v>-10.757474</v>
      </c>
    </row>
    <row r="108" spans="2:48" x14ac:dyDescent="0.25">
      <c r="B108" t="s">
        <v>21</v>
      </c>
      <c r="Y108" t="s">
        <v>21</v>
      </c>
    </row>
    <row r="111" spans="2:48" x14ac:dyDescent="0.25">
      <c r="B111" t="s">
        <v>18</v>
      </c>
      <c r="Y111" t="s">
        <v>18</v>
      </c>
    </row>
    <row r="112" spans="2:48" x14ac:dyDescent="0.25">
      <c r="B112" t="s">
        <v>19</v>
      </c>
      <c r="C112" t="s">
        <v>262</v>
      </c>
      <c r="D112" t="s">
        <v>322</v>
      </c>
      <c r="Y112" t="s">
        <v>19</v>
      </c>
      <c r="Z112" t="s">
        <v>262</v>
      </c>
      <c r="AA112" t="s">
        <v>322</v>
      </c>
    </row>
    <row r="113" spans="2:27" x14ac:dyDescent="0.25">
      <c r="B113">
        <v>1000000000</v>
      </c>
      <c r="C113">
        <v>36.036011000000002</v>
      </c>
      <c r="D113">
        <v>25.247710999999999</v>
      </c>
      <c r="Y113">
        <v>1000000000</v>
      </c>
      <c r="Z113">
        <v>36.505791000000002</v>
      </c>
      <c r="AA113">
        <v>23.865324000000001</v>
      </c>
    </row>
    <row r="114" spans="2:27" x14ac:dyDescent="0.25">
      <c r="B114">
        <v>1122448979.5918</v>
      </c>
      <c r="C114">
        <v>33.583644999999997</v>
      </c>
      <c r="D114">
        <v>23.345258999999999</v>
      </c>
      <c r="Y114">
        <v>1122448979.5918</v>
      </c>
      <c r="Z114">
        <v>35.052867999999997</v>
      </c>
      <c r="AA114">
        <v>23.081097</v>
      </c>
    </row>
    <row r="115" spans="2:27" x14ac:dyDescent="0.25">
      <c r="B115">
        <v>1244897959.1837001</v>
      </c>
      <c r="C115">
        <v>30.845165000000001</v>
      </c>
      <c r="D115">
        <v>21.240787999999998</v>
      </c>
      <c r="Y115">
        <v>1244897959.1837001</v>
      </c>
      <c r="Z115">
        <v>32.778233</v>
      </c>
      <c r="AA115">
        <v>21.572937</v>
      </c>
    </row>
    <row r="116" spans="2:27" x14ac:dyDescent="0.25">
      <c r="B116">
        <v>1367346938.7755001</v>
      </c>
      <c r="C116">
        <v>31.168790999999999</v>
      </c>
      <c r="D116">
        <v>22.049599000000001</v>
      </c>
      <c r="Y116">
        <v>1367346938.7755001</v>
      </c>
      <c r="Z116">
        <v>33.337803000000001</v>
      </c>
      <c r="AA116">
        <v>22.694762999999998</v>
      </c>
    </row>
    <row r="117" spans="2:27" x14ac:dyDescent="0.25">
      <c r="B117">
        <v>1489795918.3673</v>
      </c>
      <c r="C117">
        <v>31.550049000000001</v>
      </c>
      <c r="D117">
        <v>22.731976</v>
      </c>
      <c r="Y117">
        <v>1489795918.3673</v>
      </c>
      <c r="Z117">
        <v>33.796120000000002</v>
      </c>
      <c r="AA117">
        <v>23.580442000000001</v>
      </c>
    </row>
    <row r="118" spans="2:27" x14ac:dyDescent="0.25">
      <c r="B118">
        <v>1612244897.9591999</v>
      </c>
      <c r="C118">
        <v>32.451808999999997</v>
      </c>
      <c r="D118">
        <v>23.899871999999998</v>
      </c>
      <c r="Y118">
        <v>1612244897.9591999</v>
      </c>
      <c r="Z118">
        <v>34.640349999999998</v>
      </c>
      <c r="AA118">
        <v>24.825218</v>
      </c>
    </row>
    <row r="119" spans="2:27" x14ac:dyDescent="0.25">
      <c r="B119">
        <v>1734693877.5510001</v>
      </c>
      <c r="C119">
        <v>31.711400999999999</v>
      </c>
      <c r="D119">
        <v>23.306227</v>
      </c>
      <c r="Y119">
        <v>1734693877.5510001</v>
      </c>
      <c r="Z119">
        <v>34.242393</v>
      </c>
      <c r="AA119">
        <v>24.740273999999999</v>
      </c>
    </row>
    <row r="120" spans="2:27" x14ac:dyDescent="0.25">
      <c r="B120">
        <v>1857142857.1429</v>
      </c>
      <c r="C120">
        <v>31.980886000000002</v>
      </c>
      <c r="D120">
        <v>23.696722000000001</v>
      </c>
      <c r="Y120">
        <v>1857142857.1429</v>
      </c>
      <c r="Z120">
        <v>32.068699000000002</v>
      </c>
      <c r="AA120">
        <v>22.793984999999999</v>
      </c>
    </row>
    <row r="121" spans="2:27" x14ac:dyDescent="0.25">
      <c r="B121">
        <v>1979591836.7347</v>
      </c>
      <c r="C121">
        <v>30.929718000000001</v>
      </c>
      <c r="D121">
        <v>22.693964000000001</v>
      </c>
      <c r="Y121">
        <v>1979591836.7347</v>
      </c>
      <c r="Z121">
        <v>30.857340000000001</v>
      </c>
      <c r="AA121">
        <v>21.831085000000002</v>
      </c>
    </row>
    <row r="122" spans="2:27" x14ac:dyDescent="0.25">
      <c r="B122">
        <v>2102040816.3264999</v>
      </c>
      <c r="C122">
        <v>31.798462000000001</v>
      </c>
      <c r="D122">
        <v>23.641642000000001</v>
      </c>
      <c r="Y122">
        <v>2102040816.3264999</v>
      </c>
      <c r="Z122">
        <v>29.984411000000001</v>
      </c>
      <c r="AA122">
        <v>21.227395999999999</v>
      </c>
    </row>
    <row r="123" spans="2:27" x14ac:dyDescent="0.25">
      <c r="B123">
        <v>2224489795.9183998</v>
      </c>
      <c r="C123">
        <v>31.470703</v>
      </c>
      <c r="D123">
        <v>23.362362000000001</v>
      </c>
      <c r="Y123">
        <v>2224489795.9183998</v>
      </c>
      <c r="Z123">
        <v>30.796274</v>
      </c>
      <c r="AA123">
        <v>22.254868999999999</v>
      </c>
    </row>
    <row r="124" spans="2:27" x14ac:dyDescent="0.25">
      <c r="B124">
        <v>2346938775.5102</v>
      </c>
      <c r="C124">
        <v>32.699268000000004</v>
      </c>
      <c r="D124">
        <v>24.656862</v>
      </c>
      <c r="Y124">
        <v>2346938775.5102</v>
      </c>
      <c r="Z124">
        <v>30.687002</v>
      </c>
      <c r="AA124">
        <v>22.262498999999998</v>
      </c>
    </row>
    <row r="125" spans="2:27" x14ac:dyDescent="0.25">
      <c r="B125">
        <v>2469387755.1020002</v>
      </c>
      <c r="C125">
        <v>31.978173999999999</v>
      </c>
      <c r="D125">
        <v>23.97381</v>
      </c>
      <c r="Y125">
        <v>2469387755.1020002</v>
      </c>
      <c r="Z125">
        <v>30.439964</v>
      </c>
      <c r="AA125">
        <v>22.112452999999999</v>
      </c>
    </row>
    <row r="126" spans="2:27" x14ac:dyDescent="0.25">
      <c r="B126">
        <v>2591836734.6939001</v>
      </c>
      <c r="C126">
        <v>31.983067999999999</v>
      </c>
      <c r="D126">
        <v>23.964853000000002</v>
      </c>
      <c r="Y126">
        <v>2591836734.6939001</v>
      </c>
      <c r="Z126">
        <v>29.996756000000001</v>
      </c>
      <c r="AA126">
        <v>21.754363999999999</v>
      </c>
    </row>
    <row r="127" spans="2:27" x14ac:dyDescent="0.25">
      <c r="B127">
        <v>2714285714.2856998</v>
      </c>
      <c r="C127">
        <v>32.000712999999998</v>
      </c>
      <c r="D127">
        <v>23.938424999999999</v>
      </c>
      <c r="Y127">
        <v>2714285714.2856998</v>
      </c>
      <c r="Z127">
        <v>29.549762999999999</v>
      </c>
      <c r="AA127">
        <v>21.406936999999999</v>
      </c>
    </row>
    <row r="128" spans="2:27" x14ac:dyDescent="0.25">
      <c r="B128">
        <v>2836734693.8776002</v>
      </c>
      <c r="C128">
        <v>32.150554999999997</v>
      </c>
      <c r="D128">
        <v>23.993866000000001</v>
      </c>
      <c r="Y128">
        <v>2836734693.8776002</v>
      </c>
      <c r="Z128">
        <v>30.537039</v>
      </c>
      <c r="AA128">
        <v>22.469256999999999</v>
      </c>
    </row>
    <row r="129" spans="2:27" x14ac:dyDescent="0.25">
      <c r="B129">
        <v>2959183673.4693999</v>
      </c>
      <c r="C129">
        <v>33.088450999999999</v>
      </c>
      <c r="D129">
        <v>24.840698</v>
      </c>
      <c r="Y129">
        <v>2959183673.4693999</v>
      </c>
      <c r="Z129">
        <v>30.954248</v>
      </c>
      <c r="AA129">
        <v>22.886565999999998</v>
      </c>
    </row>
    <row r="130" spans="2:27" x14ac:dyDescent="0.25">
      <c r="B130">
        <v>3081632653.0612001</v>
      </c>
      <c r="C130">
        <v>32.799666999999999</v>
      </c>
      <c r="D130">
        <v>24.529288999999999</v>
      </c>
      <c r="Y130">
        <v>3081632653.0612001</v>
      </c>
      <c r="Z130">
        <v>31.862666999999998</v>
      </c>
      <c r="AA130">
        <v>23.843166</v>
      </c>
    </row>
    <row r="131" spans="2:27" x14ac:dyDescent="0.25">
      <c r="B131">
        <v>3204081632.6531</v>
      </c>
      <c r="C131">
        <v>33.109538999999998</v>
      </c>
      <c r="D131">
        <v>24.816053</v>
      </c>
      <c r="Y131">
        <v>3204081632.6531</v>
      </c>
      <c r="Z131">
        <v>31.767838999999999</v>
      </c>
      <c r="AA131">
        <v>23.751927999999999</v>
      </c>
    </row>
    <row r="132" spans="2:27" x14ac:dyDescent="0.25">
      <c r="B132">
        <v>3326530612.2449002</v>
      </c>
      <c r="C132">
        <v>32.271534000000003</v>
      </c>
      <c r="D132">
        <v>23.985491</v>
      </c>
      <c r="Y132">
        <v>3326530612.2449002</v>
      </c>
      <c r="Z132">
        <v>31.182392</v>
      </c>
      <c r="AA132">
        <v>23.259815</v>
      </c>
    </row>
    <row r="133" spans="2:27" x14ac:dyDescent="0.25">
      <c r="B133">
        <v>3448979591.8367</v>
      </c>
      <c r="C133">
        <v>31.986357000000002</v>
      </c>
      <c r="D133">
        <v>23.601338999999999</v>
      </c>
      <c r="Y133">
        <v>3448979591.8367</v>
      </c>
      <c r="Z133">
        <v>31.303946</v>
      </c>
      <c r="AA133">
        <v>23.37837</v>
      </c>
    </row>
    <row r="134" spans="2:27" x14ac:dyDescent="0.25">
      <c r="B134">
        <v>3571428571.4285998</v>
      </c>
      <c r="C134">
        <v>31.272563999999999</v>
      </c>
      <c r="D134">
        <v>22.841169000000001</v>
      </c>
      <c r="Y134">
        <v>3571428571.4285998</v>
      </c>
      <c r="Z134">
        <v>30.970963000000001</v>
      </c>
      <c r="AA134">
        <v>23.074389</v>
      </c>
    </row>
    <row r="135" spans="2:27" x14ac:dyDescent="0.25">
      <c r="B135">
        <v>3693877551.0204</v>
      </c>
      <c r="C135">
        <v>31.457104000000001</v>
      </c>
      <c r="D135">
        <v>22.942739</v>
      </c>
      <c r="Y135">
        <v>3693877551.0204</v>
      </c>
      <c r="Z135">
        <v>31.437951999999999</v>
      </c>
      <c r="AA135">
        <v>23.524134</v>
      </c>
    </row>
    <row r="136" spans="2:27" x14ac:dyDescent="0.25">
      <c r="B136">
        <v>3816326530.6121998</v>
      </c>
      <c r="C136">
        <v>31.755049</v>
      </c>
      <c r="D136">
        <v>23.234224000000001</v>
      </c>
      <c r="Y136">
        <v>3816326530.6121998</v>
      </c>
      <c r="Z136">
        <v>31.234451</v>
      </c>
      <c r="AA136">
        <v>23.327003000000001</v>
      </c>
    </row>
    <row r="137" spans="2:27" x14ac:dyDescent="0.25">
      <c r="B137">
        <v>3938775510.2041001</v>
      </c>
      <c r="C137">
        <v>32.25177</v>
      </c>
      <c r="D137">
        <v>23.663826</v>
      </c>
      <c r="Y137">
        <v>3938775510.2041001</v>
      </c>
      <c r="Z137">
        <v>31.385473000000001</v>
      </c>
      <c r="AA137">
        <v>23.407473</v>
      </c>
    </row>
    <row r="138" spans="2:27" x14ac:dyDescent="0.25">
      <c r="B138">
        <v>4061224489.7958999</v>
      </c>
      <c r="C138">
        <v>32.17868</v>
      </c>
      <c r="D138">
        <v>23.596819</v>
      </c>
      <c r="Y138">
        <v>4061224489.7958999</v>
      </c>
      <c r="Z138">
        <v>31.288269</v>
      </c>
      <c r="AA138">
        <v>23.263152999999999</v>
      </c>
    </row>
    <row r="139" spans="2:27" x14ac:dyDescent="0.25">
      <c r="B139">
        <v>4183673469.3878002</v>
      </c>
      <c r="C139">
        <v>32.020721000000002</v>
      </c>
      <c r="D139">
        <v>23.470119</v>
      </c>
      <c r="Y139">
        <v>4183673469.3878002</v>
      </c>
      <c r="Z139">
        <v>30.915711999999999</v>
      </c>
      <c r="AA139">
        <v>22.855544999999999</v>
      </c>
    </row>
    <row r="140" spans="2:27" x14ac:dyDescent="0.25">
      <c r="B140">
        <v>4306122448.9796</v>
      </c>
      <c r="C140">
        <v>31.246448999999998</v>
      </c>
      <c r="D140">
        <v>22.742806999999999</v>
      </c>
      <c r="Y140">
        <v>4306122448.9796</v>
      </c>
      <c r="Z140">
        <v>30.928263000000001</v>
      </c>
      <c r="AA140">
        <v>22.830120000000001</v>
      </c>
    </row>
    <row r="141" spans="2:27" x14ac:dyDescent="0.25">
      <c r="B141">
        <v>4428571428.5713997</v>
      </c>
      <c r="C141">
        <v>31.187294000000001</v>
      </c>
      <c r="D141">
        <v>22.730951000000001</v>
      </c>
      <c r="Y141">
        <v>4428571428.5713997</v>
      </c>
      <c r="Z141">
        <v>30.689129000000001</v>
      </c>
      <c r="AA141">
        <v>22.513231000000001</v>
      </c>
    </row>
    <row r="142" spans="2:27" x14ac:dyDescent="0.25">
      <c r="B142">
        <v>4551020408.1632996</v>
      </c>
      <c r="C142">
        <v>30.907205999999999</v>
      </c>
      <c r="D142">
        <v>22.529036999999999</v>
      </c>
      <c r="Y142">
        <v>4551020408.1632996</v>
      </c>
      <c r="Z142">
        <v>30.969301000000002</v>
      </c>
      <c r="AA142">
        <v>22.726542999999999</v>
      </c>
    </row>
    <row r="143" spans="2:27" x14ac:dyDescent="0.25">
      <c r="B143">
        <v>4673469387.7551003</v>
      </c>
      <c r="C143">
        <v>30.891784999999999</v>
      </c>
      <c r="D143">
        <v>22.637411</v>
      </c>
      <c r="Y143">
        <v>4673469387.7551003</v>
      </c>
      <c r="Z143">
        <v>30.421468999999998</v>
      </c>
      <c r="AA143">
        <v>22.145278999999999</v>
      </c>
    </row>
    <row r="144" spans="2:27" x14ac:dyDescent="0.25">
      <c r="B144">
        <v>4795918367.3469</v>
      </c>
      <c r="C144">
        <v>30.192419000000001</v>
      </c>
      <c r="D144">
        <v>22.046015000000001</v>
      </c>
      <c r="Y144">
        <v>4795918367.3469</v>
      </c>
      <c r="Z144">
        <v>30.186786999999999</v>
      </c>
      <c r="AA144">
        <v>21.912189000000001</v>
      </c>
    </row>
    <row r="145" spans="2:27" x14ac:dyDescent="0.25">
      <c r="B145">
        <v>4918367346.9387999</v>
      </c>
      <c r="C145">
        <v>30.026381000000001</v>
      </c>
      <c r="D145">
        <v>21.932510000000001</v>
      </c>
      <c r="Y145">
        <v>4918367346.9387999</v>
      </c>
      <c r="Z145">
        <v>29.659737</v>
      </c>
      <c r="AA145">
        <v>21.403364</v>
      </c>
    </row>
    <row r="146" spans="2:27" x14ac:dyDescent="0.25">
      <c r="B146">
        <v>5040816326.5305996</v>
      </c>
      <c r="C146">
        <v>30.260024999999999</v>
      </c>
      <c r="D146">
        <v>22.219785999999999</v>
      </c>
      <c r="Y146">
        <v>5040816326.5305996</v>
      </c>
      <c r="Z146">
        <v>30.115887000000001</v>
      </c>
      <c r="AA146">
        <v>21.932248999999999</v>
      </c>
    </row>
    <row r="147" spans="2:27" x14ac:dyDescent="0.25">
      <c r="B147">
        <v>5163265306.1224003</v>
      </c>
      <c r="C147">
        <v>30.731176000000001</v>
      </c>
      <c r="D147">
        <v>22.645014</v>
      </c>
      <c r="Y147">
        <v>5163265306.1224003</v>
      </c>
      <c r="Z147">
        <v>30.863952999999999</v>
      </c>
      <c r="AA147">
        <v>22.686754000000001</v>
      </c>
    </row>
    <row r="148" spans="2:27" x14ac:dyDescent="0.25">
      <c r="B148">
        <v>5285714285.7143002</v>
      </c>
      <c r="C148">
        <v>31.041865999999999</v>
      </c>
      <c r="D148">
        <v>22.921068000000002</v>
      </c>
      <c r="Y148">
        <v>5285714285.7143002</v>
      </c>
      <c r="Z148">
        <v>30.988251000000002</v>
      </c>
      <c r="AA148">
        <v>22.841723999999999</v>
      </c>
    </row>
    <row r="149" spans="2:27" x14ac:dyDescent="0.25">
      <c r="B149">
        <v>5408163265.3060999</v>
      </c>
      <c r="C149">
        <v>31.940062999999999</v>
      </c>
      <c r="D149">
        <v>23.71471</v>
      </c>
      <c r="Y149">
        <v>5408163265.3060999</v>
      </c>
      <c r="Z149">
        <v>31.181488000000002</v>
      </c>
      <c r="AA149">
        <v>23.008236</v>
      </c>
    </row>
    <row r="150" spans="2:27" x14ac:dyDescent="0.25">
      <c r="B150">
        <v>5530612244.8979998</v>
      </c>
      <c r="C150">
        <v>31.942613999999999</v>
      </c>
      <c r="D150">
        <v>23.676504000000001</v>
      </c>
      <c r="Y150">
        <v>5530612244.8979998</v>
      </c>
      <c r="Z150">
        <v>30.631739</v>
      </c>
      <c r="AA150">
        <v>22.466526000000002</v>
      </c>
    </row>
    <row r="151" spans="2:27" x14ac:dyDescent="0.25">
      <c r="B151">
        <v>5653061224.4898005</v>
      </c>
      <c r="C151">
        <v>32.373016</v>
      </c>
      <c r="D151">
        <v>24.068472</v>
      </c>
      <c r="Y151">
        <v>5653061224.4898005</v>
      </c>
      <c r="Z151">
        <v>30.999013999999999</v>
      </c>
      <c r="AA151">
        <v>22.793118</v>
      </c>
    </row>
    <row r="152" spans="2:27" x14ac:dyDescent="0.25">
      <c r="B152">
        <v>5775510204.0816002</v>
      </c>
      <c r="C152">
        <v>32.369621000000002</v>
      </c>
      <c r="D152">
        <v>24.070170999999998</v>
      </c>
      <c r="Y152">
        <v>5775510204.0816002</v>
      </c>
      <c r="Z152">
        <v>31.458168000000001</v>
      </c>
      <c r="AA152">
        <v>23.207743000000001</v>
      </c>
    </row>
    <row r="153" spans="2:27" x14ac:dyDescent="0.25">
      <c r="B153">
        <v>5897959183.6735001</v>
      </c>
      <c r="C153">
        <v>32.711596999999998</v>
      </c>
      <c r="D153">
        <v>24.462864</v>
      </c>
      <c r="Y153">
        <v>5897959183.6735001</v>
      </c>
      <c r="Z153">
        <v>31.742114999999998</v>
      </c>
      <c r="AA153">
        <v>23.453282999999999</v>
      </c>
    </row>
    <row r="154" spans="2:27" x14ac:dyDescent="0.25">
      <c r="B154">
        <v>6020408163.2652998</v>
      </c>
      <c r="C154">
        <v>32.202151999999998</v>
      </c>
      <c r="D154">
        <v>24.03237</v>
      </c>
      <c r="Y154">
        <v>6020408163.2652998</v>
      </c>
      <c r="Z154">
        <v>31.787057999999998</v>
      </c>
      <c r="AA154">
        <v>23.483146999999999</v>
      </c>
    </row>
    <row r="155" spans="2:27" x14ac:dyDescent="0.25">
      <c r="B155">
        <v>6142857142.8570995</v>
      </c>
      <c r="C155">
        <v>31.079788000000001</v>
      </c>
      <c r="D155">
        <v>22.98583</v>
      </c>
      <c r="Y155">
        <v>6142857142.8570995</v>
      </c>
      <c r="Z155">
        <v>31.666971</v>
      </c>
      <c r="AA155">
        <v>23.374829999999999</v>
      </c>
    </row>
    <row r="156" spans="2:27" x14ac:dyDescent="0.25">
      <c r="B156">
        <v>6265306122.4490004</v>
      </c>
      <c r="C156">
        <v>30.630216999999998</v>
      </c>
      <c r="D156">
        <v>22.565973</v>
      </c>
      <c r="Y156">
        <v>6265306122.4490004</v>
      </c>
      <c r="Z156">
        <v>32.314819</v>
      </c>
      <c r="AA156">
        <v>24.059044</v>
      </c>
    </row>
    <row r="157" spans="2:27" x14ac:dyDescent="0.25">
      <c r="B157">
        <v>6387755102.0408001</v>
      </c>
      <c r="C157">
        <v>30.222767000000001</v>
      </c>
      <c r="D157">
        <v>22.126835</v>
      </c>
      <c r="Y157">
        <v>6387755102.0408001</v>
      </c>
      <c r="Z157">
        <v>32.210433999999999</v>
      </c>
      <c r="AA157">
        <v>23.976053</v>
      </c>
    </row>
    <row r="158" spans="2:27" x14ac:dyDescent="0.25">
      <c r="B158">
        <v>6510204081.6327</v>
      </c>
      <c r="C158">
        <v>30.139647</v>
      </c>
      <c r="D158">
        <v>21.971550000000001</v>
      </c>
      <c r="Y158">
        <v>6510204081.6327</v>
      </c>
      <c r="Z158">
        <v>32.174079999999996</v>
      </c>
      <c r="AA158">
        <v>23.921645999999999</v>
      </c>
    </row>
    <row r="159" spans="2:27" x14ac:dyDescent="0.25">
      <c r="B159">
        <v>6632653061.2244997</v>
      </c>
      <c r="C159">
        <v>29.986729</v>
      </c>
      <c r="D159">
        <v>21.743994000000001</v>
      </c>
      <c r="Y159">
        <v>6632653061.2244997</v>
      </c>
      <c r="Z159">
        <v>31.676924</v>
      </c>
      <c r="AA159">
        <v>23.383659000000002</v>
      </c>
    </row>
    <row r="160" spans="2:27" x14ac:dyDescent="0.25">
      <c r="B160">
        <v>6755102040.8163004</v>
      </c>
      <c r="C160">
        <v>29.822084</v>
      </c>
      <c r="D160">
        <v>21.497169</v>
      </c>
      <c r="Y160">
        <v>6755102040.8163004</v>
      </c>
      <c r="Z160">
        <v>31.620407</v>
      </c>
      <c r="AA160">
        <v>23.260786</v>
      </c>
    </row>
    <row r="161" spans="2:27" x14ac:dyDescent="0.25">
      <c r="B161">
        <v>6877551020.4082003</v>
      </c>
      <c r="C161">
        <v>29.492414</v>
      </c>
      <c r="D161">
        <v>21.101385000000001</v>
      </c>
      <c r="Y161">
        <v>6877551020.4082003</v>
      </c>
      <c r="Z161">
        <v>30.934242000000001</v>
      </c>
      <c r="AA161">
        <v>22.539964999999999</v>
      </c>
    </row>
    <row r="162" spans="2:27" x14ac:dyDescent="0.25">
      <c r="B162">
        <v>7000000000</v>
      </c>
      <c r="C162">
        <v>29.087219000000001</v>
      </c>
      <c r="D162">
        <v>20.637280000000001</v>
      </c>
      <c r="Y162">
        <v>7000000000</v>
      </c>
      <c r="Z162">
        <v>30.162706</v>
      </c>
      <c r="AA162">
        <v>21.733637000000002</v>
      </c>
    </row>
    <row r="163" spans="2:27" x14ac:dyDescent="0.25">
      <c r="B163">
        <v>7122448979.5917997</v>
      </c>
      <c r="C163">
        <v>29.397238000000002</v>
      </c>
      <c r="D163">
        <v>20.916958000000001</v>
      </c>
      <c r="Y163">
        <v>7122448979.5917997</v>
      </c>
      <c r="Z163">
        <v>30.154790999999999</v>
      </c>
      <c r="AA163">
        <v>21.706516000000001</v>
      </c>
    </row>
    <row r="164" spans="2:27" x14ac:dyDescent="0.25">
      <c r="B164">
        <v>7244897959.1836996</v>
      </c>
      <c r="C164">
        <v>29.318360999999999</v>
      </c>
      <c r="D164">
        <v>20.834969000000001</v>
      </c>
      <c r="Y164">
        <v>7244897959.1836996</v>
      </c>
      <c r="Z164">
        <v>30.408215999999999</v>
      </c>
      <c r="AA164">
        <v>21.932483999999999</v>
      </c>
    </row>
    <row r="165" spans="2:27" x14ac:dyDescent="0.25">
      <c r="B165">
        <v>7367346938.7755003</v>
      </c>
      <c r="C165">
        <v>28.815445</v>
      </c>
      <c r="D165">
        <v>20.329841999999999</v>
      </c>
      <c r="Y165">
        <v>7367346938.7755003</v>
      </c>
      <c r="Z165">
        <v>31.296869000000001</v>
      </c>
      <c r="AA165">
        <v>22.77788</v>
      </c>
    </row>
    <row r="166" spans="2:27" x14ac:dyDescent="0.25">
      <c r="B166">
        <v>7489795918.3673</v>
      </c>
      <c r="C166">
        <v>27.944759000000001</v>
      </c>
      <c r="D166">
        <v>19.43214</v>
      </c>
      <c r="Y166">
        <v>7489795918.3673</v>
      </c>
      <c r="Z166">
        <v>31.243241999999999</v>
      </c>
      <c r="AA166">
        <v>22.680927000000001</v>
      </c>
    </row>
    <row r="167" spans="2:27" x14ac:dyDescent="0.25">
      <c r="B167">
        <v>7612244897.9591999</v>
      </c>
      <c r="C167">
        <v>28.051905000000001</v>
      </c>
      <c r="D167">
        <v>19.527611</v>
      </c>
      <c r="Y167">
        <v>7612244897.9591999</v>
      </c>
      <c r="Z167">
        <v>30.773159</v>
      </c>
      <c r="AA167">
        <v>22.203903</v>
      </c>
    </row>
    <row r="168" spans="2:27" x14ac:dyDescent="0.25">
      <c r="B168">
        <v>7734693877.5509996</v>
      </c>
      <c r="C168">
        <v>28.577482</v>
      </c>
      <c r="D168">
        <v>20.026827000000001</v>
      </c>
      <c r="Y168">
        <v>7734693877.5509996</v>
      </c>
      <c r="Z168">
        <v>30.341154</v>
      </c>
      <c r="AA168">
        <v>21.757235000000001</v>
      </c>
    </row>
    <row r="169" spans="2:27" x14ac:dyDescent="0.25">
      <c r="B169">
        <v>7857142857.1429005</v>
      </c>
      <c r="C169">
        <v>29.182257</v>
      </c>
      <c r="D169">
        <v>20.635172000000001</v>
      </c>
      <c r="Y169">
        <v>7857142857.1429005</v>
      </c>
      <c r="Z169">
        <v>30.240227000000001</v>
      </c>
      <c r="AA169">
        <v>21.636735999999999</v>
      </c>
    </row>
    <row r="170" spans="2:27" x14ac:dyDescent="0.25">
      <c r="B170">
        <v>7979591836.7347002</v>
      </c>
      <c r="C170">
        <v>29.403109000000001</v>
      </c>
      <c r="D170">
        <v>20.838062000000001</v>
      </c>
      <c r="Y170">
        <v>7979591836.7347002</v>
      </c>
      <c r="Z170">
        <v>29.919909000000001</v>
      </c>
      <c r="AA170">
        <v>21.262364999999999</v>
      </c>
    </row>
    <row r="171" spans="2:27" x14ac:dyDescent="0.25">
      <c r="B171">
        <v>8102040816.3264999</v>
      </c>
      <c r="C171">
        <v>29.057030000000001</v>
      </c>
      <c r="D171">
        <v>20.486383</v>
      </c>
      <c r="Y171">
        <v>8102040816.3264999</v>
      </c>
      <c r="Z171">
        <v>29.509857</v>
      </c>
      <c r="AA171">
        <v>20.785658000000002</v>
      </c>
    </row>
    <row r="172" spans="2:27" x14ac:dyDescent="0.25">
      <c r="B172">
        <v>8224489795.9183998</v>
      </c>
      <c r="C172">
        <v>29.156103000000002</v>
      </c>
      <c r="D172">
        <v>20.547552</v>
      </c>
      <c r="Y172">
        <v>8224489795.9183998</v>
      </c>
      <c r="Z172">
        <v>29.144817</v>
      </c>
      <c r="AA172">
        <v>20.318027000000001</v>
      </c>
    </row>
    <row r="173" spans="2:27" x14ac:dyDescent="0.25">
      <c r="B173">
        <v>8346938775.5101995</v>
      </c>
      <c r="C173">
        <v>29.074176999999999</v>
      </c>
      <c r="D173">
        <v>20.386527999999998</v>
      </c>
      <c r="Y173">
        <v>8346938775.5101995</v>
      </c>
      <c r="Z173">
        <v>29.423689</v>
      </c>
      <c r="AA173">
        <v>20.460011999999999</v>
      </c>
    </row>
    <row r="174" spans="2:27" x14ac:dyDescent="0.25">
      <c r="B174">
        <v>8469387755.1020002</v>
      </c>
      <c r="C174">
        <v>29.144577000000002</v>
      </c>
      <c r="D174">
        <v>20.384789000000001</v>
      </c>
      <c r="Y174">
        <v>8469387755.1020002</v>
      </c>
      <c r="Z174">
        <v>29.619968</v>
      </c>
      <c r="AA174">
        <v>20.536567999999999</v>
      </c>
    </row>
    <row r="175" spans="2:27" x14ac:dyDescent="0.25">
      <c r="B175">
        <v>8591836734.6938992</v>
      </c>
      <c r="C175">
        <v>28.808651000000001</v>
      </c>
      <c r="D175">
        <v>19.920925</v>
      </c>
      <c r="Y175">
        <v>8591836734.6938992</v>
      </c>
      <c r="Z175">
        <v>30.522614999999998</v>
      </c>
      <c r="AA175">
        <v>21.298480999999999</v>
      </c>
    </row>
    <row r="176" spans="2:27" x14ac:dyDescent="0.25">
      <c r="B176">
        <v>8714285714.2856998</v>
      </c>
      <c r="C176">
        <v>28.607256</v>
      </c>
      <c r="D176">
        <v>19.590095999999999</v>
      </c>
      <c r="Y176">
        <v>8714285714.2856998</v>
      </c>
      <c r="Z176">
        <v>30.799885</v>
      </c>
      <c r="AA176">
        <v>21.473614000000001</v>
      </c>
    </row>
    <row r="177" spans="2:27" x14ac:dyDescent="0.25">
      <c r="B177">
        <v>8836734693.8775997</v>
      </c>
      <c r="C177">
        <v>28.617023</v>
      </c>
      <c r="D177">
        <v>19.490912999999999</v>
      </c>
      <c r="Y177">
        <v>8836734693.8775997</v>
      </c>
      <c r="Z177">
        <v>30.935966000000001</v>
      </c>
      <c r="AA177">
        <v>21.598856000000001</v>
      </c>
    </row>
    <row r="178" spans="2:27" x14ac:dyDescent="0.25">
      <c r="B178">
        <v>8959183673.4694004</v>
      </c>
      <c r="C178">
        <v>28.725788000000001</v>
      </c>
      <c r="D178">
        <v>19.501283999999998</v>
      </c>
      <c r="Y178">
        <v>8959183673.4694004</v>
      </c>
      <c r="Z178">
        <v>30.024021000000001</v>
      </c>
      <c r="AA178">
        <v>20.731736999999999</v>
      </c>
    </row>
    <row r="179" spans="2:27" x14ac:dyDescent="0.25">
      <c r="B179">
        <v>9081632653.0611992</v>
      </c>
      <c r="C179">
        <v>28.990279999999998</v>
      </c>
      <c r="D179">
        <v>19.702445999999998</v>
      </c>
      <c r="Y179">
        <v>9081632653.0611992</v>
      </c>
      <c r="Z179">
        <v>29.419229999999999</v>
      </c>
      <c r="AA179">
        <v>20.222878000000001</v>
      </c>
    </row>
    <row r="180" spans="2:27" x14ac:dyDescent="0.25">
      <c r="B180">
        <v>9204081632.6530991</v>
      </c>
      <c r="C180">
        <v>28.941835000000001</v>
      </c>
      <c r="D180">
        <v>19.597314999999998</v>
      </c>
      <c r="Y180">
        <v>9204081632.6530991</v>
      </c>
      <c r="Z180">
        <v>28.706205000000001</v>
      </c>
      <c r="AA180">
        <v>19.579509999999999</v>
      </c>
    </row>
    <row r="181" spans="2:27" x14ac:dyDescent="0.25">
      <c r="B181">
        <v>9326530612.2448997</v>
      </c>
      <c r="C181">
        <v>28.992218000000001</v>
      </c>
      <c r="D181">
        <v>19.664375</v>
      </c>
      <c r="Y181">
        <v>9326530612.2448997</v>
      </c>
      <c r="Z181">
        <v>28.526457000000001</v>
      </c>
      <c r="AA181">
        <v>19.469877</v>
      </c>
    </row>
    <row r="182" spans="2:27" x14ac:dyDescent="0.25">
      <c r="B182">
        <v>9448979591.8367004</v>
      </c>
      <c r="C182">
        <v>28.998971999999998</v>
      </c>
      <c r="D182">
        <v>19.665514000000002</v>
      </c>
      <c r="Y182">
        <v>9448979591.8367004</v>
      </c>
      <c r="Z182">
        <v>28.229482999999998</v>
      </c>
      <c r="AA182">
        <v>19.149328000000001</v>
      </c>
    </row>
    <row r="183" spans="2:27" x14ac:dyDescent="0.25">
      <c r="B183">
        <v>9571428571.4286003</v>
      </c>
      <c r="C183">
        <v>29.477118999999998</v>
      </c>
      <c r="D183">
        <v>20.053343000000002</v>
      </c>
      <c r="Y183">
        <v>9571428571.4286003</v>
      </c>
      <c r="Z183">
        <v>28.073812</v>
      </c>
      <c r="AA183">
        <v>18.844593</v>
      </c>
    </row>
    <row r="184" spans="2:27" x14ac:dyDescent="0.25">
      <c r="B184">
        <v>9693877551.0203991</v>
      </c>
      <c r="C184">
        <v>29.578493000000002</v>
      </c>
      <c r="D184">
        <v>20.114636999999998</v>
      </c>
      <c r="Y184">
        <v>9693877551.0203991</v>
      </c>
      <c r="Z184">
        <v>27.539400000000001</v>
      </c>
      <c r="AA184">
        <v>18.169888</v>
      </c>
    </row>
    <row r="185" spans="2:27" x14ac:dyDescent="0.25">
      <c r="B185">
        <v>9816326530.6121998</v>
      </c>
      <c r="C185">
        <v>29.255898999999999</v>
      </c>
      <c r="D185">
        <v>19.791685000000001</v>
      </c>
      <c r="Y185">
        <v>9816326530.6121998</v>
      </c>
      <c r="Z185">
        <v>27.402488999999999</v>
      </c>
      <c r="AA185">
        <v>17.947937</v>
      </c>
    </row>
    <row r="186" spans="2:27" x14ac:dyDescent="0.25">
      <c r="B186">
        <v>9938775510.2040997</v>
      </c>
      <c r="C186">
        <v>28.540934</v>
      </c>
      <c r="D186">
        <v>19.033826999999999</v>
      </c>
      <c r="Y186">
        <v>9938775510.2040997</v>
      </c>
      <c r="Z186">
        <v>27.803766</v>
      </c>
      <c r="AA186">
        <v>18.252037000000001</v>
      </c>
    </row>
    <row r="187" spans="2:27" x14ac:dyDescent="0.25">
      <c r="B187">
        <v>10061224489.796</v>
      </c>
      <c r="C187">
        <v>27.830024999999999</v>
      </c>
      <c r="D187">
        <v>18.330807</v>
      </c>
      <c r="Y187">
        <v>10061224489.796</v>
      </c>
      <c r="Z187">
        <v>28.417518999999999</v>
      </c>
      <c r="AA187">
        <v>18.853708000000001</v>
      </c>
    </row>
    <row r="188" spans="2:27" x14ac:dyDescent="0.25">
      <c r="B188">
        <v>10183673469.388</v>
      </c>
      <c r="C188">
        <v>27.486968999999998</v>
      </c>
      <c r="D188">
        <v>18.004019</v>
      </c>
      <c r="Y188">
        <v>10183673469.388</v>
      </c>
      <c r="Z188">
        <v>29.080812000000002</v>
      </c>
      <c r="AA188">
        <v>19.486619999999998</v>
      </c>
    </row>
    <row r="189" spans="2:27" x14ac:dyDescent="0.25">
      <c r="B189">
        <v>10306122448.98</v>
      </c>
      <c r="C189">
        <v>27.301770999999999</v>
      </c>
      <c r="D189">
        <v>17.876336999999999</v>
      </c>
      <c r="Y189">
        <v>10306122448.98</v>
      </c>
      <c r="Z189">
        <v>29.008655999999998</v>
      </c>
      <c r="AA189">
        <v>19.419637999999999</v>
      </c>
    </row>
    <row r="190" spans="2:27" x14ac:dyDescent="0.25">
      <c r="B190">
        <v>10428571428.570999</v>
      </c>
      <c r="C190">
        <v>27.5641</v>
      </c>
      <c r="D190">
        <v>18.071912999999999</v>
      </c>
      <c r="Y190">
        <v>10428571428.570999</v>
      </c>
      <c r="Z190">
        <v>28.947037000000002</v>
      </c>
      <c r="AA190">
        <v>19.298484999999999</v>
      </c>
    </row>
    <row r="191" spans="2:27" x14ac:dyDescent="0.25">
      <c r="B191">
        <v>10551020408.163</v>
      </c>
      <c r="C191">
        <v>28.094156000000002</v>
      </c>
      <c r="D191">
        <v>18.522856000000001</v>
      </c>
      <c r="Y191">
        <v>10551020408.163</v>
      </c>
      <c r="Z191">
        <v>28.880261999999998</v>
      </c>
      <c r="AA191">
        <v>19.150814</v>
      </c>
    </row>
    <row r="192" spans="2:27" x14ac:dyDescent="0.25">
      <c r="B192">
        <v>10673469387.754999</v>
      </c>
      <c r="C192">
        <v>28.760954000000002</v>
      </c>
      <c r="D192">
        <v>19.139948</v>
      </c>
      <c r="Y192">
        <v>10673469387.754999</v>
      </c>
      <c r="Z192">
        <v>29.335737000000002</v>
      </c>
      <c r="AA192">
        <v>19.575754</v>
      </c>
    </row>
    <row r="193" spans="2:27" x14ac:dyDescent="0.25">
      <c r="B193">
        <v>10795918367.347</v>
      </c>
      <c r="C193">
        <v>29.302591</v>
      </c>
      <c r="D193">
        <v>19.613581</v>
      </c>
      <c r="Y193">
        <v>10795918367.347</v>
      </c>
      <c r="Z193">
        <v>29.45899</v>
      </c>
      <c r="AA193">
        <v>19.631284999999998</v>
      </c>
    </row>
    <row r="194" spans="2:27" x14ac:dyDescent="0.25">
      <c r="B194">
        <v>10918367346.938999</v>
      </c>
      <c r="C194">
        <v>29.065650999999999</v>
      </c>
      <c r="D194">
        <v>19.393516999999999</v>
      </c>
      <c r="Y194">
        <v>10918367346.938999</v>
      </c>
      <c r="Z194">
        <v>29.075951</v>
      </c>
      <c r="AA194">
        <v>19.264368000000001</v>
      </c>
    </row>
    <row r="195" spans="2:27" x14ac:dyDescent="0.25">
      <c r="B195">
        <v>11040816326.531</v>
      </c>
      <c r="C195">
        <v>28.646826000000001</v>
      </c>
      <c r="D195">
        <v>19.018312000000002</v>
      </c>
      <c r="Y195">
        <v>11040816326.531</v>
      </c>
      <c r="Z195">
        <v>28.434512999999999</v>
      </c>
      <c r="AA195">
        <v>18.673469999999998</v>
      </c>
    </row>
    <row r="196" spans="2:27" x14ac:dyDescent="0.25">
      <c r="B196">
        <v>11163265306.122</v>
      </c>
      <c r="C196">
        <v>27.998842</v>
      </c>
      <c r="D196">
        <v>18.421182999999999</v>
      </c>
      <c r="Y196">
        <v>11163265306.122</v>
      </c>
      <c r="Z196">
        <v>28.149286</v>
      </c>
      <c r="AA196">
        <v>18.441334000000001</v>
      </c>
    </row>
    <row r="197" spans="2:27" x14ac:dyDescent="0.25">
      <c r="B197">
        <v>11285714285.714001</v>
      </c>
      <c r="C197">
        <v>28.142416000000001</v>
      </c>
      <c r="D197">
        <v>18.552937</v>
      </c>
      <c r="Y197">
        <v>11285714285.714001</v>
      </c>
      <c r="Z197">
        <v>28.336061000000001</v>
      </c>
      <c r="AA197">
        <v>18.629031999999999</v>
      </c>
    </row>
    <row r="198" spans="2:27" x14ac:dyDescent="0.25">
      <c r="B198">
        <v>11408163265.306</v>
      </c>
      <c r="C198">
        <v>28.954295999999999</v>
      </c>
      <c r="D198">
        <v>19.281832000000001</v>
      </c>
      <c r="Y198">
        <v>11408163265.306</v>
      </c>
      <c r="Z198">
        <v>28.504940000000001</v>
      </c>
      <c r="AA198">
        <v>18.717711999999999</v>
      </c>
    </row>
    <row r="199" spans="2:27" x14ac:dyDescent="0.25">
      <c r="B199">
        <v>11530612244.898001</v>
      </c>
      <c r="C199">
        <v>29.611613999999999</v>
      </c>
      <c r="D199">
        <v>19.865662</v>
      </c>
      <c r="Y199">
        <v>11530612244.898001</v>
      </c>
      <c r="Z199">
        <v>28.705729000000002</v>
      </c>
      <c r="AA199">
        <v>18.826585999999999</v>
      </c>
    </row>
    <row r="200" spans="2:27" x14ac:dyDescent="0.25">
      <c r="B200">
        <v>11653061224.49</v>
      </c>
      <c r="C200">
        <v>29.943966</v>
      </c>
      <c r="D200">
        <v>20.095103999999999</v>
      </c>
      <c r="Y200">
        <v>11653061224.49</v>
      </c>
      <c r="Z200">
        <v>28.908134</v>
      </c>
      <c r="AA200">
        <v>18.924063</v>
      </c>
    </row>
    <row r="201" spans="2:27" x14ac:dyDescent="0.25">
      <c r="B201">
        <v>11775510204.082001</v>
      </c>
      <c r="C201">
        <v>29.522324000000001</v>
      </c>
      <c r="D201">
        <v>19.592514000000001</v>
      </c>
      <c r="Y201">
        <v>11775510204.082001</v>
      </c>
      <c r="Z201">
        <v>29.138135999999999</v>
      </c>
      <c r="AA201">
        <v>19.031101</v>
      </c>
    </row>
    <row r="202" spans="2:27" x14ac:dyDescent="0.25">
      <c r="B202">
        <v>11897959183.673</v>
      </c>
      <c r="C202">
        <v>29.232890999999999</v>
      </c>
      <c r="D202">
        <v>19.281804999999999</v>
      </c>
      <c r="Y202">
        <v>11897959183.673</v>
      </c>
      <c r="Z202">
        <v>28.937819999999999</v>
      </c>
      <c r="AA202">
        <v>18.806456000000001</v>
      </c>
    </row>
    <row r="203" spans="2:27" x14ac:dyDescent="0.25">
      <c r="B203">
        <v>12020408163.264999</v>
      </c>
      <c r="C203">
        <v>28.561496999999999</v>
      </c>
      <c r="D203">
        <v>18.580197999999999</v>
      </c>
      <c r="Y203">
        <v>12020408163.264999</v>
      </c>
      <c r="Z203">
        <v>29.015011000000001</v>
      </c>
      <c r="AA203">
        <v>18.827598999999999</v>
      </c>
    </row>
    <row r="204" spans="2:27" x14ac:dyDescent="0.25">
      <c r="B204">
        <v>12142857142.857</v>
      </c>
      <c r="C204">
        <v>28.003252</v>
      </c>
      <c r="D204">
        <v>18.031883000000001</v>
      </c>
      <c r="Y204">
        <v>12142857142.857</v>
      </c>
      <c r="Z204">
        <v>28.852262</v>
      </c>
      <c r="AA204">
        <v>18.709710999999999</v>
      </c>
    </row>
    <row r="205" spans="2:27" x14ac:dyDescent="0.25">
      <c r="B205">
        <v>12265306122.448999</v>
      </c>
      <c r="C205">
        <v>27.351386999999999</v>
      </c>
      <c r="D205">
        <v>17.209879000000001</v>
      </c>
      <c r="Y205">
        <v>12265306122.448999</v>
      </c>
      <c r="Z205">
        <v>28.920304999999999</v>
      </c>
      <c r="AA205">
        <v>18.675961000000001</v>
      </c>
    </row>
    <row r="206" spans="2:27" x14ac:dyDescent="0.25">
      <c r="B206">
        <v>12387755102.041</v>
      </c>
      <c r="C206">
        <v>26.842953000000001</v>
      </c>
      <c r="D206">
        <v>16.550560000000001</v>
      </c>
      <c r="Y206">
        <v>12387755102.041</v>
      </c>
      <c r="Z206">
        <v>28.201782000000001</v>
      </c>
      <c r="AA206">
        <v>17.891331000000001</v>
      </c>
    </row>
    <row r="207" spans="2:27" x14ac:dyDescent="0.25">
      <c r="B207">
        <v>12510204081.632999</v>
      </c>
      <c r="C207">
        <v>26.413291999999998</v>
      </c>
      <c r="D207">
        <v>15.835283</v>
      </c>
      <c r="Y207">
        <v>12510204081.632999</v>
      </c>
      <c r="Z207">
        <v>27.540566999999999</v>
      </c>
      <c r="AA207">
        <v>17.068072999999998</v>
      </c>
    </row>
    <row r="208" spans="2:27" x14ac:dyDescent="0.25">
      <c r="B208">
        <v>12632653061.224001</v>
      </c>
      <c r="C208">
        <v>25.965312999999998</v>
      </c>
      <c r="D208">
        <v>15.154552000000001</v>
      </c>
      <c r="Y208">
        <v>12632653061.224001</v>
      </c>
      <c r="Z208">
        <v>26.912576999999999</v>
      </c>
      <c r="AA208">
        <v>16.273257999999998</v>
      </c>
    </row>
    <row r="209" spans="2:27" x14ac:dyDescent="0.25">
      <c r="B209">
        <v>12755102040.816</v>
      </c>
      <c r="C209">
        <v>25.651910999999998</v>
      </c>
      <c r="D209">
        <v>14.565780999999999</v>
      </c>
      <c r="Y209">
        <v>12755102040.816</v>
      </c>
      <c r="Z209">
        <v>26.557386000000001</v>
      </c>
      <c r="AA209">
        <v>15.775579</v>
      </c>
    </row>
    <row r="210" spans="2:27" x14ac:dyDescent="0.25">
      <c r="B210">
        <v>12877551020.408001</v>
      </c>
      <c r="C210">
        <v>25.396668999999999</v>
      </c>
      <c r="D210">
        <v>14.145172000000001</v>
      </c>
      <c r="Y210">
        <v>12877551020.408001</v>
      </c>
      <c r="Z210">
        <v>26.273385999999999</v>
      </c>
      <c r="AA210">
        <v>15.37096</v>
      </c>
    </row>
    <row r="211" spans="2:27" x14ac:dyDescent="0.25">
      <c r="B211">
        <v>13000000000</v>
      </c>
      <c r="C211">
        <v>25.295683</v>
      </c>
      <c r="D211">
        <v>13.965859</v>
      </c>
      <c r="Y211">
        <v>13000000000</v>
      </c>
      <c r="Z211">
        <v>26.042883</v>
      </c>
      <c r="AA211">
        <v>15.098998</v>
      </c>
    </row>
    <row r="212" spans="2:27" x14ac:dyDescent="0.25">
      <c r="B212" t="s">
        <v>21</v>
      </c>
      <c r="Y212" t="s">
        <v>21</v>
      </c>
    </row>
    <row r="215" spans="2:27" x14ac:dyDescent="0.25">
      <c r="B215" t="s">
        <v>22</v>
      </c>
      <c r="Y215" t="s">
        <v>22</v>
      </c>
    </row>
    <row r="216" spans="2:27" x14ac:dyDescent="0.25">
      <c r="B216" t="s">
        <v>19</v>
      </c>
      <c r="C216" t="s">
        <v>301</v>
      </c>
      <c r="D216" t="s">
        <v>323</v>
      </c>
      <c r="Y216" t="s">
        <v>19</v>
      </c>
      <c r="Z216" t="s">
        <v>301</v>
      </c>
      <c r="AA216" t="s">
        <v>323</v>
      </c>
    </row>
    <row r="217" spans="2:27" x14ac:dyDescent="0.25">
      <c r="B217">
        <v>1000000000</v>
      </c>
      <c r="C217">
        <v>24.420815000000001</v>
      </c>
      <c r="D217">
        <v>13.138534999999999</v>
      </c>
      <c r="Y217">
        <v>1000000000</v>
      </c>
      <c r="Z217">
        <v>31.367660999999998</v>
      </c>
      <c r="AA217">
        <v>18.524743999999998</v>
      </c>
    </row>
    <row r="218" spans="2:27" x14ac:dyDescent="0.25">
      <c r="B218">
        <v>1122448979.5918</v>
      </c>
      <c r="C218">
        <v>24.785183</v>
      </c>
      <c r="D218">
        <v>14.098883000000001</v>
      </c>
      <c r="Y218">
        <v>1122448979.5918</v>
      </c>
      <c r="Z218">
        <v>30.822969000000001</v>
      </c>
      <c r="AA218">
        <v>18.652176000000001</v>
      </c>
    </row>
    <row r="219" spans="2:27" x14ac:dyDescent="0.25">
      <c r="B219">
        <v>1244897959.1837001</v>
      </c>
      <c r="C219">
        <v>24.035145</v>
      </c>
      <c r="D219">
        <v>14.027426999999999</v>
      </c>
      <c r="Y219">
        <v>1244897959.1837001</v>
      </c>
      <c r="Z219">
        <v>32.092751</v>
      </c>
      <c r="AA219">
        <v>20.696224000000001</v>
      </c>
    </row>
    <row r="220" spans="2:27" x14ac:dyDescent="0.25">
      <c r="B220">
        <v>1367346938.7755001</v>
      </c>
      <c r="C220">
        <v>23.750319999999999</v>
      </c>
      <c r="D220">
        <v>14.281722</v>
      </c>
      <c r="Y220">
        <v>1367346938.7755001</v>
      </c>
      <c r="Z220">
        <v>32.311149999999998</v>
      </c>
      <c r="AA220">
        <v>21.513418000000001</v>
      </c>
    </row>
    <row r="221" spans="2:27" x14ac:dyDescent="0.25">
      <c r="B221">
        <v>1489795918.3673</v>
      </c>
      <c r="C221">
        <v>24.091745</v>
      </c>
      <c r="D221">
        <v>14.973526</v>
      </c>
      <c r="Y221">
        <v>1489795918.3673</v>
      </c>
      <c r="Z221">
        <v>32.121184999999997</v>
      </c>
      <c r="AA221">
        <v>21.781925000000001</v>
      </c>
    </row>
    <row r="222" spans="2:27" x14ac:dyDescent="0.25">
      <c r="B222">
        <v>1612244897.9591999</v>
      </c>
      <c r="C222">
        <v>27.442543000000001</v>
      </c>
      <c r="D222">
        <v>18.679234000000001</v>
      </c>
      <c r="Y222">
        <v>1612244897.9591999</v>
      </c>
      <c r="Z222">
        <v>29.579483</v>
      </c>
      <c r="AA222">
        <v>19.670587999999999</v>
      </c>
    </row>
    <row r="223" spans="2:27" x14ac:dyDescent="0.25">
      <c r="B223">
        <v>1734693877.5510001</v>
      </c>
      <c r="C223">
        <v>30.018944000000001</v>
      </c>
      <c r="D223">
        <v>21.451998</v>
      </c>
      <c r="Y223">
        <v>1734693877.5510001</v>
      </c>
      <c r="Z223">
        <v>28.610142</v>
      </c>
      <c r="AA223">
        <v>19.014879000000001</v>
      </c>
    </row>
    <row r="224" spans="2:27" x14ac:dyDescent="0.25">
      <c r="B224">
        <v>1857142857.1429</v>
      </c>
      <c r="C224">
        <v>31.531870000000001</v>
      </c>
      <c r="D224">
        <v>23.117294000000001</v>
      </c>
      <c r="Y224">
        <v>1857142857.1429</v>
      </c>
      <c r="Z224">
        <v>27.276215000000001</v>
      </c>
      <c r="AA224">
        <v>17.902515000000001</v>
      </c>
    </row>
    <row r="225" spans="2:27" x14ac:dyDescent="0.25">
      <c r="B225">
        <v>1979591836.7347</v>
      </c>
      <c r="C225">
        <v>30.143613999999999</v>
      </c>
      <c r="D225">
        <v>21.758965</v>
      </c>
      <c r="Y225">
        <v>1979591836.7347</v>
      </c>
      <c r="Z225">
        <v>26.926442999999999</v>
      </c>
      <c r="AA225">
        <v>17.778407999999999</v>
      </c>
    </row>
    <row r="226" spans="2:27" x14ac:dyDescent="0.25">
      <c r="B226">
        <v>2102040816.3264999</v>
      </c>
      <c r="C226">
        <v>29.263383999999999</v>
      </c>
      <c r="D226">
        <v>20.971252</v>
      </c>
      <c r="Y226">
        <v>2102040816.3264999</v>
      </c>
      <c r="Z226">
        <v>27.802319000000001</v>
      </c>
      <c r="AA226">
        <v>18.90287</v>
      </c>
    </row>
    <row r="227" spans="2:27" x14ac:dyDescent="0.25">
      <c r="B227">
        <v>2224489795.9183998</v>
      </c>
      <c r="C227">
        <v>28.217896</v>
      </c>
      <c r="D227">
        <v>19.979305</v>
      </c>
      <c r="Y227">
        <v>2224489795.9183998</v>
      </c>
      <c r="Z227">
        <v>28.959311</v>
      </c>
      <c r="AA227">
        <v>20.262771999999998</v>
      </c>
    </row>
    <row r="228" spans="2:27" x14ac:dyDescent="0.25">
      <c r="B228">
        <v>2346938775.5102</v>
      </c>
      <c r="C228">
        <v>28.317951000000001</v>
      </c>
      <c r="D228">
        <v>20.156624000000001</v>
      </c>
      <c r="Y228">
        <v>2346938775.5102</v>
      </c>
      <c r="Z228">
        <v>28.765362</v>
      </c>
      <c r="AA228">
        <v>20.190961999999999</v>
      </c>
    </row>
    <row r="229" spans="2:27" x14ac:dyDescent="0.25">
      <c r="B229">
        <v>2469387755.1020002</v>
      </c>
      <c r="C229">
        <v>28.311527000000002</v>
      </c>
      <c r="D229">
        <v>20.175808</v>
      </c>
      <c r="Y229">
        <v>2469387755.1020002</v>
      </c>
      <c r="Z229">
        <v>27.777531</v>
      </c>
      <c r="AA229">
        <v>19.324337</v>
      </c>
    </row>
    <row r="230" spans="2:27" x14ac:dyDescent="0.25">
      <c r="B230">
        <v>2591836734.6939001</v>
      </c>
      <c r="C230">
        <v>28.886275999999999</v>
      </c>
      <c r="D230">
        <v>20.753149000000001</v>
      </c>
      <c r="Y230">
        <v>2591836734.6939001</v>
      </c>
      <c r="Z230">
        <v>26.574981999999999</v>
      </c>
      <c r="AA230">
        <v>18.226697999999999</v>
      </c>
    </row>
    <row r="231" spans="2:27" x14ac:dyDescent="0.25">
      <c r="B231">
        <v>2714285714.2856998</v>
      </c>
      <c r="C231">
        <v>29.177506999999999</v>
      </c>
      <c r="D231">
        <v>21.023678</v>
      </c>
      <c r="Y231">
        <v>2714285714.2856998</v>
      </c>
      <c r="Z231">
        <v>26.281862</v>
      </c>
      <c r="AA231">
        <v>18.023689000000001</v>
      </c>
    </row>
    <row r="232" spans="2:27" x14ac:dyDescent="0.25">
      <c r="B232">
        <v>2836734693.8776002</v>
      </c>
      <c r="C232">
        <v>29.264828000000001</v>
      </c>
      <c r="D232">
        <v>21.043811999999999</v>
      </c>
      <c r="Y232">
        <v>2836734693.8776002</v>
      </c>
      <c r="Z232">
        <v>26.751532000000001</v>
      </c>
      <c r="AA232">
        <v>18.556452</v>
      </c>
    </row>
    <row r="233" spans="2:27" x14ac:dyDescent="0.25">
      <c r="B233">
        <v>2959183673.4693999</v>
      </c>
      <c r="C233">
        <v>29.356531</v>
      </c>
      <c r="D233">
        <v>21.063721000000001</v>
      </c>
      <c r="Y233">
        <v>2959183673.4693999</v>
      </c>
      <c r="Z233">
        <v>27.181667000000001</v>
      </c>
      <c r="AA233">
        <v>18.994026000000002</v>
      </c>
    </row>
    <row r="234" spans="2:27" x14ac:dyDescent="0.25">
      <c r="B234">
        <v>3081632653.0612001</v>
      </c>
      <c r="C234">
        <v>29.031123999999998</v>
      </c>
      <c r="D234">
        <v>20.723023999999999</v>
      </c>
      <c r="Y234">
        <v>3081632653.0612001</v>
      </c>
      <c r="Z234">
        <v>27.129715000000001</v>
      </c>
      <c r="AA234">
        <v>19.023406999999999</v>
      </c>
    </row>
    <row r="235" spans="2:27" x14ac:dyDescent="0.25">
      <c r="B235">
        <v>3204081632.6531</v>
      </c>
      <c r="C235">
        <v>28.671126999999998</v>
      </c>
      <c r="D235">
        <v>20.324473999999999</v>
      </c>
      <c r="Y235">
        <v>3204081632.6531</v>
      </c>
      <c r="Z235">
        <v>26.4893</v>
      </c>
      <c r="AA235">
        <v>18.397043</v>
      </c>
    </row>
    <row r="236" spans="2:27" x14ac:dyDescent="0.25">
      <c r="B236">
        <v>3326530612.2449002</v>
      </c>
      <c r="C236">
        <v>27.579830000000001</v>
      </c>
      <c r="D236">
        <v>19.218551999999999</v>
      </c>
      <c r="Y236">
        <v>3326530612.2449002</v>
      </c>
      <c r="Z236">
        <v>25.654876999999999</v>
      </c>
      <c r="AA236">
        <v>17.648499000000001</v>
      </c>
    </row>
    <row r="237" spans="2:27" x14ac:dyDescent="0.25">
      <c r="B237">
        <v>3448979591.8367</v>
      </c>
      <c r="C237">
        <v>27.253304</v>
      </c>
      <c r="D237">
        <v>18.777844999999999</v>
      </c>
      <c r="Y237">
        <v>3448979591.8367</v>
      </c>
      <c r="Z237">
        <v>25.237455000000001</v>
      </c>
      <c r="AA237">
        <v>17.209484</v>
      </c>
    </row>
    <row r="238" spans="2:27" x14ac:dyDescent="0.25">
      <c r="B238">
        <v>3571428571.4285998</v>
      </c>
      <c r="C238">
        <v>27.221890999999999</v>
      </c>
      <c r="D238">
        <v>18.691047999999999</v>
      </c>
      <c r="Y238">
        <v>3571428571.4285998</v>
      </c>
      <c r="Z238">
        <v>25.104583999999999</v>
      </c>
      <c r="AA238">
        <v>17.096796000000001</v>
      </c>
    </row>
    <row r="239" spans="2:27" x14ac:dyDescent="0.25">
      <c r="B239">
        <v>3693877551.0204</v>
      </c>
      <c r="C239">
        <v>27.794198999999999</v>
      </c>
      <c r="D239">
        <v>19.155339999999999</v>
      </c>
      <c r="Y239">
        <v>3693877551.0204</v>
      </c>
      <c r="Z239">
        <v>25.543427000000001</v>
      </c>
      <c r="AA239">
        <v>17.500250000000001</v>
      </c>
    </row>
    <row r="240" spans="2:27" x14ac:dyDescent="0.25">
      <c r="B240">
        <v>3816326530.6121998</v>
      </c>
      <c r="C240">
        <v>28.152863</v>
      </c>
      <c r="D240">
        <v>19.507296</v>
      </c>
      <c r="Y240">
        <v>3816326530.6121998</v>
      </c>
      <c r="Z240">
        <v>26.374780999999999</v>
      </c>
      <c r="AA240">
        <v>18.342431999999999</v>
      </c>
    </row>
    <row r="241" spans="2:27" x14ac:dyDescent="0.25">
      <c r="B241">
        <v>3938775510.2041001</v>
      </c>
      <c r="C241">
        <v>28.729429</v>
      </c>
      <c r="D241">
        <v>20.015498999999998</v>
      </c>
      <c r="Y241">
        <v>3938775510.2041001</v>
      </c>
      <c r="Z241">
        <v>26.662970999999999</v>
      </c>
      <c r="AA241">
        <v>18.555185000000002</v>
      </c>
    </row>
    <row r="242" spans="2:27" x14ac:dyDescent="0.25">
      <c r="B242">
        <v>4061224489.7958999</v>
      </c>
      <c r="C242">
        <v>29.025690000000001</v>
      </c>
      <c r="D242">
        <v>20.329317</v>
      </c>
      <c r="Y242">
        <v>4061224489.7958999</v>
      </c>
      <c r="Z242">
        <v>27.124178000000001</v>
      </c>
      <c r="AA242">
        <v>18.965009999999999</v>
      </c>
    </row>
    <row r="243" spans="2:27" x14ac:dyDescent="0.25">
      <c r="B243">
        <v>4183673469.3878002</v>
      </c>
      <c r="C243">
        <v>28.675015999999999</v>
      </c>
      <c r="D243">
        <v>19.992785000000001</v>
      </c>
      <c r="Y243">
        <v>4183673469.3878002</v>
      </c>
      <c r="Z243">
        <v>27.230557999999998</v>
      </c>
      <c r="AA243">
        <v>19.023841999999998</v>
      </c>
    </row>
    <row r="244" spans="2:27" x14ac:dyDescent="0.25">
      <c r="B244">
        <v>4306122448.9796</v>
      </c>
      <c r="C244">
        <v>28.344286</v>
      </c>
      <c r="D244">
        <v>19.690100000000001</v>
      </c>
      <c r="Y244">
        <v>4306122448.9796</v>
      </c>
      <c r="Z244">
        <v>27.657962999999999</v>
      </c>
      <c r="AA244">
        <v>19.412663999999999</v>
      </c>
    </row>
    <row r="245" spans="2:27" x14ac:dyDescent="0.25">
      <c r="B245">
        <v>4428571428.5713997</v>
      </c>
      <c r="C245">
        <v>28.598223000000001</v>
      </c>
      <c r="D245">
        <v>19.983937999999998</v>
      </c>
      <c r="Y245">
        <v>4428571428.5713997</v>
      </c>
      <c r="Z245">
        <v>28.138211999999999</v>
      </c>
      <c r="AA245">
        <v>19.822130000000001</v>
      </c>
    </row>
    <row r="246" spans="2:27" x14ac:dyDescent="0.25">
      <c r="B246">
        <v>4551020408.1632996</v>
      </c>
      <c r="C246">
        <v>28.528048999999999</v>
      </c>
      <c r="D246">
        <v>19.991816</v>
      </c>
      <c r="Y246">
        <v>4551020408.1632996</v>
      </c>
      <c r="Z246">
        <v>28.185048999999999</v>
      </c>
      <c r="AA246">
        <v>19.801151000000001</v>
      </c>
    </row>
    <row r="247" spans="2:27" x14ac:dyDescent="0.25">
      <c r="B247">
        <v>4673469387.7551003</v>
      </c>
      <c r="C247">
        <v>28.14114</v>
      </c>
      <c r="D247">
        <v>19.753800999999999</v>
      </c>
      <c r="Y247">
        <v>4673469387.7551003</v>
      </c>
      <c r="Z247">
        <v>28.162307999999999</v>
      </c>
      <c r="AA247">
        <v>19.760325999999999</v>
      </c>
    </row>
    <row r="248" spans="2:27" x14ac:dyDescent="0.25">
      <c r="B248">
        <v>4795918367.3469</v>
      </c>
      <c r="C248">
        <v>26.844100999999998</v>
      </c>
      <c r="D248">
        <v>18.593192999999999</v>
      </c>
      <c r="Y248">
        <v>4795918367.3469</v>
      </c>
      <c r="Z248">
        <v>27.001882999999999</v>
      </c>
      <c r="AA248">
        <v>18.632989999999999</v>
      </c>
    </row>
    <row r="249" spans="2:27" x14ac:dyDescent="0.25">
      <c r="B249">
        <v>4918367346.9387999</v>
      </c>
      <c r="C249">
        <v>26.52083</v>
      </c>
      <c r="D249">
        <v>18.343896999999998</v>
      </c>
      <c r="Y249">
        <v>4918367346.9387999</v>
      </c>
      <c r="Z249">
        <v>26.494259</v>
      </c>
      <c r="AA249">
        <v>18.157778</v>
      </c>
    </row>
    <row r="250" spans="2:27" x14ac:dyDescent="0.25">
      <c r="B250">
        <v>5040816326.5305996</v>
      </c>
      <c r="C250">
        <v>26.237051000000001</v>
      </c>
      <c r="D250">
        <v>18.111124</v>
      </c>
      <c r="Y250">
        <v>5040816326.5305996</v>
      </c>
      <c r="Z250">
        <v>27.364864000000001</v>
      </c>
      <c r="AA250">
        <v>19.079283</v>
      </c>
    </row>
    <row r="251" spans="2:27" x14ac:dyDescent="0.25">
      <c r="B251">
        <v>5163265306.1224003</v>
      </c>
      <c r="C251">
        <v>26.523409000000001</v>
      </c>
      <c r="D251">
        <v>18.341844999999999</v>
      </c>
      <c r="Y251">
        <v>5163265306.1224003</v>
      </c>
      <c r="Z251">
        <v>28.966615999999998</v>
      </c>
      <c r="AA251">
        <v>20.643243999999999</v>
      </c>
    </row>
    <row r="252" spans="2:27" x14ac:dyDescent="0.25">
      <c r="B252">
        <v>5285714285.7143002</v>
      </c>
      <c r="C252">
        <v>27.231456999999999</v>
      </c>
      <c r="D252">
        <v>19.011659999999999</v>
      </c>
      <c r="Y252">
        <v>5285714285.7143002</v>
      </c>
      <c r="Z252">
        <v>29.347057</v>
      </c>
      <c r="AA252">
        <v>21.036814</v>
      </c>
    </row>
    <row r="253" spans="2:27" x14ac:dyDescent="0.25">
      <c r="B253">
        <v>5408163265.3060999</v>
      </c>
      <c r="C253">
        <v>28.377766000000001</v>
      </c>
      <c r="D253">
        <v>20.068494999999999</v>
      </c>
      <c r="Y253">
        <v>5408163265.3060999</v>
      </c>
      <c r="Z253">
        <v>28.525053</v>
      </c>
      <c r="AA253">
        <v>20.200329</v>
      </c>
    </row>
    <row r="254" spans="2:27" x14ac:dyDescent="0.25">
      <c r="B254">
        <v>5530612244.8979998</v>
      </c>
      <c r="C254">
        <v>29.323391000000001</v>
      </c>
      <c r="D254">
        <v>20.990973</v>
      </c>
      <c r="Y254">
        <v>5530612244.8979998</v>
      </c>
      <c r="Z254">
        <v>27.776236000000001</v>
      </c>
      <c r="AA254">
        <v>19.487272000000001</v>
      </c>
    </row>
    <row r="255" spans="2:27" x14ac:dyDescent="0.25">
      <c r="B255">
        <v>5653061224.4898005</v>
      </c>
      <c r="C255">
        <v>29.881938999999999</v>
      </c>
      <c r="D255">
        <v>21.536073999999999</v>
      </c>
      <c r="Y255">
        <v>5653061224.4898005</v>
      </c>
      <c r="Z255">
        <v>28.181999000000001</v>
      </c>
      <c r="AA255">
        <v>19.881375999999999</v>
      </c>
    </row>
    <row r="256" spans="2:27" x14ac:dyDescent="0.25">
      <c r="B256">
        <v>5775510204.0816002</v>
      </c>
      <c r="C256">
        <v>30.229071000000001</v>
      </c>
      <c r="D256">
        <v>21.904855999999999</v>
      </c>
      <c r="Y256">
        <v>5775510204.0816002</v>
      </c>
      <c r="Z256">
        <v>28.876715000000001</v>
      </c>
      <c r="AA256">
        <v>20.549109000000001</v>
      </c>
    </row>
    <row r="257" spans="2:27" x14ac:dyDescent="0.25">
      <c r="B257">
        <v>5897959183.6735001</v>
      </c>
      <c r="C257">
        <v>29.998096</v>
      </c>
      <c r="D257">
        <v>21.719656000000001</v>
      </c>
      <c r="Y257">
        <v>5897959183.6735001</v>
      </c>
      <c r="Z257">
        <v>29.567259</v>
      </c>
      <c r="AA257">
        <v>21.204329000000001</v>
      </c>
    </row>
    <row r="258" spans="2:27" x14ac:dyDescent="0.25">
      <c r="B258">
        <v>6020408163.2652998</v>
      </c>
      <c r="C258">
        <v>29.150074</v>
      </c>
      <c r="D258">
        <v>20.936841999999999</v>
      </c>
      <c r="Y258">
        <v>6020408163.2652998</v>
      </c>
      <c r="Z258">
        <v>29.945976000000002</v>
      </c>
      <c r="AA258">
        <v>21.574617</v>
      </c>
    </row>
    <row r="259" spans="2:27" x14ac:dyDescent="0.25">
      <c r="B259">
        <v>6142857142.8570995</v>
      </c>
      <c r="C259">
        <v>27.985175999999999</v>
      </c>
      <c r="D259">
        <v>19.818911</v>
      </c>
      <c r="Y259">
        <v>6142857142.8570995</v>
      </c>
      <c r="Z259">
        <v>29.674295000000001</v>
      </c>
      <c r="AA259">
        <v>21.322476999999999</v>
      </c>
    </row>
    <row r="260" spans="2:27" x14ac:dyDescent="0.25">
      <c r="B260">
        <v>6265306122.4490004</v>
      </c>
      <c r="C260">
        <v>27.25761</v>
      </c>
      <c r="D260">
        <v>19.085968000000001</v>
      </c>
      <c r="Y260">
        <v>6265306122.4490004</v>
      </c>
      <c r="Z260">
        <v>28.94866</v>
      </c>
      <c r="AA260">
        <v>20.623328999999998</v>
      </c>
    </row>
    <row r="261" spans="2:27" x14ac:dyDescent="0.25">
      <c r="B261">
        <v>6387755102.0408001</v>
      </c>
      <c r="C261">
        <v>27.040098</v>
      </c>
      <c r="D261">
        <v>18.802161999999999</v>
      </c>
      <c r="Y261">
        <v>6387755102.0408001</v>
      </c>
      <c r="Z261">
        <v>28.685976</v>
      </c>
      <c r="AA261">
        <v>20.351542999999999</v>
      </c>
    </row>
    <row r="262" spans="2:27" x14ac:dyDescent="0.25">
      <c r="B262">
        <v>6510204081.6327</v>
      </c>
      <c r="C262">
        <v>27.027750000000001</v>
      </c>
      <c r="D262">
        <v>18.691624000000001</v>
      </c>
      <c r="Y262">
        <v>6510204081.6327</v>
      </c>
      <c r="Z262">
        <v>28.723998999999999</v>
      </c>
      <c r="AA262">
        <v>20.332377999999999</v>
      </c>
    </row>
    <row r="263" spans="2:27" x14ac:dyDescent="0.25">
      <c r="B263">
        <v>6632653061.2244997</v>
      </c>
      <c r="C263">
        <v>27.063009000000001</v>
      </c>
      <c r="D263">
        <v>18.644521999999998</v>
      </c>
      <c r="Y263">
        <v>6632653061.2244997</v>
      </c>
      <c r="Z263">
        <v>28.966664999999999</v>
      </c>
      <c r="AA263">
        <v>20.515276</v>
      </c>
    </row>
    <row r="264" spans="2:27" x14ac:dyDescent="0.25">
      <c r="B264">
        <v>6755102040.8163004</v>
      </c>
      <c r="C264">
        <v>27.484579</v>
      </c>
      <c r="D264">
        <v>18.994323999999999</v>
      </c>
      <c r="Y264">
        <v>6755102040.8163004</v>
      </c>
      <c r="Z264">
        <v>28.607586000000001</v>
      </c>
      <c r="AA264">
        <v>20.086234999999999</v>
      </c>
    </row>
    <row r="265" spans="2:27" x14ac:dyDescent="0.25">
      <c r="B265">
        <v>6877551020.4082003</v>
      </c>
      <c r="C265">
        <v>27.643301000000001</v>
      </c>
      <c r="D265">
        <v>19.120878000000001</v>
      </c>
      <c r="Y265">
        <v>6877551020.4082003</v>
      </c>
      <c r="Z265">
        <v>28.038246000000001</v>
      </c>
      <c r="AA265">
        <v>19.488758000000001</v>
      </c>
    </row>
    <row r="266" spans="2:27" x14ac:dyDescent="0.25">
      <c r="B266">
        <v>7000000000</v>
      </c>
      <c r="C266">
        <v>27.775969</v>
      </c>
      <c r="D266">
        <v>19.229744</v>
      </c>
      <c r="Y266">
        <v>7000000000</v>
      </c>
      <c r="Z266">
        <v>27.971738999999999</v>
      </c>
      <c r="AA266">
        <v>19.384879999999999</v>
      </c>
    </row>
    <row r="267" spans="2:27" x14ac:dyDescent="0.25">
      <c r="B267">
        <v>7122448979.5917997</v>
      </c>
      <c r="C267">
        <v>27.325851</v>
      </c>
      <c r="D267">
        <v>18.783463999999999</v>
      </c>
      <c r="Y267">
        <v>7122448979.5917997</v>
      </c>
      <c r="Z267">
        <v>28.176130000000001</v>
      </c>
      <c r="AA267">
        <v>19.569267</v>
      </c>
    </row>
    <row r="268" spans="2:27" x14ac:dyDescent="0.25">
      <c r="B268">
        <v>7244897959.1836996</v>
      </c>
      <c r="C268">
        <v>26.822817000000001</v>
      </c>
      <c r="D268">
        <v>18.285477</v>
      </c>
      <c r="Y268">
        <v>7244897959.1836996</v>
      </c>
      <c r="Z268">
        <v>28.318719999999999</v>
      </c>
      <c r="AA268">
        <v>19.690066999999999</v>
      </c>
    </row>
    <row r="269" spans="2:27" x14ac:dyDescent="0.25">
      <c r="B269">
        <v>7367346938.7755003</v>
      </c>
      <c r="C269">
        <v>26.252312</v>
      </c>
      <c r="D269">
        <v>17.718636</v>
      </c>
      <c r="Y269">
        <v>7367346938.7755003</v>
      </c>
      <c r="Z269">
        <v>27.904173</v>
      </c>
      <c r="AA269">
        <v>19.253212000000001</v>
      </c>
    </row>
    <row r="270" spans="2:27" x14ac:dyDescent="0.25">
      <c r="B270">
        <v>7489795918.3673</v>
      </c>
      <c r="C270">
        <v>26.214431999999999</v>
      </c>
      <c r="D270">
        <v>17.630528999999999</v>
      </c>
      <c r="Y270">
        <v>7489795918.3673</v>
      </c>
      <c r="Z270">
        <v>27.413558999999999</v>
      </c>
      <c r="AA270">
        <v>18.719608000000001</v>
      </c>
    </row>
    <row r="271" spans="2:27" x14ac:dyDescent="0.25">
      <c r="B271">
        <v>7612244897.9591999</v>
      </c>
      <c r="C271">
        <v>26.920437</v>
      </c>
      <c r="D271">
        <v>18.303395999999999</v>
      </c>
      <c r="Y271">
        <v>7612244897.9591999</v>
      </c>
      <c r="Z271">
        <v>27.153027999999999</v>
      </c>
      <c r="AA271">
        <v>18.434549000000001</v>
      </c>
    </row>
    <row r="272" spans="2:27" x14ac:dyDescent="0.25">
      <c r="B272">
        <v>7734693877.5509996</v>
      </c>
      <c r="C272">
        <v>27.518438</v>
      </c>
      <c r="D272">
        <v>18.860868</v>
      </c>
      <c r="Y272">
        <v>7734693877.5509996</v>
      </c>
      <c r="Z272">
        <v>26.934462</v>
      </c>
      <c r="AA272">
        <v>18.176055999999999</v>
      </c>
    </row>
    <row r="273" spans="2:27" x14ac:dyDescent="0.25">
      <c r="B273">
        <v>7857142857.1429005</v>
      </c>
      <c r="C273">
        <v>27.617249999999999</v>
      </c>
      <c r="D273">
        <v>18.957377999999999</v>
      </c>
      <c r="Y273">
        <v>7857142857.1429005</v>
      </c>
      <c r="Z273">
        <v>26.934767000000001</v>
      </c>
      <c r="AA273">
        <v>18.139250000000001</v>
      </c>
    </row>
    <row r="274" spans="2:27" x14ac:dyDescent="0.25">
      <c r="B274">
        <v>7979591836.7347002</v>
      </c>
      <c r="C274">
        <v>26.824819999999999</v>
      </c>
      <c r="D274">
        <v>18.143913000000001</v>
      </c>
      <c r="Y274">
        <v>7979591836.7347002</v>
      </c>
      <c r="Z274">
        <v>26.607444999999998</v>
      </c>
      <c r="AA274">
        <v>17.760518999999999</v>
      </c>
    </row>
    <row r="275" spans="2:27" x14ac:dyDescent="0.25">
      <c r="B275">
        <v>8102040816.3264999</v>
      </c>
      <c r="C275">
        <v>26.112883</v>
      </c>
      <c r="D275">
        <v>17.42267</v>
      </c>
      <c r="Y275">
        <v>8102040816.3264999</v>
      </c>
      <c r="Z275">
        <v>26.509964</v>
      </c>
      <c r="AA275">
        <v>17.612009</v>
      </c>
    </row>
    <row r="276" spans="2:27" x14ac:dyDescent="0.25">
      <c r="B276">
        <v>8224489795.9183998</v>
      </c>
      <c r="C276">
        <v>25.91601</v>
      </c>
      <c r="D276">
        <v>17.192264999999999</v>
      </c>
      <c r="Y276">
        <v>8224489795.9183998</v>
      </c>
      <c r="Z276">
        <v>26.581371000000001</v>
      </c>
      <c r="AA276">
        <v>17.604331999999999</v>
      </c>
    </row>
    <row r="277" spans="2:27" x14ac:dyDescent="0.25">
      <c r="B277">
        <v>8346938775.5101995</v>
      </c>
      <c r="C277">
        <v>25.857206000000001</v>
      </c>
      <c r="D277">
        <v>17.055789999999998</v>
      </c>
      <c r="Y277">
        <v>8346938775.5101995</v>
      </c>
      <c r="Z277">
        <v>27.099343999999999</v>
      </c>
      <c r="AA277">
        <v>18.009475999999999</v>
      </c>
    </row>
    <row r="278" spans="2:27" x14ac:dyDescent="0.25">
      <c r="B278">
        <v>8469387755.1020002</v>
      </c>
      <c r="C278">
        <v>25.584738000000002</v>
      </c>
      <c r="D278">
        <v>16.701104999999998</v>
      </c>
      <c r="Y278">
        <v>8469387755.1020002</v>
      </c>
      <c r="Z278">
        <v>27.672993000000002</v>
      </c>
      <c r="AA278">
        <v>18.506889000000001</v>
      </c>
    </row>
    <row r="279" spans="2:27" x14ac:dyDescent="0.25">
      <c r="B279">
        <v>8591836734.6938992</v>
      </c>
      <c r="C279">
        <v>24.936796000000001</v>
      </c>
      <c r="D279">
        <v>15.900976999999999</v>
      </c>
      <c r="Y279">
        <v>8591836734.6938992</v>
      </c>
      <c r="Z279">
        <v>27.693615000000001</v>
      </c>
      <c r="AA279">
        <v>18.445101000000001</v>
      </c>
    </row>
    <row r="280" spans="2:27" x14ac:dyDescent="0.25">
      <c r="B280">
        <v>8714285714.2856998</v>
      </c>
      <c r="C280">
        <v>24.951574000000001</v>
      </c>
      <c r="D280">
        <v>15.756309</v>
      </c>
      <c r="Y280">
        <v>8714285714.2856998</v>
      </c>
      <c r="Z280">
        <v>27.375274999999998</v>
      </c>
      <c r="AA280">
        <v>18.082246999999999</v>
      </c>
    </row>
    <row r="281" spans="2:27" x14ac:dyDescent="0.25">
      <c r="B281">
        <v>8836734693.8775997</v>
      </c>
      <c r="C281">
        <v>25.188679</v>
      </c>
      <c r="D281">
        <v>15.859120000000001</v>
      </c>
      <c r="Y281">
        <v>8836734693.8775997</v>
      </c>
      <c r="Z281">
        <v>26.625477</v>
      </c>
      <c r="AA281">
        <v>17.338035999999999</v>
      </c>
    </row>
    <row r="282" spans="2:27" x14ac:dyDescent="0.25">
      <c r="B282">
        <v>8959183673.4694004</v>
      </c>
      <c r="C282">
        <v>25.550571000000001</v>
      </c>
      <c r="D282">
        <v>16.102080999999998</v>
      </c>
      <c r="Y282">
        <v>8959183673.4694004</v>
      </c>
      <c r="Z282">
        <v>26.104058999999999</v>
      </c>
      <c r="AA282">
        <v>16.838650000000001</v>
      </c>
    </row>
    <row r="283" spans="2:27" x14ac:dyDescent="0.25">
      <c r="B283">
        <v>9081632653.0611992</v>
      </c>
      <c r="C283">
        <v>25.354299999999999</v>
      </c>
      <c r="D283">
        <v>15.839629</v>
      </c>
      <c r="Y283">
        <v>9081632653.0611992</v>
      </c>
      <c r="Z283">
        <v>25.745642</v>
      </c>
      <c r="AA283">
        <v>16.521286</v>
      </c>
    </row>
    <row r="284" spans="2:27" x14ac:dyDescent="0.25">
      <c r="B284">
        <v>9204081632.6530991</v>
      </c>
      <c r="C284">
        <v>25.276619</v>
      </c>
      <c r="D284">
        <v>15.707286</v>
      </c>
      <c r="Y284">
        <v>9204081632.6530991</v>
      </c>
      <c r="Z284">
        <v>25.980785000000001</v>
      </c>
      <c r="AA284">
        <v>16.746646999999999</v>
      </c>
    </row>
    <row r="285" spans="2:27" x14ac:dyDescent="0.25">
      <c r="B285">
        <v>9326530612.2448997</v>
      </c>
      <c r="C285">
        <v>25.288620000000002</v>
      </c>
      <c r="D285">
        <v>15.75554</v>
      </c>
      <c r="Y285">
        <v>9326530612.2448997</v>
      </c>
      <c r="Z285">
        <v>26.205482</v>
      </c>
      <c r="AA285">
        <v>16.956726</v>
      </c>
    </row>
    <row r="286" spans="2:27" x14ac:dyDescent="0.25">
      <c r="B286">
        <v>9448979591.8367004</v>
      </c>
      <c r="C286">
        <v>25.770796000000001</v>
      </c>
      <c r="D286">
        <v>16.259674</v>
      </c>
      <c r="Y286">
        <v>9448979591.8367004</v>
      </c>
      <c r="Z286">
        <v>26.37706</v>
      </c>
      <c r="AA286">
        <v>17.033778999999999</v>
      </c>
    </row>
    <row r="287" spans="2:27" x14ac:dyDescent="0.25">
      <c r="B287">
        <v>9571428571.4286003</v>
      </c>
      <c r="C287">
        <v>25.971571000000001</v>
      </c>
      <c r="D287">
        <v>16.411449000000001</v>
      </c>
      <c r="Y287">
        <v>9571428571.4286003</v>
      </c>
      <c r="Z287">
        <v>26.020544000000001</v>
      </c>
      <c r="AA287">
        <v>16.494555999999999</v>
      </c>
    </row>
    <row r="288" spans="2:27" x14ac:dyDescent="0.25">
      <c r="B288">
        <v>9693877551.0203991</v>
      </c>
      <c r="C288">
        <v>26.184978000000001</v>
      </c>
      <c r="D288">
        <v>16.616372999999999</v>
      </c>
      <c r="Y288">
        <v>9693877551.0203991</v>
      </c>
      <c r="Z288">
        <v>25.804914</v>
      </c>
      <c r="AA288">
        <v>16.132411999999999</v>
      </c>
    </row>
    <row r="289" spans="2:27" x14ac:dyDescent="0.25">
      <c r="B289">
        <v>9816326530.6121998</v>
      </c>
      <c r="C289">
        <v>26.031569000000001</v>
      </c>
      <c r="D289">
        <v>16.478010000000001</v>
      </c>
      <c r="Y289">
        <v>9816326530.6121998</v>
      </c>
      <c r="Z289">
        <v>25.513083999999999</v>
      </c>
      <c r="AA289">
        <v>15.762187000000001</v>
      </c>
    </row>
    <row r="290" spans="2:27" x14ac:dyDescent="0.25">
      <c r="B290">
        <v>9938775510.2040997</v>
      </c>
      <c r="C290">
        <v>26.062954000000001</v>
      </c>
      <c r="D290">
        <v>16.462494</v>
      </c>
      <c r="Y290">
        <v>9938775510.2040997</v>
      </c>
      <c r="Z290">
        <v>25.592994999999998</v>
      </c>
      <c r="AA290">
        <v>15.760619999999999</v>
      </c>
    </row>
    <row r="291" spans="2:27" x14ac:dyDescent="0.25">
      <c r="B291">
        <v>10061224489.796</v>
      </c>
      <c r="C291">
        <v>25.648900999999999</v>
      </c>
      <c r="D291">
        <v>16.047909000000001</v>
      </c>
      <c r="Y291">
        <v>10061224489.796</v>
      </c>
      <c r="Z291">
        <v>25.594947999999999</v>
      </c>
      <c r="AA291">
        <v>15.762585</v>
      </c>
    </row>
    <row r="292" spans="2:27" x14ac:dyDescent="0.25">
      <c r="B292">
        <v>10183673469.388</v>
      </c>
      <c r="C292">
        <v>25.347539999999999</v>
      </c>
      <c r="D292">
        <v>15.748661999999999</v>
      </c>
      <c r="Y292">
        <v>10183673469.388</v>
      </c>
      <c r="Z292">
        <v>25.596018000000001</v>
      </c>
      <c r="AA292">
        <v>15.737636999999999</v>
      </c>
    </row>
    <row r="293" spans="2:27" x14ac:dyDescent="0.25">
      <c r="B293">
        <v>10306122448.98</v>
      </c>
      <c r="C293">
        <v>25.292000000000002</v>
      </c>
      <c r="D293">
        <v>15.709811</v>
      </c>
      <c r="Y293">
        <v>10306122448.98</v>
      </c>
      <c r="Z293">
        <v>25.686917999999999</v>
      </c>
      <c r="AA293">
        <v>15.801709000000001</v>
      </c>
    </row>
    <row r="294" spans="2:27" x14ac:dyDescent="0.25">
      <c r="B294">
        <v>10428571428.570999</v>
      </c>
      <c r="C294">
        <v>25.870939</v>
      </c>
      <c r="D294">
        <v>16.172827000000002</v>
      </c>
      <c r="Y294">
        <v>10428571428.570999</v>
      </c>
      <c r="Z294">
        <v>26.123522000000001</v>
      </c>
      <c r="AA294">
        <v>16.119001000000001</v>
      </c>
    </row>
    <row r="295" spans="2:27" x14ac:dyDescent="0.25">
      <c r="B295">
        <v>10551020408.163</v>
      </c>
      <c r="C295">
        <v>26.948640999999999</v>
      </c>
      <c r="D295">
        <v>17.109961999999999</v>
      </c>
      <c r="Y295">
        <v>10551020408.163</v>
      </c>
      <c r="Z295">
        <v>27.032952999999999</v>
      </c>
      <c r="AA295">
        <v>16.852540999999999</v>
      </c>
    </row>
    <row r="296" spans="2:27" x14ac:dyDescent="0.25">
      <c r="B296">
        <v>10673469387.754999</v>
      </c>
      <c r="C296">
        <v>27.722249999999999</v>
      </c>
      <c r="D296">
        <v>17.785420999999999</v>
      </c>
      <c r="Y296">
        <v>10673469387.754999</v>
      </c>
      <c r="Z296">
        <v>27.562866</v>
      </c>
      <c r="AA296">
        <v>17.266151000000001</v>
      </c>
    </row>
    <row r="297" spans="2:27" x14ac:dyDescent="0.25">
      <c r="B297">
        <v>10795918367.347</v>
      </c>
      <c r="C297">
        <v>27.646937999999999</v>
      </c>
      <c r="D297">
        <v>17.597418000000001</v>
      </c>
      <c r="Y297">
        <v>10795918367.347</v>
      </c>
      <c r="Z297">
        <v>27.636654</v>
      </c>
      <c r="AA297">
        <v>17.228843999999999</v>
      </c>
    </row>
    <row r="298" spans="2:27" x14ac:dyDescent="0.25">
      <c r="B298">
        <v>10918367346.938999</v>
      </c>
      <c r="C298">
        <v>26.641638</v>
      </c>
      <c r="D298">
        <v>16.569288</v>
      </c>
      <c r="Y298">
        <v>10918367346.938999</v>
      </c>
      <c r="Z298">
        <v>27.019435999999999</v>
      </c>
      <c r="AA298">
        <v>16.625149</v>
      </c>
    </row>
    <row r="299" spans="2:27" x14ac:dyDescent="0.25">
      <c r="B299">
        <v>11040816326.531</v>
      </c>
      <c r="C299">
        <v>25.581879000000001</v>
      </c>
      <c r="D299">
        <v>15.51698</v>
      </c>
      <c r="Y299">
        <v>11040816326.531</v>
      </c>
      <c r="Z299">
        <v>26.538954</v>
      </c>
      <c r="AA299">
        <v>16.224571000000001</v>
      </c>
    </row>
    <row r="300" spans="2:27" x14ac:dyDescent="0.25">
      <c r="B300">
        <v>11163265306.122</v>
      </c>
      <c r="C300">
        <v>25.259212000000002</v>
      </c>
      <c r="D300">
        <v>15.203450999999999</v>
      </c>
      <c r="Y300">
        <v>11163265306.122</v>
      </c>
      <c r="Z300">
        <v>26.073005999999999</v>
      </c>
      <c r="AA300">
        <v>15.845539</v>
      </c>
    </row>
    <row r="301" spans="2:27" x14ac:dyDescent="0.25">
      <c r="B301">
        <v>11285714285.714001</v>
      </c>
      <c r="C301">
        <v>25.277736999999998</v>
      </c>
      <c r="D301">
        <v>15.190797999999999</v>
      </c>
      <c r="Y301">
        <v>11285714285.714001</v>
      </c>
      <c r="Z301">
        <v>26.168976000000001</v>
      </c>
      <c r="AA301">
        <v>15.986065</v>
      </c>
    </row>
    <row r="302" spans="2:27" x14ac:dyDescent="0.25">
      <c r="B302">
        <v>11408163265.306</v>
      </c>
      <c r="C302">
        <v>25.404903000000001</v>
      </c>
      <c r="D302">
        <v>15.22945</v>
      </c>
      <c r="Y302">
        <v>11408163265.306</v>
      </c>
      <c r="Z302">
        <v>26.164591000000001</v>
      </c>
      <c r="AA302">
        <v>15.94645</v>
      </c>
    </row>
    <row r="303" spans="2:27" x14ac:dyDescent="0.25">
      <c r="B303">
        <v>11530612244.898001</v>
      </c>
      <c r="C303">
        <v>25.092690000000001</v>
      </c>
      <c r="D303">
        <v>14.844835</v>
      </c>
      <c r="Y303">
        <v>11530612244.898001</v>
      </c>
      <c r="Z303">
        <v>25.947514999999999</v>
      </c>
      <c r="AA303">
        <v>15.663152999999999</v>
      </c>
    </row>
    <row r="304" spans="2:27" x14ac:dyDescent="0.25">
      <c r="B304">
        <v>11653061224.49</v>
      </c>
      <c r="C304">
        <v>24.586984999999999</v>
      </c>
      <c r="D304">
        <v>14.220829</v>
      </c>
      <c r="Y304">
        <v>11653061224.49</v>
      </c>
      <c r="Z304">
        <v>25.222712000000001</v>
      </c>
      <c r="AA304">
        <v>14.843030000000001</v>
      </c>
    </row>
    <row r="305" spans="2:27" x14ac:dyDescent="0.25">
      <c r="B305">
        <v>11775510204.082001</v>
      </c>
      <c r="C305">
        <v>23.929221999999999</v>
      </c>
      <c r="D305">
        <v>13.422179</v>
      </c>
      <c r="Y305">
        <v>11775510204.082001</v>
      </c>
      <c r="Z305">
        <v>24.406956000000001</v>
      </c>
      <c r="AA305">
        <v>13.857367999999999</v>
      </c>
    </row>
    <row r="306" spans="2:27" x14ac:dyDescent="0.25">
      <c r="B306">
        <v>11897959183.673</v>
      </c>
      <c r="C306">
        <v>23.208513</v>
      </c>
      <c r="D306">
        <v>12.60125</v>
      </c>
      <c r="Y306">
        <v>11897959183.673</v>
      </c>
      <c r="Z306">
        <v>23.633410000000001</v>
      </c>
      <c r="AA306">
        <v>12.98728</v>
      </c>
    </row>
    <row r="307" spans="2:27" x14ac:dyDescent="0.25">
      <c r="B307">
        <v>12020408163.264999</v>
      </c>
      <c r="C307">
        <v>22.605345</v>
      </c>
      <c r="D307">
        <v>11.869246</v>
      </c>
      <c r="Y307">
        <v>12020408163.264999</v>
      </c>
      <c r="Z307">
        <v>23.039883</v>
      </c>
      <c r="AA307">
        <v>12.240698999999999</v>
      </c>
    </row>
    <row r="308" spans="2:27" x14ac:dyDescent="0.25">
      <c r="B308">
        <v>12142857142.857</v>
      </c>
      <c r="C308">
        <v>21.925906999999999</v>
      </c>
      <c r="D308">
        <v>11.129077000000001</v>
      </c>
      <c r="Y308">
        <v>12142857142.857</v>
      </c>
      <c r="Z308">
        <v>22.502268000000001</v>
      </c>
      <c r="AA308">
        <v>11.67393</v>
      </c>
    </row>
    <row r="309" spans="2:27" x14ac:dyDescent="0.25">
      <c r="B309">
        <v>12265306122.448999</v>
      </c>
      <c r="C309">
        <v>21.560886</v>
      </c>
      <c r="D309">
        <v>10.533823</v>
      </c>
      <c r="Y309">
        <v>12265306122.448999</v>
      </c>
      <c r="Z309">
        <v>22.252478</v>
      </c>
      <c r="AA309">
        <v>11.281855</v>
      </c>
    </row>
    <row r="310" spans="2:27" x14ac:dyDescent="0.25">
      <c r="B310">
        <v>12387755102.041</v>
      </c>
      <c r="C310">
        <v>21.292041999999999</v>
      </c>
      <c r="D310">
        <v>10.087949</v>
      </c>
      <c r="Y310">
        <v>12387755102.041</v>
      </c>
      <c r="Z310">
        <v>22.084700000000002</v>
      </c>
      <c r="AA310">
        <v>11.034217999999999</v>
      </c>
    </row>
    <row r="311" spans="2:27" x14ac:dyDescent="0.25">
      <c r="B311">
        <v>12510204081.632999</v>
      </c>
      <c r="C311">
        <v>21.329832</v>
      </c>
      <c r="D311">
        <v>9.8325329000000004</v>
      </c>
      <c r="Y311">
        <v>12510204081.632999</v>
      </c>
      <c r="Z311">
        <v>22.030190000000001</v>
      </c>
      <c r="AA311">
        <v>10.829041</v>
      </c>
    </row>
    <row r="312" spans="2:27" x14ac:dyDescent="0.25">
      <c r="B312">
        <v>12632653061.224001</v>
      </c>
      <c r="C312">
        <v>21.373816999999999</v>
      </c>
      <c r="D312">
        <v>9.6505375000000004</v>
      </c>
      <c r="Y312">
        <v>12632653061.224001</v>
      </c>
      <c r="Z312">
        <v>21.938692</v>
      </c>
      <c r="AA312">
        <v>10.556005000000001</v>
      </c>
    </row>
    <row r="313" spans="2:27" x14ac:dyDescent="0.25">
      <c r="B313">
        <v>12755102040.816</v>
      </c>
      <c r="C313">
        <v>21.326630000000002</v>
      </c>
      <c r="D313">
        <v>9.3152837999999996</v>
      </c>
      <c r="Y313">
        <v>12755102040.816</v>
      </c>
      <c r="Z313">
        <v>21.693071</v>
      </c>
      <c r="AA313">
        <v>10.07272</v>
      </c>
    </row>
    <row r="314" spans="2:27" x14ac:dyDescent="0.25">
      <c r="B314">
        <v>12877551020.408001</v>
      </c>
      <c r="C314">
        <v>21.113648999999999</v>
      </c>
      <c r="D314">
        <v>8.8471632000000007</v>
      </c>
      <c r="Y314">
        <v>12877551020.408001</v>
      </c>
      <c r="Z314">
        <v>21.776436</v>
      </c>
      <c r="AA314">
        <v>9.7401389999999992</v>
      </c>
    </row>
    <row r="315" spans="2:27" x14ac:dyDescent="0.25">
      <c r="B315">
        <v>13000000000</v>
      </c>
      <c r="C315">
        <v>20.881357000000001</v>
      </c>
      <c r="D315">
        <v>8.4478836000000008</v>
      </c>
      <c r="Y315">
        <v>13000000000</v>
      </c>
      <c r="Z315">
        <v>21.884893000000002</v>
      </c>
      <c r="AA315">
        <v>9.5340366000000003</v>
      </c>
    </row>
    <row r="316" spans="2:27" x14ac:dyDescent="0.25">
      <c r="B316" t="s">
        <v>21</v>
      </c>
      <c r="Y316" t="s">
        <v>21</v>
      </c>
    </row>
    <row r="319" spans="2:27" x14ac:dyDescent="0.25">
      <c r="B319" t="s">
        <v>23</v>
      </c>
      <c r="Y319" t="s">
        <v>23</v>
      </c>
    </row>
    <row r="320" spans="2:27" x14ac:dyDescent="0.25">
      <c r="B320" t="s">
        <v>19</v>
      </c>
      <c r="C320" t="s">
        <v>265</v>
      </c>
      <c r="D320" t="s">
        <v>324</v>
      </c>
      <c r="Y320" t="s">
        <v>19</v>
      </c>
      <c r="Z320" t="s">
        <v>265</v>
      </c>
      <c r="AA320" t="s">
        <v>324</v>
      </c>
    </row>
    <row r="321" spans="2:27" x14ac:dyDescent="0.25">
      <c r="B321">
        <v>1000000000</v>
      </c>
      <c r="C321">
        <v>-1.4023242</v>
      </c>
      <c r="D321">
        <v>-88.558800000000005</v>
      </c>
      <c r="Y321">
        <v>1000000000</v>
      </c>
      <c r="Z321">
        <v>-1.4023242</v>
      </c>
      <c r="AA321">
        <v>-88.558800000000005</v>
      </c>
    </row>
    <row r="322" spans="2:27" x14ac:dyDescent="0.25">
      <c r="B322">
        <v>1122448979.5918</v>
      </c>
      <c r="C322">
        <v>-1.4024378</v>
      </c>
      <c r="D322">
        <v>-89.044289000000006</v>
      </c>
      <c r="Y322">
        <v>1122448979.5918</v>
      </c>
      <c r="Z322">
        <v>-1.4024378</v>
      </c>
      <c r="AA322">
        <v>-89.044289000000006</v>
      </c>
    </row>
    <row r="323" spans="2:27" x14ac:dyDescent="0.25">
      <c r="B323">
        <v>1244897959.1837001</v>
      </c>
      <c r="C323">
        <v>-1.9144920999999999</v>
      </c>
      <c r="D323">
        <v>-88.811347999999995</v>
      </c>
      <c r="Y323">
        <v>1244897959.1837001</v>
      </c>
      <c r="Z323">
        <v>-1.9144920999999999</v>
      </c>
      <c r="AA323">
        <v>-88.811347999999995</v>
      </c>
    </row>
    <row r="324" spans="2:27" x14ac:dyDescent="0.25">
      <c r="B324">
        <v>1367346938.7755001</v>
      </c>
      <c r="C324">
        <v>-0.61916970999999998</v>
      </c>
      <c r="D324">
        <v>-85.613495</v>
      </c>
      <c r="Y324">
        <v>1367346938.7755001</v>
      </c>
      <c r="Z324">
        <v>-0.61916970999999998</v>
      </c>
      <c r="AA324">
        <v>-85.613495</v>
      </c>
    </row>
    <row r="325" spans="2:27" x14ac:dyDescent="0.25">
      <c r="B325">
        <v>1489795918.3673</v>
      </c>
      <c r="C325">
        <v>0.78879392000000004</v>
      </c>
      <c r="D325">
        <v>-82.335846000000004</v>
      </c>
      <c r="Y325">
        <v>1489795918.3673</v>
      </c>
      <c r="Z325">
        <v>0.78879392000000004</v>
      </c>
      <c r="AA325">
        <v>-82.335846000000004</v>
      </c>
    </row>
    <row r="326" spans="2:27" x14ac:dyDescent="0.25">
      <c r="B326">
        <v>1612244897.9591999</v>
      </c>
      <c r="C326">
        <v>2.7408465999999998</v>
      </c>
      <c r="D326">
        <v>-80.928496999999993</v>
      </c>
      <c r="Y326">
        <v>1612244897.9591999</v>
      </c>
      <c r="Z326">
        <v>2.7408465999999998</v>
      </c>
      <c r="AA326">
        <v>-80.928496999999993</v>
      </c>
    </row>
    <row r="327" spans="2:27" x14ac:dyDescent="0.25">
      <c r="B327">
        <v>1734693877.5510001</v>
      </c>
      <c r="C327">
        <v>2.0936058000000002</v>
      </c>
      <c r="D327">
        <v>-82.088104000000001</v>
      </c>
      <c r="Y327">
        <v>1734693877.5510001</v>
      </c>
      <c r="Z327">
        <v>2.0936058000000002</v>
      </c>
      <c r="AA327">
        <v>-82.088104000000001</v>
      </c>
    </row>
    <row r="328" spans="2:27" x14ac:dyDescent="0.25">
      <c r="B328">
        <v>1857142857.1429</v>
      </c>
      <c r="C328">
        <v>-0.70988101000000003</v>
      </c>
      <c r="D328">
        <v>-87.416595000000001</v>
      </c>
      <c r="Y328">
        <v>1857142857.1429</v>
      </c>
      <c r="Z328">
        <v>-0.70988101000000003</v>
      </c>
      <c r="AA328">
        <v>-87.416595000000001</v>
      </c>
    </row>
    <row r="329" spans="2:27" x14ac:dyDescent="0.25">
      <c r="B329">
        <v>1979591836.7347</v>
      </c>
      <c r="C329">
        <v>-1.249144</v>
      </c>
      <c r="D329">
        <v>-88.715980999999999</v>
      </c>
      <c r="Y329">
        <v>1979591836.7347</v>
      </c>
      <c r="Z329">
        <v>-1.249144</v>
      </c>
      <c r="AA329">
        <v>-88.715980999999999</v>
      </c>
    </row>
    <row r="330" spans="2:27" x14ac:dyDescent="0.25">
      <c r="B330">
        <v>2102040816.3264999</v>
      </c>
      <c r="C330">
        <v>0.44594613</v>
      </c>
      <c r="D330">
        <v>-86.479996</v>
      </c>
      <c r="Y330">
        <v>2102040816.3264999</v>
      </c>
      <c r="Z330">
        <v>0.44594613</v>
      </c>
      <c r="AA330">
        <v>-86.479996</v>
      </c>
    </row>
    <row r="331" spans="2:27" x14ac:dyDescent="0.25">
      <c r="B331">
        <v>2224489795.9183998</v>
      </c>
      <c r="C331">
        <v>2.2694945</v>
      </c>
      <c r="D331">
        <v>-82.856544</v>
      </c>
      <c r="Y331">
        <v>2224489795.9183998</v>
      </c>
      <c r="Z331">
        <v>2.2694945</v>
      </c>
      <c r="AA331">
        <v>-82.856544</v>
      </c>
    </row>
    <row r="332" spans="2:27" x14ac:dyDescent="0.25">
      <c r="B332">
        <v>2346938775.5102</v>
      </c>
      <c r="C332">
        <v>2.4024424999999998</v>
      </c>
      <c r="D332">
        <v>-81.493003999999999</v>
      </c>
      <c r="Y332">
        <v>2346938775.5102</v>
      </c>
      <c r="Z332">
        <v>2.4024424999999998</v>
      </c>
      <c r="AA332">
        <v>-81.493003999999999</v>
      </c>
    </row>
    <row r="333" spans="2:27" x14ac:dyDescent="0.25">
      <c r="B333">
        <v>2469387755.1020002</v>
      </c>
      <c r="C333">
        <v>1.6080734000000001</v>
      </c>
      <c r="D333">
        <v>-81.480934000000005</v>
      </c>
      <c r="Y333">
        <v>2469387755.1020002</v>
      </c>
      <c r="Z333">
        <v>1.6080734000000001</v>
      </c>
      <c r="AA333">
        <v>-81.480934000000005</v>
      </c>
    </row>
    <row r="334" spans="2:27" x14ac:dyDescent="0.25">
      <c r="B334">
        <v>2591836734.6939001</v>
      </c>
      <c r="C334">
        <v>-0.14327012</v>
      </c>
      <c r="D334">
        <v>-85.963486000000003</v>
      </c>
      <c r="Y334">
        <v>2591836734.6939001</v>
      </c>
      <c r="Z334">
        <v>-0.14327012</v>
      </c>
      <c r="AA334">
        <v>-85.963486000000003</v>
      </c>
    </row>
    <row r="335" spans="2:27" x14ac:dyDescent="0.25">
      <c r="B335">
        <v>2714285714.2856998</v>
      </c>
      <c r="C335">
        <v>-0.56371188000000005</v>
      </c>
      <c r="D335">
        <v>-84.991425000000007</v>
      </c>
      <c r="Y335">
        <v>2714285714.2856998</v>
      </c>
      <c r="Z335">
        <v>-0.56371188000000005</v>
      </c>
      <c r="AA335">
        <v>-84.991425000000007</v>
      </c>
    </row>
    <row r="336" spans="2:27" x14ac:dyDescent="0.25">
      <c r="B336">
        <v>2836734693.8776002</v>
      </c>
      <c r="C336">
        <v>-0.86188155</v>
      </c>
      <c r="D336">
        <v>-86.055733000000004</v>
      </c>
      <c r="Y336">
        <v>2836734693.8776002</v>
      </c>
      <c r="Z336">
        <v>-0.86188155</v>
      </c>
      <c r="AA336">
        <v>-86.055733000000004</v>
      </c>
    </row>
    <row r="337" spans="2:27" x14ac:dyDescent="0.25">
      <c r="B337">
        <v>2959183673.4693999</v>
      </c>
      <c r="C337">
        <v>1.1672661</v>
      </c>
      <c r="D337">
        <v>-81.387450999999999</v>
      </c>
      <c r="Y337">
        <v>2959183673.4693999</v>
      </c>
      <c r="Z337">
        <v>1.1672661</v>
      </c>
      <c r="AA337">
        <v>-81.387450999999999</v>
      </c>
    </row>
    <row r="338" spans="2:27" x14ac:dyDescent="0.25">
      <c r="B338">
        <v>3081632653.0612001</v>
      </c>
      <c r="C338">
        <v>-0.92586422000000002</v>
      </c>
      <c r="D338">
        <v>-87.926659000000001</v>
      </c>
      <c r="Y338">
        <v>3081632653.0612001</v>
      </c>
      <c r="Z338">
        <v>-0.92586422000000002</v>
      </c>
      <c r="AA338">
        <v>-87.926659000000001</v>
      </c>
    </row>
    <row r="339" spans="2:27" x14ac:dyDescent="0.25">
      <c r="B339">
        <v>3204081632.6531</v>
      </c>
      <c r="C339">
        <v>-1.8008256</v>
      </c>
      <c r="D339">
        <v>-90.520790000000005</v>
      </c>
      <c r="Y339">
        <v>3204081632.6531</v>
      </c>
      <c r="Z339">
        <v>-1.8008256</v>
      </c>
      <c r="AA339">
        <v>-90.520790000000005</v>
      </c>
    </row>
    <row r="340" spans="2:27" x14ac:dyDescent="0.25">
      <c r="B340">
        <v>3326530612.2449002</v>
      </c>
      <c r="C340">
        <v>-2.7545011000000001</v>
      </c>
      <c r="D340">
        <v>-93.576842999999997</v>
      </c>
      <c r="Y340">
        <v>3326530612.2449002</v>
      </c>
      <c r="Z340">
        <v>-2.7545011000000001</v>
      </c>
      <c r="AA340">
        <v>-93.576842999999997</v>
      </c>
    </row>
    <row r="341" spans="2:27" x14ac:dyDescent="0.25">
      <c r="B341">
        <v>3448979591.8367</v>
      </c>
      <c r="C341">
        <v>-2.0364010000000001</v>
      </c>
      <c r="D341">
        <v>-91.703308000000007</v>
      </c>
      <c r="Y341">
        <v>3448979591.8367</v>
      </c>
      <c r="Z341">
        <v>-2.0364010000000001</v>
      </c>
      <c r="AA341">
        <v>-91.703308000000007</v>
      </c>
    </row>
    <row r="342" spans="2:27" x14ac:dyDescent="0.25">
      <c r="B342">
        <v>3571428571.4285998</v>
      </c>
      <c r="C342">
        <v>-0.77816622999999996</v>
      </c>
      <c r="D342">
        <v>-88.453650999999994</v>
      </c>
      <c r="Y342">
        <v>3571428571.4285998</v>
      </c>
      <c r="Z342">
        <v>-0.77816622999999996</v>
      </c>
      <c r="AA342">
        <v>-88.453650999999994</v>
      </c>
    </row>
    <row r="343" spans="2:27" x14ac:dyDescent="0.25">
      <c r="B343">
        <v>3693877551.0204</v>
      </c>
      <c r="C343">
        <v>-1.6785254000000001</v>
      </c>
      <c r="D343">
        <v>-88.794876000000002</v>
      </c>
      <c r="Y343">
        <v>3693877551.0204</v>
      </c>
      <c r="Z343">
        <v>-1.6785254000000001</v>
      </c>
      <c r="AA343">
        <v>-88.794876000000002</v>
      </c>
    </row>
    <row r="344" spans="2:27" x14ac:dyDescent="0.25">
      <c r="B344">
        <v>3816326530.6121998</v>
      </c>
      <c r="C344">
        <v>-1.1897968999999999</v>
      </c>
      <c r="D344">
        <v>-87.656265000000005</v>
      </c>
      <c r="Y344">
        <v>3816326530.6121998</v>
      </c>
      <c r="Z344">
        <v>-1.1897968999999999</v>
      </c>
      <c r="AA344">
        <v>-87.656265000000005</v>
      </c>
    </row>
    <row r="345" spans="2:27" x14ac:dyDescent="0.25">
      <c r="B345">
        <v>3938775510.2041001</v>
      </c>
      <c r="C345">
        <v>-2.8820888999999998</v>
      </c>
      <c r="D345">
        <v>-90.948493999999997</v>
      </c>
      <c r="Y345">
        <v>3938775510.2041001</v>
      </c>
      <c r="Z345">
        <v>-2.8820888999999998</v>
      </c>
      <c r="AA345">
        <v>-90.948493999999997</v>
      </c>
    </row>
    <row r="346" spans="2:27" x14ac:dyDescent="0.25">
      <c r="B346">
        <v>4061224489.7958999</v>
      </c>
      <c r="C346">
        <v>-1.9494374999999999</v>
      </c>
      <c r="D346">
        <v>-88.675453000000005</v>
      </c>
      <c r="Y346">
        <v>4061224489.7958999</v>
      </c>
      <c r="Z346">
        <v>-1.9494374999999999</v>
      </c>
      <c r="AA346">
        <v>-88.675453000000005</v>
      </c>
    </row>
    <row r="347" spans="2:27" x14ac:dyDescent="0.25">
      <c r="B347">
        <v>4183673469.3878002</v>
      </c>
      <c r="C347">
        <v>-1.6833007</v>
      </c>
      <c r="D347">
        <v>-88.527191000000002</v>
      </c>
      <c r="Y347">
        <v>4183673469.3878002</v>
      </c>
      <c r="Z347">
        <v>-1.6833007</v>
      </c>
      <c r="AA347">
        <v>-88.527191000000002</v>
      </c>
    </row>
    <row r="348" spans="2:27" x14ac:dyDescent="0.25">
      <c r="B348">
        <v>4306122448.9796</v>
      </c>
      <c r="C348">
        <v>-0.38325638000000001</v>
      </c>
      <c r="D348">
        <v>-87.789856</v>
      </c>
      <c r="Y348">
        <v>4306122448.9796</v>
      </c>
      <c r="Z348">
        <v>-0.38325638000000001</v>
      </c>
      <c r="AA348">
        <v>-87.789856</v>
      </c>
    </row>
    <row r="349" spans="2:27" x14ac:dyDescent="0.25">
      <c r="B349">
        <v>4428571428.5713997</v>
      </c>
      <c r="C349">
        <v>-2.7162459E-2</v>
      </c>
      <c r="D349">
        <v>-87.920265000000001</v>
      </c>
      <c r="Y349">
        <v>4428571428.5713997</v>
      </c>
      <c r="Z349">
        <v>-2.7162459E-2</v>
      </c>
      <c r="AA349">
        <v>-87.920265000000001</v>
      </c>
    </row>
    <row r="350" spans="2:27" x14ac:dyDescent="0.25">
      <c r="B350">
        <v>4551020408.1632996</v>
      </c>
      <c r="C350">
        <v>-0.397457</v>
      </c>
      <c r="D350">
        <v>-86.855452999999997</v>
      </c>
      <c r="Y350">
        <v>4551020408.1632996</v>
      </c>
      <c r="Z350">
        <v>-0.397457</v>
      </c>
      <c r="AA350">
        <v>-86.855452999999997</v>
      </c>
    </row>
    <row r="351" spans="2:27" x14ac:dyDescent="0.25">
      <c r="B351">
        <v>4673469387.7551003</v>
      </c>
      <c r="C351">
        <v>-0.44305608000000002</v>
      </c>
      <c r="D351">
        <v>-85.822272999999996</v>
      </c>
      <c r="Y351">
        <v>4673469387.7551003</v>
      </c>
      <c r="Z351">
        <v>-0.44305608000000002</v>
      </c>
      <c r="AA351">
        <v>-85.822272999999996</v>
      </c>
    </row>
    <row r="352" spans="2:27" x14ac:dyDescent="0.25">
      <c r="B352">
        <v>4795918367.3469</v>
      </c>
      <c r="C352">
        <v>-0.88833653999999995</v>
      </c>
      <c r="D352">
        <v>-86.595923999999997</v>
      </c>
      <c r="Y352">
        <v>4795918367.3469</v>
      </c>
      <c r="Z352">
        <v>-0.88833653999999995</v>
      </c>
      <c r="AA352">
        <v>-86.595923999999997</v>
      </c>
    </row>
    <row r="353" spans="2:27" x14ac:dyDescent="0.25">
      <c r="B353">
        <v>4918367346.9387999</v>
      </c>
      <c r="C353">
        <v>-0.35083186999999999</v>
      </c>
      <c r="D353">
        <v>-88.026191999999995</v>
      </c>
      <c r="Y353">
        <v>4918367346.9387999</v>
      </c>
      <c r="Z353">
        <v>-0.35083186999999999</v>
      </c>
      <c r="AA353">
        <v>-88.026191999999995</v>
      </c>
    </row>
    <row r="354" spans="2:27" x14ac:dyDescent="0.25">
      <c r="B354">
        <v>5040816326.5305996</v>
      </c>
      <c r="C354">
        <v>1.2621298E-2</v>
      </c>
      <c r="D354">
        <v>-86.681252000000001</v>
      </c>
      <c r="Y354">
        <v>5040816326.5305996</v>
      </c>
      <c r="Z354">
        <v>1.2621298E-2</v>
      </c>
      <c r="AA354">
        <v>-86.681252000000001</v>
      </c>
    </row>
    <row r="355" spans="2:27" x14ac:dyDescent="0.25">
      <c r="B355">
        <v>5163265306.1224003</v>
      </c>
      <c r="C355">
        <v>0.72695237000000001</v>
      </c>
      <c r="D355">
        <v>-85.667831000000007</v>
      </c>
      <c r="Y355">
        <v>5163265306.1224003</v>
      </c>
      <c r="Z355">
        <v>0.72695237000000001</v>
      </c>
      <c r="AA355">
        <v>-85.667831000000007</v>
      </c>
    </row>
    <row r="356" spans="2:27" x14ac:dyDescent="0.25">
      <c r="B356">
        <v>5285714285.7143002</v>
      </c>
      <c r="C356">
        <v>-0.84655058000000005</v>
      </c>
      <c r="D356">
        <v>-88.099181999999999</v>
      </c>
      <c r="Y356">
        <v>5285714285.7143002</v>
      </c>
      <c r="Z356">
        <v>-0.84655058000000005</v>
      </c>
      <c r="AA356">
        <v>-88.099181999999999</v>
      </c>
    </row>
    <row r="357" spans="2:27" x14ac:dyDescent="0.25">
      <c r="B357">
        <v>5408163265.3060999</v>
      </c>
      <c r="C357">
        <v>-2.8618543000000001</v>
      </c>
      <c r="D357">
        <v>-95.224677999999997</v>
      </c>
      <c r="Y357">
        <v>5408163265.3060999</v>
      </c>
      <c r="Z357">
        <v>-2.8618543000000001</v>
      </c>
      <c r="AA357">
        <v>-95.224677999999997</v>
      </c>
    </row>
    <row r="358" spans="2:27" x14ac:dyDescent="0.25">
      <c r="B358">
        <v>5530612244.8979998</v>
      </c>
      <c r="C358">
        <v>-3.8788811999999999</v>
      </c>
      <c r="D358">
        <v>-97.314468000000005</v>
      </c>
      <c r="Y358">
        <v>5530612244.8979998</v>
      </c>
      <c r="Z358">
        <v>-3.8788811999999999</v>
      </c>
      <c r="AA358">
        <v>-97.314468000000005</v>
      </c>
    </row>
    <row r="359" spans="2:27" x14ac:dyDescent="0.25">
      <c r="B359">
        <v>5653061224.4898005</v>
      </c>
      <c r="C359">
        <v>-2.1164345999999998</v>
      </c>
      <c r="D359">
        <v>-94.593436999999994</v>
      </c>
      <c r="Y359">
        <v>5653061224.4898005</v>
      </c>
      <c r="Z359">
        <v>-2.1164345999999998</v>
      </c>
      <c r="AA359">
        <v>-94.593436999999994</v>
      </c>
    </row>
    <row r="360" spans="2:27" x14ac:dyDescent="0.25">
      <c r="B360">
        <v>5775510204.0816002</v>
      </c>
      <c r="C360">
        <v>-0.59960997000000005</v>
      </c>
      <c r="D360">
        <v>-87.901588000000004</v>
      </c>
      <c r="Y360">
        <v>5775510204.0816002</v>
      </c>
      <c r="Z360">
        <v>-0.59960997000000005</v>
      </c>
      <c r="AA360">
        <v>-87.901588000000004</v>
      </c>
    </row>
    <row r="361" spans="2:27" x14ac:dyDescent="0.25">
      <c r="B361">
        <v>5897959183.6735001</v>
      </c>
      <c r="C361">
        <v>1.185621</v>
      </c>
      <c r="D361">
        <v>-84.145111</v>
      </c>
      <c r="Y361">
        <v>5897959183.6735001</v>
      </c>
      <c r="Z361">
        <v>1.185621</v>
      </c>
      <c r="AA361">
        <v>-84.145111</v>
      </c>
    </row>
    <row r="362" spans="2:27" x14ac:dyDescent="0.25">
      <c r="B362">
        <v>6020408163.2652998</v>
      </c>
      <c r="C362">
        <v>-0.30254935999999999</v>
      </c>
      <c r="D362">
        <v>-85.260627999999997</v>
      </c>
      <c r="Y362">
        <v>6020408163.2652998</v>
      </c>
      <c r="Z362">
        <v>-0.30254935999999999</v>
      </c>
      <c r="AA362">
        <v>-85.260627999999997</v>
      </c>
    </row>
    <row r="363" spans="2:27" x14ac:dyDescent="0.25">
      <c r="B363">
        <v>6142857142.8570995</v>
      </c>
      <c r="C363">
        <v>-1.6976850999999999</v>
      </c>
      <c r="D363">
        <v>-90.058220000000006</v>
      </c>
      <c r="Y363">
        <v>6142857142.8570995</v>
      </c>
      <c r="Z363">
        <v>-1.6976850999999999</v>
      </c>
      <c r="AA363">
        <v>-90.058220000000006</v>
      </c>
    </row>
    <row r="364" spans="2:27" x14ac:dyDescent="0.25">
      <c r="B364">
        <v>6265306122.4490004</v>
      </c>
      <c r="C364">
        <v>-2.9076640999999999</v>
      </c>
      <c r="D364">
        <v>-90.288100999999997</v>
      </c>
      <c r="Y364">
        <v>6265306122.4490004</v>
      </c>
      <c r="Z364">
        <v>-2.9076640999999999</v>
      </c>
      <c r="AA364">
        <v>-90.288100999999997</v>
      </c>
    </row>
    <row r="365" spans="2:27" x14ac:dyDescent="0.25">
      <c r="B365">
        <v>6387755102.0408001</v>
      </c>
      <c r="C365">
        <v>-2.6356115</v>
      </c>
      <c r="D365">
        <v>-89.397498999999996</v>
      </c>
      <c r="Y365">
        <v>6387755102.0408001</v>
      </c>
      <c r="Z365">
        <v>-2.6356115</v>
      </c>
      <c r="AA365">
        <v>-89.397498999999996</v>
      </c>
    </row>
    <row r="366" spans="2:27" x14ac:dyDescent="0.25">
      <c r="B366">
        <v>6510204081.6327</v>
      </c>
      <c r="C366">
        <v>0.56877571000000005</v>
      </c>
      <c r="D366">
        <v>-84.113028999999997</v>
      </c>
      <c r="Y366">
        <v>6510204081.6327</v>
      </c>
      <c r="Z366">
        <v>0.56877571000000005</v>
      </c>
      <c r="AA366">
        <v>-84.113028999999997</v>
      </c>
    </row>
    <row r="367" spans="2:27" x14ac:dyDescent="0.25">
      <c r="B367">
        <v>6632653061.2244997</v>
      </c>
      <c r="C367">
        <v>2.0420406</v>
      </c>
      <c r="D367">
        <v>-85.561385999999999</v>
      </c>
      <c r="Y367">
        <v>6632653061.2244997</v>
      </c>
      <c r="Z367">
        <v>2.0420406</v>
      </c>
      <c r="AA367">
        <v>-85.561385999999999</v>
      </c>
    </row>
    <row r="368" spans="2:27" x14ac:dyDescent="0.25">
      <c r="B368">
        <v>6755102040.8163004</v>
      </c>
      <c r="C368">
        <v>2.2677135000000002</v>
      </c>
      <c r="D368">
        <v>-85.835434000000006</v>
      </c>
      <c r="Y368">
        <v>6755102040.8163004</v>
      </c>
      <c r="Z368">
        <v>2.2677135000000002</v>
      </c>
      <c r="AA368">
        <v>-85.835434000000006</v>
      </c>
    </row>
    <row r="369" spans="2:27" x14ac:dyDescent="0.25">
      <c r="B369">
        <v>6877551020.4082003</v>
      </c>
      <c r="C369">
        <v>0.56127799</v>
      </c>
      <c r="D369">
        <v>-86.951462000000006</v>
      </c>
      <c r="Y369">
        <v>6877551020.4082003</v>
      </c>
      <c r="Z369">
        <v>0.56127799</v>
      </c>
      <c r="AA369">
        <v>-86.951462000000006</v>
      </c>
    </row>
    <row r="370" spans="2:27" x14ac:dyDescent="0.25">
      <c r="B370">
        <v>7000000000</v>
      </c>
      <c r="C370">
        <v>-0.56554543999999995</v>
      </c>
      <c r="D370">
        <v>-85.090569000000002</v>
      </c>
      <c r="Y370">
        <v>7000000000</v>
      </c>
      <c r="Z370">
        <v>-0.56554543999999995</v>
      </c>
      <c r="AA370">
        <v>-85.090569000000002</v>
      </c>
    </row>
    <row r="371" spans="2:27" x14ac:dyDescent="0.25">
      <c r="B371">
        <v>7122448979.5917997</v>
      </c>
      <c r="C371">
        <v>-0.52853035999999998</v>
      </c>
      <c r="D371">
        <v>-83.772575000000003</v>
      </c>
      <c r="Y371">
        <v>7122448979.5917997</v>
      </c>
      <c r="Z371">
        <v>-0.52853035999999998</v>
      </c>
      <c r="AA371">
        <v>-83.772575000000003</v>
      </c>
    </row>
    <row r="372" spans="2:27" x14ac:dyDescent="0.25">
      <c r="B372">
        <v>7244897959.1836996</v>
      </c>
      <c r="C372">
        <v>0.13224034000000001</v>
      </c>
      <c r="D372">
        <v>-82.487953000000005</v>
      </c>
      <c r="Y372">
        <v>7244897959.1836996</v>
      </c>
      <c r="Z372">
        <v>0.13224034000000001</v>
      </c>
      <c r="AA372">
        <v>-82.487953000000005</v>
      </c>
    </row>
    <row r="373" spans="2:27" x14ac:dyDescent="0.25">
      <c r="B373">
        <v>7367346938.7755003</v>
      </c>
      <c r="C373">
        <v>1.0425092</v>
      </c>
      <c r="D373">
        <v>-83.635970999999998</v>
      </c>
      <c r="Y373">
        <v>7367346938.7755003</v>
      </c>
      <c r="Z373">
        <v>1.0425092</v>
      </c>
      <c r="AA373">
        <v>-83.635970999999998</v>
      </c>
    </row>
    <row r="374" spans="2:27" x14ac:dyDescent="0.25">
      <c r="B374">
        <v>7489795918.3673</v>
      </c>
      <c r="C374">
        <v>2.8612186999999998</v>
      </c>
      <c r="D374">
        <v>-82.110106999999999</v>
      </c>
      <c r="Y374">
        <v>7489795918.3673</v>
      </c>
      <c r="Z374">
        <v>2.8612186999999998</v>
      </c>
      <c r="AA374">
        <v>-82.110106999999999</v>
      </c>
    </row>
    <row r="375" spans="2:27" x14ac:dyDescent="0.25">
      <c r="B375">
        <v>7612244897.9591999</v>
      </c>
      <c r="C375">
        <v>2.4405396000000001</v>
      </c>
      <c r="D375">
        <v>-82.106285</v>
      </c>
      <c r="Y375">
        <v>7612244897.9591999</v>
      </c>
      <c r="Z375">
        <v>2.4405396000000001</v>
      </c>
      <c r="AA375">
        <v>-82.106285</v>
      </c>
    </row>
    <row r="376" spans="2:27" x14ac:dyDescent="0.25">
      <c r="B376">
        <v>7734693877.5509996</v>
      </c>
      <c r="C376">
        <v>1.4445223</v>
      </c>
      <c r="D376">
        <v>-82.125457999999995</v>
      </c>
      <c r="Y376">
        <v>7734693877.5509996</v>
      </c>
      <c r="Z376">
        <v>1.4445223</v>
      </c>
      <c r="AA376">
        <v>-82.125457999999995</v>
      </c>
    </row>
    <row r="377" spans="2:27" x14ac:dyDescent="0.25">
      <c r="B377">
        <v>7857142857.1429005</v>
      </c>
      <c r="C377">
        <v>0.73883379000000005</v>
      </c>
      <c r="D377">
        <v>-81.254517000000007</v>
      </c>
      <c r="Y377">
        <v>7857142857.1429005</v>
      </c>
      <c r="Z377">
        <v>0.73883379000000005</v>
      </c>
      <c r="AA377">
        <v>-81.254517000000007</v>
      </c>
    </row>
    <row r="378" spans="2:27" x14ac:dyDescent="0.25">
      <c r="B378">
        <v>7979591836.7347002</v>
      </c>
      <c r="C378">
        <v>-0.63395201999999995</v>
      </c>
      <c r="D378">
        <v>-84.329926</v>
      </c>
      <c r="Y378">
        <v>7979591836.7347002</v>
      </c>
      <c r="Z378">
        <v>-0.63395201999999995</v>
      </c>
      <c r="AA378">
        <v>-84.329926</v>
      </c>
    </row>
    <row r="379" spans="2:27" x14ac:dyDescent="0.25">
      <c r="B379">
        <v>8102040816.3264999</v>
      </c>
      <c r="C379">
        <v>-1.4937636000000001</v>
      </c>
      <c r="D379">
        <v>-86.467597999999995</v>
      </c>
      <c r="Y379">
        <v>8102040816.3264999</v>
      </c>
      <c r="Z379">
        <v>-1.4937636000000001</v>
      </c>
      <c r="AA379">
        <v>-86.467597999999995</v>
      </c>
    </row>
    <row r="380" spans="2:27" x14ac:dyDescent="0.25">
      <c r="B380">
        <v>8224489795.9183998</v>
      </c>
      <c r="C380">
        <v>-2.4370251000000001</v>
      </c>
      <c r="D380">
        <v>-89.595543000000006</v>
      </c>
      <c r="Y380">
        <v>8224489795.9183998</v>
      </c>
      <c r="Z380">
        <v>-2.4370251000000001</v>
      </c>
      <c r="AA380">
        <v>-89.595543000000006</v>
      </c>
    </row>
    <row r="381" spans="2:27" x14ac:dyDescent="0.25">
      <c r="B381">
        <v>8346938775.5101995</v>
      </c>
      <c r="C381">
        <v>-1.2486162999999999</v>
      </c>
      <c r="D381">
        <v>-86.740639000000002</v>
      </c>
      <c r="Y381">
        <v>8346938775.5101995</v>
      </c>
      <c r="Z381">
        <v>-1.2486162999999999</v>
      </c>
      <c r="AA381">
        <v>-86.740639000000002</v>
      </c>
    </row>
    <row r="382" spans="2:27" x14ac:dyDescent="0.25">
      <c r="B382">
        <v>8469387755.1020002</v>
      </c>
      <c r="C382">
        <v>-0.77738214000000005</v>
      </c>
      <c r="D382">
        <v>-86.748962000000006</v>
      </c>
      <c r="Y382">
        <v>8469387755.1020002</v>
      </c>
      <c r="Z382">
        <v>-0.77738214000000005</v>
      </c>
      <c r="AA382">
        <v>-86.748962000000006</v>
      </c>
    </row>
    <row r="383" spans="2:27" x14ac:dyDescent="0.25">
      <c r="B383">
        <v>8591836734.6938992</v>
      </c>
      <c r="C383">
        <v>-1.5014822000000001</v>
      </c>
      <c r="D383">
        <v>-88.096862999999999</v>
      </c>
      <c r="Y383">
        <v>8591836734.6938992</v>
      </c>
      <c r="Z383">
        <v>-1.5014822000000001</v>
      </c>
      <c r="AA383">
        <v>-88.096862999999999</v>
      </c>
    </row>
    <row r="384" spans="2:27" x14ac:dyDescent="0.25">
      <c r="B384">
        <v>8714285714.2856998</v>
      </c>
      <c r="C384">
        <v>-1.2008911</v>
      </c>
      <c r="D384">
        <v>-86.633262999999999</v>
      </c>
      <c r="Y384">
        <v>8714285714.2856998</v>
      </c>
      <c r="Z384">
        <v>-1.2008911</v>
      </c>
      <c r="AA384">
        <v>-86.633262999999999</v>
      </c>
    </row>
    <row r="385" spans="2:27" x14ac:dyDescent="0.25">
      <c r="B385">
        <v>8836734693.8775997</v>
      </c>
      <c r="C385">
        <v>-1.2096081000000001</v>
      </c>
      <c r="D385">
        <v>-84.812568999999996</v>
      </c>
      <c r="Y385">
        <v>8836734693.8775997</v>
      </c>
      <c r="Z385">
        <v>-1.2096081000000001</v>
      </c>
      <c r="AA385">
        <v>-84.812568999999996</v>
      </c>
    </row>
    <row r="386" spans="2:27" x14ac:dyDescent="0.25">
      <c r="B386">
        <v>8959183673.4694004</v>
      </c>
      <c r="C386">
        <v>-1.0415732</v>
      </c>
      <c r="D386">
        <v>-83.501823000000002</v>
      </c>
      <c r="Y386">
        <v>8959183673.4694004</v>
      </c>
      <c r="Z386">
        <v>-1.0415732</v>
      </c>
      <c r="AA386">
        <v>-83.501823000000002</v>
      </c>
    </row>
    <row r="387" spans="2:27" x14ac:dyDescent="0.25">
      <c r="B387">
        <v>9081632653.0611992</v>
      </c>
      <c r="C387">
        <v>-1.08731</v>
      </c>
      <c r="D387">
        <v>-85.286713000000006</v>
      </c>
      <c r="Y387">
        <v>9081632653.0611992</v>
      </c>
      <c r="Z387">
        <v>-1.08731</v>
      </c>
      <c r="AA387">
        <v>-85.286713000000006</v>
      </c>
    </row>
    <row r="388" spans="2:27" x14ac:dyDescent="0.25">
      <c r="B388">
        <v>9204081632.6530991</v>
      </c>
      <c r="C388">
        <v>-0.85394502000000005</v>
      </c>
      <c r="D388">
        <v>-83.606269999999995</v>
      </c>
      <c r="Y388">
        <v>9204081632.6530991</v>
      </c>
      <c r="Z388">
        <v>-0.85394502000000005</v>
      </c>
      <c r="AA388">
        <v>-83.606269999999995</v>
      </c>
    </row>
    <row r="389" spans="2:27" x14ac:dyDescent="0.25">
      <c r="B389">
        <v>9326530612.2448997</v>
      </c>
      <c r="C389">
        <v>1.4226924000000001</v>
      </c>
      <c r="D389">
        <v>-80.597290000000001</v>
      </c>
      <c r="Y389">
        <v>9326530612.2448997</v>
      </c>
      <c r="Z389">
        <v>1.4226924000000001</v>
      </c>
      <c r="AA389">
        <v>-80.597290000000001</v>
      </c>
    </row>
    <row r="390" spans="2:27" x14ac:dyDescent="0.25">
      <c r="B390">
        <v>9448979591.8367004</v>
      </c>
      <c r="C390">
        <v>1.0792491</v>
      </c>
      <c r="D390">
        <v>-80.627585999999994</v>
      </c>
      <c r="Y390">
        <v>9448979591.8367004</v>
      </c>
      <c r="Z390">
        <v>1.0792491</v>
      </c>
      <c r="AA390">
        <v>-80.627585999999994</v>
      </c>
    </row>
    <row r="391" spans="2:27" x14ac:dyDescent="0.25">
      <c r="B391">
        <v>9571428571.4286003</v>
      </c>
      <c r="C391">
        <v>1.3921924999999999</v>
      </c>
      <c r="D391">
        <v>-81.553473999999994</v>
      </c>
      <c r="Y391">
        <v>9571428571.4286003</v>
      </c>
      <c r="Z391">
        <v>1.3921924999999999</v>
      </c>
      <c r="AA391">
        <v>-81.553473999999994</v>
      </c>
    </row>
    <row r="392" spans="2:27" x14ac:dyDescent="0.25">
      <c r="B392">
        <v>9693877551.0203991</v>
      </c>
      <c r="C392">
        <v>-1.3295201000000001</v>
      </c>
      <c r="D392">
        <v>-88.330916999999999</v>
      </c>
      <c r="Y392">
        <v>9693877551.0203991</v>
      </c>
      <c r="Z392">
        <v>-1.3295201000000001</v>
      </c>
      <c r="AA392">
        <v>-88.330916999999999</v>
      </c>
    </row>
    <row r="393" spans="2:27" x14ac:dyDescent="0.25">
      <c r="B393">
        <v>9816326530.6121998</v>
      </c>
      <c r="C393">
        <v>-0.59583353999999999</v>
      </c>
      <c r="D393">
        <v>-88.687363000000005</v>
      </c>
      <c r="Y393">
        <v>9816326530.6121998</v>
      </c>
      <c r="Z393">
        <v>-0.59583353999999999</v>
      </c>
      <c r="AA393">
        <v>-88.687363000000005</v>
      </c>
    </row>
    <row r="394" spans="2:27" x14ac:dyDescent="0.25">
      <c r="B394">
        <v>9938775510.2040997</v>
      </c>
      <c r="C394">
        <v>0.20795675</v>
      </c>
      <c r="D394">
        <v>-87.555588</v>
      </c>
      <c r="Y394">
        <v>9938775510.2040997</v>
      </c>
      <c r="Z394">
        <v>0.20795675</v>
      </c>
      <c r="AA394">
        <v>-87.555588</v>
      </c>
    </row>
    <row r="395" spans="2:27" x14ac:dyDescent="0.25">
      <c r="B395">
        <v>10061224489.796</v>
      </c>
      <c r="C395">
        <v>0.64237624000000004</v>
      </c>
      <c r="D395">
        <v>-85.515677999999994</v>
      </c>
      <c r="Y395">
        <v>10061224489.796</v>
      </c>
      <c r="Z395">
        <v>0.64237624000000004</v>
      </c>
      <c r="AA395">
        <v>-85.515677999999994</v>
      </c>
    </row>
    <row r="396" spans="2:27" x14ac:dyDescent="0.25">
      <c r="B396">
        <v>10183673469.388</v>
      </c>
      <c r="C396">
        <v>-1.6186754999999999</v>
      </c>
      <c r="D396">
        <v>-89.023314999999997</v>
      </c>
      <c r="Y396">
        <v>10183673469.388</v>
      </c>
      <c r="Z396">
        <v>-1.6186754999999999</v>
      </c>
      <c r="AA396">
        <v>-89.023314999999997</v>
      </c>
    </row>
    <row r="397" spans="2:27" x14ac:dyDescent="0.25">
      <c r="B397">
        <v>10306122448.98</v>
      </c>
      <c r="C397">
        <v>-2.9883788</v>
      </c>
      <c r="D397">
        <v>-92.441917000000004</v>
      </c>
      <c r="Y397">
        <v>10306122448.98</v>
      </c>
      <c r="Z397">
        <v>-2.9883788</v>
      </c>
      <c r="AA397">
        <v>-92.441917000000004</v>
      </c>
    </row>
    <row r="398" spans="2:27" x14ac:dyDescent="0.25">
      <c r="B398">
        <v>10428571428.570999</v>
      </c>
      <c r="C398">
        <v>-2.9174031999999999</v>
      </c>
      <c r="D398">
        <v>-91.460708999999994</v>
      </c>
      <c r="Y398">
        <v>10428571428.570999</v>
      </c>
      <c r="Z398">
        <v>-2.9174031999999999</v>
      </c>
      <c r="AA398">
        <v>-91.460708999999994</v>
      </c>
    </row>
    <row r="399" spans="2:27" x14ac:dyDescent="0.25">
      <c r="B399">
        <v>10551020408.163</v>
      </c>
      <c r="C399">
        <v>-1.2624997</v>
      </c>
      <c r="D399">
        <v>-87.262198999999995</v>
      </c>
      <c r="Y399">
        <v>10551020408.163</v>
      </c>
      <c r="Z399">
        <v>-1.2624997</v>
      </c>
      <c r="AA399">
        <v>-87.262198999999995</v>
      </c>
    </row>
    <row r="400" spans="2:27" x14ac:dyDescent="0.25">
      <c r="B400">
        <v>10673469387.754999</v>
      </c>
      <c r="C400">
        <v>0.32956924999999998</v>
      </c>
      <c r="D400">
        <v>-86.276206999999999</v>
      </c>
      <c r="Y400">
        <v>10673469387.754999</v>
      </c>
      <c r="Z400">
        <v>0.32956924999999998</v>
      </c>
      <c r="AA400">
        <v>-86.276206999999999</v>
      </c>
    </row>
    <row r="401" spans="2:27" x14ac:dyDescent="0.25">
      <c r="B401">
        <v>10795918367.347</v>
      </c>
      <c r="C401">
        <v>2.4682998999999999</v>
      </c>
      <c r="D401">
        <v>-81.869972000000004</v>
      </c>
      <c r="Y401">
        <v>10795918367.347</v>
      </c>
      <c r="Z401">
        <v>2.4682998999999999</v>
      </c>
      <c r="AA401">
        <v>-81.869972000000004</v>
      </c>
    </row>
    <row r="402" spans="2:27" x14ac:dyDescent="0.25">
      <c r="B402">
        <v>10918367346.938999</v>
      </c>
      <c r="C402">
        <v>1.9081305</v>
      </c>
      <c r="D402">
        <v>-83.453125</v>
      </c>
      <c r="Y402">
        <v>10918367346.938999</v>
      </c>
      <c r="Z402">
        <v>1.9081305</v>
      </c>
      <c r="AA402">
        <v>-83.453125</v>
      </c>
    </row>
    <row r="403" spans="2:27" x14ac:dyDescent="0.25">
      <c r="B403">
        <v>11040816326.531</v>
      </c>
      <c r="C403">
        <v>1.153573</v>
      </c>
      <c r="D403">
        <v>-81.662170000000003</v>
      </c>
      <c r="Y403">
        <v>11040816326.531</v>
      </c>
      <c r="Z403">
        <v>1.153573</v>
      </c>
      <c r="AA403">
        <v>-81.662170000000003</v>
      </c>
    </row>
    <row r="404" spans="2:27" x14ac:dyDescent="0.25">
      <c r="B404">
        <v>11163265306.122</v>
      </c>
      <c r="C404">
        <v>-1.0338084999999999</v>
      </c>
      <c r="D404">
        <v>-86.863731000000001</v>
      </c>
      <c r="Y404">
        <v>11163265306.122</v>
      </c>
      <c r="Z404">
        <v>-1.0338084999999999</v>
      </c>
      <c r="AA404">
        <v>-86.863731000000001</v>
      </c>
    </row>
    <row r="405" spans="2:27" x14ac:dyDescent="0.25">
      <c r="B405">
        <v>11285714285.714001</v>
      </c>
      <c r="C405">
        <v>-0.50317692999999997</v>
      </c>
      <c r="D405">
        <v>-87.596183999999994</v>
      </c>
      <c r="Y405">
        <v>11285714285.714001</v>
      </c>
      <c r="Z405">
        <v>-0.50317692999999997</v>
      </c>
      <c r="AA405">
        <v>-87.596183999999994</v>
      </c>
    </row>
    <row r="406" spans="2:27" x14ac:dyDescent="0.25">
      <c r="B406">
        <v>11408163265.306</v>
      </c>
      <c r="C406">
        <v>-1.8903767</v>
      </c>
      <c r="D406">
        <v>-91.364211999999995</v>
      </c>
      <c r="Y406">
        <v>11408163265.306</v>
      </c>
      <c r="Z406">
        <v>-1.8903767</v>
      </c>
      <c r="AA406">
        <v>-91.364211999999995</v>
      </c>
    </row>
    <row r="407" spans="2:27" x14ac:dyDescent="0.25">
      <c r="B407">
        <v>11530612244.898001</v>
      </c>
      <c r="C407">
        <v>0.33299094000000001</v>
      </c>
      <c r="D407">
        <v>-87.480468999999999</v>
      </c>
      <c r="Y407">
        <v>11530612244.898001</v>
      </c>
      <c r="Z407">
        <v>0.33299094000000001</v>
      </c>
      <c r="AA407">
        <v>-87.480468999999999</v>
      </c>
    </row>
    <row r="408" spans="2:27" x14ac:dyDescent="0.25">
      <c r="B408">
        <v>11653061224.49</v>
      </c>
      <c r="C408">
        <v>-0.68828635999999999</v>
      </c>
      <c r="D408">
        <v>-86.870682000000002</v>
      </c>
      <c r="Y408">
        <v>11653061224.49</v>
      </c>
      <c r="Z408">
        <v>-0.68828635999999999</v>
      </c>
      <c r="AA408">
        <v>-86.870682000000002</v>
      </c>
    </row>
    <row r="409" spans="2:27" x14ac:dyDescent="0.25">
      <c r="B409">
        <v>11775510204.082001</v>
      </c>
      <c r="C409">
        <v>-1.6249800999999999</v>
      </c>
      <c r="D409">
        <v>-88.838279999999997</v>
      </c>
      <c r="Y409">
        <v>11775510204.082001</v>
      </c>
      <c r="Z409">
        <v>-1.6249800999999999</v>
      </c>
      <c r="AA409">
        <v>-88.838279999999997</v>
      </c>
    </row>
    <row r="410" spans="2:27" x14ac:dyDescent="0.25">
      <c r="B410">
        <v>11897959183.673</v>
      </c>
      <c r="C410">
        <v>-3.953373</v>
      </c>
      <c r="D410">
        <v>-90.914069999999995</v>
      </c>
      <c r="Y410">
        <v>11897959183.673</v>
      </c>
      <c r="Z410">
        <v>-3.953373</v>
      </c>
      <c r="AA410">
        <v>-90.914069999999995</v>
      </c>
    </row>
    <row r="411" spans="2:27" x14ac:dyDescent="0.25">
      <c r="B411">
        <v>12020408163.264999</v>
      </c>
      <c r="C411">
        <v>-3.3773217</v>
      </c>
      <c r="D411">
        <v>-90.669205000000005</v>
      </c>
      <c r="Y411">
        <v>12020408163.264999</v>
      </c>
      <c r="Z411">
        <v>-3.3773217</v>
      </c>
      <c r="AA411">
        <v>-90.669205000000005</v>
      </c>
    </row>
    <row r="412" spans="2:27" x14ac:dyDescent="0.25">
      <c r="B412">
        <v>12142857142.857</v>
      </c>
      <c r="C412">
        <v>-2.9694430999999999</v>
      </c>
      <c r="D412">
        <v>-88.862938</v>
      </c>
      <c r="Y412">
        <v>12142857142.857</v>
      </c>
      <c r="Z412">
        <v>-2.9694430999999999</v>
      </c>
      <c r="AA412">
        <v>-88.862938</v>
      </c>
    </row>
    <row r="413" spans="2:27" x14ac:dyDescent="0.25">
      <c r="B413">
        <v>12265306122.448999</v>
      </c>
      <c r="C413">
        <v>-2.6769943</v>
      </c>
      <c r="D413">
        <v>-90.309723000000005</v>
      </c>
      <c r="Y413">
        <v>12265306122.448999</v>
      </c>
      <c r="Z413">
        <v>-2.6769943</v>
      </c>
      <c r="AA413">
        <v>-90.309723000000005</v>
      </c>
    </row>
    <row r="414" spans="2:27" x14ac:dyDescent="0.25">
      <c r="B414">
        <v>12387755102.041</v>
      </c>
      <c r="C414">
        <v>-2.0338124999999998</v>
      </c>
      <c r="D414">
        <v>-90.307586999999998</v>
      </c>
      <c r="Y414">
        <v>12387755102.041</v>
      </c>
      <c r="Z414">
        <v>-2.0338124999999998</v>
      </c>
      <c r="AA414">
        <v>-90.307586999999998</v>
      </c>
    </row>
    <row r="415" spans="2:27" x14ac:dyDescent="0.25">
      <c r="B415">
        <v>12510204081.632999</v>
      </c>
      <c r="C415">
        <v>-0.99356984999999998</v>
      </c>
      <c r="D415">
        <v>-86.860221999999993</v>
      </c>
      <c r="Y415">
        <v>12510204081.632999</v>
      </c>
      <c r="Z415">
        <v>-0.99356984999999998</v>
      </c>
      <c r="AA415">
        <v>-86.860221999999993</v>
      </c>
    </row>
    <row r="416" spans="2:27" x14ac:dyDescent="0.25">
      <c r="B416">
        <v>12632653061.224001</v>
      </c>
      <c r="C416">
        <v>8.7643385000000004E-2</v>
      </c>
      <c r="D416">
        <v>-83.187468999999993</v>
      </c>
      <c r="Y416">
        <v>12632653061.224001</v>
      </c>
      <c r="Z416">
        <v>8.7643385000000004E-2</v>
      </c>
      <c r="AA416">
        <v>-83.187468999999993</v>
      </c>
    </row>
    <row r="417" spans="2:27" x14ac:dyDescent="0.25">
      <c r="B417">
        <v>12755102040.816</v>
      </c>
      <c r="C417">
        <v>-1.0272079999999999</v>
      </c>
      <c r="D417">
        <v>-82.947716</v>
      </c>
      <c r="Y417">
        <v>12755102040.816</v>
      </c>
      <c r="Z417">
        <v>-1.0272079999999999</v>
      </c>
      <c r="AA417">
        <v>-82.947716</v>
      </c>
    </row>
    <row r="418" spans="2:27" x14ac:dyDescent="0.25">
      <c r="B418">
        <v>12877551020.408001</v>
      </c>
      <c r="C418">
        <v>-3.2378863999999998</v>
      </c>
      <c r="D418">
        <v>-88.973586999999995</v>
      </c>
      <c r="Y418">
        <v>12877551020.408001</v>
      </c>
      <c r="Z418">
        <v>-3.2378863999999998</v>
      </c>
      <c r="AA418">
        <v>-88.973586999999995</v>
      </c>
    </row>
    <row r="419" spans="2:27" x14ac:dyDescent="0.25">
      <c r="B419">
        <v>13000000000</v>
      </c>
      <c r="C419">
        <v>-5.9651299</v>
      </c>
      <c r="D419">
        <v>-95.385886999999997</v>
      </c>
      <c r="Y419">
        <v>13000000000</v>
      </c>
      <c r="Z419">
        <v>-5.9651299</v>
      </c>
      <c r="AA419">
        <v>-95.385886999999997</v>
      </c>
    </row>
    <row r="420" spans="2:27" x14ac:dyDescent="0.25">
      <c r="B420" t="s">
        <v>21</v>
      </c>
      <c r="Y420" t="s">
        <v>21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1243"/>
  <sheetViews>
    <sheetView zoomScaleNormal="100" workbookViewId="0">
      <selection activeCell="F57" sqref="F57"/>
    </sheetView>
  </sheetViews>
  <sheetFormatPr defaultRowHeight="15" x14ac:dyDescent="0.25"/>
  <cols>
    <col min="1" max="1" width="16.85546875" style="11" customWidth="1"/>
    <col min="4" max="4" width="3" style="11" customWidth="1"/>
    <col min="5" max="11" width="10.7109375" style="2" customWidth="1"/>
    <col min="12" max="12" width="2.140625" style="11" customWidth="1"/>
    <col min="13" max="17" width="10.7109375" style="2" customWidth="1"/>
    <col min="18" max="18" width="9.42578125" style="2" customWidth="1"/>
    <col min="19" max="19" width="18" style="11" customWidth="1"/>
    <col min="22" max="22" width="2" style="11" customWidth="1"/>
    <col min="23" max="29" width="10.7109375" style="2" customWidth="1"/>
    <col min="30" max="30" width="2.42578125" style="11" customWidth="1"/>
    <col min="31" max="36" width="10.7109375" style="2" customWidth="1"/>
    <col min="37" max="37" width="2" style="11" customWidth="1"/>
  </cols>
  <sheetData>
    <row r="1" spans="1:37" x14ac:dyDescent="0.25">
      <c r="B1" t="s">
        <v>97</v>
      </c>
      <c r="E1" s="2" t="s">
        <v>223</v>
      </c>
      <c r="F1" s="72" t="s">
        <v>229</v>
      </c>
      <c r="G1" s="72"/>
      <c r="H1" s="72"/>
      <c r="I1" s="72"/>
      <c r="J1" s="72"/>
      <c r="K1" s="72"/>
      <c r="L1"/>
      <c r="M1" s="72" t="s">
        <v>230</v>
      </c>
      <c r="N1" s="72"/>
      <c r="O1" s="72"/>
      <c r="P1" s="72"/>
      <c r="Q1" s="72"/>
      <c r="R1" s="72"/>
      <c r="T1" t="s">
        <v>97</v>
      </c>
      <c r="W1" s="2" t="s">
        <v>223</v>
      </c>
      <c r="X1" s="72" t="s">
        <v>232</v>
      </c>
      <c r="Y1" s="72"/>
      <c r="Z1" s="72"/>
      <c r="AA1" s="72"/>
      <c r="AB1" s="72"/>
      <c r="AC1" s="72"/>
      <c r="AD1"/>
      <c r="AE1" s="72" t="s">
        <v>231</v>
      </c>
      <c r="AF1" s="72"/>
      <c r="AG1" s="72"/>
      <c r="AH1" s="72"/>
      <c r="AI1" s="72"/>
      <c r="AJ1" s="72"/>
    </row>
    <row r="2" spans="1:37" x14ac:dyDescent="0.25">
      <c r="A2" s="29" t="s">
        <v>110</v>
      </c>
      <c r="B2" t="s">
        <v>294</v>
      </c>
      <c r="C2" t="s">
        <v>295</v>
      </c>
      <c r="F2" s="56" t="s">
        <v>225</v>
      </c>
      <c r="G2" s="56" t="s">
        <v>226</v>
      </c>
      <c r="H2" s="56" t="s">
        <v>207</v>
      </c>
      <c r="I2" s="56" t="s">
        <v>208</v>
      </c>
      <c r="J2" s="56" t="s">
        <v>209</v>
      </c>
      <c r="K2" s="56" t="s">
        <v>210</v>
      </c>
      <c r="M2" s="56" t="s">
        <v>309</v>
      </c>
      <c r="N2" s="56" t="s">
        <v>207</v>
      </c>
      <c r="O2" s="56" t="s">
        <v>310</v>
      </c>
      <c r="P2" s="56" t="s">
        <v>210</v>
      </c>
      <c r="Q2" s="56" t="s">
        <v>311</v>
      </c>
      <c r="R2" s="56" t="s">
        <v>212</v>
      </c>
      <c r="S2" s="29" t="s">
        <v>111</v>
      </c>
      <c r="T2" t="s">
        <v>294</v>
      </c>
      <c r="U2" t="s">
        <v>295</v>
      </c>
      <c r="X2" s="56" t="s">
        <v>225</v>
      </c>
      <c r="Y2" s="56" t="s">
        <v>226</v>
      </c>
      <c r="Z2" s="56" t="s">
        <v>207</v>
      </c>
      <c r="AA2" s="56" t="s">
        <v>208</v>
      </c>
      <c r="AB2" s="56" t="s">
        <v>209</v>
      </c>
      <c r="AC2" s="56" t="s">
        <v>210</v>
      </c>
      <c r="AE2" s="56" t="s">
        <v>309</v>
      </c>
      <c r="AF2" s="56" t="s">
        <v>207</v>
      </c>
      <c r="AG2" s="56" t="s">
        <v>310</v>
      </c>
      <c r="AH2" s="56" t="s">
        <v>210</v>
      </c>
      <c r="AI2" s="56" t="s">
        <v>311</v>
      </c>
      <c r="AJ2" s="56" t="s">
        <v>212</v>
      </c>
    </row>
    <row r="3" spans="1:37" x14ac:dyDescent="0.25">
      <c r="B3" t="s">
        <v>296</v>
      </c>
      <c r="C3" t="s">
        <v>304</v>
      </c>
      <c r="F3" s="31" t="str">
        <f>C9</f>
        <v>P1dB +24dBm LO Log Mag(dB)</v>
      </c>
      <c r="G3" s="31" t="str">
        <f>C66</f>
        <v>P1dB +22dBm LO Log Mag(dB)</v>
      </c>
      <c r="H3" s="31" t="str">
        <f>C123</f>
        <v>P1dB +20dBm LO Log Mag(dB)</v>
      </c>
      <c r="I3" s="31" t="str">
        <f>C180</f>
        <v>P1dB +18dBm Log Mag(dB)</v>
      </c>
      <c r="J3" s="31" t="str">
        <f>C237</f>
        <v>P1dB +16dBm Log Mag(dB)</v>
      </c>
      <c r="K3" s="31" t="str">
        <f>C294</f>
        <v>P1dB +14dBm LO Log Mag(dB)</v>
      </c>
      <c r="M3" s="31" t="str">
        <f>C408</f>
        <v>P1dB +23dBm LO Log Mag(dB)</v>
      </c>
      <c r="N3" s="31" t="str">
        <f>C465</f>
        <v>P1dB +20dBm Log Mag(dB)</v>
      </c>
      <c r="O3" s="31" t="str">
        <f>C522</f>
        <v>P1dB +17dBm Log Mag(dB)</v>
      </c>
      <c r="P3" s="31" t="str">
        <f>C579</f>
        <v>P1dB +14dBm LO Log Mag(dB)</v>
      </c>
      <c r="Q3" s="31" t="str">
        <f>C636</f>
        <v>P1dB +11dBm LO Log Mag(dB)</v>
      </c>
      <c r="R3" s="31">
        <f>C693</f>
        <v>0</v>
      </c>
      <c r="T3" t="s">
        <v>296</v>
      </c>
      <c r="U3" t="s">
        <v>304</v>
      </c>
      <c r="X3" s="31" t="str">
        <f>U9</f>
        <v>P1dB +24dBm LO Log Mag(dB)</v>
      </c>
      <c r="Y3" s="31" t="str">
        <f>U66</f>
        <v>P1dB +22dBm LO Log Mag(dB)</v>
      </c>
      <c r="Z3" s="31" t="str">
        <f>U123</f>
        <v>P1dB +20dBm LO Log Mag(dB)</v>
      </c>
      <c r="AA3" s="31" t="str">
        <f>U180</f>
        <v>P1dB +18dBm Log Mag(dB)</v>
      </c>
      <c r="AB3" s="31" t="str">
        <f>U237</f>
        <v>P1dB +16dBm Log Mag(dB)</v>
      </c>
      <c r="AC3" s="31" t="str">
        <f>U294</f>
        <v>P1dB +14dBm LO Log Mag(dB)</v>
      </c>
      <c r="AE3" s="31" t="str">
        <f>U408</f>
        <v>P1dB +23dBm LO Log Mag(dB)</v>
      </c>
      <c r="AF3" s="31" t="str">
        <f>U465</f>
        <v>P1dB +20dBm Log Mag(dB)</v>
      </c>
      <c r="AG3" s="31" t="str">
        <f>U522</f>
        <v>P1dB +17dBm Log Mag(dB)</v>
      </c>
      <c r="AH3" s="31" t="str">
        <f>U579</f>
        <v>P1dB +14dBm LO Log Mag(dB)</v>
      </c>
      <c r="AI3" s="31" t="str">
        <f>U636</f>
        <v>P1dB +11dBm LO Log Mag(dB)</v>
      </c>
      <c r="AJ3" s="31">
        <f>U693</f>
        <v>0</v>
      </c>
    </row>
    <row r="4" spans="1:37" x14ac:dyDescent="0.25">
      <c r="B4" t="s">
        <v>101</v>
      </c>
      <c r="H4" s="31"/>
      <c r="I4" s="31"/>
      <c r="J4" s="31"/>
      <c r="K4" s="31"/>
      <c r="M4" s="31"/>
      <c r="N4" s="31"/>
      <c r="O4" s="31"/>
      <c r="P4" s="31"/>
      <c r="Q4" s="31"/>
      <c r="R4" s="31"/>
      <c r="T4" t="s">
        <v>101</v>
      </c>
      <c r="Z4" s="31"/>
      <c r="AA4" s="31"/>
      <c r="AB4" s="31"/>
      <c r="AC4" s="31"/>
      <c r="AE4" s="31"/>
      <c r="AF4" s="31"/>
      <c r="AG4" s="31"/>
      <c r="AH4" s="31"/>
      <c r="AI4" s="31"/>
      <c r="AJ4" s="31"/>
    </row>
    <row r="5" spans="1:37" x14ac:dyDescent="0.25">
      <c r="A5" s="60"/>
      <c r="D5" s="12"/>
      <c r="E5" s="2">
        <f>B10</f>
        <v>-10</v>
      </c>
      <c r="F5" s="2">
        <f>C10</f>
        <v>-8.3507642999999998</v>
      </c>
      <c r="G5" s="31">
        <f>C67</f>
        <v>-8.4270124000000006</v>
      </c>
      <c r="H5" s="31">
        <f>C124</f>
        <v>-8.5905962000000002</v>
      </c>
      <c r="I5" s="31">
        <f>C181</f>
        <v>-8.8445672999999996</v>
      </c>
      <c r="J5" s="31">
        <f>C238</f>
        <v>-9.2387189999999997</v>
      </c>
      <c r="K5" s="31">
        <f>C295</f>
        <v>-9.8355665000000005</v>
      </c>
      <c r="L5" s="12"/>
      <c r="M5" s="31">
        <f>C409</f>
        <v>-8.1073961000000008</v>
      </c>
      <c r="N5" s="31">
        <f>C466</f>
        <v>-8.1926947000000006</v>
      </c>
      <c r="O5" s="31">
        <f>C523</f>
        <v>-8.3599367000000004</v>
      </c>
      <c r="P5" s="31">
        <f>C580</f>
        <v>-8.8814954999999998</v>
      </c>
      <c r="Q5" s="31">
        <f>C637</f>
        <v>-9.5494298999999998</v>
      </c>
      <c r="R5" s="31">
        <f>C694</f>
        <v>0</v>
      </c>
      <c r="S5" s="60"/>
      <c r="V5" s="12"/>
      <c r="W5" s="2" t="str">
        <f>T9</f>
        <v>Power(dBm)</v>
      </c>
      <c r="X5" s="2">
        <f>U10</f>
        <v>-8.5472754999999996</v>
      </c>
      <c r="Y5" s="31">
        <f>U67</f>
        <v>-8.6312961999999995</v>
      </c>
      <c r="Z5" s="31">
        <f>U124</f>
        <v>-8.7980785000000008</v>
      </c>
      <c r="AA5" s="31">
        <f>U181</f>
        <v>-9.0438881000000002</v>
      </c>
      <c r="AB5" s="31">
        <f>U238</f>
        <v>-9.3831158000000006</v>
      </c>
      <c r="AC5" s="31">
        <f>U295</f>
        <v>-9.8572883999999998</v>
      </c>
      <c r="AD5" s="12"/>
      <c r="AE5" s="31">
        <f>U409</f>
        <v>-8.3049879000000004</v>
      </c>
      <c r="AF5" s="31">
        <f>U466</f>
        <v>-8.3666458000000006</v>
      </c>
      <c r="AG5" s="31">
        <f>U523</f>
        <v>-8.4781674999999996</v>
      </c>
      <c r="AH5" s="31">
        <f>U580</f>
        <v>-8.8505839999999996</v>
      </c>
      <c r="AI5" s="31">
        <f>U637</f>
        <v>-9.6340599000000005</v>
      </c>
      <c r="AJ5" s="31">
        <f>U694</f>
        <v>0</v>
      </c>
      <c r="AK5" s="12"/>
    </row>
    <row r="6" spans="1:37" x14ac:dyDescent="0.25">
      <c r="D6" s="12"/>
      <c r="E6" s="2">
        <f t="shared" ref="E6:F6" si="0">B11</f>
        <v>-9.3000000000000007</v>
      </c>
      <c r="F6" s="2">
        <f t="shared" si="0"/>
        <v>-8.3457068999999997</v>
      </c>
      <c r="G6" s="31">
        <f t="shared" ref="G6:G55" si="1">C68</f>
        <v>-8.4250574</v>
      </c>
      <c r="H6" s="31">
        <f t="shared" ref="H6:H55" si="2">C125</f>
        <v>-8.5843582000000005</v>
      </c>
      <c r="I6" s="31">
        <f t="shared" ref="I6:I55" si="3">C182</f>
        <v>-8.8441276999999996</v>
      </c>
      <c r="J6" s="31">
        <f t="shared" ref="J6:J55" si="4">C239</f>
        <v>-9.2367086</v>
      </c>
      <c r="K6" s="31">
        <f t="shared" ref="K6:K55" si="5">C296</f>
        <v>-9.8369894000000002</v>
      </c>
      <c r="L6" s="12"/>
      <c r="M6" s="31">
        <f t="shared" ref="M6:M55" si="6">C410</f>
        <v>-8.1041784000000003</v>
      </c>
      <c r="N6" s="31">
        <f t="shared" ref="N6:N55" si="7">C467</f>
        <v>-8.1873713000000006</v>
      </c>
      <c r="O6" s="31">
        <f t="shared" ref="O6:O55" si="8">C524</f>
        <v>-8.3592043</v>
      </c>
      <c r="P6" s="31">
        <f t="shared" ref="P6:P55" si="9">C581</f>
        <v>-8.8816241999999992</v>
      </c>
      <c r="Q6" s="31">
        <f t="shared" ref="Q6:Q55" si="10">C638</f>
        <v>-9.5535698</v>
      </c>
      <c r="R6" s="31">
        <f t="shared" ref="R6:R55" si="11">C695</f>
        <v>0</v>
      </c>
      <c r="V6" s="12"/>
      <c r="W6" s="2">
        <f t="shared" ref="W6:W55" si="12">T10</f>
        <v>-10</v>
      </c>
      <c r="X6" s="2">
        <f t="shared" ref="X6:X55" si="13">U11</f>
        <v>-8.5471419999999991</v>
      </c>
      <c r="Y6" s="31">
        <f t="shared" ref="Y6:Y55" si="14">U68</f>
        <v>-8.6342353999999997</v>
      </c>
      <c r="Z6" s="31">
        <f t="shared" ref="Z6:Z55" si="15">U125</f>
        <v>-8.7978182</v>
      </c>
      <c r="AA6" s="31">
        <f t="shared" ref="AA6:AA55" si="16">U182</f>
        <v>-9.0447950000000006</v>
      </c>
      <c r="AB6" s="31">
        <f t="shared" ref="AB6:AB55" si="17">U239</f>
        <v>-9.3795452000000008</v>
      </c>
      <c r="AC6" s="31">
        <f t="shared" ref="AC6:AC55" si="18">U296</f>
        <v>-9.8545742000000001</v>
      </c>
      <c r="AD6" s="12"/>
      <c r="AE6" s="31">
        <f t="shared" ref="AE6:AE55" si="19">U410</f>
        <v>-8.2961244999999995</v>
      </c>
      <c r="AF6" s="31">
        <f t="shared" ref="AF6:AF55" si="20">U467</f>
        <v>-8.3596087000000008</v>
      </c>
      <c r="AG6" s="31">
        <f t="shared" ref="AG6:AG55" si="21">U524</f>
        <v>-8.4839859000000004</v>
      </c>
      <c r="AH6" s="31">
        <f t="shared" ref="AH6:AH55" si="22">U581</f>
        <v>-8.8513508000000005</v>
      </c>
      <c r="AI6" s="31">
        <f t="shared" ref="AI6:AI55" si="23">U638</f>
        <v>-9.6292658000000007</v>
      </c>
      <c r="AJ6" s="31">
        <f t="shared" ref="AJ6:AJ55" si="24">U695</f>
        <v>0</v>
      </c>
      <c r="AK6" s="12"/>
    </row>
    <row r="7" spans="1:37" x14ac:dyDescent="0.25">
      <c r="B7" t="s">
        <v>267</v>
      </c>
      <c r="D7" s="12"/>
      <c r="E7" s="2">
        <f t="shared" ref="E7:F7" si="25">B12</f>
        <v>-8.6</v>
      </c>
      <c r="F7" s="2">
        <f t="shared" si="25"/>
        <v>-8.3452187000000002</v>
      </c>
      <c r="G7" s="31">
        <f t="shared" si="1"/>
        <v>-8.4237632999999992</v>
      </c>
      <c r="H7" s="31">
        <f t="shared" si="2"/>
        <v>-8.5863562000000009</v>
      </c>
      <c r="I7" s="31">
        <f t="shared" si="3"/>
        <v>-8.8466787</v>
      </c>
      <c r="J7" s="31">
        <f t="shared" si="4"/>
        <v>-9.2355260999999995</v>
      </c>
      <c r="K7" s="31">
        <f t="shared" si="5"/>
        <v>-9.8363581</v>
      </c>
      <c r="L7" s="12"/>
      <c r="M7" s="31">
        <f t="shared" si="6"/>
        <v>-8.0989094000000001</v>
      </c>
      <c r="N7" s="31">
        <f t="shared" si="7"/>
        <v>-8.1896772000000002</v>
      </c>
      <c r="O7" s="31">
        <f t="shared" si="8"/>
        <v>-8.3520745999999999</v>
      </c>
      <c r="P7" s="31">
        <f t="shared" si="9"/>
        <v>-8.8778123999999998</v>
      </c>
      <c r="Q7" s="31">
        <f t="shared" si="10"/>
        <v>-9.5503855000000009</v>
      </c>
      <c r="R7" s="31">
        <f t="shared" si="11"/>
        <v>0</v>
      </c>
      <c r="T7" t="s">
        <v>267</v>
      </c>
      <c r="V7" s="12"/>
      <c r="W7" s="2">
        <f t="shared" si="12"/>
        <v>-9.3000000000000007</v>
      </c>
      <c r="X7" s="2">
        <f t="shared" si="13"/>
        <v>-8.5438471000000007</v>
      </c>
      <c r="Y7" s="31">
        <f t="shared" si="14"/>
        <v>-8.6345147999999998</v>
      </c>
      <c r="Z7" s="31">
        <f t="shared" si="15"/>
        <v>-8.7963532999999998</v>
      </c>
      <c r="AA7" s="31">
        <f t="shared" si="16"/>
        <v>-9.0423182999999998</v>
      </c>
      <c r="AB7" s="31">
        <f t="shared" si="17"/>
        <v>-9.3802556999999993</v>
      </c>
      <c r="AC7" s="31">
        <f t="shared" si="18"/>
        <v>-9.8584309000000001</v>
      </c>
      <c r="AD7" s="12"/>
      <c r="AE7" s="31">
        <f t="shared" si="19"/>
        <v>-8.2989873999999997</v>
      </c>
      <c r="AF7" s="31">
        <f t="shared" si="20"/>
        <v>-8.3587855999999991</v>
      </c>
      <c r="AG7" s="31">
        <f t="shared" si="21"/>
        <v>-8.4758253000000003</v>
      </c>
      <c r="AH7" s="31">
        <f t="shared" si="22"/>
        <v>-8.8478774999999992</v>
      </c>
      <c r="AI7" s="31">
        <f t="shared" si="23"/>
        <v>-9.6294708</v>
      </c>
      <c r="AJ7" s="31">
        <f t="shared" si="24"/>
        <v>0</v>
      </c>
      <c r="AK7" s="12"/>
    </row>
    <row r="8" spans="1:37" x14ac:dyDescent="0.25">
      <c r="B8" t="s">
        <v>102</v>
      </c>
      <c r="D8" s="12"/>
      <c r="E8" s="2">
        <f t="shared" ref="E8:F8" si="26">B13</f>
        <v>-7.9</v>
      </c>
      <c r="F8" s="2">
        <f t="shared" si="26"/>
        <v>-8.3448428999999997</v>
      </c>
      <c r="G8" s="31">
        <f t="shared" si="1"/>
        <v>-8.4216156000000009</v>
      </c>
      <c r="H8" s="31">
        <f t="shared" si="2"/>
        <v>-8.5845269999999996</v>
      </c>
      <c r="I8" s="31">
        <f t="shared" si="3"/>
        <v>-8.8459053000000001</v>
      </c>
      <c r="J8" s="31">
        <f t="shared" si="4"/>
        <v>-9.2347640999999996</v>
      </c>
      <c r="K8" s="31">
        <f t="shared" si="5"/>
        <v>-9.8345804000000001</v>
      </c>
      <c r="L8" s="12"/>
      <c r="M8" s="31">
        <f t="shared" si="6"/>
        <v>-8.0997400000000006</v>
      </c>
      <c r="N8" s="31">
        <f t="shared" si="7"/>
        <v>-8.1857966999999991</v>
      </c>
      <c r="O8" s="31">
        <f t="shared" si="8"/>
        <v>-8.3536453000000002</v>
      </c>
      <c r="P8" s="31">
        <f t="shared" si="9"/>
        <v>-8.8732156999999994</v>
      </c>
      <c r="Q8" s="31">
        <f t="shared" si="10"/>
        <v>-9.5553626999999999</v>
      </c>
      <c r="R8" s="31">
        <f t="shared" si="11"/>
        <v>0</v>
      </c>
      <c r="T8" t="s">
        <v>102</v>
      </c>
      <c r="V8" s="12"/>
      <c r="W8" s="2">
        <f t="shared" si="12"/>
        <v>-8.6</v>
      </c>
      <c r="X8" s="2">
        <f t="shared" si="13"/>
        <v>-8.5434360999999992</v>
      </c>
      <c r="Y8" s="31">
        <f t="shared" si="14"/>
        <v>-8.6334084999999998</v>
      </c>
      <c r="Z8" s="31">
        <f t="shared" si="15"/>
        <v>-8.7965526999999994</v>
      </c>
      <c r="AA8" s="31">
        <f t="shared" si="16"/>
        <v>-9.0416298000000008</v>
      </c>
      <c r="AB8" s="31">
        <f t="shared" si="17"/>
        <v>-9.3819408000000006</v>
      </c>
      <c r="AC8" s="31">
        <f t="shared" si="18"/>
        <v>-9.8531999999999993</v>
      </c>
      <c r="AD8" s="12"/>
      <c r="AE8" s="31">
        <f t="shared" si="19"/>
        <v>-8.2972975000000009</v>
      </c>
      <c r="AF8" s="31">
        <f t="shared" si="20"/>
        <v>-8.3575230000000005</v>
      </c>
      <c r="AG8" s="31">
        <f t="shared" si="21"/>
        <v>-8.4788723000000008</v>
      </c>
      <c r="AH8" s="31">
        <f t="shared" si="22"/>
        <v>-8.8446835999999998</v>
      </c>
      <c r="AI8" s="31">
        <f t="shared" si="23"/>
        <v>-9.6294784999999994</v>
      </c>
      <c r="AJ8" s="31">
        <f t="shared" si="24"/>
        <v>0</v>
      </c>
      <c r="AK8" s="12"/>
    </row>
    <row r="9" spans="1:37" x14ac:dyDescent="0.25">
      <c r="B9" t="s">
        <v>224</v>
      </c>
      <c r="C9" t="s">
        <v>245</v>
      </c>
      <c r="D9" s="12"/>
      <c r="E9" s="2">
        <f t="shared" ref="E9:F9" si="27">B14</f>
        <v>-7.2</v>
      </c>
      <c r="F9" s="2">
        <f t="shared" si="27"/>
        <v>-8.3431025000000005</v>
      </c>
      <c r="G9" s="31">
        <f t="shared" si="1"/>
        <v>-8.418355</v>
      </c>
      <c r="H9" s="31">
        <f t="shared" si="2"/>
        <v>-8.5821877000000004</v>
      </c>
      <c r="I9" s="31">
        <f t="shared" si="3"/>
        <v>-8.8424710999999991</v>
      </c>
      <c r="J9" s="31">
        <f t="shared" si="4"/>
        <v>-9.2380610000000001</v>
      </c>
      <c r="K9" s="31">
        <f t="shared" si="5"/>
        <v>-9.8364840000000004</v>
      </c>
      <c r="L9" s="12"/>
      <c r="M9" s="31">
        <f t="shared" si="6"/>
        <v>-8.0980778000000004</v>
      </c>
      <c r="N9" s="31">
        <f t="shared" si="7"/>
        <v>-8.1864051999999994</v>
      </c>
      <c r="O9" s="31">
        <f t="shared" si="8"/>
        <v>-8.3544663999999997</v>
      </c>
      <c r="P9" s="31">
        <f t="shared" si="9"/>
        <v>-8.8843422000000007</v>
      </c>
      <c r="Q9" s="31">
        <f t="shared" si="10"/>
        <v>-9.5568589999999993</v>
      </c>
      <c r="R9" s="31">
        <f t="shared" si="11"/>
        <v>0</v>
      </c>
      <c r="T9" t="s">
        <v>224</v>
      </c>
      <c r="U9" t="s">
        <v>245</v>
      </c>
      <c r="V9" s="12"/>
      <c r="W9" s="2">
        <f t="shared" si="12"/>
        <v>-7.9</v>
      </c>
      <c r="X9" s="2">
        <f t="shared" si="13"/>
        <v>-8.5405902999999999</v>
      </c>
      <c r="Y9" s="31">
        <f t="shared" si="14"/>
        <v>-8.6279334999999993</v>
      </c>
      <c r="Z9" s="31">
        <f t="shared" si="15"/>
        <v>-8.7969971000000005</v>
      </c>
      <c r="AA9" s="31">
        <f t="shared" si="16"/>
        <v>-9.0389537999999998</v>
      </c>
      <c r="AB9" s="31">
        <f t="shared" si="17"/>
        <v>-9.3753662000000002</v>
      </c>
      <c r="AC9" s="31">
        <f t="shared" si="18"/>
        <v>-9.8512783000000006</v>
      </c>
      <c r="AD9" s="12"/>
      <c r="AE9" s="31">
        <f t="shared" si="19"/>
        <v>-8.2893486000000003</v>
      </c>
      <c r="AF9" s="31">
        <f t="shared" si="20"/>
        <v>-8.3559073999999995</v>
      </c>
      <c r="AG9" s="31">
        <f t="shared" si="21"/>
        <v>-8.4726190999999993</v>
      </c>
      <c r="AH9" s="31">
        <f t="shared" si="22"/>
        <v>-8.8470887999999999</v>
      </c>
      <c r="AI9" s="31">
        <f t="shared" si="23"/>
        <v>-9.6256523000000005</v>
      </c>
      <c r="AJ9" s="31">
        <f t="shared" si="24"/>
        <v>0</v>
      </c>
      <c r="AK9" s="12"/>
    </row>
    <row r="10" spans="1:37" x14ac:dyDescent="0.25">
      <c r="B10">
        <v>-10</v>
      </c>
      <c r="C10">
        <v>-8.3507642999999998</v>
      </c>
      <c r="D10" s="12"/>
      <c r="E10" s="2">
        <f t="shared" ref="E10:F10" si="28">B15</f>
        <v>-6.5</v>
      </c>
      <c r="F10" s="2">
        <f t="shared" si="28"/>
        <v>-8.3404387999999994</v>
      </c>
      <c r="G10" s="31">
        <f t="shared" si="1"/>
        <v>-8.4209843000000006</v>
      </c>
      <c r="H10" s="31">
        <f t="shared" si="2"/>
        <v>-8.5834989999999998</v>
      </c>
      <c r="I10" s="31">
        <f t="shared" si="3"/>
        <v>-8.8431233999999996</v>
      </c>
      <c r="J10" s="31">
        <f t="shared" si="4"/>
        <v>-9.2368030999999995</v>
      </c>
      <c r="K10" s="31">
        <f t="shared" si="5"/>
        <v>-9.8374366999999996</v>
      </c>
      <c r="L10" s="12"/>
      <c r="M10" s="31">
        <f t="shared" si="6"/>
        <v>-8.0984335000000005</v>
      </c>
      <c r="N10" s="31">
        <f t="shared" si="7"/>
        <v>-8.1825085000000009</v>
      </c>
      <c r="O10" s="31">
        <f t="shared" si="8"/>
        <v>-8.3524752000000007</v>
      </c>
      <c r="P10" s="31">
        <f t="shared" si="9"/>
        <v>-8.8858184999999992</v>
      </c>
      <c r="Q10" s="31">
        <f t="shared" si="10"/>
        <v>-9.5586958000000006</v>
      </c>
      <c r="R10" s="31">
        <f t="shared" si="11"/>
        <v>0</v>
      </c>
      <c r="T10">
        <v>-10</v>
      </c>
      <c r="U10">
        <v>-8.5472754999999996</v>
      </c>
      <c r="V10" s="12"/>
      <c r="W10" s="2">
        <f t="shared" si="12"/>
        <v>-7.2</v>
      </c>
      <c r="X10" s="2">
        <f t="shared" si="13"/>
        <v>-8.5431080000000001</v>
      </c>
      <c r="Y10" s="31">
        <f t="shared" si="14"/>
        <v>-8.6302146999999998</v>
      </c>
      <c r="Z10" s="31">
        <f t="shared" si="15"/>
        <v>-8.7944174000000004</v>
      </c>
      <c r="AA10" s="31">
        <f t="shared" si="16"/>
        <v>-9.0396967000000004</v>
      </c>
      <c r="AB10" s="31">
        <f t="shared" si="17"/>
        <v>-9.3769369000000005</v>
      </c>
      <c r="AC10" s="31">
        <f t="shared" si="18"/>
        <v>-9.8531914</v>
      </c>
      <c r="AD10" s="12"/>
      <c r="AE10" s="31">
        <f t="shared" si="19"/>
        <v>-8.2936429999999994</v>
      </c>
      <c r="AF10" s="31">
        <f t="shared" si="20"/>
        <v>-8.3550234000000003</v>
      </c>
      <c r="AG10" s="31">
        <f t="shared" si="21"/>
        <v>-8.4764280000000003</v>
      </c>
      <c r="AH10" s="31">
        <f t="shared" si="22"/>
        <v>-8.8428878999999991</v>
      </c>
      <c r="AI10" s="31">
        <f t="shared" si="23"/>
        <v>-9.6252422000000006</v>
      </c>
      <c r="AJ10" s="31">
        <f t="shared" si="24"/>
        <v>0</v>
      </c>
      <c r="AK10" s="12"/>
    </row>
    <row r="11" spans="1:37" x14ac:dyDescent="0.25">
      <c r="B11">
        <v>-9.3000000000000007</v>
      </c>
      <c r="C11">
        <v>-8.3457068999999997</v>
      </c>
      <c r="D11" s="12"/>
      <c r="E11" s="2">
        <f t="shared" ref="E11:F11" si="29">B16</f>
        <v>-5.8</v>
      </c>
      <c r="F11" s="2">
        <f t="shared" si="29"/>
        <v>-8.3387727999999992</v>
      </c>
      <c r="G11" s="31">
        <f t="shared" si="1"/>
        <v>-8.4208573999999992</v>
      </c>
      <c r="H11" s="31">
        <f t="shared" si="2"/>
        <v>-8.5804758000000003</v>
      </c>
      <c r="I11" s="31">
        <f t="shared" si="3"/>
        <v>-8.8437509999999993</v>
      </c>
      <c r="J11" s="31">
        <f t="shared" si="4"/>
        <v>-9.2369614000000002</v>
      </c>
      <c r="K11" s="31">
        <f t="shared" si="5"/>
        <v>-9.8350533999999996</v>
      </c>
      <c r="L11" s="12"/>
      <c r="M11" s="31">
        <f t="shared" si="6"/>
        <v>-8.0961350999999997</v>
      </c>
      <c r="N11" s="31">
        <f t="shared" si="7"/>
        <v>-8.1822701000000002</v>
      </c>
      <c r="O11" s="31">
        <f t="shared" si="8"/>
        <v>-8.3547974000000007</v>
      </c>
      <c r="P11" s="31">
        <f t="shared" si="9"/>
        <v>-8.8948421</v>
      </c>
      <c r="Q11" s="31">
        <f t="shared" si="10"/>
        <v>-9.5615377000000006</v>
      </c>
      <c r="R11" s="31">
        <f t="shared" si="11"/>
        <v>0</v>
      </c>
      <c r="T11">
        <v>-9.3000000000000007</v>
      </c>
      <c r="U11">
        <v>-8.5471419999999991</v>
      </c>
      <c r="V11" s="12"/>
      <c r="W11" s="2">
        <f t="shared" si="12"/>
        <v>-6.5</v>
      </c>
      <c r="X11" s="2">
        <f t="shared" si="13"/>
        <v>-8.5450219999999995</v>
      </c>
      <c r="Y11" s="31">
        <f t="shared" si="14"/>
        <v>-8.6302146999999998</v>
      </c>
      <c r="Z11" s="31">
        <f t="shared" si="15"/>
        <v>-8.7931813999999999</v>
      </c>
      <c r="AA11" s="31">
        <f t="shared" si="16"/>
        <v>-9.0394439999999996</v>
      </c>
      <c r="AB11" s="31">
        <f t="shared" si="17"/>
        <v>-9.3741006999999996</v>
      </c>
      <c r="AC11" s="31">
        <f t="shared" si="18"/>
        <v>-9.8480252999999998</v>
      </c>
      <c r="AD11" s="12"/>
      <c r="AE11" s="31">
        <f t="shared" si="19"/>
        <v>-8.2940682999999993</v>
      </c>
      <c r="AF11" s="31">
        <f t="shared" si="20"/>
        <v>-8.3537064000000001</v>
      </c>
      <c r="AG11" s="31">
        <f t="shared" si="21"/>
        <v>-8.4773940999999997</v>
      </c>
      <c r="AH11" s="31">
        <f t="shared" si="22"/>
        <v>-8.8462648000000002</v>
      </c>
      <c r="AI11" s="31">
        <f t="shared" si="23"/>
        <v>-9.6270112999999995</v>
      </c>
      <c r="AJ11" s="31">
        <f t="shared" si="24"/>
        <v>0</v>
      </c>
      <c r="AK11" s="12"/>
    </row>
    <row r="12" spans="1:37" x14ac:dyDescent="0.25">
      <c r="B12">
        <v>-8.6</v>
      </c>
      <c r="C12">
        <v>-8.3452187000000002</v>
      </c>
      <c r="D12" s="12"/>
      <c r="E12" s="2">
        <f t="shared" ref="E12:F12" si="30">B17</f>
        <v>-5.0999999999999996</v>
      </c>
      <c r="F12" s="2">
        <f t="shared" si="30"/>
        <v>-8.3392152999999993</v>
      </c>
      <c r="G12" s="31">
        <f t="shared" si="1"/>
        <v>-8.4206123000000002</v>
      </c>
      <c r="H12" s="31">
        <f t="shared" si="2"/>
        <v>-8.5862312000000003</v>
      </c>
      <c r="I12" s="31">
        <f t="shared" si="3"/>
        <v>-8.8414468999999993</v>
      </c>
      <c r="J12" s="31">
        <f t="shared" si="4"/>
        <v>-9.2383842000000005</v>
      </c>
      <c r="K12" s="31">
        <f t="shared" si="5"/>
        <v>-9.8420696000000003</v>
      </c>
      <c r="L12" s="12"/>
      <c r="M12" s="31">
        <f t="shared" si="6"/>
        <v>-8.0960712000000008</v>
      </c>
      <c r="N12" s="31">
        <f t="shared" si="7"/>
        <v>-8.1810721999999991</v>
      </c>
      <c r="O12" s="31">
        <f t="shared" si="8"/>
        <v>-8.3536692000000006</v>
      </c>
      <c r="P12" s="31">
        <f t="shared" si="9"/>
        <v>-8.9002742999999995</v>
      </c>
      <c r="Q12" s="31">
        <f t="shared" si="10"/>
        <v>-9.5634078999999996</v>
      </c>
      <c r="R12" s="31">
        <f t="shared" si="11"/>
        <v>0</v>
      </c>
      <c r="T12">
        <v>-8.6</v>
      </c>
      <c r="U12">
        <v>-8.5438471000000007</v>
      </c>
      <c r="V12" s="12"/>
      <c r="W12" s="2">
        <f t="shared" si="12"/>
        <v>-5.8</v>
      </c>
      <c r="X12" s="2">
        <f t="shared" si="13"/>
        <v>-8.5403833000000002</v>
      </c>
      <c r="Y12" s="31">
        <f t="shared" si="14"/>
        <v>-8.6286906999999999</v>
      </c>
      <c r="Z12" s="31">
        <f t="shared" si="15"/>
        <v>-8.7951078000000003</v>
      </c>
      <c r="AA12" s="31">
        <f t="shared" si="16"/>
        <v>-9.0416430999999999</v>
      </c>
      <c r="AB12" s="31">
        <f t="shared" si="17"/>
        <v>-9.3742789999999996</v>
      </c>
      <c r="AC12" s="31">
        <f t="shared" si="18"/>
        <v>-9.8438043999999998</v>
      </c>
      <c r="AD12" s="12"/>
      <c r="AE12" s="31">
        <f t="shared" si="19"/>
        <v>-8.2927503999999992</v>
      </c>
      <c r="AF12" s="31">
        <f t="shared" si="20"/>
        <v>-8.3544245000000004</v>
      </c>
      <c r="AG12" s="31">
        <f t="shared" si="21"/>
        <v>-8.4767884999999996</v>
      </c>
      <c r="AH12" s="31">
        <f t="shared" si="22"/>
        <v>-8.8450632000000002</v>
      </c>
      <c r="AI12" s="31">
        <f t="shared" si="23"/>
        <v>-9.6234483999999991</v>
      </c>
      <c r="AJ12" s="31">
        <f t="shared" si="24"/>
        <v>0</v>
      </c>
      <c r="AK12" s="12"/>
    </row>
    <row r="13" spans="1:37" x14ac:dyDescent="0.25">
      <c r="B13">
        <v>-7.9</v>
      </c>
      <c r="C13">
        <v>-8.3448428999999997</v>
      </c>
      <c r="D13" s="12"/>
      <c r="E13" s="2">
        <f t="shared" ref="E13:F13" si="31">B18</f>
        <v>-4.4000000000000004</v>
      </c>
      <c r="F13" s="2">
        <f t="shared" si="31"/>
        <v>-8.3408412999999992</v>
      </c>
      <c r="G13" s="31">
        <f t="shared" si="1"/>
        <v>-8.4185800999999998</v>
      </c>
      <c r="H13" s="31">
        <f t="shared" si="2"/>
        <v>-8.5837173</v>
      </c>
      <c r="I13" s="31">
        <f t="shared" si="3"/>
        <v>-8.8420752999999994</v>
      </c>
      <c r="J13" s="31">
        <f t="shared" si="4"/>
        <v>-9.2425890000000006</v>
      </c>
      <c r="K13" s="31">
        <f t="shared" si="5"/>
        <v>-9.8414430999999993</v>
      </c>
      <c r="L13" s="12"/>
      <c r="M13" s="31">
        <f t="shared" si="6"/>
        <v>-8.0986422999999998</v>
      </c>
      <c r="N13" s="31">
        <f t="shared" si="7"/>
        <v>-8.1819515000000003</v>
      </c>
      <c r="O13" s="31">
        <f t="shared" si="8"/>
        <v>-8.3509978999999994</v>
      </c>
      <c r="P13" s="31">
        <f t="shared" si="9"/>
        <v>-8.9029799000000001</v>
      </c>
      <c r="Q13" s="31">
        <f t="shared" si="10"/>
        <v>-9.5716781999999991</v>
      </c>
      <c r="R13" s="31">
        <f t="shared" si="11"/>
        <v>0</v>
      </c>
      <c r="T13">
        <v>-7.9</v>
      </c>
      <c r="U13">
        <v>-8.5434360999999992</v>
      </c>
      <c r="V13" s="12"/>
      <c r="W13" s="2">
        <f t="shared" si="12"/>
        <v>-5.0999999999999996</v>
      </c>
      <c r="X13" s="2">
        <f t="shared" si="13"/>
        <v>-8.5425243000000002</v>
      </c>
      <c r="Y13" s="31">
        <f t="shared" si="14"/>
        <v>-8.6279477999999994</v>
      </c>
      <c r="Z13" s="31">
        <f t="shared" si="15"/>
        <v>-8.7937774999999991</v>
      </c>
      <c r="AA13" s="31">
        <f t="shared" si="16"/>
        <v>-9.0388383999999995</v>
      </c>
      <c r="AB13" s="31">
        <f t="shared" si="17"/>
        <v>-9.3728131999999995</v>
      </c>
      <c r="AC13" s="31">
        <f t="shared" si="18"/>
        <v>-9.8421240000000001</v>
      </c>
      <c r="AD13" s="12"/>
      <c r="AE13" s="31">
        <f t="shared" si="19"/>
        <v>-8.2921084999999994</v>
      </c>
      <c r="AF13" s="31">
        <f t="shared" si="20"/>
        <v>-8.3542193999999999</v>
      </c>
      <c r="AG13" s="31">
        <f t="shared" si="21"/>
        <v>-8.4751606000000006</v>
      </c>
      <c r="AH13" s="31">
        <f t="shared" si="22"/>
        <v>-8.8459596999999999</v>
      </c>
      <c r="AI13" s="31">
        <f t="shared" si="23"/>
        <v>-9.6283884000000004</v>
      </c>
      <c r="AJ13" s="31">
        <f t="shared" si="24"/>
        <v>0</v>
      </c>
      <c r="AK13" s="12"/>
    </row>
    <row r="14" spans="1:37" x14ac:dyDescent="0.25">
      <c r="B14">
        <v>-7.2</v>
      </c>
      <c r="C14">
        <v>-8.3431025000000005</v>
      </c>
      <c r="D14" s="12"/>
      <c r="E14" s="2">
        <f t="shared" ref="E14:F14" si="32">B19</f>
        <v>-3.7</v>
      </c>
      <c r="F14" s="2">
        <f t="shared" si="32"/>
        <v>-8.3400593000000001</v>
      </c>
      <c r="G14" s="31">
        <f t="shared" si="1"/>
        <v>-8.4209375000000009</v>
      </c>
      <c r="H14" s="31">
        <f t="shared" si="2"/>
        <v>-8.5850171999999993</v>
      </c>
      <c r="I14" s="31">
        <f t="shared" si="3"/>
        <v>-8.8463182000000007</v>
      </c>
      <c r="J14" s="31">
        <f t="shared" si="4"/>
        <v>-9.2417602999999993</v>
      </c>
      <c r="K14" s="31">
        <f t="shared" si="5"/>
        <v>-9.8446732000000008</v>
      </c>
      <c r="L14" s="12"/>
      <c r="M14" s="31">
        <f t="shared" si="6"/>
        <v>-8.0968856999999996</v>
      </c>
      <c r="N14" s="31">
        <f t="shared" si="7"/>
        <v>-8.1807450999999993</v>
      </c>
      <c r="O14" s="31">
        <f t="shared" si="8"/>
        <v>-8.3512964000000007</v>
      </c>
      <c r="P14" s="31">
        <f t="shared" si="9"/>
        <v>-8.9075708000000002</v>
      </c>
      <c r="Q14" s="31">
        <f t="shared" si="10"/>
        <v>-9.5792923000000005</v>
      </c>
      <c r="R14" s="31">
        <f t="shared" si="11"/>
        <v>0</v>
      </c>
      <c r="T14">
        <v>-7.2</v>
      </c>
      <c r="U14">
        <v>-8.5405902999999999</v>
      </c>
      <c r="V14" s="12"/>
      <c r="W14" s="2">
        <f t="shared" si="12"/>
        <v>-4.4000000000000004</v>
      </c>
      <c r="X14" s="2">
        <f t="shared" si="13"/>
        <v>-8.5403213999999998</v>
      </c>
      <c r="Y14" s="31">
        <f t="shared" si="14"/>
        <v>-8.6270447000000008</v>
      </c>
      <c r="Z14" s="31">
        <f t="shared" si="15"/>
        <v>-8.7935276000000009</v>
      </c>
      <c r="AA14" s="31">
        <f t="shared" si="16"/>
        <v>-9.0375004000000008</v>
      </c>
      <c r="AB14" s="31">
        <f t="shared" si="17"/>
        <v>-9.3699589000000003</v>
      </c>
      <c r="AC14" s="31">
        <f t="shared" si="18"/>
        <v>-9.8395738999999995</v>
      </c>
      <c r="AD14" s="12"/>
      <c r="AE14" s="31">
        <f t="shared" si="19"/>
        <v>-8.2906227000000001</v>
      </c>
      <c r="AF14" s="31">
        <f t="shared" si="20"/>
        <v>-8.3543892</v>
      </c>
      <c r="AG14" s="31">
        <f t="shared" si="21"/>
        <v>-8.4727955000000001</v>
      </c>
      <c r="AH14" s="31">
        <f t="shared" si="22"/>
        <v>-8.8471984999999993</v>
      </c>
      <c r="AI14" s="31">
        <f t="shared" si="23"/>
        <v>-9.6248474000000002</v>
      </c>
      <c r="AJ14" s="31">
        <f t="shared" si="24"/>
        <v>0</v>
      </c>
      <c r="AK14" s="12"/>
    </row>
    <row r="15" spans="1:37" x14ac:dyDescent="0.25">
      <c r="B15">
        <v>-6.5</v>
      </c>
      <c r="C15">
        <v>-8.3404387999999994</v>
      </c>
      <c r="D15" s="12"/>
      <c r="E15" s="2">
        <f t="shared" ref="E15:F15" si="33">B20</f>
        <v>-3</v>
      </c>
      <c r="F15" s="2">
        <f t="shared" si="33"/>
        <v>-8.3407259000000007</v>
      </c>
      <c r="G15" s="31">
        <f t="shared" si="1"/>
        <v>-8.4189997000000005</v>
      </c>
      <c r="H15" s="31">
        <f t="shared" si="2"/>
        <v>-8.5844439999999995</v>
      </c>
      <c r="I15" s="31">
        <f t="shared" si="3"/>
        <v>-8.8479899999999994</v>
      </c>
      <c r="J15" s="31">
        <f t="shared" si="4"/>
        <v>-9.2443799999999996</v>
      </c>
      <c r="K15" s="31">
        <f t="shared" si="5"/>
        <v>-9.8499250000000007</v>
      </c>
      <c r="L15" s="12"/>
      <c r="M15" s="31">
        <f t="shared" si="6"/>
        <v>-8.0944090000000006</v>
      </c>
      <c r="N15" s="31">
        <f t="shared" si="7"/>
        <v>-8.1821833000000002</v>
      </c>
      <c r="O15" s="31">
        <f t="shared" si="8"/>
        <v>-8.353116</v>
      </c>
      <c r="P15" s="31">
        <f t="shared" si="9"/>
        <v>-8.9164276000000005</v>
      </c>
      <c r="Q15" s="31">
        <f t="shared" si="10"/>
        <v>-9.5856781000000009</v>
      </c>
      <c r="R15" s="31">
        <f t="shared" si="11"/>
        <v>0</v>
      </c>
      <c r="T15">
        <v>-6.5</v>
      </c>
      <c r="U15">
        <v>-8.5431080000000001</v>
      </c>
      <c r="V15" s="12"/>
      <c r="W15" s="2">
        <f t="shared" si="12"/>
        <v>-3.7</v>
      </c>
      <c r="X15" s="2">
        <f t="shared" si="13"/>
        <v>-8.5397300999999999</v>
      </c>
      <c r="Y15" s="31">
        <f t="shared" si="14"/>
        <v>-8.6268902000000001</v>
      </c>
      <c r="Z15" s="31">
        <f t="shared" si="15"/>
        <v>-8.7937116999999994</v>
      </c>
      <c r="AA15" s="31">
        <f t="shared" si="16"/>
        <v>-9.0359926000000002</v>
      </c>
      <c r="AB15" s="31">
        <f t="shared" si="17"/>
        <v>-9.3691978000000002</v>
      </c>
      <c r="AC15" s="31">
        <f t="shared" si="18"/>
        <v>-9.8395528999999993</v>
      </c>
      <c r="AD15" s="12"/>
      <c r="AE15" s="31">
        <f t="shared" si="19"/>
        <v>-8.2927026999999995</v>
      </c>
      <c r="AF15" s="31">
        <f t="shared" si="20"/>
        <v>-8.3532046999999991</v>
      </c>
      <c r="AG15" s="31">
        <f t="shared" si="21"/>
        <v>-8.4764814000000008</v>
      </c>
      <c r="AH15" s="31">
        <f t="shared" si="22"/>
        <v>-8.8488913</v>
      </c>
      <c r="AI15" s="31">
        <f t="shared" si="23"/>
        <v>-9.6257248000000004</v>
      </c>
      <c r="AJ15" s="31">
        <f t="shared" si="24"/>
        <v>0</v>
      </c>
      <c r="AK15" s="12"/>
    </row>
    <row r="16" spans="1:37" x14ac:dyDescent="0.25">
      <c r="B16">
        <v>-5.8</v>
      </c>
      <c r="C16">
        <v>-8.3387727999999992</v>
      </c>
      <c r="D16" s="12"/>
      <c r="E16" s="2">
        <f t="shared" ref="E16:F16" si="34">B21</f>
        <v>-2.2999999999999998</v>
      </c>
      <c r="F16" s="2">
        <f t="shared" si="34"/>
        <v>-8.3422794000000007</v>
      </c>
      <c r="G16" s="31">
        <f t="shared" si="1"/>
        <v>-8.4203644000000004</v>
      </c>
      <c r="H16" s="31">
        <f t="shared" si="2"/>
        <v>-8.5870456999999991</v>
      </c>
      <c r="I16" s="31">
        <f t="shared" si="3"/>
        <v>-8.8504982000000005</v>
      </c>
      <c r="J16" s="31">
        <f t="shared" si="4"/>
        <v>-9.2495011999999992</v>
      </c>
      <c r="K16" s="31">
        <f t="shared" si="5"/>
        <v>-9.8527802999999992</v>
      </c>
      <c r="L16" s="12"/>
      <c r="M16" s="31">
        <f t="shared" si="6"/>
        <v>-8.0962305000000008</v>
      </c>
      <c r="N16" s="31">
        <f t="shared" si="7"/>
        <v>-8.1831846000000006</v>
      </c>
      <c r="O16" s="31">
        <f t="shared" si="8"/>
        <v>-8.3559856000000003</v>
      </c>
      <c r="P16" s="31">
        <f t="shared" si="9"/>
        <v>-8.9297465999999996</v>
      </c>
      <c r="Q16" s="31">
        <f t="shared" si="10"/>
        <v>-9.5948124000000004</v>
      </c>
      <c r="R16" s="31">
        <f t="shared" si="11"/>
        <v>0</v>
      </c>
      <c r="T16">
        <v>-5.8</v>
      </c>
      <c r="U16">
        <v>-8.5450219999999995</v>
      </c>
      <c r="V16" s="12"/>
      <c r="W16" s="2">
        <f t="shared" si="12"/>
        <v>-3</v>
      </c>
      <c r="X16" s="2">
        <f t="shared" si="13"/>
        <v>-8.5401287000000004</v>
      </c>
      <c r="Y16" s="31">
        <f t="shared" si="14"/>
        <v>-8.6250123999999992</v>
      </c>
      <c r="Z16" s="31">
        <f t="shared" si="15"/>
        <v>-8.791544</v>
      </c>
      <c r="AA16" s="31">
        <f t="shared" si="16"/>
        <v>-9.0370387999999995</v>
      </c>
      <c r="AB16" s="31">
        <f t="shared" si="17"/>
        <v>-9.3696842</v>
      </c>
      <c r="AC16" s="31">
        <f t="shared" si="18"/>
        <v>-9.8385838999999997</v>
      </c>
      <c r="AD16" s="12"/>
      <c r="AE16" s="31">
        <f t="shared" si="19"/>
        <v>-8.2922592000000002</v>
      </c>
      <c r="AF16" s="31">
        <f t="shared" si="20"/>
        <v>-8.3528271000000007</v>
      </c>
      <c r="AG16" s="31">
        <f t="shared" si="21"/>
        <v>-8.4784994000000005</v>
      </c>
      <c r="AH16" s="31">
        <f t="shared" si="22"/>
        <v>-8.8481778999999996</v>
      </c>
      <c r="AI16" s="31">
        <f t="shared" si="23"/>
        <v>-9.6269875000000003</v>
      </c>
      <c r="AJ16" s="31">
        <f t="shared" si="24"/>
        <v>0</v>
      </c>
      <c r="AK16" s="12"/>
    </row>
    <row r="17" spans="2:37" x14ac:dyDescent="0.25">
      <c r="B17">
        <v>-5.0999999999999996</v>
      </c>
      <c r="C17">
        <v>-8.3392152999999993</v>
      </c>
      <c r="D17" s="12"/>
      <c r="E17" s="2">
        <f t="shared" ref="E17:F17" si="35">B22</f>
        <v>-1.6</v>
      </c>
      <c r="F17" s="2">
        <f t="shared" si="35"/>
        <v>-8.3457936999999998</v>
      </c>
      <c r="G17" s="31">
        <f t="shared" si="1"/>
        <v>-8.4228124999999991</v>
      </c>
      <c r="H17" s="31">
        <f t="shared" si="2"/>
        <v>-8.5903997000000007</v>
      </c>
      <c r="I17" s="31">
        <f t="shared" si="3"/>
        <v>-8.8521786000000002</v>
      </c>
      <c r="J17" s="31">
        <f t="shared" si="4"/>
        <v>-9.2529401999999994</v>
      </c>
      <c r="K17" s="31">
        <f t="shared" si="5"/>
        <v>-9.8591776000000007</v>
      </c>
      <c r="L17" s="12"/>
      <c r="M17" s="31">
        <f t="shared" si="6"/>
        <v>-8.0963478000000002</v>
      </c>
      <c r="N17" s="31">
        <f t="shared" si="7"/>
        <v>-8.1809092000000003</v>
      </c>
      <c r="O17" s="31">
        <f t="shared" si="8"/>
        <v>-8.3566008000000007</v>
      </c>
      <c r="P17" s="31">
        <f t="shared" si="9"/>
        <v>-8.9368485999999994</v>
      </c>
      <c r="Q17" s="31">
        <f t="shared" si="10"/>
        <v>-9.6026887999999992</v>
      </c>
      <c r="R17" s="31">
        <f t="shared" si="11"/>
        <v>0</v>
      </c>
      <c r="T17">
        <v>-5.0999999999999996</v>
      </c>
      <c r="U17">
        <v>-8.5403833000000002</v>
      </c>
      <c r="V17" s="12"/>
      <c r="W17" s="2">
        <f t="shared" si="12"/>
        <v>-2.2999999999999998</v>
      </c>
      <c r="X17" s="2">
        <f t="shared" si="13"/>
        <v>-8.5388432000000005</v>
      </c>
      <c r="Y17" s="31">
        <f t="shared" si="14"/>
        <v>-8.6295260999999996</v>
      </c>
      <c r="Z17" s="31">
        <f t="shared" si="15"/>
        <v>-8.7912960000000009</v>
      </c>
      <c r="AA17" s="31">
        <f t="shared" si="16"/>
        <v>-9.0392121999999997</v>
      </c>
      <c r="AB17" s="31">
        <f t="shared" si="17"/>
        <v>-9.3696059999999992</v>
      </c>
      <c r="AC17" s="31">
        <f t="shared" si="18"/>
        <v>-9.8334589000000001</v>
      </c>
      <c r="AD17" s="12"/>
      <c r="AE17" s="31">
        <f t="shared" si="19"/>
        <v>-8.2893428999999994</v>
      </c>
      <c r="AF17" s="31">
        <f t="shared" si="20"/>
        <v>-8.3546657999999994</v>
      </c>
      <c r="AG17" s="31">
        <f t="shared" si="21"/>
        <v>-8.4774723000000005</v>
      </c>
      <c r="AH17" s="31">
        <f t="shared" si="22"/>
        <v>-8.8505839999999996</v>
      </c>
      <c r="AI17" s="31">
        <f t="shared" si="23"/>
        <v>-9.6239366999999998</v>
      </c>
      <c r="AJ17" s="31">
        <f t="shared" si="24"/>
        <v>0</v>
      </c>
      <c r="AK17" s="12"/>
    </row>
    <row r="18" spans="2:37" x14ac:dyDescent="0.25">
      <c r="B18">
        <v>-4.4000000000000004</v>
      </c>
      <c r="C18">
        <v>-8.3408412999999992</v>
      </c>
      <c r="D18" s="12"/>
      <c r="E18" s="2">
        <f t="shared" ref="E18:F18" si="36">B23</f>
        <v>-0.9</v>
      </c>
      <c r="F18" s="2">
        <f t="shared" si="36"/>
        <v>-8.3410168000000002</v>
      </c>
      <c r="G18" s="31">
        <f t="shared" si="1"/>
        <v>-8.4242840000000001</v>
      </c>
      <c r="H18" s="31">
        <f t="shared" si="2"/>
        <v>-8.5923108999999993</v>
      </c>
      <c r="I18" s="31">
        <f t="shared" si="3"/>
        <v>-8.8552160000000004</v>
      </c>
      <c r="J18" s="31">
        <f t="shared" si="4"/>
        <v>-9.2580232999999996</v>
      </c>
      <c r="K18" s="31">
        <f t="shared" si="5"/>
        <v>-9.8647079000000009</v>
      </c>
      <c r="L18" s="12"/>
      <c r="M18" s="31">
        <f t="shared" si="6"/>
        <v>-8.0966462999999997</v>
      </c>
      <c r="N18" s="31">
        <f t="shared" si="7"/>
        <v>-8.1822443000000007</v>
      </c>
      <c r="O18" s="31">
        <f t="shared" si="8"/>
        <v>-8.3568906999999992</v>
      </c>
      <c r="P18" s="31">
        <f t="shared" si="9"/>
        <v>-8.9515189999999993</v>
      </c>
      <c r="Q18" s="31">
        <f t="shared" si="10"/>
        <v>-9.6169852999999996</v>
      </c>
      <c r="R18" s="31">
        <f t="shared" si="11"/>
        <v>0</v>
      </c>
      <c r="T18">
        <v>-4.4000000000000004</v>
      </c>
      <c r="U18">
        <v>-8.5425243000000002</v>
      </c>
      <c r="V18" s="12"/>
      <c r="W18" s="2">
        <f t="shared" si="12"/>
        <v>-1.6</v>
      </c>
      <c r="X18" s="2">
        <f t="shared" si="13"/>
        <v>-8.5422258000000006</v>
      </c>
      <c r="Y18" s="31">
        <f t="shared" si="14"/>
        <v>-8.6294851000000001</v>
      </c>
      <c r="Z18" s="31">
        <f t="shared" si="15"/>
        <v>-8.7937784000000008</v>
      </c>
      <c r="AA18" s="31">
        <f t="shared" si="16"/>
        <v>-9.0378579999999999</v>
      </c>
      <c r="AB18" s="31">
        <f t="shared" si="17"/>
        <v>-9.3678512999999999</v>
      </c>
      <c r="AC18" s="31">
        <f t="shared" si="18"/>
        <v>-9.8347054000000007</v>
      </c>
      <c r="AD18" s="12"/>
      <c r="AE18" s="31">
        <f t="shared" si="19"/>
        <v>-8.2904862999999995</v>
      </c>
      <c r="AF18" s="31">
        <f t="shared" si="20"/>
        <v>-8.3553581000000001</v>
      </c>
      <c r="AG18" s="31">
        <f t="shared" si="21"/>
        <v>-8.4787511999999996</v>
      </c>
      <c r="AH18" s="31">
        <f t="shared" si="22"/>
        <v>-8.8511542999999993</v>
      </c>
      <c r="AI18" s="31">
        <f t="shared" si="23"/>
        <v>-9.6280383999999994</v>
      </c>
      <c r="AJ18" s="31">
        <f t="shared" si="24"/>
        <v>0</v>
      </c>
      <c r="AK18" s="12"/>
    </row>
    <row r="19" spans="2:37" x14ac:dyDescent="0.25">
      <c r="B19">
        <v>-3.7</v>
      </c>
      <c r="C19">
        <v>-8.3400593000000001</v>
      </c>
      <c r="D19" s="12"/>
      <c r="E19" s="2">
        <f t="shared" ref="E19:F19" si="37">B24</f>
        <v>-0.2</v>
      </c>
      <c r="F19" s="2">
        <f t="shared" si="37"/>
        <v>-8.3438244000000008</v>
      </c>
      <c r="G19" s="31">
        <f t="shared" si="1"/>
        <v>-8.4226799000000003</v>
      </c>
      <c r="H19" s="31">
        <f t="shared" si="2"/>
        <v>-8.5945844999999998</v>
      </c>
      <c r="I19" s="31">
        <f t="shared" si="3"/>
        <v>-8.8578329</v>
      </c>
      <c r="J19" s="31">
        <f t="shared" si="4"/>
        <v>-9.2612562</v>
      </c>
      <c r="K19" s="31">
        <f t="shared" si="5"/>
        <v>-9.8728256000000005</v>
      </c>
      <c r="L19" s="12"/>
      <c r="M19" s="31">
        <f t="shared" si="6"/>
        <v>-8.0976963000000008</v>
      </c>
      <c r="N19" s="31">
        <f t="shared" si="7"/>
        <v>-8.1833466999999995</v>
      </c>
      <c r="O19" s="31">
        <f t="shared" si="8"/>
        <v>-8.3592396000000004</v>
      </c>
      <c r="P19" s="31">
        <f t="shared" si="9"/>
        <v>-8.9682139999999997</v>
      </c>
      <c r="Q19" s="31">
        <f t="shared" si="10"/>
        <v>-9.6295470999999999</v>
      </c>
      <c r="R19" s="31">
        <f t="shared" si="11"/>
        <v>0</v>
      </c>
      <c r="T19">
        <v>-3.7</v>
      </c>
      <c r="U19">
        <v>-8.5403213999999998</v>
      </c>
      <c r="V19" s="12"/>
      <c r="W19" s="2">
        <f t="shared" si="12"/>
        <v>-0.9</v>
      </c>
      <c r="X19" s="2">
        <f t="shared" si="13"/>
        <v>-8.5407990999999992</v>
      </c>
      <c r="Y19" s="31">
        <f t="shared" si="14"/>
        <v>-8.6269864999999992</v>
      </c>
      <c r="Z19" s="31">
        <f t="shared" si="15"/>
        <v>-8.7922496999999993</v>
      </c>
      <c r="AA19" s="31">
        <f t="shared" si="16"/>
        <v>-9.0358610000000006</v>
      </c>
      <c r="AB19" s="31">
        <f t="shared" si="17"/>
        <v>-9.3668261000000008</v>
      </c>
      <c r="AC19" s="31">
        <f t="shared" si="18"/>
        <v>-9.8312349000000001</v>
      </c>
      <c r="AD19" s="12"/>
      <c r="AE19" s="31">
        <f t="shared" si="19"/>
        <v>-8.2912397000000002</v>
      </c>
      <c r="AF19" s="31">
        <f t="shared" si="20"/>
        <v>-8.3550882000000009</v>
      </c>
      <c r="AG19" s="31">
        <f t="shared" si="21"/>
        <v>-8.4793643999999997</v>
      </c>
      <c r="AH19" s="31">
        <f t="shared" si="22"/>
        <v>-8.8569917999999994</v>
      </c>
      <c r="AI19" s="31">
        <f t="shared" si="23"/>
        <v>-9.6314782999999995</v>
      </c>
      <c r="AJ19" s="31">
        <f t="shared" si="24"/>
        <v>0</v>
      </c>
      <c r="AK19" s="12"/>
    </row>
    <row r="20" spans="2:37" x14ac:dyDescent="0.25">
      <c r="B20">
        <v>-3</v>
      </c>
      <c r="C20">
        <v>-8.3407259000000007</v>
      </c>
      <c r="D20" s="12"/>
      <c r="E20" s="2">
        <f t="shared" ref="E20:F20" si="38">B25</f>
        <v>0.5</v>
      </c>
      <c r="F20" s="2">
        <f t="shared" si="38"/>
        <v>-8.3416709999999998</v>
      </c>
      <c r="G20" s="31">
        <f t="shared" si="1"/>
        <v>-8.4259261999999993</v>
      </c>
      <c r="H20" s="31">
        <f t="shared" si="2"/>
        <v>-8.5963097000000008</v>
      </c>
      <c r="I20" s="31">
        <f t="shared" si="3"/>
        <v>-8.8606309999999997</v>
      </c>
      <c r="J20" s="31">
        <f t="shared" si="4"/>
        <v>-9.2648334999999999</v>
      </c>
      <c r="K20" s="31">
        <f t="shared" si="5"/>
        <v>-9.8808106999999996</v>
      </c>
      <c r="L20" s="12"/>
      <c r="M20" s="31">
        <f t="shared" si="6"/>
        <v>-8.0973330000000008</v>
      </c>
      <c r="N20" s="31">
        <f t="shared" si="7"/>
        <v>-8.1845903</v>
      </c>
      <c r="O20" s="31">
        <f t="shared" si="8"/>
        <v>-8.3594121999999995</v>
      </c>
      <c r="P20" s="31">
        <f t="shared" si="9"/>
        <v>-8.9840230999999999</v>
      </c>
      <c r="Q20" s="31">
        <f t="shared" si="10"/>
        <v>-9.6460667000000004</v>
      </c>
      <c r="R20" s="31">
        <f t="shared" si="11"/>
        <v>0</v>
      </c>
      <c r="T20">
        <v>-3</v>
      </c>
      <c r="U20">
        <v>-8.5397300999999999</v>
      </c>
      <c r="V20" s="12"/>
      <c r="W20" s="2">
        <f t="shared" si="12"/>
        <v>-0.2</v>
      </c>
      <c r="X20" s="2">
        <f t="shared" si="13"/>
        <v>-8.5415153999999998</v>
      </c>
      <c r="Y20" s="31">
        <f t="shared" si="14"/>
        <v>-8.6301603</v>
      </c>
      <c r="Z20" s="31">
        <f t="shared" si="15"/>
        <v>-8.7959204</v>
      </c>
      <c r="AA20" s="31">
        <f t="shared" si="16"/>
        <v>-9.0354299999999999</v>
      </c>
      <c r="AB20" s="31">
        <f t="shared" si="17"/>
        <v>-9.3654785</v>
      </c>
      <c r="AC20" s="31">
        <f t="shared" si="18"/>
        <v>-9.8256931000000005</v>
      </c>
      <c r="AD20" s="12"/>
      <c r="AE20" s="31">
        <f t="shared" si="19"/>
        <v>-8.2909278999999998</v>
      </c>
      <c r="AF20" s="31">
        <f t="shared" si="20"/>
        <v>-8.3547802000000004</v>
      </c>
      <c r="AG20" s="31">
        <f t="shared" si="21"/>
        <v>-8.4809675000000002</v>
      </c>
      <c r="AH20" s="31">
        <f t="shared" si="22"/>
        <v>-8.8572216000000008</v>
      </c>
      <c r="AI20" s="31">
        <f t="shared" si="23"/>
        <v>-9.6323384999999995</v>
      </c>
      <c r="AJ20" s="31">
        <f t="shared" si="24"/>
        <v>0</v>
      </c>
      <c r="AK20" s="12"/>
    </row>
    <row r="21" spans="2:37" x14ac:dyDescent="0.25">
      <c r="B21">
        <v>-2.2999999999999998</v>
      </c>
      <c r="C21">
        <v>-8.3422794000000007</v>
      </c>
      <c r="D21" s="12"/>
      <c r="E21" s="2">
        <f t="shared" ref="E21:F21" si="39">B26</f>
        <v>1.2</v>
      </c>
      <c r="F21" s="2">
        <f t="shared" si="39"/>
        <v>-8.3468570999999994</v>
      </c>
      <c r="G21" s="31">
        <f t="shared" si="1"/>
        <v>-8.4256840000000004</v>
      </c>
      <c r="H21" s="31">
        <f t="shared" si="2"/>
        <v>-8.5981073000000006</v>
      </c>
      <c r="I21" s="31">
        <f t="shared" si="3"/>
        <v>-8.8667841000000003</v>
      </c>
      <c r="J21" s="31">
        <f t="shared" si="4"/>
        <v>-9.2738314000000006</v>
      </c>
      <c r="K21" s="31">
        <f t="shared" si="5"/>
        <v>-9.8899840999999995</v>
      </c>
      <c r="L21" s="12"/>
      <c r="M21" s="31">
        <f t="shared" si="6"/>
        <v>-8.0978726999999999</v>
      </c>
      <c r="N21" s="31">
        <f t="shared" si="7"/>
        <v>-8.1865243999999997</v>
      </c>
      <c r="O21" s="31">
        <f t="shared" si="8"/>
        <v>-8.3637905000000003</v>
      </c>
      <c r="P21" s="31">
        <f t="shared" si="9"/>
        <v>-9.0069493999999999</v>
      </c>
      <c r="Q21" s="31">
        <f t="shared" si="10"/>
        <v>-9.6641101999999997</v>
      </c>
      <c r="R21" s="31">
        <f t="shared" si="11"/>
        <v>0</v>
      </c>
      <c r="T21">
        <v>-2.2999999999999998</v>
      </c>
      <c r="U21">
        <v>-8.5401287000000004</v>
      </c>
      <c r="V21" s="12"/>
      <c r="W21" s="2">
        <f t="shared" si="12"/>
        <v>0.5</v>
      </c>
      <c r="X21" s="2">
        <f t="shared" si="13"/>
        <v>-8.5423155000000008</v>
      </c>
      <c r="Y21" s="31">
        <f t="shared" si="14"/>
        <v>-8.6308670000000003</v>
      </c>
      <c r="Z21" s="31">
        <f t="shared" si="15"/>
        <v>-8.7945022999999996</v>
      </c>
      <c r="AA21" s="31">
        <f t="shared" si="16"/>
        <v>-9.0365333999999997</v>
      </c>
      <c r="AB21" s="31">
        <f t="shared" si="17"/>
        <v>-9.3636227000000005</v>
      </c>
      <c r="AC21" s="31">
        <f t="shared" si="18"/>
        <v>-9.8255414999999999</v>
      </c>
      <c r="AD21" s="12"/>
      <c r="AE21" s="31">
        <f t="shared" si="19"/>
        <v>-8.2920245999999995</v>
      </c>
      <c r="AF21" s="31">
        <f t="shared" si="20"/>
        <v>-8.3572282999999992</v>
      </c>
      <c r="AG21" s="31">
        <f t="shared" si="21"/>
        <v>-8.4861155000000004</v>
      </c>
      <c r="AH21" s="31">
        <f t="shared" si="22"/>
        <v>-8.8619365999999999</v>
      </c>
      <c r="AI21" s="31">
        <f t="shared" si="23"/>
        <v>-9.6339120999999999</v>
      </c>
      <c r="AJ21" s="31">
        <f t="shared" si="24"/>
        <v>0</v>
      </c>
      <c r="AK21" s="12"/>
    </row>
    <row r="22" spans="2:37" x14ac:dyDescent="0.25">
      <c r="B22">
        <v>-1.6</v>
      </c>
      <c r="C22">
        <v>-8.3457936999999998</v>
      </c>
      <c r="D22" s="12"/>
      <c r="E22" s="2">
        <f t="shared" ref="E22:F22" si="40">B27</f>
        <v>1.9</v>
      </c>
      <c r="F22" s="2">
        <f t="shared" si="40"/>
        <v>-8.3450918000000005</v>
      </c>
      <c r="G22" s="31">
        <f t="shared" si="1"/>
        <v>-8.4297980999999993</v>
      </c>
      <c r="H22" s="31">
        <f t="shared" si="2"/>
        <v>-8.6026754000000007</v>
      </c>
      <c r="I22" s="31">
        <f t="shared" si="3"/>
        <v>-8.8741406999999999</v>
      </c>
      <c r="J22" s="31">
        <f t="shared" si="4"/>
        <v>-9.2790441999999995</v>
      </c>
      <c r="K22" s="31">
        <f t="shared" si="5"/>
        <v>-9.9010657999999996</v>
      </c>
      <c r="L22" s="12"/>
      <c r="M22" s="31">
        <f t="shared" si="6"/>
        <v>-8.0974751000000005</v>
      </c>
      <c r="N22" s="31">
        <f t="shared" si="7"/>
        <v>-8.1853218000000005</v>
      </c>
      <c r="O22" s="31">
        <f t="shared" si="8"/>
        <v>-8.3671331000000002</v>
      </c>
      <c r="P22" s="31">
        <f t="shared" si="9"/>
        <v>-9.0310497000000005</v>
      </c>
      <c r="Q22" s="31">
        <f t="shared" si="10"/>
        <v>-9.6883029999999994</v>
      </c>
      <c r="R22" s="31">
        <f t="shared" si="11"/>
        <v>0</v>
      </c>
      <c r="T22">
        <v>-1.6</v>
      </c>
      <c r="U22">
        <v>-8.5388432000000005</v>
      </c>
      <c r="V22" s="12"/>
      <c r="W22" s="2">
        <f t="shared" si="12"/>
        <v>1.2</v>
      </c>
      <c r="X22" s="2">
        <f t="shared" si="13"/>
        <v>-8.5427617999999992</v>
      </c>
      <c r="Y22" s="31">
        <f t="shared" si="14"/>
        <v>-8.6307992999999996</v>
      </c>
      <c r="Z22" s="31">
        <f t="shared" si="15"/>
        <v>-8.7971020000000006</v>
      </c>
      <c r="AA22" s="31">
        <f t="shared" si="16"/>
        <v>-9.0355939999999997</v>
      </c>
      <c r="AB22" s="31">
        <f t="shared" si="17"/>
        <v>-9.3634500999999997</v>
      </c>
      <c r="AC22" s="31">
        <f t="shared" si="18"/>
        <v>-9.8233336999999992</v>
      </c>
      <c r="AD22" s="12"/>
      <c r="AE22" s="31">
        <f t="shared" si="19"/>
        <v>-8.2902907999999993</v>
      </c>
      <c r="AF22" s="31">
        <f t="shared" si="20"/>
        <v>-8.3576888999999994</v>
      </c>
      <c r="AG22" s="31">
        <f t="shared" si="21"/>
        <v>-8.4873609999999999</v>
      </c>
      <c r="AH22" s="31">
        <f t="shared" si="22"/>
        <v>-8.8644628999999995</v>
      </c>
      <c r="AI22" s="31">
        <f t="shared" si="23"/>
        <v>-9.6396283999999994</v>
      </c>
      <c r="AJ22" s="31">
        <f t="shared" si="24"/>
        <v>0</v>
      </c>
      <c r="AK22" s="12"/>
    </row>
    <row r="23" spans="2:37" x14ac:dyDescent="0.25">
      <c r="B23">
        <v>-0.9</v>
      </c>
      <c r="C23">
        <v>-8.3410168000000002</v>
      </c>
      <c r="D23" s="12"/>
      <c r="E23" s="2">
        <f t="shared" ref="E23:F23" si="41">B28</f>
        <v>2.6</v>
      </c>
      <c r="F23" s="2">
        <f t="shared" si="41"/>
        <v>-8.3500242</v>
      </c>
      <c r="G23" s="31">
        <f t="shared" si="1"/>
        <v>-8.4343623999999995</v>
      </c>
      <c r="H23" s="31">
        <f t="shared" si="2"/>
        <v>-8.6070366000000007</v>
      </c>
      <c r="I23" s="31">
        <f t="shared" si="3"/>
        <v>-8.8780432000000005</v>
      </c>
      <c r="J23" s="31">
        <f t="shared" si="4"/>
        <v>-9.2895737</v>
      </c>
      <c r="K23" s="31">
        <f t="shared" si="5"/>
        <v>-9.9155598000000005</v>
      </c>
      <c r="L23" s="12"/>
      <c r="M23" s="31">
        <f t="shared" si="6"/>
        <v>-8.0978774999999992</v>
      </c>
      <c r="N23" s="31">
        <f t="shared" si="7"/>
        <v>-8.1890897999999996</v>
      </c>
      <c r="O23" s="31">
        <f t="shared" si="8"/>
        <v>-8.3702927000000003</v>
      </c>
      <c r="P23" s="31">
        <f t="shared" si="9"/>
        <v>-9.0627451000000008</v>
      </c>
      <c r="Q23" s="31">
        <f t="shared" si="10"/>
        <v>-9.7155036999999993</v>
      </c>
      <c r="R23" s="31">
        <f t="shared" si="11"/>
        <v>0</v>
      </c>
      <c r="T23">
        <v>-0.9</v>
      </c>
      <c r="U23">
        <v>-8.5422258000000006</v>
      </c>
      <c r="V23" s="12"/>
      <c r="W23" s="2">
        <f t="shared" si="12"/>
        <v>1.9</v>
      </c>
      <c r="X23" s="2">
        <f t="shared" si="13"/>
        <v>-8.5442561999999995</v>
      </c>
      <c r="Y23" s="31">
        <f t="shared" si="14"/>
        <v>-8.6319475000000008</v>
      </c>
      <c r="Z23" s="31">
        <f t="shared" si="15"/>
        <v>-8.7968960000000003</v>
      </c>
      <c r="AA23" s="31">
        <f t="shared" si="16"/>
        <v>-9.0356673999999995</v>
      </c>
      <c r="AB23" s="31">
        <f t="shared" si="17"/>
        <v>-9.3614806999999995</v>
      </c>
      <c r="AC23" s="31">
        <f t="shared" si="18"/>
        <v>-9.8206520000000008</v>
      </c>
      <c r="AD23" s="12"/>
      <c r="AE23" s="31">
        <f t="shared" si="19"/>
        <v>-8.2931232000000001</v>
      </c>
      <c r="AF23" s="31">
        <f t="shared" si="20"/>
        <v>-8.3595609999999994</v>
      </c>
      <c r="AG23" s="31">
        <f t="shared" si="21"/>
        <v>-8.4911765999999993</v>
      </c>
      <c r="AH23" s="31">
        <f t="shared" si="22"/>
        <v>-8.8694238999999993</v>
      </c>
      <c r="AI23" s="31">
        <f t="shared" si="23"/>
        <v>-9.6418285000000008</v>
      </c>
      <c r="AJ23" s="31">
        <f t="shared" si="24"/>
        <v>0</v>
      </c>
      <c r="AK23" s="12"/>
    </row>
    <row r="24" spans="2:37" x14ac:dyDescent="0.25">
      <c r="B24">
        <v>-0.2</v>
      </c>
      <c r="C24">
        <v>-8.3438244000000008</v>
      </c>
      <c r="D24" s="12"/>
      <c r="E24" s="2">
        <f t="shared" ref="E24:F24" si="42">B29</f>
        <v>3.3</v>
      </c>
      <c r="F24" s="2">
        <f t="shared" si="42"/>
        <v>-8.3524580000000004</v>
      </c>
      <c r="G24" s="31">
        <f t="shared" si="1"/>
        <v>-8.4356898999999999</v>
      </c>
      <c r="H24" s="31">
        <f t="shared" si="2"/>
        <v>-8.6114072999999998</v>
      </c>
      <c r="I24" s="31">
        <f t="shared" si="3"/>
        <v>-8.8856602000000002</v>
      </c>
      <c r="J24" s="31">
        <f t="shared" si="4"/>
        <v>-9.2980155999999994</v>
      </c>
      <c r="K24" s="31">
        <f t="shared" si="5"/>
        <v>-9.9284458000000004</v>
      </c>
      <c r="L24" s="12"/>
      <c r="M24" s="31">
        <f t="shared" si="6"/>
        <v>-8.0989141</v>
      </c>
      <c r="N24" s="31">
        <f t="shared" si="7"/>
        <v>-8.1884432</v>
      </c>
      <c r="O24" s="31">
        <f t="shared" si="8"/>
        <v>-8.3748550000000002</v>
      </c>
      <c r="P24" s="31">
        <f t="shared" si="9"/>
        <v>-9.0949019999999994</v>
      </c>
      <c r="Q24" s="31">
        <f t="shared" si="10"/>
        <v>-9.7476616000000007</v>
      </c>
      <c r="R24" s="31">
        <f t="shared" si="11"/>
        <v>0</v>
      </c>
      <c r="T24">
        <v>-0.2</v>
      </c>
      <c r="U24">
        <v>-8.5407990999999992</v>
      </c>
      <c r="V24" s="12"/>
      <c r="W24" s="2">
        <f t="shared" si="12"/>
        <v>2.6</v>
      </c>
      <c r="X24" s="2">
        <f t="shared" si="13"/>
        <v>-8.5437679000000006</v>
      </c>
      <c r="Y24" s="31">
        <f t="shared" si="14"/>
        <v>-8.6344689999999993</v>
      </c>
      <c r="Z24" s="31">
        <f t="shared" si="15"/>
        <v>-8.7994204000000007</v>
      </c>
      <c r="AA24" s="31">
        <f t="shared" si="16"/>
        <v>-9.0372467000000007</v>
      </c>
      <c r="AB24" s="31">
        <f t="shared" si="17"/>
        <v>-9.3601130999999995</v>
      </c>
      <c r="AC24" s="31">
        <f t="shared" si="18"/>
        <v>-9.8177327999999999</v>
      </c>
      <c r="AD24" s="12"/>
      <c r="AE24" s="31">
        <f t="shared" si="19"/>
        <v>-8.2932167000000003</v>
      </c>
      <c r="AF24" s="31">
        <f t="shared" si="20"/>
        <v>-8.3621254</v>
      </c>
      <c r="AG24" s="31">
        <f t="shared" si="21"/>
        <v>-8.4916677000000007</v>
      </c>
      <c r="AH24" s="31">
        <f t="shared" si="22"/>
        <v>-8.8734368999999997</v>
      </c>
      <c r="AI24" s="31">
        <f t="shared" si="23"/>
        <v>-9.6471949000000006</v>
      </c>
      <c r="AJ24" s="31">
        <f t="shared" si="24"/>
        <v>0</v>
      </c>
      <c r="AK24" s="12"/>
    </row>
    <row r="25" spans="2:37" x14ac:dyDescent="0.25">
      <c r="B25">
        <v>0.5</v>
      </c>
      <c r="C25">
        <v>-8.3416709999999998</v>
      </c>
      <c r="D25" s="12"/>
      <c r="E25" s="2">
        <f t="shared" ref="E25:F25" si="43">B30</f>
        <v>4</v>
      </c>
      <c r="F25" s="2">
        <f t="shared" si="43"/>
        <v>-8.3546657999999994</v>
      </c>
      <c r="G25" s="31">
        <f t="shared" si="1"/>
        <v>-8.4407090999999994</v>
      </c>
      <c r="H25" s="31">
        <f t="shared" si="2"/>
        <v>-8.6190262000000004</v>
      </c>
      <c r="I25" s="31">
        <f t="shared" si="3"/>
        <v>-8.8938197999999993</v>
      </c>
      <c r="J25" s="31">
        <f t="shared" si="4"/>
        <v>-9.3096847999999994</v>
      </c>
      <c r="K25" s="31">
        <f t="shared" si="5"/>
        <v>-9.9457416999999992</v>
      </c>
      <c r="L25" s="12"/>
      <c r="M25" s="31">
        <f t="shared" si="6"/>
        <v>-8.1010817999999993</v>
      </c>
      <c r="N25" s="31">
        <f t="shared" si="7"/>
        <v>-8.1934728999999997</v>
      </c>
      <c r="O25" s="31">
        <f t="shared" si="8"/>
        <v>-8.3799676999999999</v>
      </c>
      <c r="P25" s="31">
        <f t="shared" si="9"/>
        <v>-9.1372251999999996</v>
      </c>
      <c r="Q25" s="31">
        <f t="shared" si="10"/>
        <v>-9.7835903000000002</v>
      </c>
      <c r="R25" s="31">
        <f t="shared" si="11"/>
        <v>0</v>
      </c>
      <c r="T25">
        <v>0.5</v>
      </c>
      <c r="U25">
        <v>-8.5415153999999998</v>
      </c>
      <c r="V25" s="12"/>
      <c r="W25" s="2">
        <f t="shared" si="12"/>
        <v>3.3</v>
      </c>
      <c r="X25" s="2">
        <f t="shared" si="13"/>
        <v>-8.5474701</v>
      </c>
      <c r="Y25" s="31">
        <f t="shared" si="14"/>
        <v>-8.6368761000000003</v>
      </c>
      <c r="Z25" s="31">
        <f t="shared" si="15"/>
        <v>-8.8014679000000005</v>
      </c>
      <c r="AA25" s="31">
        <f t="shared" si="16"/>
        <v>-9.0375327999999993</v>
      </c>
      <c r="AB25" s="31">
        <f t="shared" si="17"/>
        <v>-9.3580588999999996</v>
      </c>
      <c r="AC25" s="31">
        <f t="shared" si="18"/>
        <v>-9.8147154000000008</v>
      </c>
      <c r="AD25" s="12"/>
      <c r="AE25" s="31">
        <f t="shared" si="19"/>
        <v>-8.2919330999999996</v>
      </c>
      <c r="AF25" s="31">
        <f t="shared" si="20"/>
        <v>-8.3619193999999997</v>
      </c>
      <c r="AG25" s="31">
        <f t="shared" si="21"/>
        <v>-8.4988527000000005</v>
      </c>
      <c r="AH25" s="31">
        <f t="shared" si="22"/>
        <v>-8.8797235000000008</v>
      </c>
      <c r="AI25" s="31">
        <f t="shared" si="23"/>
        <v>-9.6542853999999991</v>
      </c>
      <c r="AJ25" s="31">
        <f t="shared" si="24"/>
        <v>0</v>
      </c>
      <c r="AK25" s="12"/>
    </row>
    <row r="26" spans="2:37" x14ac:dyDescent="0.25">
      <c r="B26">
        <v>1.2</v>
      </c>
      <c r="C26">
        <v>-8.3468570999999994</v>
      </c>
      <c r="D26" s="12"/>
      <c r="E26" s="2">
        <f t="shared" ref="E26:F26" si="44">B31</f>
        <v>4.7</v>
      </c>
      <c r="F26" s="2">
        <f t="shared" si="44"/>
        <v>-8.3561201000000001</v>
      </c>
      <c r="G26" s="31">
        <f t="shared" si="1"/>
        <v>-8.4455794999999991</v>
      </c>
      <c r="H26" s="31">
        <f t="shared" si="2"/>
        <v>-8.6269951000000002</v>
      </c>
      <c r="I26" s="31">
        <f t="shared" si="3"/>
        <v>-8.9047774999999998</v>
      </c>
      <c r="J26" s="31">
        <f t="shared" si="4"/>
        <v>-9.3236293999999997</v>
      </c>
      <c r="K26" s="31">
        <f t="shared" si="5"/>
        <v>-9.9674186999999996</v>
      </c>
      <c r="L26" s="12"/>
      <c r="M26" s="31">
        <f t="shared" si="6"/>
        <v>-8.1014909999999993</v>
      </c>
      <c r="N26" s="31">
        <f t="shared" si="7"/>
        <v>-8.1974230000000006</v>
      </c>
      <c r="O26" s="31">
        <f t="shared" si="8"/>
        <v>-8.3871383999999995</v>
      </c>
      <c r="P26" s="31">
        <f t="shared" si="9"/>
        <v>-9.1812877999999998</v>
      </c>
      <c r="Q26" s="31">
        <f t="shared" si="10"/>
        <v>-9.8261222999999998</v>
      </c>
      <c r="R26" s="31">
        <f t="shared" si="11"/>
        <v>0</v>
      </c>
      <c r="T26">
        <v>1.2</v>
      </c>
      <c r="U26">
        <v>-8.5423155000000008</v>
      </c>
      <c r="V26" s="12"/>
      <c r="W26" s="2">
        <f t="shared" si="12"/>
        <v>4</v>
      </c>
      <c r="X26" s="2">
        <f t="shared" si="13"/>
        <v>-8.5517234999999996</v>
      </c>
      <c r="Y26" s="31">
        <f t="shared" si="14"/>
        <v>-8.6397227999999995</v>
      </c>
      <c r="Z26" s="31">
        <f t="shared" si="15"/>
        <v>-8.8043221999999997</v>
      </c>
      <c r="AA26" s="31">
        <f t="shared" si="16"/>
        <v>-9.0376425000000005</v>
      </c>
      <c r="AB26" s="31">
        <f t="shared" si="17"/>
        <v>-9.3584566000000002</v>
      </c>
      <c r="AC26" s="31">
        <f t="shared" si="18"/>
        <v>-9.8148298</v>
      </c>
      <c r="AD26" s="12"/>
      <c r="AE26" s="31">
        <f t="shared" si="19"/>
        <v>-8.2972002000000007</v>
      </c>
      <c r="AF26" s="31">
        <f t="shared" si="20"/>
        <v>-8.3684454000000006</v>
      </c>
      <c r="AG26" s="31">
        <f t="shared" si="21"/>
        <v>-8.5023222000000001</v>
      </c>
      <c r="AH26" s="31">
        <f t="shared" si="22"/>
        <v>-8.8884468000000005</v>
      </c>
      <c r="AI26" s="31">
        <f t="shared" si="23"/>
        <v>-9.6622648000000009</v>
      </c>
      <c r="AJ26" s="31">
        <f t="shared" si="24"/>
        <v>0</v>
      </c>
      <c r="AK26" s="12"/>
    </row>
    <row r="27" spans="2:37" x14ac:dyDescent="0.25">
      <c r="B27">
        <v>1.9</v>
      </c>
      <c r="C27">
        <v>-8.3450918000000005</v>
      </c>
      <c r="D27" s="12"/>
      <c r="E27" s="2">
        <f t="shared" ref="E27:F27" si="45">B32</f>
        <v>5.4</v>
      </c>
      <c r="F27" s="2">
        <f t="shared" si="45"/>
        <v>-8.3613052000000003</v>
      </c>
      <c r="G27" s="31">
        <f t="shared" si="1"/>
        <v>-8.4512786999999996</v>
      </c>
      <c r="H27" s="31">
        <f t="shared" si="2"/>
        <v>-8.6341018999999992</v>
      </c>
      <c r="I27" s="31">
        <f t="shared" si="3"/>
        <v>-8.9160155999999997</v>
      </c>
      <c r="J27" s="31">
        <f t="shared" si="4"/>
        <v>-9.3363742999999992</v>
      </c>
      <c r="K27" s="31">
        <f t="shared" si="5"/>
        <v>-9.9891558000000007</v>
      </c>
      <c r="L27" s="12"/>
      <c r="M27" s="31">
        <f t="shared" si="6"/>
        <v>-8.1043471999999994</v>
      </c>
      <c r="N27" s="31">
        <f t="shared" si="7"/>
        <v>-8.1997985999999994</v>
      </c>
      <c r="O27" s="31">
        <f t="shared" si="8"/>
        <v>-8.3912095999999998</v>
      </c>
      <c r="P27" s="31">
        <f t="shared" si="9"/>
        <v>-9.2401762000000005</v>
      </c>
      <c r="Q27" s="31">
        <f t="shared" si="10"/>
        <v>-9.8733024999999994</v>
      </c>
      <c r="R27" s="31">
        <f t="shared" si="11"/>
        <v>0</v>
      </c>
      <c r="T27">
        <v>1.9</v>
      </c>
      <c r="U27">
        <v>-8.5427617999999992</v>
      </c>
      <c r="V27" s="12"/>
      <c r="W27" s="2">
        <f t="shared" si="12"/>
        <v>4.7</v>
      </c>
      <c r="X27" s="2">
        <f t="shared" si="13"/>
        <v>-8.5531825999999995</v>
      </c>
      <c r="Y27" s="31">
        <f t="shared" si="14"/>
        <v>-8.6433058000000003</v>
      </c>
      <c r="Z27" s="31">
        <f t="shared" si="15"/>
        <v>-8.8077888000000009</v>
      </c>
      <c r="AA27" s="31">
        <f t="shared" si="16"/>
        <v>-9.0401287000000004</v>
      </c>
      <c r="AB27" s="31">
        <f t="shared" si="17"/>
        <v>-9.3565053999999996</v>
      </c>
      <c r="AC27" s="31">
        <f t="shared" si="18"/>
        <v>-9.8117246999999992</v>
      </c>
      <c r="AD27" s="12"/>
      <c r="AE27" s="31">
        <f t="shared" si="19"/>
        <v>-8.2976503000000008</v>
      </c>
      <c r="AF27" s="31">
        <f t="shared" si="20"/>
        <v>-8.3705701999999995</v>
      </c>
      <c r="AG27" s="31">
        <f t="shared" si="21"/>
        <v>-8.5080861999999993</v>
      </c>
      <c r="AH27" s="31">
        <f t="shared" si="22"/>
        <v>-8.8956727999999998</v>
      </c>
      <c r="AI27" s="31">
        <f t="shared" si="23"/>
        <v>-9.6775483999999992</v>
      </c>
      <c r="AJ27" s="31">
        <f t="shared" si="24"/>
        <v>0</v>
      </c>
      <c r="AK27" s="12"/>
    </row>
    <row r="28" spans="2:37" x14ac:dyDescent="0.25">
      <c r="B28">
        <v>2.6</v>
      </c>
      <c r="C28">
        <v>-8.3500242</v>
      </c>
      <c r="D28" s="12"/>
      <c r="E28" s="2">
        <f t="shared" ref="E28:F28" si="46">B33</f>
        <v>6.1</v>
      </c>
      <c r="F28" s="2">
        <f t="shared" si="46"/>
        <v>-8.3667926999999995</v>
      </c>
      <c r="G28" s="31">
        <f t="shared" si="1"/>
        <v>-8.4580593000000004</v>
      </c>
      <c r="H28" s="31">
        <f t="shared" si="2"/>
        <v>-8.6447810999999994</v>
      </c>
      <c r="I28" s="31">
        <f t="shared" si="3"/>
        <v>-8.9294662000000002</v>
      </c>
      <c r="J28" s="31">
        <f t="shared" si="4"/>
        <v>-9.3522739000000001</v>
      </c>
      <c r="K28" s="31">
        <f t="shared" si="5"/>
        <v>-10.015226</v>
      </c>
      <c r="L28" s="12"/>
      <c r="M28" s="31">
        <f t="shared" si="6"/>
        <v>-8.1059122000000006</v>
      </c>
      <c r="N28" s="31">
        <f t="shared" si="7"/>
        <v>-8.2042073999999996</v>
      </c>
      <c r="O28" s="31">
        <f t="shared" si="8"/>
        <v>-8.4002409</v>
      </c>
      <c r="P28" s="31">
        <f t="shared" si="9"/>
        <v>-9.3030024000000004</v>
      </c>
      <c r="Q28" s="31">
        <f t="shared" si="10"/>
        <v>-9.9322061999999995</v>
      </c>
      <c r="R28" s="31">
        <f t="shared" si="11"/>
        <v>0</v>
      </c>
      <c r="T28">
        <v>2.6</v>
      </c>
      <c r="U28">
        <v>-8.5442561999999995</v>
      </c>
      <c r="V28" s="12"/>
      <c r="W28" s="2">
        <f t="shared" si="12"/>
        <v>5.4</v>
      </c>
      <c r="X28" s="2">
        <f t="shared" si="13"/>
        <v>-8.5586195000000007</v>
      </c>
      <c r="Y28" s="31">
        <f t="shared" si="14"/>
        <v>-8.6491833000000007</v>
      </c>
      <c r="Z28" s="31">
        <f t="shared" si="15"/>
        <v>-8.8127346000000006</v>
      </c>
      <c r="AA28" s="31">
        <f t="shared" si="16"/>
        <v>-9.0414677000000001</v>
      </c>
      <c r="AB28" s="31">
        <f t="shared" si="17"/>
        <v>-9.3560295</v>
      </c>
      <c r="AC28" s="31">
        <f t="shared" si="18"/>
        <v>-9.8124503999999995</v>
      </c>
      <c r="AD28" s="12"/>
      <c r="AE28" s="31">
        <f t="shared" si="19"/>
        <v>-8.2994652000000002</v>
      </c>
      <c r="AF28" s="31">
        <f t="shared" si="20"/>
        <v>-8.3750123999999992</v>
      </c>
      <c r="AG28" s="31">
        <f t="shared" si="21"/>
        <v>-8.5156956000000008</v>
      </c>
      <c r="AH28" s="31">
        <f t="shared" si="22"/>
        <v>-8.9043530999999998</v>
      </c>
      <c r="AI28" s="31">
        <f t="shared" si="23"/>
        <v>-9.6982316999999991</v>
      </c>
      <c r="AJ28" s="31">
        <f t="shared" si="24"/>
        <v>0</v>
      </c>
      <c r="AK28" s="12"/>
    </row>
    <row r="29" spans="2:37" x14ac:dyDescent="0.25">
      <c r="B29">
        <v>3.3</v>
      </c>
      <c r="C29">
        <v>-8.3524580000000004</v>
      </c>
      <c r="D29" s="12"/>
      <c r="E29" s="2">
        <f t="shared" ref="E29:F29" si="47">B34</f>
        <v>6.8</v>
      </c>
      <c r="F29" s="2">
        <f t="shared" si="47"/>
        <v>-8.3735218000000007</v>
      </c>
      <c r="G29" s="31">
        <f t="shared" si="1"/>
        <v>-8.4665890000000008</v>
      </c>
      <c r="H29" s="31">
        <f t="shared" si="2"/>
        <v>-8.6566629000000006</v>
      </c>
      <c r="I29" s="31">
        <f t="shared" si="3"/>
        <v>-8.9415884000000005</v>
      </c>
      <c r="J29" s="31">
        <f t="shared" si="4"/>
        <v>-9.3695898</v>
      </c>
      <c r="K29" s="31">
        <f t="shared" si="5"/>
        <v>-10.044736</v>
      </c>
      <c r="L29" s="12"/>
      <c r="M29" s="31">
        <f t="shared" si="6"/>
        <v>-8.1118240000000004</v>
      </c>
      <c r="N29" s="31">
        <f t="shared" si="7"/>
        <v>-8.2095880999999995</v>
      </c>
      <c r="O29" s="31">
        <f t="shared" si="8"/>
        <v>-8.4104642999999992</v>
      </c>
      <c r="P29" s="31">
        <f t="shared" si="9"/>
        <v>-9.3685521999999999</v>
      </c>
      <c r="Q29" s="31">
        <f t="shared" si="10"/>
        <v>-9.9982013999999992</v>
      </c>
      <c r="R29" s="31">
        <f t="shared" si="11"/>
        <v>0</v>
      </c>
      <c r="T29">
        <v>3.3</v>
      </c>
      <c r="U29">
        <v>-8.5437679000000006</v>
      </c>
      <c r="V29" s="12"/>
      <c r="W29" s="2">
        <f t="shared" si="12"/>
        <v>6.1</v>
      </c>
      <c r="X29" s="2">
        <f t="shared" si="13"/>
        <v>-8.5619449999999997</v>
      </c>
      <c r="Y29" s="31">
        <f t="shared" si="14"/>
        <v>-8.6525926999999996</v>
      </c>
      <c r="Z29" s="31">
        <f t="shared" si="15"/>
        <v>-8.8139266999999997</v>
      </c>
      <c r="AA29" s="31">
        <f t="shared" si="16"/>
        <v>-9.0461349000000002</v>
      </c>
      <c r="AB29" s="31">
        <f t="shared" si="17"/>
        <v>-9.3563060999999994</v>
      </c>
      <c r="AC29" s="31">
        <f t="shared" si="18"/>
        <v>-9.8164119999999997</v>
      </c>
      <c r="AD29" s="12"/>
      <c r="AE29" s="31">
        <f t="shared" si="19"/>
        <v>-8.3059253999999996</v>
      </c>
      <c r="AF29" s="31">
        <f t="shared" si="20"/>
        <v>-8.3816004</v>
      </c>
      <c r="AG29" s="31">
        <f t="shared" si="21"/>
        <v>-8.5233287999999998</v>
      </c>
      <c r="AH29" s="31">
        <f t="shared" si="22"/>
        <v>-8.9147043000000004</v>
      </c>
      <c r="AI29" s="31">
        <f t="shared" si="23"/>
        <v>-9.7206869000000005</v>
      </c>
      <c r="AJ29" s="31">
        <f t="shared" si="24"/>
        <v>0</v>
      </c>
      <c r="AK29" s="12"/>
    </row>
    <row r="30" spans="2:37" x14ac:dyDescent="0.25">
      <c r="B30">
        <v>4</v>
      </c>
      <c r="C30">
        <v>-8.3546657999999994</v>
      </c>
      <c r="D30" s="12"/>
      <c r="E30" s="2">
        <f t="shared" ref="E30:F30" si="48">B35</f>
        <v>7.5</v>
      </c>
      <c r="F30" s="2">
        <f t="shared" si="48"/>
        <v>-8.3784504000000002</v>
      </c>
      <c r="G30" s="31">
        <f t="shared" si="1"/>
        <v>-8.4752913000000003</v>
      </c>
      <c r="H30" s="31">
        <f t="shared" si="2"/>
        <v>-8.6665468000000008</v>
      </c>
      <c r="I30" s="31">
        <f t="shared" si="3"/>
        <v>-8.9585266000000008</v>
      </c>
      <c r="J30" s="31">
        <f t="shared" si="4"/>
        <v>-9.3884535000000007</v>
      </c>
      <c r="K30" s="31">
        <f t="shared" si="5"/>
        <v>-10.080493000000001</v>
      </c>
      <c r="L30" s="12"/>
      <c r="M30" s="31">
        <f t="shared" si="6"/>
        <v>-8.1136589000000008</v>
      </c>
      <c r="N30" s="31">
        <f t="shared" si="7"/>
        <v>-8.2157830999999995</v>
      </c>
      <c r="O30" s="31">
        <f t="shared" si="8"/>
        <v>-8.4195861999999995</v>
      </c>
      <c r="P30" s="31">
        <f t="shared" si="9"/>
        <v>-9.4519482000000004</v>
      </c>
      <c r="Q30" s="31">
        <f t="shared" si="10"/>
        <v>-10.06902</v>
      </c>
      <c r="R30" s="31">
        <f t="shared" si="11"/>
        <v>0</v>
      </c>
      <c r="T30">
        <v>4</v>
      </c>
      <c r="U30">
        <v>-8.5474701</v>
      </c>
      <c r="V30" s="12"/>
      <c r="W30" s="2">
        <f t="shared" si="12"/>
        <v>6.8</v>
      </c>
      <c r="X30" s="2">
        <f t="shared" si="13"/>
        <v>-8.5677661999999994</v>
      </c>
      <c r="Y30" s="31">
        <f t="shared" si="14"/>
        <v>-8.6562795999999995</v>
      </c>
      <c r="Z30" s="31">
        <f t="shared" si="15"/>
        <v>-8.8180236999999995</v>
      </c>
      <c r="AA30" s="31">
        <f t="shared" si="16"/>
        <v>-9.0478276999999991</v>
      </c>
      <c r="AB30" s="31">
        <f t="shared" si="17"/>
        <v>-9.3543214999999993</v>
      </c>
      <c r="AC30" s="31">
        <f t="shared" si="18"/>
        <v>-9.8227385999999992</v>
      </c>
      <c r="AD30" s="12"/>
      <c r="AE30" s="31">
        <f t="shared" si="19"/>
        <v>-8.3084849999999992</v>
      </c>
      <c r="AF30" s="31">
        <f t="shared" si="20"/>
        <v>-8.3860130000000002</v>
      </c>
      <c r="AG30" s="31">
        <f t="shared" si="21"/>
        <v>-8.5334692000000008</v>
      </c>
      <c r="AH30" s="31">
        <f t="shared" si="22"/>
        <v>-8.9259547999999995</v>
      </c>
      <c r="AI30" s="31">
        <f t="shared" si="23"/>
        <v>-9.7518262999999994</v>
      </c>
      <c r="AJ30" s="31">
        <f t="shared" si="24"/>
        <v>0</v>
      </c>
      <c r="AK30" s="12"/>
    </row>
    <row r="31" spans="2:37" x14ac:dyDescent="0.25">
      <c r="B31">
        <v>4.7</v>
      </c>
      <c r="C31">
        <v>-8.3561201000000001</v>
      </c>
      <c r="D31" s="12"/>
      <c r="E31" s="2">
        <f t="shared" ref="E31:F31" si="49">B36</f>
        <v>8.1999999999999993</v>
      </c>
      <c r="F31" s="2">
        <f t="shared" si="49"/>
        <v>-8.3884878</v>
      </c>
      <c r="G31" s="31">
        <f t="shared" si="1"/>
        <v>-8.4846105999999999</v>
      </c>
      <c r="H31" s="31">
        <f t="shared" si="2"/>
        <v>-8.6778612000000006</v>
      </c>
      <c r="I31" s="31">
        <f t="shared" si="3"/>
        <v>-8.9737740000000006</v>
      </c>
      <c r="J31" s="31">
        <f t="shared" si="4"/>
        <v>-9.4083013999999991</v>
      </c>
      <c r="K31" s="31">
        <f t="shared" si="5"/>
        <v>-10.121142000000001</v>
      </c>
      <c r="L31" s="12"/>
      <c r="M31" s="31">
        <f t="shared" si="6"/>
        <v>-8.1181859999999997</v>
      </c>
      <c r="N31" s="31">
        <f t="shared" si="7"/>
        <v>-8.2220525999999996</v>
      </c>
      <c r="O31" s="31">
        <f t="shared" si="8"/>
        <v>-8.4330387000000009</v>
      </c>
      <c r="P31" s="31">
        <f t="shared" si="9"/>
        <v>-9.5332108000000009</v>
      </c>
      <c r="Q31" s="31">
        <f t="shared" si="10"/>
        <v>-10.147316</v>
      </c>
      <c r="R31" s="31">
        <f t="shared" si="11"/>
        <v>0</v>
      </c>
      <c r="T31">
        <v>4.7</v>
      </c>
      <c r="U31">
        <v>-8.5517234999999996</v>
      </c>
      <c r="V31" s="12"/>
      <c r="W31" s="2">
        <f t="shared" si="12"/>
        <v>7.5</v>
      </c>
      <c r="X31" s="2">
        <f t="shared" si="13"/>
        <v>-8.5723572000000008</v>
      </c>
      <c r="Y31" s="31">
        <f t="shared" si="14"/>
        <v>-8.6637087000000008</v>
      </c>
      <c r="Z31" s="31">
        <f t="shared" si="15"/>
        <v>-8.8257627000000003</v>
      </c>
      <c r="AA31" s="31">
        <f t="shared" si="16"/>
        <v>-9.0492162999999994</v>
      </c>
      <c r="AB31" s="31">
        <f t="shared" si="17"/>
        <v>-9.3589438999999999</v>
      </c>
      <c r="AC31" s="31">
        <f t="shared" si="18"/>
        <v>-9.8320036000000002</v>
      </c>
      <c r="AD31" s="12"/>
      <c r="AE31" s="31">
        <f t="shared" si="19"/>
        <v>-8.3106594000000005</v>
      </c>
      <c r="AF31" s="31">
        <f t="shared" si="20"/>
        <v>-8.3918371</v>
      </c>
      <c r="AG31" s="31">
        <f t="shared" si="21"/>
        <v>-8.5440216000000007</v>
      </c>
      <c r="AH31" s="31">
        <f t="shared" si="22"/>
        <v>-8.9380731999999998</v>
      </c>
      <c r="AI31" s="31">
        <f t="shared" si="23"/>
        <v>-9.7973032</v>
      </c>
      <c r="AJ31" s="31">
        <f t="shared" si="24"/>
        <v>0</v>
      </c>
      <c r="AK31" s="12"/>
    </row>
    <row r="32" spans="2:37" x14ac:dyDescent="0.25">
      <c r="B32">
        <v>5.4</v>
      </c>
      <c r="C32">
        <v>-8.3613052000000003</v>
      </c>
      <c r="D32" s="12"/>
      <c r="E32" s="2">
        <f t="shared" ref="E32:F32" si="50">B37</f>
        <v>8.9</v>
      </c>
      <c r="F32" s="2">
        <f t="shared" si="50"/>
        <v>-8.3954743999999994</v>
      </c>
      <c r="G32" s="31">
        <f t="shared" si="1"/>
        <v>-8.4948300999999997</v>
      </c>
      <c r="H32" s="31">
        <f t="shared" si="2"/>
        <v>-8.6921453</v>
      </c>
      <c r="I32" s="31">
        <f t="shared" si="3"/>
        <v>-8.9938316</v>
      </c>
      <c r="J32" s="31">
        <f t="shared" si="4"/>
        <v>-9.4318513999999993</v>
      </c>
      <c r="K32" s="31">
        <f t="shared" si="5"/>
        <v>-10.168931000000001</v>
      </c>
      <c r="L32" s="12"/>
      <c r="M32" s="31">
        <f t="shared" si="6"/>
        <v>-8.1230221</v>
      </c>
      <c r="N32" s="31">
        <f t="shared" si="7"/>
        <v>-8.2344407999999998</v>
      </c>
      <c r="O32" s="31">
        <f t="shared" si="8"/>
        <v>-8.4450865000000004</v>
      </c>
      <c r="P32" s="31">
        <f t="shared" si="9"/>
        <v>-9.6242180000000008</v>
      </c>
      <c r="Q32" s="31">
        <f t="shared" si="10"/>
        <v>-10.229749</v>
      </c>
      <c r="R32" s="31">
        <f t="shared" si="11"/>
        <v>0</v>
      </c>
      <c r="T32">
        <v>5.4</v>
      </c>
      <c r="U32">
        <v>-8.5531825999999995</v>
      </c>
      <c r="V32" s="12"/>
      <c r="W32" s="2">
        <f t="shared" si="12"/>
        <v>8.1999999999999993</v>
      </c>
      <c r="X32" s="2">
        <f t="shared" si="13"/>
        <v>-8.5775404000000002</v>
      </c>
      <c r="Y32" s="31">
        <f t="shared" si="14"/>
        <v>-8.6709604000000002</v>
      </c>
      <c r="Z32" s="31">
        <f t="shared" si="15"/>
        <v>-8.8298111000000006</v>
      </c>
      <c r="AA32" s="31">
        <f t="shared" si="16"/>
        <v>-9.0536919000000005</v>
      </c>
      <c r="AB32" s="31">
        <f t="shared" si="17"/>
        <v>-9.3624419999999997</v>
      </c>
      <c r="AC32" s="31">
        <f t="shared" si="18"/>
        <v>-9.8510665999999993</v>
      </c>
      <c r="AD32" s="12"/>
      <c r="AE32" s="31">
        <f t="shared" si="19"/>
        <v>-8.3148269999999993</v>
      </c>
      <c r="AF32" s="31">
        <f t="shared" si="20"/>
        <v>-8.4002999999999997</v>
      </c>
      <c r="AG32" s="31">
        <f t="shared" si="21"/>
        <v>-8.5535163999999995</v>
      </c>
      <c r="AH32" s="31">
        <f t="shared" si="22"/>
        <v>-8.9533614999999998</v>
      </c>
      <c r="AI32" s="31">
        <f t="shared" si="23"/>
        <v>-9.8521871999999995</v>
      </c>
      <c r="AJ32" s="31">
        <f t="shared" si="24"/>
        <v>0</v>
      </c>
      <c r="AK32" s="12"/>
    </row>
    <row r="33" spans="2:37" x14ac:dyDescent="0.25">
      <c r="B33">
        <v>6.1</v>
      </c>
      <c r="C33">
        <v>-8.3667926999999995</v>
      </c>
      <c r="D33" s="12"/>
      <c r="E33" s="2">
        <f t="shared" ref="E33:F33" si="51">B38</f>
        <v>9.6</v>
      </c>
      <c r="F33" s="2">
        <f t="shared" si="51"/>
        <v>-8.4026517999999992</v>
      </c>
      <c r="G33" s="31">
        <f t="shared" si="1"/>
        <v>-8.5063809999999993</v>
      </c>
      <c r="H33" s="31">
        <f t="shared" si="2"/>
        <v>-8.7091083999999999</v>
      </c>
      <c r="I33" s="31">
        <f t="shared" si="3"/>
        <v>-9.0129414000000008</v>
      </c>
      <c r="J33" s="31">
        <f t="shared" si="4"/>
        <v>-9.4574957000000008</v>
      </c>
      <c r="K33" s="31">
        <f t="shared" si="5"/>
        <v>-10.225944999999999</v>
      </c>
      <c r="L33" s="12"/>
      <c r="M33" s="31">
        <f t="shared" si="6"/>
        <v>-8.1306934000000002</v>
      </c>
      <c r="N33" s="31">
        <f t="shared" si="7"/>
        <v>-8.2433890999999999</v>
      </c>
      <c r="O33" s="31">
        <f t="shared" si="8"/>
        <v>-8.4638939000000004</v>
      </c>
      <c r="P33" s="31">
        <f t="shared" si="9"/>
        <v>-9.7220735999999999</v>
      </c>
      <c r="Q33" s="31">
        <f t="shared" si="10"/>
        <v>-10.314123</v>
      </c>
      <c r="R33" s="31">
        <f t="shared" si="11"/>
        <v>0</v>
      </c>
      <c r="T33">
        <v>6.1</v>
      </c>
      <c r="U33">
        <v>-8.5586195000000007</v>
      </c>
      <c r="V33" s="12"/>
      <c r="W33" s="2">
        <f t="shared" si="12"/>
        <v>8.9</v>
      </c>
      <c r="X33" s="2">
        <f t="shared" si="13"/>
        <v>-8.5844622000000008</v>
      </c>
      <c r="Y33" s="31">
        <f t="shared" si="14"/>
        <v>-8.6764068999999999</v>
      </c>
      <c r="Z33" s="31">
        <f t="shared" si="15"/>
        <v>-8.8377923999999997</v>
      </c>
      <c r="AA33" s="31">
        <f t="shared" si="16"/>
        <v>-9.0597992000000005</v>
      </c>
      <c r="AB33" s="31">
        <f t="shared" si="17"/>
        <v>-9.3665962</v>
      </c>
      <c r="AC33" s="31">
        <f t="shared" si="18"/>
        <v>-9.8784703999999994</v>
      </c>
      <c r="AD33" s="12"/>
      <c r="AE33" s="31">
        <f t="shared" si="19"/>
        <v>-8.3196373000000001</v>
      </c>
      <c r="AF33" s="31">
        <f t="shared" si="20"/>
        <v>-8.4066361999999994</v>
      </c>
      <c r="AG33" s="31">
        <f t="shared" si="21"/>
        <v>-8.5663470999999998</v>
      </c>
      <c r="AH33" s="31">
        <f t="shared" si="22"/>
        <v>-8.9709616000000008</v>
      </c>
      <c r="AI33" s="31">
        <f t="shared" si="23"/>
        <v>-9.9255504999999999</v>
      </c>
      <c r="AJ33" s="31">
        <f t="shared" si="24"/>
        <v>0</v>
      </c>
      <c r="AK33" s="12"/>
    </row>
    <row r="34" spans="2:37" x14ac:dyDescent="0.25">
      <c r="B34">
        <v>6.8</v>
      </c>
      <c r="C34">
        <v>-8.3735218000000007</v>
      </c>
      <c r="D34" s="12"/>
      <c r="E34" s="2">
        <f t="shared" ref="E34:F34" si="52">B39</f>
        <v>10.3</v>
      </c>
      <c r="F34" s="2">
        <f t="shared" si="52"/>
        <v>-8.4138012</v>
      </c>
      <c r="G34" s="31">
        <f t="shared" si="1"/>
        <v>-8.5189933999999994</v>
      </c>
      <c r="H34" s="31">
        <f t="shared" si="2"/>
        <v>-8.7242136000000006</v>
      </c>
      <c r="I34" s="31">
        <f t="shared" si="3"/>
        <v>-9.0337323999999999</v>
      </c>
      <c r="J34" s="31">
        <f t="shared" si="4"/>
        <v>-9.4869251000000006</v>
      </c>
      <c r="K34" s="31">
        <f t="shared" si="5"/>
        <v>-10.289745999999999</v>
      </c>
      <c r="L34" s="12"/>
      <c r="M34" s="31">
        <f t="shared" si="6"/>
        <v>-8.1365298999999993</v>
      </c>
      <c r="N34" s="31">
        <f t="shared" si="7"/>
        <v>-8.2494344999999996</v>
      </c>
      <c r="O34" s="31">
        <f t="shared" si="8"/>
        <v>-8.4808845999999996</v>
      </c>
      <c r="P34" s="31">
        <f t="shared" si="9"/>
        <v>-9.8162974999999992</v>
      </c>
      <c r="Q34" s="31">
        <f t="shared" si="10"/>
        <v>-10.404154999999999</v>
      </c>
      <c r="R34" s="31">
        <f t="shared" si="11"/>
        <v>0</v>
      </c>
      <c r="T34">
        <v>6.8</v>
      </c>
      <c r="U34">
        <v>-8.5619449999999997</v>
      </c>
      <c r="V34" s="12"/>
      <c r="W34" s="2">
        <f t="shared" si="12"/>
        <v>9.6</v>
      </c>
      <c r="X34" s="2">
        <f t="shared" si="13"/>
        <v>-8.5912924000000004</v>
      </c>
      <c r="Y34" s="31">
        <f t="shared" si="14"/>
        <v>-8.6842565999999994</v>
      </c>
      <c r="Z34" s="31">
        <f t="shared" si="15"/>
        <v>-8.8469695999999995</v>
      </c>
      <c r="AA34" s="31">
        <f t="shared" si="16"/>
        <v>-9.0671786999999995</v>
      </c>
      <c r="AB34" s="31">
        <f t="shared" si="17"/>
        <v>-9.3801421999999999</v>
      </c>
      <c r="AC34" s="31">
        <f t="shared" si="18"/>
        <v>-9.9167976000000007</v>
      </c>
      <c r="AD34" s="12"/>
      <c r="AE34" s="31">
        <f t="shared" si="19"/>
        <v>-8.3230714999999993</v>
      </c>
      <c r="AF34" s="31">
        <f t="shared" si="20"/>
        <v>-8.4161138999999991</v>
      </c>
      <c r="AG34" s="31">
        <f t="shared" si="21"/>
        <v>-8.5816174000000007</v>
      </c>
      <c r="AH34" s="31">
        <f t="shared" si="22"/>
        <v>-8.9939146000000001</v>
      </c>
      <c r="AI34" s="31">
        <f t="shared" si="23"/>
        <v>-10.016514000000001</v>
      </c>
      <c r="AJ34" s="31">
        <f t="shared" si="24"/>
        <v>0</v>
      </c>
      <c r="AK34" s="12"/>
    </row>
    <row r="35" spans="2:37" x14ac:dyDescent="0.25">
      <c r="B35">
        <v>7.5</v>
      </c>
      <c r="C35">
        <v>-8.3784504000000002</v>
      </c>
      <c r="D35" s="12"/>
      <c r="E35" s="2">
        <f t="shared" ref="E35:F35" si="53">B40</f>
        <v>11</v>
      </c>
      <c r="F35" s="2">
        <f t="shared" si="53"/>
        <v>-8.4250784000000003</v>
      </c>
      <c r="G35" s="31">
        <f t="shared" si="1"/>
        <v>-8.5330438999999991</v>
      </c>
      <c r="H35" s="31">
        <f t="shared" si="2"/>
        <v>-8.7447423999999998</v>
      </c>
      <c r="I35" s="31">
        <f t="shared" si="3"/>
        <v>-9.0588788999999998</v>
      </c>
      <c r="J35" s="31">
        <f t="shared" si="4"/>
        <v>-9.5210524000000003</v>
      </c>
      <c r="K35" s="31">
        <f t="shared" si="5"/>
        <v>-10.363333000000001</v>
      </c>
      <c r="L35" s="12"/>
      <c r="M35" s="31">
        <f t="shared" si="6"/>
        <v>-8.1405496999999993</v>
      </c>
      <c r="N35" s="31">
        <f t="shared" si="7"/>
        <v>-8.2630309999999998</v>
      </c>
      <c r="O35" s="31">
        <f t="shared" si="8"/>
        <v>-8.4990424999999998</v>
      </c>
      <c r="P35" s="31">
        <f t="shared" si="9"/>
        <v>-9.9175328999999994</v>
      </c>
      <c r="Q35" s="31">
        <f t="shared" si="10"/>
        <v>-10.502314</v>
      </c>
      <c r="R35" s="31">
        <f t="shared" si="11"/>
        <v>0</v>
      </c>
      <c r="T35">
        <v>7.5</v>
      </c>
      <c r="U35">
        <v>-8.5677661999999994</v>
      </c>
      <c r="V35" s="12"/>
      <c r="W35" s="2">
        <f t="shared" si="12"/>
        <v>10.3</v>
      </c>
      <c r="X35" s="2">
        <f t="shared" si="13"/>
        <v>-8.5987214999999999</v>
      </c>
      <c r="Y35" s="31">
        <f t="shared" si="14"/>
        <v>-8.6935406000000004</v>
      </c>
      <c r="Z35" s="31">
        <f t="shared" si="15"/>
        <v>-8.8533563999999991</v>
      </c>
      <c r="AA35" s="31">
        <f t="shared" si="16"/>
        <v>-9.0806170000000002</v>
      </c>
      <c r="AB35" s="31">
        <f t="shared" si="17"/>
        <v>-9.3948584000000004</v>
      </c>
      <c r="AC35" s="31">
        <f t="shared" si="18"/>
        <v>-9.9776115000000001</v>
      </c>
      <c r="AD35" s="12"/>
      <c r="AE35" s="31">
        <f t="shared" si="19"/>
        <v>-8.3299389000000001</v>
      </c>
      <c r="AF35" s="31">
        <f t="shared" si="20"/>
        <v>-8.4265288999999992</v>
      </c>
      <c r="AG35" s="31">
        <f t="shared" si="21"/>
        <v>-8.5939493000000002</v>
      </c>
      <c r="AH35" s="31">
        <f t="shared" si="22"/>
        <v>-9.0172539</v>
      </c>
      <c r="AI35" s="31">
        <f t="shared" si="23"/>
        <v>-10.126607</v>
      </c>
      <c r="AJ35" s="31">
        <f t="shared" si="24"/>
        <v>0</v>
      </c>
      <c r="AK35" s="12"/>
    </row>
    <row r="36" spans="2:37" x14ac:dyDescent="0.25">
      <c r="B36">
        <v>8.1999999999999993</v>
      </c>
      <c r="C36">
        <v>-8.3884878</v>
      </c>
      <c r="D36" s="12"/>
      <c r="E36" s="2">
        <f t="shared" ref="E36:F36" si="54">B41</f>
        <v>11.7</v>
      </c>
      <c r="F36" s="2">
        <f t="shared" si="54"/>
        <v>-8.4383192000000005</v>
      </c>
      <c r="G36" s="31">
        <f t="shared" si="1"/>
        <v>-8.5488500999999992</v>
      </c>
      <c r="H36" s="31">
        <f t="shared" si="2"/>
        <v>-8.7681045999999991</v>
      </c>
      <c r="I36" s="31">
        <f t="shared" si="3"/>
        <v>-9.0853833999999996</v>
      </c>
      <c r="J36" s="31">
        <f t="shared" si="4"/>
        <v>-9.5643244000000003</v>
      </c>
      <c r="K36" s="31">
        <f t="shared" si="5"/>
        <v>-10.445292</v>
      </c>
      <c r="L36" s="12"/>
      <c r="M36" s="31">
        <f t="shared" si="6"/>
        <v>-8.1525105999999994</v>
      </c>
      <c r="N36" s="31">
        <f t="shared" si="7"/>
        <v>-8.2754860000000008</v>
      </c>
      <c r="O36" s="31">
        <f t="shared" si="8"/>
        <v>-8.5223130999999999</v>
      </c>
      <c r="P36" s="31">
        <f t="shared" si="9"/>
        <v>-10.021749</v>
      </c>
      <c r="Q36" s="31">
        <f t="shared" si="10"/>
        <v>-10.607918</v>
      </c>
      <c r="R36" s="31">
        <f t="shared" si="11"/>
        <v>0</v>
      </c>
      <c r="T36">
        <v>8.1999999999999993</v>
      </c>
      <c r="U36">
        <v>-8.5723572000000008</v>
      </c>
      <c r="V36" s="12"/>
      <c r="W36" s="2">
        <f t="shared" si="12"/>
        <v>11</v>
      </c>
      <c r="X36" s="2">
        <f t="shared" si="13"/>
        <v>-8.6089190999999996</v>
      </c>
      <c r="Y36" s="31">
        <f t="shared" si="14"/>
        <v>-8.7030153000000006</v>
      </c>
      <c r="Z36" s="31">
        <f t="shared" si="15"/>
        <v>-8.8663588000000004</v>
      </c>
      <c r="AA36" s="31">
        <f t="shared" si="16"/>
        <v>-9.0890740999999995</v>
      </c>
      <c r="AB36" s="31">
        <f t="shared" si="17"/>
        <v>-9.4204892999999998</v>
      </c>
      <c r="AC36" s="31">
        <f t="shared" si="18"/>
        <v>-10.058849</v>
      </c>
      <c r="AD36" s="12"/>
      <c r="AE36" s="31">
        <f t="shared" si="19"/>
        <v>-8.3365355000000001</v>
      </c>
      <c r="AF36" s="31">
        <f t="shared" si="20"/>
        <v>-8.4387541000000006</v>
      </c>
      <c r="AG36" s="31">
        <f t="shared" si="21"/>
        <v>-8.6098747000000007</v>
      </c>
      <c r="AH36" s="31">
        <f t="shared" si="22"/>
        <v>-9.0509032999999999</v>
      </c>
      <c r="AI36" s="31">
        <f t="shared" si="23"/>
        <v>-10.254993000000001</v>
      </c>
      <c r="AJ36" s="31">
        <f t="shared" si="24"/>
        <v>0</v>
      </c>
      <c r="AK36" s="12"/>
    </row>
    <row r="37" spans="2:37" x14ac:dyDescent="0.25">
      <c r="B37">
        <v>8.9</v>
      </c>
      <c r="C37">
        <v>-8.3954743999999994</v>
      </c>
      <c r="D37" s="12"/>
      <c r="E37" s="2">
        <f t="shared" ref="E37:F37" si="55">B42</f>
        <v>12.4</v>
      </c>
      <c r="F37" s="2">
        <f t="shared" si="55"/>
        <v>-8.4515858000000001</v>
      </c>
      <c r="G37" s="31">
        <f t="shared" si="1"/>
        <v>-8.5665922000000005</v>
      </c>
      <c r="H37" s="31">
        <f t="shared" si="2"/>
        <v>-8.7913151000000003</v>
      </c>
      <c r="I37" s="31">
        <f t="shared" si="3"/>
        <v>-9.1144238000000009</v>
      </c>
      <c r="J37" s="31">
        <f t="shared" si="4"/>
        <v>-9.6148281000000004</v>
      </c>
      <c r="K37" s="31">
        <f t="shared" si="5"/>
        <v>-10.543946</v>
      </c>
      <c r="L37" s="12"/>
      <c r="M37" s="31">
        <f t="shared" si="6"/>
        <v>-8.1601123999999992</v>
      </c>
      <c r="N37" s="31">
        <f t="shared" si="7"/>
        <v>-8.2909985000000006</v>
      </c>
      <c r="O37" s="31">
        <f t="shared" si="8"/>
        <v>-8.5484551999999994</v>
      </c>
      <c r="P37" s="31">
        <f t="shared" si="9"/>
        <v>-10.118270000000001</v>
      </c>
      <c r="Q37" s="31">
        <f t="shared" si="10"/>
        <v>-10.728812</v>
      </c>
      <c r="R37" s="31">
        <f t="shared" si="11"/>
        <v>0</v>
      </c>
      <c r="T37">
        <v>8.9</v>
      </c>
      <c r="U37">
        <v>-8.5775404000000002</v>
      </c>
      <c r="V37" s="12"/>
      <c r="W37" s="2">
        <f t="shared" si="12"/>
        <v>11.7</v>
      </c>
      <c r="X37" s="2">
        <f t="shared" si="13"/>
        <v>-8.6164179000000001</v>
      </c>
      <c r="Y37" s="31">
        <f t="shared" si="14"/>
        <v>-8.7125682999999992</v>
      </c>
      <c r="Z37" s="31">
        <f t="shared" si="15"/>
        <v>-8.8767004000000007</v>
      </c>
      <c r="AA37" s="31">
        <f t="shared" si="16"/>
        <v>-9.1074295000000003</v>
      </c>
      <c r="AB37" s="31">
        <f t="shared" si="17"/>
        <v>-9.4590864000000003</v>
      </c>
      <c r="AC37" s="31">
        <f t="shared" si="18"/>
        <v>-10.170226</v>
      </c>
      <c r="AD37" s="12"/>
      <c r="AE37" s="31">
        <f t="shared" si="19"/>
        <v>-8.3467464000000007</v>
      </c>
      <c r="AF37" s="31">
        <f t="shared" si="20"/>
        <v>-8.4494152000000007</v>
      </c>
      <c r="AG37" s="31">
        <f t="shared" si="21"/>
        <v>-8.6277199000000007</v>
      </c>
      <c r="AH37" s="31">
        <f t="shared" si="22"/>
        <v>-9.0911617000000007</v>
      </c>
      <c r="AI37" s="31">
        <f t="shared" si="23"/>
        <v>-10.401611000000001</v>
      </c>
      <c r="AJ37" s="31">
        <f t="shared" si="24"/>
        <v>0</v>
      </c>
      <c r="AK37" s="12"/>
    </row>
    <row r="38" spans="2:37" x14ac:dyDescent="0.25">
      <c r="B38">
        <v>9.6</v>
      </c>
      <c r="C38">
        <v>-8.4026517999999992</v>
      </c>
      <c r="D38" s="12"/>
      <c r="E38" s="2">
        <f t="shared" ref="E38:F38" si="56">B43</f>
        <v>13.1</v>
      </c>
      <c r="F38" s="2">
        <f t="shared" si="56"/>
        <v>-8.4666882000000001</v>
      </c>
      <c r="G38" s="31">
        <f t="shared" si="1"/>
        <v>-8.5856981000000001</v>
      </c>
      <c r="H38" s="31">
        <f t="shared" si="2"/>
        <v>-8.8181800999999993</v>
      </c>
      <c r="I38" s="31">
        <f t="shared" si="3"/>
        <v>-9.1506299999999996</v>
      </c>
      <c r="J38" s="31">
        <f t="shared" si="4"/>
        <v>-9.6844435000000004</v>
      </c>
      <c r="K38" s="31">
        <f t="shared" si="5"/>
        <v>-10.668968</v>
      </c>
      <c r="L38" s="12"/>
      <c r="M38" s="31">
        <f t="shared" si="6"/>
        <v>-8.1706629</v>
      </c>
      <c r="N38" s="31">
        <f t="shared" si="7"/>
        <v>-8.3073338999999997</v>
      </c>
      <c r="O38" s="31">
        <f t="shared" si="8"/>
        <v>-8.5787106000000009</v>
      </c>
      <c r="P38" s="31">
        <f t="shared" si="9"/>
        <v>-10.23373</v>
      </c>
      <c r="Q38" s="31">
        <f t="shared" si="10"/>
        <v>-10.881181</v>
      </c>
      <c r="R38" s="31">
        <f t="shared" si="11"/>
        <v>0</v>
      </c>
      <c r="T38">
        <v>9.6</v>
      </c>
      <c r="U38">
        <v>-8.5844622000000008</v>
      </c>
      <c r="V38" s="12"/>
      <c r="W38" s="2">
        <f t="shared" si="12"/>
        <v>12.4</v>
      </c>
      <c r="X38" s="2">
        <f t="shared" si="13"/>
        <v>-8.6285466999999993</v>
      </c>
      <c r="Y38" s="31">
        <f t="shared" si="14"/>
        <v>-8.7241230000000005</v>
      </c>
      <c r="Z38" s="31">
        <f t="shared" si="15"/>
        <v>-8.8916903000000005</v>
      </c>
      <c r="AA38" s="31">
        <f t="shared" si="16"/>
        <v>-9.1313323999999998</v>
      </c>
      <c r="AB38" s="31">
        <f t="shared" si="17"/>
        <v>-9.5114803000000006</v>
      </c>
      <c r="AC38" s="31">
        <f t="shared" si="18"/>
        <v>-10.308986000000001</v>
      </c>
      <c r="AD38" s="12"/>
      <c r="AE38" s="31">
        <f t="shared" si="19"/>
        <v>-8.3502559999999999</v>
      </c>
      <c r="AF38" s="31">
        <f t="shared" si="20"/>
        <v>-8.4614735000000003</v>
      </c>
      <c r="AG38" s="31">
        <f t="shared" si="21"/>
        <v>-8.6482638999999999</v>
      </c>
      <c r="AH38" s="31">
        <f t="shared" si="22"/>
        <v>-9.1437483000000004</v>
      </c>
      <c r="AI38" s="31">
        <f t="shared" si="23"/>
        <v>-10.563859000000001</v>
      </c>
      <c r="AJ38" s="31">
        <f t="shared" si="24"/>
        <v>0</v>
      </c>
      <c r="AK38" s="12"/>
    </row>
    <row r="39" spans="2:37" x14ac:dyDescent="0.25">
      <c r="B39">
        <v>10.3</v>
      </c>
      <c r="C39">
        <v>-8.4138012</v>
      </c>
      <c r="D39" s="12"/>
      <c r="E39" s="2">
        <f t="shared" ref="E39:F39" si="57">B44</f>
        <v>13.8</v>
      </c>
      <c r="F39" s="2">
        <f t="shared" si="57"/>
        <v>-8.4852219000000009</v>
      </c>
      <c r="G39" s="31">
        <f t="shared" si="1"/>
        <v>-8.6083517000000001</v>
      </c>
      <c r="H39" s="31">
        <f t="shared" si="2"/>
        <v>-8.8455314999999999</v>
      </c>
      <c r="I39" s="31">
        <f t="shared" si="3"/>
        <v>-9.1902942999999997</v>
      </c>
      <c r="J39" s="31">
        <f t="shared" si="4"/>
        <v>-9.7791452000000003</v>
      </c>
      <c r="K39" s="31">
        <f t="shared" si="5"/>
        <v>-10.829609</v>
      </c>
      <c r="L39" s="12"/>
      <c r="M39" s="31">
        <f t="shared" si="6"/>
        <v>-8.1792897999999994</v>
      </c>
      <c r="N39" s="31">
        <f t="shared" si="7"/>
        <v>-8.3265457000000005</v>
      </c>
      <c r="O39" s="31">
        <f t="shared" si="8"/>
        <v>-8.6111088000000002</v>
      </c>
      <c r="P39" s="31">
        <f t="shared" si="9"/>
        <v>-10.356268</v>
      </c>
      <c r="Q39" s="31">
        <f t="shared" si="10"/>
        <v>-11.079378</v>
      </c>
      <c r="R39" s="31">
        <f t="shared" si="11"/>
        <v>0</v>
      </c>
      <c r="T39">
        <v>10.3</v>
      </c>
      <c r="U39">
        <v>-8.5912924000000004</v>
      </c>
      <c r="V39" s="12"/>
      <c r="W39" s="2">
        <f t="shared" si="12"/>
        <v>13.1</v>
      </c>
      <c r="X39" s="2">
        <f t="shared" si="13"/>
        <v>-8.6384182000000003</v>
      </c>
      <c r="Y39" s="31">
        <f t="shared" si="14"/>
        <v>-8.7394809999999996</v>
      </c>
      <c r="Z39" s="31">
        <f t="shared" si="15"/>
        <v>-8.9105395999999999</v>
      </c>
      <c r="AA39" s="31">
        <f t="shared" si="16"/>
        <v>-9.1642636999999993</v>
      </c>
      <c r="AB39" s="31">
        <f t="shared" si="17"/>
        <v>-9.5862750999999999</v>
      </c>
      <c r="AC39" s="31">
        <f t="shared" si="18"/>
        <v>-10.488941000000001</v>
      </c>
      <c r="AD39" s="12"/>
      <c r="AE39" s="31">
        <f t="shared" si="19"/>
        <v>-8.3595018000000003</v>
      </c>
      <c r="AF39" s="31">
        <f t="shared" si="20"/>
        <v>-8.4764423000000004</v>
      </c>
      <c r="AG39" s="31">
        <f t="shared" si="21"/>
        <v>-8.6668710999999998</v>
      </c>
      <c r="AH39" s="31">
        <f t="shared" si="22"/>
        <v>-9.2180842999999992</v>
      </c>
      <c r="AI39" s="31">
        <f t="shared" si="23"/>
        <v>-10.745063</v>
      </c>
      <c r="AJ39" s="31">
        <f t="shared" si="24"/>
        <v>0</v>
      </c>
      <c r="AK39" s="12"/>
    </row>
    <row r="40" spans="2:37" x14ac:dyDescent="0.25">
      <c r="B40">
        <v>11</v>
      </c>
      <c r="C40">
        <v>-8.4250784000000003</v>
      </c>
      <c r="D40" s="12"/>
      <c r="E40" s="2">
        <f t="shared" ref="E40:F40" si="58">B45</f>
        <v>14.5</v>
      </c>
      <c r="F40" s="2">
        <f t="shared" si="58"/>
        <v>-8.5027074999999996</v>
      </c>
      <c r="G40" s="31">
        <f t="shared" si="1"/>
        <v>-8.6300526000000009</v>
      </c>
      <c r="H40" s="31">
        <f t="shared" si="2"/>
        <v>-8.8752402999999997</v>
      </c>
      <c r="I40" s="31">
        <f t="shared" si="3"/>
        <v>-9.2435074000000004</v>
      </c>
      <c r="J40" s="31">
        <f t="shared" si="4"/>
        <v>-9.9035854000000008</v>
      </c>
      <c r="K40" s="31">
        <f t="shared" si="5"/>
        <v>-11.060862</v>
      </c>
      <c r="L40" s="12"/>
      <c r="M40" s="31">
        <f t="shared" si="6"/>
        <v>-8.1869364000000004</v>
      </c>
      <c r="N40" s="31">
        <f t="shared" si="7"/>
        <v>-8.3471116999999992</v>
      </c>
      <c r="O40" s="31">
        <f t="shared" si="8"/>
        <v>-8.6502084999999997</v>
      </c>
      <c r="P40" s="31">
        <f t="shared" si="9"/>
        <v>-10.525472000000001</v>
      </c>
      <c r="Q40" s="31">
        <f t="shared" si="10"/>
        <v>-11.343305000000001</v>
      </c>
      <c r="R40" s="31">
        <f t="shared" si="11"/>
        <v>0</v>
      </c>
      <c r="T40">
        <v>11</v>
      </c>
      <c r="U40">
        <v>-8.5987214999999999</v>
      </c>
      <c r="V40" s="12"/>
      <c r="W40" s="2">
        <f t="shared" si="12"/>
        <v>13.8</v>
      </c>
      <c r="X40" s="2">
        <f t="shared" si="13"/>
        <v>-8.6482296000000005</v>
      </c>
      <c r="Y40" s="31">
        <f t="shared" si="14"/>
        <v>-8.7514409999999998</v>
      </c>
      <c r="Z40" s="31">
        <f t="shared" si="15"/>
        <v>-8.9337502000000004</v>
      </c>
      <c r="AA40" s="31">
        <f t="shared" si="16"/>
        <v>-9.2063731999999998</v>
      </c>
      <c r="AB40" s="31">
        <f t="shared" si="17"/>
        <v>-9.6890841000000005</v>
      </c>
      <c r="AC40" s="31">
        <f t="shared" si="18"/>
        <v>-10.715154</v>
      </c>
      <c r="AD40" s="12"/>
      <c r="AE40" s="31">
        <f t="shared" si="19"/>
        <v>-8.3661183999999995</v>
      </c>
      <c r="AF40" s="31">
        <f t="shared" si="20"/>
        <v>-8.4917382999999997</v>
      </c>
      <c r="AG40" s="31">
        <f t="shared" si="21"/>
        <v>-8.6943674000000009</v>
      </c>
      <c r="AH40" s="31">
        <f t="shared" si="22"/>
        <v>-9.3110999999999997</v>
      </c>
      <c r="AI40" s="31">
        <f t="shared" si="23"/>
        <v>-10.977802000000001</v>
      </c>
      <c r="AJ40" s="31">
        <f t="shared" si="24"/>
        <v>0</v>
      </c>
      <c r="AK40" s="12"/>
    </row>
    <row r="41" spans="2:37" x14ac:dyDescent="0.25">
      <c r="B41">
        <v>11.7</v>
      </c>
      <c r="C41">
        <v>-8.4383192000000005</v>
      </c>
      <c r="D41" s="12"/>
      <c r="E41" s="2">
        <f t="shared" ref="E41:F41" si="59">B46</f>
        <v>15.2</v>
      </c>
      <c r="F41" s="2">
        <f t="shared" si="59"/>
        <v>-8.5201940999999994</v>
      </c>
      <c r="G41" s="31">
        <f t="shared" si="1"/>
        <v>-8.6565828000000007</v>
      </c>
      <c r="H41" s="31">
        <f t="shared" si="2"/>
        <v>-8.9155388000000002</v>
      </c>
      <c r="I41" s="31">
        <f t="shared" si="3"/>
        <v>-9.3154879000000008</v>
      </c>
      <c r="J41" s="31">
        <f t="shared" si="4"/>
        <v>-10.072839</v>
      </c>
      <c r="K41" s="31">
        <f t="shared" si="5"/>
        <v>-11.36924</v>
      </c>
      <c r="L41" s="12"/>
      <c r="M41" s="31">
        <f t="shared" si="6"/>
        <v>-8.2030001000000006</v>
      </c>
      <c r="N41" s="31">
        <f t="shared" si="7"/>
        <v>-8.3757715000000008</v>
      </c>
      <c r="O41" s="31">
        <f t="shared" si="8"/>
        <v>-8.6988839999999996</v>
      </c>
      <c r="P41" s="31">
        <f t="shared" si="9"/>
        <v>-10.760002999999999</v>
      </c>
      <c r="Q41" s="31">
        <f t="shared" si="10"/>
        <v>-11.664007</v>
      </c>
      <c r="R41" s="31">
        <f t="shared" si="11"/>
        <v>0</v>
      </c>
      <c r="T41">
        <v>11.7</v>
      </c>
      <c r="U41">
        <v>-8.6089190999999996</v>
      </c>
      <c r="V41" s="12"/>
      <c r="W41" s="2">
        <f t="shared" si="12"/>
        <v>14.5</v>
      </c>
      <c r="X41" s="2">
        <f t="shared" si="13"/>
        <v>-8.6668939999999992</v>
      </c>
      <c r="Y41" s="31">
        <f t="shared" si="14"/>
        <v>-8.7741652000000006</v>
      </c>
      <c r="Z41" s="31">
        <f t="shared" si="15"/>
        <v>-8.9654188000000001</v>
      </c>
      <c r="AA41" s="31">
        <f t="shared" si="16"/>
        <v>-9.2718439000000004</v>
      </c>
      <c r="AB41" s="31">
        <f t="shared" si="17"/>
        <v>-9.8409738999999998</v>
      </c>
      <c r="AC41" s="31">
        <f t="shared" si="18"/>
        <v>-11.027922</v>
      </c>
      <c r="AD41" s="12"/>
      <c r="AE41" s="31">
        <f t="shared" si="19"/>
        <v>-8.3759622999999994</v>
      </c>
      <c r="AF41" s="31">
        <f t="shared" si="20"/>
        <v>-8.5073290000000004</v>
      </c>
      <c r="AG41" s="31">
        <f t="shared" si="21"/>
        <v>-8.7275381000000003</v>
      </c>
      <c r="AH41" s="31">
        <f t="shared" si="22"/>
        <v>-9.4460964000000001</v>
      </c>
      <c r="AI41" s="31">
        <f t="shared" si="23"/>
        <v>-11.314690000000001</v>
      </c>
      <c r="AJ41" s="31">
        <f t="shared" si="24"/>
        <v>0</v>
      </c>
      <c r="AK41" s="12"/>
    </row>
    <row r="42" spans="2:37" x14ac:dyDescent="0.25">
      <c r="B42">
        <v>12.4</v>
      </c>
      <c r="C42">
        <v>-8.4515858000000001</v>
      </c>
      <c r="D42" s="12"/>
      <c r="E42" s="2">
        <f t="shared" ref="E42:F42" si="60">B47</f>
        <v>15.9</v>
      </c>
      <c r="F42" s="2">
        <f t="shared" si="60"/>
        <v>-8.5476799000000003</v>
      </c>
      <c r="G42" s="31">
        <f t="shared" si="1"/>
        <v>-8.6904211</v>
      </c>
      <c r="H42" s="31">
        <f t="shared" si="2"/>
        <v>-8.9679097999999993</v>
      </c>
      <c r="I42" s="31">
        <f t="shared" si="3"/>
        <v>-9.4170464999999997</v>
      </c>
      <c r="J42" s="31">
        <f t="shared" si="4"/>
        <v>-10.312343</v>
      </c>
      <c r="K42" s="31">
        <f t="shared" si="5"/>
        <v>-11.749857</v>
      </c>
      <c r="L42" s="12"/>
      <c r="M42" s="31">
        <f t="shared" si="6"/>
        <v>-8.2209044000000002</v>
      </c>
      <c r="N42" s="31">
        <f t="shared" si="7"/>
        <v>-8.4061775000000001</v>
      </c>
      <c r="O42" s="31">
        <f t="shared" si="8"/>
        <v>-8.7576684999999994</v>
      </c>
      <c r="P42" s="31">
        <f t="shared" si="9"/>
        <v>-11.037837</v>
      </c>
      <c r="Q42" s="31">
        <f t="shared" si="10"/>
        <v>-12.052671999999999</v>
      </c>
      <c r="R42" s="31">
        <f t="shared" si="11"/>
        <v>0</v>
      </c>
      <c r="T42">
        <v>12.4</v>
      </c>
      <c r="U42">
        <v>-8.6164179000000001</v>
      </c>
      <c r="V42" s="12"/>
      <c r="W42" s="2">
        <f t="shared" si="12"/>
        <v>15.2</v>
      </c>
      <c r="X42" s="2">
        <f t="shared" si="13"/>
        <v>-8.6835442</v>
      </c>
      <c r="Y42" s="31">
        <f t="shared" si="14"/>
        <v>-8.8014202000000008</v>
      </c>
      <c r="Z42" s="31">
        <f t="shared" si="15"/>
        <v>-9.0147628999999991</v>
      </c>
      <c r="AA42" s="31">
        <f t="shared" si="16"/>
        <v>-9.3581284999999994</v>
      </c>
      <c r="AB42" s="31">
        <f t="shared" si="17"/>
        <v>-10.07174</v>
      </c>
      <c r="AC42" s="31">
        <f t="shared" si="18"/>
        <v>-11.435575999999999</v>
      </c>
      <c r="AD42" s="12"/>
      <c r="AE42" s="31">
        <f t="shared" si="19"/>
        <v>-8.3900509000000003</v>
      </c>
      <c r="AF42" s="31">
        <f t="shared" si="20"/>
        <v>-8.5334596999999999</v>
      </c>
      <c r="AG42" s="31">
        <f t="shared" si="21"/>
        <v>-8.7783136000000006</v>
      </c>
      <c r="AH42" s="31">
        <f t="shared" si="22"/>
        <v>-9.6360846000000002</v>
      </c>
      <c r="AI42" s="31">
        <f t="shared" si="23"/>
        <v>-11.741548999999999</v>
      </c>
      <c r="AJ42" s="31">
        <f t="shared" si="24"/>
        <v>0</v>
      </c>
      <c r="AK42" s="12"/>
    </row>
    <row r="43" spans="2:37" x14ac:dyDescent="0.25">
      <c r="B43">
        <v>13.1</v>
      </c>
      <c r="C43">
        <v>-8.4666882000000001</v>
      </c>
      <c r="D43" s="12"/>
      <c r="E43" s="2">
        <f t="shared" ref="E43:F43" si="61">B48</f>
        <v>16.600000000000001</v>
      </c>
      <c r="F43" s="2">
        <f t="shared" si="61"/>
        <v>-8.5781384000000003</v>
      </c>
      <c r="G43" s="31">
        <f t="shared" si="1"/>
        <v>-8.7324409000000003</v>
      </c>
      <c r="H43" s="31">
        <f t="shared" si="2"/>
        <v>-9.0319538000000001</v>
      </c>
      <c r="I43" s="31">
        <f t="shared" si="3"/>
        <v>-9.5694017000000002</v>
      </c>
      <c r="J43" s="31">
        <f t="shared" si="4"/>
        <v>-10.619997</v>
      </c>
      <c r="K43" s="31">
        <f t="shared" si="5"/>
        <v>-12.196764</v>
      </c>
      <c r="L43" s="12"/>
      <c r="M43" s="31">
        <f t="shared" si="6"/>
        <v>-8.2430304999999997</v>
      </c>
      <c r="N43" s="31">
        <f t="shared" si="7"/>
        <v>-8.4476738000000005</v>
      </c>
      <c r="O43" s="31">
        <f t="shared" si="8"/>
        <v>-8.8408127000000007</v>
      </c>
      <c r="P43" s="31">
        <f t="shared" si="9"/>
        <v>-11.361426</v>
      </c>
      <c r="Q43" s="31">
        <f t="shared" si="10"/>
        <v>-12.501503</v>
      </c>
      <c r="R43" s="31">
        <f t="shared" si="11"/>
        <v>0</v>
      </c>
      <c r="T43">
        <v>13.1</v>
      </c>
      <c r="U43">
        <v>-8.6285466999999993</v>
      </c>
      <c r="V43" s="12"/>
      <c r="W43" s="2">
        <f t="shared" si="12"/>
        <v>15.9</v>
      </c>
      <c r="X43" s="2">
        <f t="shared" si="13"/>
        <v>-8.7108153999999995</v>
      </c>
      <c r="Y43" s="31">
        <f t="shared" si="14"/>
        <v>-8.8403568000000003</v>
      </c>
      <c r="Z43" s="31">
        <f t="shared" si="15"/>
        <v>-9.0776596000000005</v>
      </c>
      <c r="AA43" s="31">
        <f t="shared" si="16"/>
        <v>-9.4928179000000004</v>
      </c>
      <c r="AB43" s="31">
        <f t="shared" si="17"/>
        <v>-10.397634999999999</v>
      </c>
      <c r="AC43" s="31">
        <f t="shared" si="18"/>
        <v>-11.904132000000001</v>
      </c>
      <c r="AD43" s="12"/>
      <c r="AE43" s="31">
        <f t="shared" si="19"/>
        <v>-8.4127568999999998</v>
      </c>
      <c r="AF43" s="31">
        <f t="shared" si="20"/>
        <v>-8.5637816999999998</v>
      </c>
      <c r="AG43" s="31">
        <f t="shared" si="21"/>
        <v>-8.8432321999999992</v>
      </c>
      <c r="AH43" s="31">
        <f t="shared" si="22"/>
        <v>-9.9197024999999996</v>
      </c>
      <c r="AI43" s="31">
        <f t="shared" si="23"/>
        <v>-12.229073</v>
      </c>
      <c r="AJ43" s="31">
        <f t="shared" si="24"/>
        <v>0</v>
      </c>
      <c r="AK43" s="12"/>
    </row>
    <row r="44" spans="2:37" x14ac:dyDescent="0.25">
      <c r="B44">
        <v>13.8</v>
      </c>
      <c r="C44">
        <v>-8.4852219000000009</v>
      </c>
      <c r="D44" s="12"/>
      <c r="E44" s="2">
        <f t="shared" ref="E44:F44" si="62">B49</f>
        <v>17.3</v>
      </c>
      <c r="F44" s="2">
        <f t="shared" si="62"/>
        <v>-8.6206759999999996</v>
      </c>
      <c r="G44" s="31">
        <f t="shared" si="1"/>
        <v>-8.7844724999999997</v>
      </c>
      <c r="H44" s="31">
        <f t="shared" si="2"/>
        <v>-9.1252451000000008</v>
      </c>
      <c r="I44" s="31">
        <f t="shared" si="3"/>
        <v>-9.7867555999999993</v>
      </c>
      <c r="J44" s="31">
        <f t="shared" si="4"/>
        <v>-11.000690000000001</v>
      </c>
      <c r="K44" s="31">
        <f t="shared" si="5"/>
        <v>-12.68848</v>
      </c>
      <c r="L44" s="12"/>
      <c r="M44" s="31">
        <f t="shared" si="6"/>
        <v>-8.2729645000000005</v>
      </c>
      <c r="N44" s="31">
        <f t="shared" si="7"/>
        <v>-8.5000380999999994</v>
      </c>
      <c r="O44" s="31">
        <f t="shared" si="8"/>
        <v>-8.9573002000000006</v>
      </c>
      <c r="P44" s="31">
        <f t="shared" si="9"/>
        <v>-11.735969000000001</v>
      </c>
      <c r="Q44" s="31">
        <f t="shared" si="10"/>
        <v>-12.99518</v>
      </c>
      <c r="R44" s="31">
        <f t="shared" si="11"/>
        <v>0</v>
      </c>
      <c r="T44">
        <v>13.8</v>
      </c>
      <c r="U44">
        <v>-8.6384182000000003</v>
      </c>
      <c r="V44" s="12"/>
      <c r="W44" s="2">
        <f t="shared" si="12"/>
        <v>16.600000000000001</v>
      </c>
      <c r="X44" s="2">
        <f t="shared" si="13"/>
        <v>-8.7476520999999998</v>
      </c>
      <c r="Y44" s="31">
        <f t="shared" si="14"/>
        <v>-8.8888083000000009</v>
      </c>
      <c r="Z44" s="31">
        <f t="shared" si="15"/>
        <v>-9.1654090999999998</v>
      </c>
      <c r="AA44" s="31">
        <f t="shared" si="16"/>
        <v>-9.6983108999999992</v>
      </c>
      <c r="AB44" s="31">
        <f t="shared" si="17"/>
        <v>-10.807024999999999</v>
      </c>
      <c r="AC44" s="31">
        <f t="shared" si="18"/>
        <v>-12.418813999999999</v>
      </c>
      <c r="AD44" s="12"/>
      <c r="AE44" s="31">
        <f t="shared" si="19"/>
        <v>-8.4379767999999995</v>
      </c>
      <c r="AF44" s="31">
        <f t="shared" si="20"/>
        <v>-8.6107444999999991</v>
      </c>
      <c r="AG44" s="31">
        <f t="shared" si="21"/>
        <v>-8.9441041999999999</v>
      </c>
      <c r="AH44" s="31">
        <f t="shared" si="22"/>
        <v>-10.291976999999999</v>
      </c>
      <c r="AI44" s="31">
        <f t="shared" si="23"/>
        <v>-12.751181000000001</v>
      </c>
      <c r="AJ44" s="31">
        <f t="shared" si="24"/>
        <v>0</v>
      </c>
      <c r="AK44" s="12"/>
    </row>
    <row r="45" spans="2:37" x14ac:dyDescent="0.25">
      <c r="B45">
        <v>14.5</v>
      </c>
      <c r="C45">
        <v>-8.5027074999999996</v>
      </c>
      <c r="D45" s="12"/>
      <c r="E45" s="2">
        <f t="shared" ref="E45:F45" si="63">B50</f>
        <v>18</v>
      </c>
      <c r="F45" s="2">
        <f t="shared" si="63"/>
        <v>-8.6753464000000005</v>
      </c>
      <c r="G45" s="31">
        <f t="shared" si="1"/>
        <v>-8.8537759999999999</v>
      </c>
      <c r="H45" s="31">
        <f t="shared" si="2"/>
        <v>-9.2555809</v>
      </c>
      <c r="I45" s="31">
        <f t="shared" si="3"/>
        <v>-10.062811999999999</v>
      </c>
      <c r="J45" s="31">
        <f t="shared" si="4"/>
        <v>-11.435681000000001</v>
      </c>
      <c r="K45" s="31">
        <f t="shared" si="5"/>
        <v>-13.198226999999999</v>
      </c>
      <c r="L45" s="12"/>
      <c r="M45" s="31">
        <f t="shared" si="6"/>
        <v>-8.3179397999999996</v>
      </c>
      <c r="N45" s="31">
        <f t="shared" si="7"/>
        <v>-8.5674600999999999</v>
      </c>
      <c r="O45" s="31">
        <f t="shared" si="8"/>
        <v>-9.1280450999999996</v>
      </c>
      <c r="P45" s="31">
        <f t="shared" si="9"/>
        <v>-12.16009</v>
      </c>
      <c r="Q45" s="31">
        <f t="shared" si="10"/>
        <v>-13.506269</v>
      </c>
      <c r="R45" s="31">
        <f t="shared" si="11"/>
        <v>0</v>
      </c>
      <c r="T45">
        <v>14.5</v>
      </c>
      <c r="U45">
        <v>-8.6482296000000005</v>
      </c>
      <c r="V45" s="12"/>
      <c r="W45" s="2">
        <f t="shared" si="12"/>
        <v>17.3</v>
      </c>
      <c r="X45" s="2">
        <f t="shared" si="13"/>
        <v>-8.8030472</v>
      </c>
      <c r="Y45" s="31">
        <f t="shared" si="14"/>
        <v>-8.9578217999999996</v>
      </c>
      <c r="Z45" s="31">
        <f t="shared" si="15"/>
        <v>-9.2956389999999995</v>
      </c>
      <c r="AA45" s="31">
        <f t="shared" si="16"/>
        <v>-9.9750966999999999</v>
      </c>
      <c r="AB45" s="31">
        <f t="shared" si="17"/>
        <v>-11.263306</v>
      </c>
      <c r="AC45" s="31">
        <f t="shared" si="18"/>
        <v>-12.948217</v>
      </c>
      <c r="AD45" s="12"/>
      <c r="AE45" s="31">
        <f t="shared" si="19"/>
        <v>-8.4805393000000002</v>
      </c>
      <c r="AF45" s="31">
        <f t="shared" si="20"/>
        <v>-8.6752223999999991</v>
      </c>
      <c r="AG45" s="31">
        <f t="shared" si="21"/>
        <v>-9.0970897999999991</v>
      </c>
      <c r="AH45" s="31">
        <f t="shared" si="22"/>
        <v>-10.718973999999999</v>
      </c>
      <c r="AI45" s="31">
        <f t="shared" si="23"/>
        <v>-13.279284000000001</v>
      </c>
      <c r="AJ45" s="31">
        <f t="shared" si="24"/>
        <v>0</v>
      </c>
      <c r="AK45" s="12"/>
    </row>
    <row r="46" spans="2:37" x14ac:dyDescent="0.25">
      <c r="B46">
        <v>15.2</v>
      </c>
      <c r="C46">
        <v>-8.5201940999999994</v>
      </c>
      <c r="D46" s="12"/>
      <c r="E46" s="2">
        <f t="shared" ref="E46:F46" si="64">B51</f>
        <v>18.7</v>
      </c>
      <c r="F46" s="2">
        <f t="shared" si="64"/>
        <v>-8.7509499000000002</v>
      </c>
      <c r="G46" s="31">
        <f t="shared" si="1"/>
        <v>-8.9466152000000001</v>
      </c>
      <c r="H46" s="31">
        <f t="shared" si="2"/>
        <v>-9.4371653000000002</v>
      </c>
      <c r="I46" s="31">
        <f t="shared" si="3"/>
        <v>-10.383728</v>
      </c>
      <c r="J46" s="31">
        <f t="shared" si="4"/>
        <v>-11.890079</v>
      </c>
      <c r="K46" s="31">
        <f t="shared" si="5"/>
        <v>-13.702135</v>
      </c>
      <c r="L46" s="12"/>
      <c r="M46" s="31">
        <f t="shared" si="6"/>
        <v>-8.3817549000000007</v>
      </c>
      <c r="N46" s="31">
        <f t="shared" si="7"/>
        <v>-8.6652459999999998</v>
      </c>
      <c r="O46" s="31">
        <f t="shared" si="8"/>
        <v>-9.3434792000000009</v>
      </c>
      <c r="P46" s="31">
        <f t="shared" si="9"/>
        <v>-12.632718000000001</v>
      </c>
      <c r="Q46" s="31">
        <f t="shared" si="10"/>
        <v>-14.006494999999999</v>
      </c>
      <c r="R46" s="31">
        <f t="shared" si="11"/>
        <v>0</v>
      </c>
      <c r="T46">
        <v>15.2</v>
      </c>
      <c r="U46">
        <v>-8.6668939999999992</v>
      </c>
      <c r="V46" s="12"/>
      <c r="W46" s="2">
        <f t="shared" si="12"/>
        <v>18</v>
      </c>
      <c r="X46" s="2">
        <f t="shared" si="13"/>
        <v>-8.8724480000000003</v>
      </c>
      <c r="Y46" s="31">
        <f t="shared" si="14"/>
        <v>-9.0549803000000004</v>
      </c>
      <c r="Z46" s="31">
        <f t="shared" si="15"/>
        <v>-9.4820843000000004</v>
      </c>
      <c r="AA46" s="31">
        <f t="shared" si="16"/>
        <v>-10.295705</v>
      </c>
      <c r="AB46" s="31">
        <f t="shared" si="17"/>
        <v>-11.731608</v>
      </c>
      <c r="AC46" s="31">
        <f t="shared" si="18"/>
        <v>-13.469336999999999</v>
      </c>
      <c r="AD46" s="12"/>
      <c r="AE46" s="31">
        <f t="shared" si="19"/>
        <v>-8.5400905999999992</v>
      </c>
      <c r="AF46" s="31">
        <f t="shared" si="20"/>
        <v>-8.7706738000000009</v>
      </c>
      <c r="AG46" s="31">
        <f t="shared" si="21"/>
        <v>-9.3119926</v>
      </c>
      <c r="AH46" s="31">
        <f t="shared" si="22"/>
        <v>-11.157870000000001</v>
      </c>
      <c r="AI46" s="31">
        <f t="shared" si="23"/>
        <v>-13.796287</v>
      </c>
      <c r="AJ46" s="31">
        <f t="shared" si="24"/>
        <v>0</v>
      </c>
      <c r="AK46" s="12"/>
    </row>
    <row r="47" spans="2:37" x14ac:dyDescent="0.25">
      <c r="B47">
        <v>15.9</v>
      </c>
      <c r="C47">
        <v>-8.5476799000000003</v>
      </c>
      <c r="D47" s="12"/>
      <c r="E47" s="2">
        <f t="shared" ref="E47:F47" si="65">B52</f>
        <v>19.399999999999999</v>
      </c>
      <c r="F47" s="2">
        <f t="shared" si="65"/>
        <v>-8.8416566999999997</v>
      </c>
      <c r="G47" s="31">
        <f t="shared" si="1"/>
        <v>-9.0648879999999998</v>
      </c>
      <c r="H47" s="31">
        <f t="shared" si="2"/>
        <v>-9.6502218000000006</v>
      </c>
      <c r="I47" s="31">
        <f t="shared" si="3"/>
        <v>-10.716514999999999</v>
      </c>
      <c r="J47" s="31">
        <f t="shared" si="4"/>
        <v>-12.329874</v>
      </c>
      <c r="K47" s="31">
        <f t="shared" si="5"/>
        <v>-14.173213000000001</v>
      </c>
      <c r="L47" s="12"/>
      <c r="M47" s="31">
        <f t="shared" si="6"/>
        <v>-8.4625710999999999</v>
      </c>
      <c r="N47" s="31">
        <f t="shared" si="7"/>
        <v>-8.7971152999999997</v>
      </c>
      <c r="O47" s="31">
        <f t="shared" si="8"/>
        <v>-9.5826635000000007</v>
      </c>
      <c r="P47" s="31">
        <f t="shared" si="9"/>
        <v>-13.120459</v>
      </c>
      <c r="Q47" s="31">
        <f t="shared" si="10"/>
        <v>-14.469687</v>
      </c>
      <c r="R47" s="31">
        <f t="shared" si="11"/>
        <v>0</v>
      </c>
      <c r="T47">
        <v>15.9</v>
      </c>
      <c r="U47">
        <v>-8.6835442</v>
      </c>
      <c r="V47" s="12"/>
      <c r="W47" s="2">
        <f t="shared" si="12"/>
        <v>18.7</v>
      </c>
      <c r="X47" s="2">
        <f t="shared" si="13"/>
        <v>-8.9638270999999996</v>
      </c>
      <c r="Y47" s="31">
        <f t="shared" si="14"/>
        <v>-9.1806526000000002</v>
      </c>
      <c r="Z47" s="31">
        <f t="shared" si="15"/>
        <v>-9.6960563999999998</v>
      </c>
      <c r="AA47" s="31">
        <f t="shared" si="16"/>
        <v>-10.636566</v>
      </c>
      <c r="AB47" s="31">
        <f t="shared" si="17"/>
        <v>-12.177572</v>
      </c>
      <c r="AC47" s="31">
        <f t="shared" si="18"/>
        <v>-13.957782999999999</v>
      </c>
      <c r="AD47" s="12"/>
      <c r="AE47" s="31">
        <f t="shared" si="19"/>
        <v>-8.6163769000000006</v>
      </c>
      <c r="AF47" s="31">
        <f t="shared" si="20"/>
        <v>-8.8975629999999999</v>
      </c>
      <c r="AG47" s="31">
        <f t="shared" si="21"/>
        <v>-9.5525149999999996</v>
      </c>
      <c r="AH47" s="31">
        <f t="shared" si="22"/>
        <v>-11.57714</v>
      </c>
      <c r="AI47" s="31">
        <f t="shared" si="23"/>
        <v>-14.277202000000001</v>
      </c>
      <c r="AJ47" s="31">
        <f t="shared" si="24"/>
        <v>0</v>
      </c>
      <c r="AK47" s="12"/>
    </row>
    <row r="48" spans="2:37" x14ac:dyDescent="0.25">
      <c r="B48">
        <v>16.600000000000001</v>
      </c>
      <c r="C48">
        <v>-8.5781384000000003</v>
      </c>
      <c r="D48" s="12"/>
      <c r="E48" s="2">
        <f t="shared" ref="E48:F48" si="66">B53</f>
        <v>20.100000000000001</v>
      </c>
      <c r="F48" s="2">
        <f t="shared" si="66"/>
        <v>-8.9398316999999992</v>
      </c>
      <c r="G48" s="31">
        <f t="shared" si="1"/>
        <v>-9.2008685999999997</v>
      </c>
      <c r="H48" s="31">
        <f t="shared" si="2"/>
        <v>-9.8593329999999995</v>
      </c>
      <c r="I48" s="31">
        <f t="shared" si="3"/>
        <v>-11.023376000000001</v>
      </c>
      <c r="J48" s="31">
        <f t="shared" si="4"/>
        <v>-12.709422999999999</v>
      </c>
      <c r="K48" s="31">
        <f t="shared" si="5"/>
        <v>-14.577315</v>
      </c>
      <c r="L48" s="12"/>
      <c r="M48" s="31">
        <f t="shared" si="6"/>
        <v>-8.5484370999999992</v>
      </c>
      <c r="N48" s="31">
        <f t="shared" si="7"/>
        <v>-8.9471874000000007</v>
      </c>
      <c r="O48" s="31">
        <f t="shared" si="8"/>
        <v>-9.8128118999999998</v>
      </c>
      <c r="P48" s="31">
        <f t="shared" si="9"/>
        <v>-13.590562</v>
      </c>
      <c r="Q48" s="31">
        <f t="shared" si="10"/>
        <v>-14.867436</v>
      </c>
      <c r="R48" s="31">
        <f t="shared" si="11"/>
        <v>0</v>
      </c>
      <c r="T48">
        <v>16.600000000000001</v>
      </c>
      <c r="U48">
        <v>-8.7108153999999995</v>
      </c>
      <c r="V48" s="12"/>
      <c r="W48" s="2">
        <f t="shared" si="12"/>
        <v>19.399999999999999</v>
      </c>
      <c r="X48" s="2">
        <f t="shared" si="13"/>
        <v>-9.0633210999999996</v>
      </c>
      <c r="Y48" s="31">
        <f t="shared" si="14"/>
        <v>-9.3237828999999994</v>
      </c>
      <c r="Z48" s="31">
        <f t="shared" si="15"/>
        <v>-9.9056358000000007</v>
      </c>
      <c r="AA48" s="31">
        <f t="shared" si="16"/>
        <v>-10.953568000000001</v>
      </c>
      <c r="AB48" s="31">
        <f t="shared" si="17"/>
        <v>-12.567342999999999</v>
      </c>
      <c r="AC48" s="31">
        <f t="shared" si="18"/>
        <v>-14.377980000000001</v>
      </c>
      <c r="AD48" s="12"/>
      <c r="AE48" s="31">
        <f t="shared" si="19"/>
        <v>-8.6971921999999999</v>
      </c>
      <c r="AF48" s="31">
        <f t="shared" si="20"/>
        <v>-9.0425272000000003</v>
      </c>
      <c r="AG48" s="31">
        <f t="shared" si="21"/>
        <v>-9.7826366</v>
      </c>
      <c r="AH48" s="31">
        <f t="shared" si="22"/>
        <v>-11.940206</v>
      </c>
      <c r="AI48" s="31">
        <f t="shared" si="23"/>
        <v>-14.686939000000001</v>
      </c>
      <c r="AJ48" s="31">
        <f t="shared" si="24"/>
        <v>0</v>
      </c>
      <c r="AK48" s="12"/>
    </row>
    <row r="49" spans="2:37" x14ac:dyDescent="0.25">
      <c r="B49">
        <v>17.3</v>
      </c>
      <c r="C49">
        <v>-8.6206759999999996</v>
      </c>
      <c r="D49" s="12"/>
      <c r="E49" s="2">
        <f t="shared" ref="E49:F49" si="67">B54</f>
        <v>20.8</v>
      </c>
      <c r="F49" s="2">
        <f t="shared" si="67"/>
        <v>-9.0267447999999995</v>
      </c>
      <c r="G49" s="31">
        <f t="shared" si="1"/>
        <v>-9.3244009000000005</v>
      </c>
      <c r="H49" s="31">
        <f t="shared" si="2"/>
        <v>-10.029194</v>
      </c>
      <c r="I49" s="31">
        <f t="shared" si="3"/>
        <v>-11.267258999999999</v>
      </c>
      <c r="J49" s="31">
        <f t="shared" si="4"/>
        <v>-12.996788</v>
      </c>
      <c r="K49" s="31">
        <f t="shared" si="5"/>
        <v>-14.882572</v>
      </c>
      <c r="L49" s="12"/>
      <c r="M49" s="31">
        <f t="shared" si="6"/>
        <v>-8.6218833999999998</v>
      </c>
      <c r="N49" s="31">
        <f t="shared" si="7"/>
        <v>-9.0827025999999993</v>
      </c>
      <c r="O49" s="31">
        <f t="shared" si="8"/>
        <v>-9.9995489000000006</v>
      </c>
      <c r="P49" s="31">
        <f t="shared" si="9"/>
        <v>-14.018663</v>
      </c>
      <c r="Q49" s="31">
        <f t="shared" si="10"/>
        <v>-15.165679000000001</v>
      </c>
      <c r="R49" s="31">
        <f t="shared" si="11"/>
        <v>0</v>
      </c>
      <c r="T49">
        <v>17.3</v>
      </c>
      <c r="U49">
        <v>-8.7476520999999998</v>
      </c>
      <c r="V49" s="12"/>
      <c r="W49" s="2">
        <f t="shared" si="12"/>
        <v>20.100000000000001</v>
      </c>
      <c r="X49" s="2">
        <f t="shared" si="13"/>
        <v>-9.1529989</v>
      </c>
      <c r="Y49" s="31">
        <f t="shared" si="14"/>
        <v>-9.4483727999999996</v>
      </c>
      <c r="Z49" s="31">
        <f t="shared" si="15"/>
        <v>-10.070064</v>
      </c>
      <c r="AA49" s="31">
        <f t="shared" si="16"/>
        <v>-11.200998999999999</v>
      </c>
      <c r="AB49" s="31">
        <f t="shared" si="17"/>
        <v>-12.858945</v>
      </c>
      <c r="AC49" s="31">
        <f t="shared" si="18"/>
        <v>-14.690928</v>
      </c>
      <c r="AD49" s="12"/>
      <c r="AE49" s="31">
        <f t="shared" si="19"/>
        <v>-8.7672281000000005</v>
      </c>
      <c r="AF49" s="31">
        <f t="shared" si="20"/>
        <v>-9.1679610999999994</v>
      </c>
      <c r="AG49" s="31">
        <f t="shared" si="21"/>
        <v>-9.9628315000000001</v>
      </c>
      <c r="AH49" s="31">
        <f t="shared" si="22"/>
        <v>-12.209396999999999</v>
      </c>
      <c r="AI49" s="31">
        <f t="shared" si="23"/>
        <v>-14.988718</v>
      </c>
      <c r="AJ49" s="31">
        <f t="shared" si="24"/>
        <v>0</v>
      </c>
      <c r="AK49" s="12"/>
    </row>
    <row r="50" spans="2:37" x14ac:dyDescent="0.25">
      <c r="B50">
        <v>18</v>
      </c>
      <c r="C50">
        <v>-8.6753464000000005</v>
      </c>
      <c r="D50" s="12"/>
      <c r="E50" s="2">
        <f t="shared" ref="E50:F50" si="68">B55</f>
        <v>21.5</v>
      </c>
      <c r="F50" s="2">
        <f t="shared" si="68"/>
        <v>-9.0782413000000002</v>
      </c>
      <c r="G50" s="31">
        <f t="shared" si="1"/>
        <v>-9.3972206000000007</v>
      </c>
      <c r="H50" s="31">
        <f t="shared" si="2"/>
        <v>-10.120597999999999</v>
      </c>
      <c r="I50" s="31">
        <f t="shared" si="3"/>
        <v>-11.397707</v>
      </c>
      <c r="J50" s="31">
        <f t="shared" si="4"/>
        <v>-13.147717</v>
      </c>
      <c r="K50" s="31">
        <f t="shared" si="5"/>
        <v>-15.043621999999999</v>
      </c>
      <c r="L50" s="12"/>
      <c r="M50" s="31">
        <f t="shared" si="6"/>
        <v>-8.6659851000000003</v>
      </c>
      <c r="N50" s="31">
        <f t="shared" si="7"/>
        <v>-9.1636132999999997</v>
      </c>
      <c r="O50" s="31">
        <f t="shared" si="8"/>
        <v>-10.105611</v>
      </c>
      <c r="P50" s="31">
        <f t="shared" si="9"/>
        <v>-14.379242</v>
      </c>
      <c r="Q50" s="31">
        <f t="shared" si="10"/>
        <v>-15.320845</v>
      </c>
      <c r="R50" s="31">
        <f t="shared" si="11"/>
        <v>0</v>
      </c>
      <c r="T50">
        <v>18</v>
      </c>
      <c r="U50">
        <v>-8.8030472</v>
      </c>
      <c r="V50" s="12"/>
      <c r="W50" s="2">
        <f t="shared" si="12"/>
        <v>20.8</v>
      </c>
      <c r="X50" s="2">
        <f t="shared" si="13"/>
        <v>-9.2036456999999992</v>
      </c>
      <c r="Y50" s="31">
        <f t="shared" si="14"/>
        <v>-9.5172557999999992</v>
      </c>
      <c r="Z50" s="31">
        <f t="shared" si="15"/>
        <v>-10.157593</v>
      </c>
      <c r="AA50" s="31">
        <f t="shared" si="16"/>
        <v>-11.331621</v>
      </c>
      <c r="AB50" s="31">
        <f t="shared" si="17"/>
        <v>-13.009986</v>
      </c>
      <c r="AC50" s="31">
        <f t="shared" si="18"/>
        <v>-14.853754</v>
      </c>
      <c r="AD50" s="12"/>
      <c r="AE50" s="31">
        <f t="shared" si="19"/>
        <v>-8.8042984000000004</v>
      </c>
      <c r="AF50" s="31">
        <f t="shared" si="20"/>
        <v>-9.2335148</v>
      </c>
      <c r="AG50" s="31">
        <f t="shared" si="21"/>
        <v>-10.051326</v>
      </c>
      <c r="AH50" s="31">
        <f t="shared" si="22"/>
        <v>-12.336902</v>
      </c>
      <c r="AI50" s="31">
        <f t="shared" si="23"/>
        <v>-15.128487</v>
      </c>
      <c r="AJ50" s="31">
        <f t="shared" si="24"/>
        <v>0</v>
      </c>
      <c r="AK50" s="12"/>
    </row>
    <row r="51" spans="2:37" x14ac:dyDescent="0.25">
      <c r="B51">
        <v>18.7</v>
      </c>
      <c r="C51">
        <v>-8.7509499000000002</v>
      </c>
      <c r="D51" s="12"/>
      <c r="E51" s="2">
        <f t="shared" ref="E51:F51" si="69">B56</f>
        <v>22.2</v>
      </c>
      <c r="F51" s="2">
        <f t="shared" si="69"/>
        <v>-9.0856133000000003</v>
      </c>
      <c r="G51" s="31">
        <f t="shared" si="1"/>
        <v>-9.4057779000000004</v>
      </c>
      <c r="H51" s="31">
        <f t="shared" si="2"/>
        <v>-10.130677</v>
      </c>
      <c r="I51" s="31">
        <f t="shared" si="3"/>
        <v>-11.414446</v>
      </c>
      <c r="J51" s="31">
        <f t="shared" si="4"/>
        <v>-13.168339</v>
      </c>
      <c r="K51" s="31">
        <f t="shared" si="5"/>
        <v>-15.069188</v>
      </c>
      <c r="L51" s="12"/>
      <c r="M51" s="31">
        <f t="shared" si="6"/>
        <v>-8.6710253000000002</v>
      </c>
      <c r="N51" s="31">
        <f t="shared" si="7"/>
        <v>-9.1763905999999995</v>
      </c>
      <c r="O51" s="31">
        <f t="shared" si="8"/>
        <v>-10.117469</v>
      </c>
      <c r="P51" s="31">
        <f t="shared" si="9"/>
        <v>-14.645830999999999</v>
      </c>
      <c r="Q51" s="31">
        <f t="shared" si="10"/>
        <v>-15.329885000000001</v>
      </c>
      <c r="R51" s="31">
        <f t="shared" si="11"/>
        <v>0</v>
      </c>
      <c r="T51">
        <v>18.7</v>
      </c>
      <c r="U51">
        <v>-8.8724480000000003</v>
      </c>
      <c r="V51" s="12"/>
      <c r="W51" s="2">
        <f t="shared" si="12"/>
        <v>21.5</v>
      </c>
      <c r="X51" s="2">
        <f t="shared" si="13"/>
        <v>-9.2081642000000006</v>
      </c>
      <c r="Y51" s="31">
        <f t="shared" si="14"/>
        <v>-9.5230093</v>
      </c>
      <c r="Z51" s="31">
        <f t="shared" si="15"/>
        <v>-10.165053</v>
      </c>
      <c r="AA51" s="31">
        <f t="shared" si="16"/>
        <v>-11.342788000000001</v>
      </c>
      <c r="AB51" s="31">
        <f t="shared" si="17"/>
        <v>-13.023865000000001</v>
      </c>
      <c r="AC51" s="31">
        <f t="shared" si="18"/>
        <v>-14.868093999999999</v>
      </c>
      <c r="AD51" s="12"/>
      <c r="AE51" s="31">
        <f t="shared" si="19"/>
        <v>-8.8067989000000004</v>
      </c>
      <c r="AF51" s="31">
        <f t="shared" si="20"/>
        <v>-9.2382421000000008</v>
      </c>
      <c r="AG51" s="31">
        <f t="shared" si="21"/>
        <v>-10.058246</v>
      </c>
      <c r="AH51" s="31">
        <f t="shared" si="22"/>
        <v>-12.342727999999999</v>
      </c>
      <c r="AI51" s="31">
        <f t="shared" si="23"/>
        <v>-15.133608000000001</v>
      </c>
      <c r="AJ51" s="31">
        <f t="shared" si="24"/>
        <v>0</v>
      </c>
      <c r="AK51" s="12"/>
    </row>
    <row r="52" spans="2:37" x14ac:dyDescent="0.25">
      <c r="B52">
        <v>19.399999999999999</v>
      </c>
      <c r="C52">
        <v>-8.8416566999999997</v>
      </c>
      <c r="D52" s="12"/>
      <c r="E52" s="2">
        <f t="shared" ref="E52:F52" si="70">B57</f>
        <v>22.9</v>
      </c>
      <c r="F52" s="2">
        <f t="shared" si="70"/>
        <v>-9.0865621999999995</v>
      </c>
      <c r="G52" s="31">
        <f t="shared" si="1"/>
        <v>-9.4075298000000007</v>
      </c>
      <c r="H52" s="31">
        <f t="shared" si="2"/>
        <v>-10.132754</v>
      </c>
      <c r="I52" s="31">
        <f t="shared" si="3"/>
        <v>-11.417745999999999</v>
      </c>
      <c r="J52" s="31">
        <f t="shared" si="4"/>
        <v>-13.171645</v>
      </c>
      <c r="K52" s="31">
        <f t="shared" si="5"/>
        <v>-15.071396999999999</v>
      </c>
      <c r="L52" s="12"/>
      <c r="M52" s="31">
        <f t="shared" si="6"/>
        <v>-8.6727219000000009</v>
      </c>
      <c r="N52" s="31">
        <f t="shared" si="7"/>
        <v>-9.1788968999999998</v>
      </c>
      <c r="O52" s="31">
        <f t="shared" si="8"/>
        <v>-10.120606</v>
      </c>
      <c r="P52" s="31">
        <f t="shared" si="9"/>
        <v>-14.776880999999999</v>
      </c>
      <c r="Q52" s="31">
        <f t="shared" si="10"/>
        <v>-15.333285999999999</v>
      </c>
      <c r="R52" s="31">
        <f t="shared" si="11"/>
        <v>0</v>
      </c>
      <c r="T52">
        <v>19.399999999999999</v>
      </c>
      <c r="U52">
        <v>-8.9638270999999996</v>
      </c>
      <c r="V52" s="12"/>
      <c r="W52" s="2">
        <f t="shared" si="12"/>
        <v>22.2</v>
      </c>
      <c r="X52" s="2">
        <f t="shared" si="13"/>
        <v>-9.2089061999999995</v>
      </c>
      <c r="Y52" s="31">
        <f t="shared" si="14"/>
        <v>-9.5252084999999997</v>
      </c>
      <c r="Z52" s="31">
        <f t="shared" si="15"/>
        <v>-10.166992</v>
      </c>
      <c r="AA52" s="31">
        <f t="shared" si="16"/>
        <v>-11.346703</v>
      </c>
      <c r="AB52" s="31">
        <f t="shared" si="17"/>
        <v>-13.027575000000001</v>
      </c>
      <c r="AC52" s="31">
        <f t="shared" si="18"/>
        <v>-14.871187000000001</v>
      </c>
      <c r="AD52" s="12"/>
      <c r="AE52" s="31">
        <f t="shared" si="19"/>
        <v>-8.8070087000000008</v>
      </c>
      <c r="AF52" s="31">
        <f t="shared" si="20"/>
        <v>-9.2409657999999997</v>
      </c>
      <c r="AG52" s="31">
        <f t="shared" si="21"/>
        <v>-10.061559000000001</v>
      </c>
      <c r="AH52" s="31">
        <f t="shared" si="22"/>
        <v>-12.345904000000001</v>
      </c>
      <c r="AI52" s="31">
        <f t="shared" si="23"/>
        <v>-15.136429</v>
      </c>
      <c r="AJ52" s="31">
        <f t="shared" si="24"/>
        <v>0</v>
      </c>
      <c r="AK52" s="12"/>
    </row>
    <row r="53" spans="2:37" x14ac:dyDescent="0.25">
      <c r="B53">
        <v>20.100000000000001</v>
      </c>
      <c r="C53">
        <v>-8.9398316999999992</v>
      </c>
      <c r="D53" s="12"/>
      <c r="E53" s="2">
        <f t="shared" ref="E53:F53" si="71">B58</f>
        <v>23.6</v>
      </c>
      <c r="F53" s="2">
        <f t="shared" si="71"/>
        <v>-9.0876932000000004</v>
      </c>
      <c r="G53" s="31">
        <f t="shared" si="1"/>
        <v>-9.4086084000000003</v>
      </c>
      <c r="H53" s="31">
        <f t="shared" si="2"/>
        <v>-10.134299</v>
      </c>
      <c r="I53" s="31">
        <f t="shared" si="3"/>
        <v>-11.419461999999999</v>
      </c>
      <c r="J53" s="31">
        <f t="shared" si="4"/>
        <v>-13.173906000000001</v>
      </c>
      <c r="K53" s="31">
        <f t="shared" si="5"/>
        <v>-15.073604</v>
      </c>
      <c r="L53" s="12"/>
      <c r="M53" s="31">
        <f t="shared" si="6"/>
        <v>-8.6738367000000007</v>
      </c>
      <c r="N53" s="31">
        <f t="shared" si="7"/>
        <v>-9.1802157999999991</v>
      </c>
      <c r="O53" s="31">
        <f t="shared" si="8"/>
        <v>-10.123258999999999</v>
      </c>
      <c r="P53" s="31">
        <f t="shared" si="9"/>
        <v>-14.783607999999999</v>
      </c>
      <c r="Q53" s="31">
        <f t="shared" si="10"/>
        <v>-15.334813</v>
      </c>
      <c r="R53" s="31">
        <f t="shared" si="11"/>
        <v>0</v>
      </c>
      <c r="T53">
        <v>20.100000000000001</v>
      </c>
      <c r="U53">
        <v>-9.0633210999999996</v>
      </c>
      <c r="V53" s="12"/>
      <c r="W53" s="2">
        <f t="shared" si="12"/>
        <v>22.9</v>
      </c>
      <c r="X53" s="2">
        <f t="shared" si="13"/>
        <v>-9.2103271000000007</v>
      </c>
      <c r="Y53" s="31">
        <f t="shared" si="14"/>
        <v>-9.5277118999999999</v>
      </c>
      <c r="Z53" s="31">
        <f t="shared" si="15"/>
        <v>-10.170893</v>
      </c>
      <c r="AA53" s="31">
        <f t="shared" si="16"/>
        <v>-11.3491</v>
      </c>
      <c r="AB53" s="31">
        <f t="shared" si="17"/>
        <v>-13.030260999999999</v>
      </c>
      <c r="AC53" s="31">
        <f t="shared" si="18"/>
        <v>-14.874316</v>
      </c>
      <c r="AD53" s="12"/>
      <c r="AE53" s="31">
        <f t="shared" si="19"/>
        <v>-8.8089008</v>
      </c>
      <c r="AF53" s="31">
        <f t="shared" si="20"/>
        <v>-9.2432441999999995</v>
      </c>
      <c r="AG53" s="31">
        <f t="shared" si="21"/>
        <v>-10.065146</v>
      </c>
      <c r="AH53" s="31">
        <f t="shared" si="22"/>
        <v>-12.348445</v>
      </c>
      <c r="AI53" s="31">
        <f t="shared" si="23"/>
        <v>-15.139728</v>
      </c>
      <c r="AJ53" s="31">
        <f t="shared" si="24"/>
        <v>0</v>
      </c>
      <c r="AK53" s="12"/>
    </row>
    <row r="54" spans="2:37" x14ac:dyDescent="0.25">
      <c r="B54">
        <v>20.8</v>
      </c>
      <c r="C54">
        <v>-9.0267447999999995</v>
      </c>
      <c r="D54" s="12"/>
      <c r="E54" s="2">
        <f t="shared" ref="E54:F54" si="72">B59</f>
        <v>24.3</v>
      </c>
      <c r="F54" s="2">
        <f t="shared" si="72"/>
        <v>-9.0883961000000006</v>
      </c>
      <c r="G54" s="31">
        <f t="shared" si="1"/>
        <v>-9.4093142000000007</v>
      </c>
      <c r="H54" s="31">
        <f t="shared" si="2"/>
        <v>-10.135835999999999</v>
      </c>
      <c r="I54" s="31">
        <f t="shared" si="3"/>
        <v>-11.419817999999999</v>
      </c>
      <c r="J54" s="31">
        <f t="shared" si="4"/>
        <v>-13.174814</v>
      </c>
      <c r="K54" s="31">
        <f t="shared" si="5"/>
        <v>-15.074134000000001</v>
      </c>
      <c r="L54" s="12"/>
      <c r="M54" s="31">
        <f t="shared" si="6"/>
        <v>-8.6744679999999992</v>
      </c>
      <c r="N54" s="31">
        <f t="shared" si="7"/>
        <v>-9.1818007999999995</v>
      </c>
      <c r="O54" s="31">
        <f t="shared" si="8"/>
        <v>-10.124688000000001</v>
      </c>
      <c r="P54" s="31">
        <f t="shared" si="9"/>
        <v>-14.789934000000001</v>
      </c>
      <c r="Q54" s="31">
        <f t="shared" si="10"/>
        <v>-15.336592</v>
      </c>
      <c r="R54" s="31">
        <f t="shared" si="11"/>
        <v>0</v>
      </c>
      <c r="T54">
        <v>20.8</v>
      </c>
      <c r="U54">
        <v>-9.1529989</v>
      </c>
      <c r="V54" s="12"/>
      <c r="W54" s="2">
        <f t="shared" si="12"/>
        <v>23.6</v>
      </c>
      <c r="X54" s="2">
        <f t="shared" si="13"/>
        <v>-9.2108068000000003</v>
      </c>
      <c r="Y54" s="31">
        <f t="shared" si="14"/>
        <v>-9.5291958000000001</v>
      </c>
      <c r="Z54" s="31">
        <f t="shared" si="15"/>
        <v>-10.171816</v>
      </c>
      <c r="AA54" s="31">
        <f t="shared" si="16"/>
        <v>-11.350743</v>
      </c>
      <c r="AB54" s="31">
        <f t="shared" si="17"/>
        <v>-13.031782</v>
      </c>
      <c r="AC54" s="31">
        <f t="shared" si="18"/>
        <v>-14.875657</v>
      </c>
      <c r="AD54" s="12"/>
      <c r="AE54" s="31">
        <f t="shared" si="19"/>
        <v>-8.8095464999999997</v>
      </c>
      <c r="AF54" s="31">
        <f t="shared" si="20"/>
        <v>-9.2444687000000005</v>
      </c>
      <c r="AG54" s="31">
        <f t="shared" si="21"/>
        <v>-10.065969000000001</v>
      </c>
      <c r="AH54" s="31">
        <f t="shared" si="22"/>
        <v>-12.351011</v>
      </c>
      <c r="AI54" s="31">
        <f t="shared" si="23"/>
        <v>-15.139549000000001</v>
      </c>
      <c r="AJ54" s="31">
        <f t="shared" si="24"/>
        <v>0</v>
      </c>
      <c r="AK54" s="12"/>
    </row>
    <row r="55" spans="2:37" x14ac:dyDescent="0.25">
      <c r="B55">
        <v>21.5</v>
      </c>
      <c r="C55">
        <v>-9.0782413000000002</v>
      </c>
      <c r="D55" s="12"/>
      <c r="E55" s="2">
        <f t="shared" ref="E55:F55" si="73">B60</f>
        <v>25</v>
      </c>
      <c r="F55" s="2">
        <f t="shared" si="73"/>
        <v>-9.0887527000000006</v>
      </c>
      <c r="G55" s="31">
        <f t="shared" si="1"/>
        <v>-9.4104176000000006</v>
      </c>
      <c r="H55" s="31">
        <f t="shared" si="2"/>
        <v>-10.136312</v>
      </c>
      <c r="I55" s="31">
        <f t="shared" si="3"/>
        <v>-11.420923999999999</v>
      </c>
      <c r="J55" s="31">
        <f t="shared" si="4"/>
        <v>-13.176104</v>
      </c>
      <c r="K55" s="31">
        <f t="shared" si="5"/>
        <v>-15.075549000000001</v>
      </c>
      <c r="L55" s="12"/>
      <c r="M55" s="31">
        <f t="shared" si="6"/>
        <v>-8.6751728000000004</v>
      </c>
      <c r="N55" s="31">
        <f t="shared" si="7"/>
        <v>-9.1822175999999995</v>
      </c>
      <c r="O55" s="31">
        <f t="shared" si="8"/>
        <v>-10.125408999999999</v>
      </c>
      <c r="P55" s="31">
        <f t="shared" si="9"/>
        <v>-14.799300000000001</v>
      </c>
      <c r="Q55" s="31">
        <f t="shared" si="10"/>
        <v>-15.338068</v>
      </c>
      <c r="R55" s="31">
        <f t="shared" si="11"/>
        <v>0</v>
      </c>
      <c r="T55">
        <v>21.5</v>
      </c>
      <c r="U55">
        <v>-9.2036456999999992</v>
      </c>
      <c r="V55" s="12"/>
      <c r="W55" s="2">
        <f t="shared" si="12"/>
        <v>24.3</v>
      </c>
      <c r="X55" s="2">
        <f t="shared" si="13"/>
        <v>-9.2114800999999993</v>
      </c>
      <c r="Y55" s="31">
        <f t="shared" si="14"/>
        <v>-9.5287666000000009</v>
      </c>
      <c r="Z55" s="31">
        <f t="shared" si="15"/>
        <v>-10.172523999999999</v>
      </c>
      <c r="AA55" s="31">
        <f t="shared" si="16"/>
        <v>-11.351817</v>
      </c>
      <c r="AB55" s="31">
        <f t="shared" si="17"/>
        <v>-13.033658000000001</v>
      </c>
      <c r="AC55" s="31">
        <f t="shared" si="18"/>
        <v>-14.877094</v>
      </c>
      <c r="AD55" s="12"/>
      <c r="AE55" s="31">
        <f t="shared" si="19"/>
        <v>-8.8100556999999995</v>
      </c>
      <c r="AF55" s="31">
        <f t="shared" si="20"/>
        <v>-9.2451696000000005</v>
      </c>
      <c r="AG55" s="31">
        <f t="shared" si="21"/>
        <v>-10.066546000000001</v>
      </c>
      <c r="AH55" s="31">
        <f t="shared" si="22"/>
        <v>-12.351559999999999</v>
      </c>
      <c r="AI55" s="31">
        <f t="shared" si="23"/>
        <v>-15.141562</v>
      </c>
      <c r="AJ55" s="31">
        <f t="shared" si="24"/>
        <v>0</v>
      </c>
      <c r="AK55" s="12"/>
    </row>
    <row r="56" spans="2:37" x14ac:dyDescent="0.25">
      <c r="B56">
        <v>22.2</v>
      </c>
      <c r="C56">
        <v>-9.0856133000000003</v>
      </c>
      <c r="G56" s="31"/>
      <c r="H56" s="31"/>
      <c r="I56" s="31"/>
      <c r="J56" s="31"/>
      <c r="K56" s="31"/>
      <c r="M56" s="31"/>
      <c r="N56" s="31"/>
      <c r="O56" s="31"/>
      <c r="P56" s="31"/>
      <c r="Q56" s="31"/>
      <c r="R56" s="31"/>
      <c r="T56">
        <v>22.2</v>
      </c>
      <c r="U56">
        <v>-9.2081642000000006</v>
      </c>
      <c r="Y56" s="31"/>
      <c r="Z56" s="31"/>
      <c r="AA56" s="31"/>
      <c r="AB56" s="31"/>
      <c r="AC56" s="31"/>
      <c r="AE56" s="31"/>
      <c r="AF56" s="31"/>
      <c r="AG56" s="31"/>
      <c r="AH56" s="31"/>
      <c r="AI56" s="31"/>
      <c r="AJ56" s="31"/>
    </row>
    <row r="57" spans="2:37" x14ac:dyDescent="0.25">
      <c r="B57">
        <v>22.9</v>
      </c>
      <c r="C57">
        <v>-9.0865621999999995</v>
      </c>
      <c r="F57" s="2">
        <f t="shared" ref="F57:K57" si="74">MAX(F5:F56)</f>
        <v>-8.3387727999999992</v>
      </c>
      <c r="G57" s="2">
        <f t="shared" si="74"/>
        <v>-8.418355</v>
      </c>
      <c r="H57" s="2">
        <f t="shared" si="74"/>
        <v>-8.5804758000000003</v>
      </c>
      <c r="I57" s="2">
        <f t="shared" si="74"/>
        <v>-8.8414468999999993</v>
      </c>
      <c r="J57" s="2">
        <f t="shared" si="74"/>
        <v>-9.2347640999999996</v>
      </c>
      <c r="K57" s="2">
        <f t="shared" si="74"/>
        <v>-9.8345804000000001</v>
      </c>
      <c r="M57" s="2">
        <f t="shared" ref="M57:R57" si="75">MAX(M5:M56)</f>
        <v>-8.0944090000000006</v>
      </c>
      <c r="N57" s="2">
        <f t="shared" si="75"/>
        <v>-8.1807450999999993</v>
      </c>
      <c r="O57" s="2">
        <f t="shared" si="75"/>
        <v>-8.3509978999999994</v>
      </c>
      <c r="P57" s="2">
        <f t="shared" si="75"/>
        <v>-8.8732156999999994</v>
      </c>
      <c r="Q57" s="2">
        <f t="shared" si="75"/>
        <v>-9.5494298999999998</v>
      </c>
      <c r="R57" s="2">
        <f t="shared" si="75"/>
        <v>0</v>
      </c>
      <c r="T57">
        <v>22.9</v>
      </c>
      <c r="U57">
        <v>-9.2089061999999995</v>
      </c>
      <c r="X57" s="2">
        <f t="shared" ref="X57:AC57" si="76">MAX(X5:X56)</f>
        <v>-8.5388432000000005</v>
      </c>
      <c r="Y57" s="2">
        <f t="shared" si="76"/>
        <v>-8.6250123999999992</v>
      </c>
      <c r="Z57" s="2">
        <f t="shared" si="76"/>
        <v>-8.7912960000000009</v>
      </c>
      <c r="AA57" s="2">
        <f t="shared" si="76"/>
        <v>-9.0354299999999999</v>
      </c>
      <c r="AB57" s="2">
        <f t="shared" si="76"/>
        <v>-9.3543214999999993</v>
      </c>
      <c r="AC57" s="2">
        <f t="shared" si="76"/>
        <v>-9.8117246999999992</v>
      </c>
      <c r="AE57" s="2">
        <f t="shared" ref="AE57:AJ57" si="77">MAX(AE5:AE56)</f>
        <v>-8.2893428999999994</v>
      </c>
      <c r="AF57" s="2">
        <f t="shared" si="77"/>
        <v>-8.3528271000000007</v>
      </c>
      <c r="AG57" s="2">
        <f t="shared" si="77"/>
        <v>-8.4726190999999993</v>
      </c>
      <c r="AH57" s="2">
        <f t="shared" si="77"/>
        <v>-8.8428878999999991</v>
      </c>
      <c r="AI57" s="2">
        <f t="shared" si="77"/>
        <v>-9.6234483999999991</v>
      </c>
      <c r="AJ57" s="2">
        <f t="shared" si="77"/>
        <v>0</v>
      </c>
    </row>
    <row r="58" spans="2:37" x14ac:dyDescent="0.25">
      <c r="B58">
        <v>23.6</v>
      </c>
      <c r="C58">
        <v>-9.0876932000000004</v>
      </c>
      <c r="G58" s="31"/>
      <c r="H58" s="31"/>
      <c r="I58" s="31"/>
      <c r="J58" s="31"/>
      <c r="K58" s="31"/>
      <c r="M58" s="31"/>
      <c r="N58" s="31"/>
      <c r="O58" s="31"/>
      <c r="P58" s="31"/>
      <c r="Q58" s="31"/>
      <c r="R58" s="31"/>
      <c r="T58">
        <v>23.6</v>
      </c>
      <c r="U58">
        <v>-9.2103271000000007</v>
      </c>
      <c r="Y58" s="31"/>
      <c r="Z58" s="31"/>
      <c r="AA58" s="31"/>
      <c r="AB58" s="31"/>
      <c r="AC58" s="31"/>
      <c r="AE58" s="31"/>
      <c r="AF58" s="31"/>
      <c r="AG58" s="31"/>
      <c r="AH58" s="31"/>
      <c r="AI58" s="31"/>
      <c r="AJ58" s="31"/>
    </row>
    <row r="59" spans="2:37" x14ac:dyDescent="0.25">
      <c r="B59">
        <v>24.3</v>
      </c>
      <c r="C59">
        <v>-9.0883961000000006</v>
      </c>
      <c r="G59" s="31"/>
      <c r="H59" s="31"/>
      <c r="I59" s="31"/>
      <c r="J59" s="31"/>
      <c r="K59" s="31"/>
      <c r="M59" s="31"/>
      <c r="N59" s="31"/>
      <c r="O59" s="31"/>
      <c r="P59" s="31"/>
      <c r="Q59" s="31"/>
      <c r="R59" s="31"/>
      <c r="T59">
        <v>24.3</v>
      </c>
      <c r="U59">
        <v>-9.2108068000000003</v>
      </c>
      <c r="Y59" s="31"/>
      <c r="Z59" s="31"/>
      <c r="AA59" s="31"/>
      <c r="AB59" s="31"/>
      <c r="AC59" s="31"/>
      <c r="AE59" s="31"/>
      <c r="AF59" s="31"/>
      <c r="AG59" s="31"/>
      <c r="AH59" s="31"/>
      <c r="AI59" s="31"/>
      <c r="AJ59" s="31"/>
    </row>
    <row r="60" spans="2:37" x14ac:dyDescent="0.25">
      <c r="B60">
        <v>25</v>
      </c>
      <c r="C60">
        <v>-9.0887527000000006</v>
      </c>
      <c r="G60" s="31"/>
      <c r="H60" s="31"/>
      <c r="I60" s="31"/>
      <c r="J60" s="31"/>
      <c r="K60" s="31"/>
      <c r="M60" s="31"/>
      <c r="N60" s="31"/>
      <c r="O60" s="31"/>
      <c r="P60" s="31"/>
      <c r="Q60" s="31"/>
      <c r="R60" s="31"/>
      <c r="T60">
        <v>25</v>
      </c>
      <c r="U60">
        <v>-9.2114800999999993</v>
      </c>
      <c r="Y60" s="31"/>
      <c r="Z60" s="31"/>
      <c r="AA60" s="31"/>
      <c r="AB60" s="31"/>
      <c r="AC60" s="31"/>
      <c r="AE60" s="31"/>
      <c r="AF60" s="31"/>
      <c r="AG60" s="31"/>
      <c r="AH60" s="31"/>
      <c r="AI60" s="31"/>
      <c r="AJ60" s="31"/>
    </row>
    <row r="61" spans="2:37" x14ac:dyDescent="0.25">
      <c r="B61" t="s">
        <v>21</v>
      </c>
      <c r="G61" s="31"/>
      <c r="H61" s="31"/>
      <c r="I61" s="31"/>
      <c r="J61" s="31"/>
      <c r="K61" s="31"/>
      <c r="M61" s="31"/>
      <c r="N61" s="31"/>
      <c r="O61" s="31"/>
      <c r="P61" s="31"/>
      <c r="Q61" s="31"/>
      <c r="R61" s="31"/>
      <c r="T61" t="s">
        <v>21</v>
      </c>
      <c r="Y61" s="31"/>
      <c r="Z61" s="31"/>
      <c r="AA61" s="31"/>
      <c r="AB61" s="31"/>
      <c r="AC61" s="31"/>
      <c r="AE61" s="31"/>
      <c r="AF61" s="31"/>
      <c r="AG61" s="31"/>
      <c r="AH61" s="31"/>
      <c r="AI61" s="31"/>
      <c r="AJ61" s="31"/>
    </row>
    <row r="62" spans="2:37" x14ac:dyDescent="0.25">
      <c r="G62" s="31"/>
      <c r="H62" s="31"/>
      <c r="I62" s="31"/>
      <c r="J62" s="31"/>
      <c r="K62" s="31"/>
      <c r="M62" s="31"/>
      <c r="N62" s="31"/>
      <c r="O62" s="31"/>
      <c r="P62" s="31"/>
      <c r="Q62" s="31"/>
      <c r="R62" s="31"/>
      <c r="Y62" s="31"/>
      <c r="Z62" s="31"/>
      <c r="AA62" s="31"/>
      <c r="AB62" s="31"/>
      <c r="AC62" s="31"/>
      <c r="AE62" s="31"/>
      <c r="AF62" s="31"/>
      <c r="AG62" s="31"/>
      <c r="AH62" s="31"/>
      <c r="AI62" s="31"/>
      <c r="AJ62" s="31"/>
    </row>
    <row r="63" spans="2:37" x14ac:dyDescent="0.25">
      <c r="G63" s="31"/>
      <c r="H63" s="31"/>
      <c r="I63" s="31"/>
      <c r="J63" s="31"/>
      <c r="K63" s="31"/>
      <c r="M63" s="31"/>
      <c r="N63" s="31"/>
      <c r="O63" s="31"/>
      <c r="P63" s="31"/>
      <c r="Q63" s="31"/>
      <c r="R63" s="31"/>
      <c r="Y63" s="31"/>
      <c r="Z63" s="31"/>
      <c r="AA63" s="31"/>
      <c r="AB63" s="31"/>
      <c r="AC63" s="31"/>
      <c r="AE63" s="31"/>
      <c r="AF63" s="31"/>
      <c r="AG63" s="31"/>
      <c r="AH63" s="31"/>
      <c r="AI63" s="31"/>
      <c r="AJ63" s="31"/>
    </row>
    <row r="64" spans="2:37" x14ac:dyDescent="0.25">
      <c r="B64" t="s">
        <v>267</v>
      </c>
      <c r="G64" s="31"/>
      <c r="H64" s="31"/>
      <c r="I64" s="31"/>
      <c r="J64" s="31"/>
      <c r="K64" s="31"/>
      <c r="M64" s="31"/>
      <c r="N64" s="31"/>
      <c r="O64" s="31"/>
      <c r="P64" s="31"/>
      <c r="Q64" s="31"/>
      <c r="R64" s="31"/>
      <c r="T64" t="s">
        <v>267</v>
      </c>
      <c r="Y64" s="31"/>
      <c r="Z64" s="31"/>
      <c r="AA64" s="31"/>
      <c r="AB64" s="31"/>
      <c r="AC64" s="31"/>
      <c r="AE64" s="31"/>
      <c r="AF64" s="31"/>
      <c r="AG64" s="31"/>
      <c r="AH64" s="31"/>
      <c r="AI64" s="31"/>
      <c r="AJ64" s="31"/>
    </row>
    <row r="65" spans="2:36" x14ac:dyDescent="0.25">
      <c r="B65" t="s">
        <v>18</v>
      </c>
      <c r="G65" s="31"/>
      <c r="H65" s="31"/>
      <c r="I65" s="31"/>
      <c r="J65" s="31"/>
      <c r="K65" s="31"/>
      <c r="M65" s="31"/>
      <c r="N65" s="31"/>
      <c r="O65" s="31"/>
      <c r="P65" s="31"/>
      <c r="Q65" s="31"/>
      <c r="R65" s="31"/>
      <c r="T65" t="s">
        <v>18</v>
      </c>
      <c r="Y65" s="31"/>
      <c r="Z65" s="31"/>
      <c r="AA65" s="31"/>
      <c r="AB65" s="31"/>
      <c r="AC65" s="31"/>
      <c r="AE65" s="31"/>
      <c r="AF65" s="31"/>
      <c r="AG65" s="31"/>
      <c r="AH65" s="31"/>
      <c r="AI65" s="31"/>
      <c r="AJ65" s="31"/>
    </row>
    <row r="66" spans="2:36" x14ac:dyDescent="0.25">
      <c r="B66" t="s">
        <v>224</v>
      </c>
      <c r="C66" t="s">
        <v>246</v>
      </c>
      <c r="G66" s="31"/>
      <c r="H66" s="31"/>
      <c r="I66" s="31"/>
      <c r="J66" s="31"/>
      <c r="K66" s="31"/>
      <c r="M66" s="31"/>
      <c r="N66" s="31"/>
      <c r="O66" s="31"/>
      <c r="P66" s="31"/>
      <c r="Q66" s="31"/>
      <c r="R66" s="31"/>
      <c r="T66" t="s">
        <v>224</v>
      </c>
      <c r="U66" t="s">
        <v>246</v>
      </c>
      <c r="Y66" s="31"/>
      <c r="Z66" s="31"/>
      <c r="AA66" s="31"/>
      <c r="AB66" s="31"/>
      <c r="AC66" s="31"/>
      <c r="AE66" s="31"/>
      <c r="AF66" s="31"/>
      <c r="AG66" s="31"/>
      <c r="AH66" s="31"/>
      <c r="AI66" s="31"/>
      <c r="AJ66" s="31"/>
    </row>
    <row r="67" spans="2:36" x14ac:dyDescent="0.25">
      <c r="B67">
        <v>-10</v>
      </c>
      <c r="C67">
        <v>-8.4270124000000006</v>
      </c>
      <c r="G67" s="31"/>
      <c r="H67" s="31"/>
      <c r="I67" s="31"/>
      <c r="J67" s="31"/>
      <c r="K67" s="31"/>
      <c r="M67" s="31"/>
      <c r="N67" s="31"/>
      <c r="O67" s="31"/>
      <c r="P67" s="31"/>
      <c r="Q67" s="31"/>
      <c r="R67" s="31"/>
      <c r="T67">
        <v>-10</v>
      </c>
      <c r="U67">
        <v>-8.6312961999999995</v>
      </c>
      <c r="Y67" s="31"/>
      <c r="Z67" s="31"/>
      <c r="AA67" s="31"/>
      <c r="AB67" s="31"/>
      <c r="AC67" s="31"/>
      <c r="AE67" s="31"/>
      <c r="AF67" s="31"/>
      <c r="AG67" s="31"/>
      <c r="AH67" s="31"/>
      <c r="AI67" s="31"/>
      <c r="AJ67" s="31"/>
    </row>
    <row r="68" spans="2:36" x14ac:dyDescent="0.25">
      <c r="B68">
        <v>-9.3000000000000007</v>
      </c>
      <c r="C68">
        <v>-8.4250574</v>
      </c>
      <c r="G68" s="31"/>
      <c r="H68" s="31"/>
      <c r="I68" s="31"/>
      <c r="J68" s="31"/>
      <c r="K68" s="31"/>
      <c r="M68" s="31"/>
      <c r="N68" s="31"/>
      <c r="O68" s="31"/>
      <c r="P68" s="31"/>
      <c r="Q68" s="31"/>
      <c r="R68" s="31"/>
      <c r="T68">
        <v>-9.3000000000000007</v>
      </c>
      <c r="U68">
        <v>-8.6342353999999997</v>
      </c>
      <c r="Y68" s="31"/>
      <c r="Z68" s="31"/>
      <c r="AA68" s="31"/>
      <c r="AB68" s="31"/>
      <c r="AC68" s="31"/>
      <c r="AE68" s="31"/>
      <c r="AF68" s="31"/>
      <c r="AG68" s="31"/>
      <c r="AH68" s="31"/>
      <c r="AI68" s="31"/>
      <c r="AJ68" s="31"/>
    </row>
    <row r="69" spans="2:36" x14ac:dyDescent="0.25">
      <c r="B69">
        <v>-8.6</v>
      </c>
      <c r="C69">
        <v>-8.4237632999999992</v>
      </c>
      <c r="G69" s="31"/>
      <c r="H69" s="31"/>
      <c r="I69" s="31"/>
      <c r="J69" s="31"/>
      <c r="K69" s="31"/>
      <c r="M69" s="31"/>
      <c r="N69" s="31"/>
      <c r="O69" s="31"/>
      <c r="P69" s="31"/>
      <c r="Q69" s="31"/>
      <c r="R69" s="31"/>
      <c r="T69">
        <v>-8.6</v>
      </c>
      <c r="U69">
        <v>-8.6345147999999998</v>
      </c>
      <c r="Y69" s="31"/>
      <c r="Z69" s="31"/>
      <c r="AA69" s="31"/>
      <c r="AB69" s="31"/>
      <c r="AC69" s="31"/>
      <c r="AE69" s="31"/>
      <c r="AF69" s="31"/>
      <c r="AG69" s="31"/>
      <c r="AH69" s="31"/>
      <c r="AI69" s="31"/>
      <c r="AJ69" s="31"/>
    </row>
    <row r="70" spans="2:36" x14ac:dyDescent="0.25">
      <c r="B70">
        <v>-7.9</v>
      </c>
      <c r="C70">
        <v>-8.4216156000000009</v>
      </c>
      <c r="G70" s="31"/>
      <c r="H70" s="31"/>
      <c r="I70" s="31"/>
      <c r="J70" s="31"/>
      <c r="K70" s="31"/>
      <c r="M70" s="31"/>
      <c r="N70" s="31"/>
      <c r="O70" s="31"/>
      <c r="P70" s="31"/>
      <c r="Q70" s="31"/>
      <c r="R70" s="31"/>
      <c r="T70">
        <v>-7.9</v>
      </c>
      <c r="U70">
        <v>-8.6334084999999998</v>
      </c>
      <c r="Y70" s="31"/>
      <c r="Z70" s="31"/>
      <c r="AA70" s="31"/>
      <c r="AB70" s="31"/>
      <c r="AC70" s="31"/>
      <c r="AE70" s="31"/>
      <c r="AF70" s="31"/>
      <c r="AG70" s="31"/>
      <c r="AH70" s="31"/>
      <c r="AI70" s="31"/>
      <c r="AJ70" s="31"/>
    </row>
    <row r="71" spans="2:36" x14ac:dyDescent="0.25">
      <c r="B71">
        <v>-7.2</v>
      </c>
      <c r="C71">
        <v>-8.418355</v>
      </c>
      <c r="G71" s="31"/>
      <c r="H71" s="31"/>
      <c r="I71" s="31"/>
      <c r="J71" s="31"/>
      <c r="K71" s="31"/>
      <c r="M71" s="31"/>
      <c r="N71" s="31"/>
      <c r="O71" s="31"/>
      <c r="P71" s="31"/>
      <c r="Q71" s="31"/>
      <c r="R71" s="31"/>
      <c r="T71">
        <v>-7.2</v>
      </c>
      <c r="U71">
        <v>-8.6279334999999993</v>
      </c>
      <c r="Y71" s="31"/>
      <c r="Z71" s="31"/>
      <c r="AA71" s="31"/>
      <c r="AB71" s="31"/>
      <c r="AC71" s="31"/>
      <c r="AE71" s="31"/>
      <c r="AF71" s="31"/>
      <c r="AG71" s="31"/>
      <c r="AH71" s="31"/>
      <c r="AI71" s="31"/>
      <c r="AJ71" s="31"/>
    </row>
    <row r="72" spans="2:36" x14ac:dyDescent="0.25">
      <c r="B72">
        <v>-6.5</v>
      </c>
      <c r="C72">
        <v>-8.4209843000000006</v>
      </c>
      <c r="G72" s="31"/>
      <c r="H72" s="31"/>
      <c r="I72" s="31"/>
      <c r="J72" s="31"/>
      <c r="K72" s="31"/>
      <c r="M72" s="31"/>
      <c r="N72" s="31"/>
      <c r="O72" s="31"/>
      <c r="P72" s="31"/>
      <c r="Q72" s="31"/>
      <c r="R72" s="31"/>
      <c r="T72">
        <v>-6.5</v>
      </c>
      <c r="U72">
        <v>-8.6302146999999998</v>
      </c>
      <c r="Y72" s="31"/>
      <c r="Z72" s="31"/>
      <c r="AA72" s="31"/>
      <c r="AB72" s="31"/>
      <c r="AC72" s="31"/>
      <c r="AE72" s="31"/>
      <c r="AF72" s="31"/>
      <c r="AG72" s="31"/>
      <c r="AH72" s="31"/>
      <c r="AI72" s="31"/>
      <c r="AJ72" s="31"/>
    </row>
    <row r="73" spans="2:36" x14ac:dyDescent="0.25">
      <c r="B73">
        <v>-5.8</v>
      </c>
      <c r="C73">
        <v>-8.4208573999999992</v>
      </c>
      <c r="G73" s="31"/>
      <c r="H73" s="31"/>
      <c r="I73" s="31"/>
      <c r="J73" s="31"/>
      <c r="K73" s="31"/>
      <c r="M73" s="31"/>
      <c r="N73" s="31"/>
      <c r="O73" s="31"/>
      <c r="P73" s="31"/>
      <c r="Q73" s="31"/>
      <c r="R73" s="31"/>
      <c r="T73">
        <v>-5.8</v>
      </c>
      <c r="U73">
        <v>-8.6302146999999998</v>
      </c>
      <c r="Y73" s="31"/>
      <c r="Z73" s="31"/>
      <c r="AA73" s="31"/>
      <c r="AB73" s="31"/>
      <c r="AC73" s="31"/>
      <c r="AE73" s="31"/>
      <c r="AF73" s="31"/>
      <c r="AG73" s="31"/>
      <c r="AH73" s="31"/>
      <c r="AI73" s="31"/>
      <c r="AJ73" s="31"/>
    </row>
    <row r="74" spans="2:36" x14ac:dyDescent="0.25">
      <c r="B74">
        <v>-5.0999999999999996</v>
      </c>
      <c r="C74">
        <v>-8.4206123000000002</v>
      </c>
      <c r="G74" s="31"/>
      <c r="H74" s="31"/>
      <c r="I74" s="31"/>
      <c r="J74" s="31"/>
      <c r="K74" s="31"/>
      <c r="M74" s="31"/>
      <c r="N74" s="31"/>
      <c r="O74" s="31"/>
      <c r="P74" s="31"/>
      <c r="Q74" s="31"/>
      <c r="R74" s="31"/>
      <c r="T74">
        <v>-5.0999999999999996</v>
      </c>
      <c r="U74">
        <v>-8.6286906999999999</v>
      </c>
      <c r="Y74" s="31"/>
      <c r="Z74" s="31"/>
      <c r="AA74" s="31"/>
      <c r="AB74" s="31"/>
      <c r="AC74" s="31"/>
      <c r="AE74" s="31"/>
      <c r="AF74" s="31"/>
      <c r="AG74" s="31"/>
      <c r="AH74" s="31"/>
      <c r="AI74" s="31"/>
      <c r="AJ74" s="31"/>
    </row>
    <row r="75" spans="2:36" x14ac:dyDescent="0.25">
      <c r="B75">
        <v>-4.4000000000000004</v>
      </c>
      <c r="C75">
        <v>-8.4185800999999998</v>
      </c>
      <c r="G75" s="31"/>
      <c r="H75" s="31"/>
      <c r="I75" s="31"/>
      <c r="J75" s="31"/>
      <c r="K75" s="31"/>
      <c r="M75" s="31"/>
      <c r="N75" s="31"/>
      <c r="O75" s="31"/>
      <c r="P75" s="31"/>
      <c r="Q75" s="31"/>
      <c r="R75" s="31"/>
      <c r="T75">
        <v>-4.4000000000000004</v>
      </c>
      <c r="U75">
        <v>-8.6279477999999994</v>
      </c>
      <c r="Y75" s="31"/>
      <c r="Z75" s="31"/>
      <c r="AA75" s="31"/>
      <c r="AB75" s="31"/>
      <c r="AC75" s="31"/>
      <c r="AE75" s="31"/>
      <c r="AF75" s="31"/>
      <c r="AG75" s="31"/>
      <c r="AH75" s="31"/>
      <c r="AI75" s="31"/>
      <c r="AJ75" s="31"/>
    </row>
    <row r="76" spans="2:36" x14ac:dyDescent="0.25">
      <c r="B76">
        <v>-3.7</v>
      </c>
      <c r="C76">
        <v>-8.4209375000000009</v>
      </c>
      <c r="G76" s="31"/>
      <c r="H76" s="31"/>
      <c r="I76" s="31"/>
      <c r="J76" s="31"/>
      <c r="K76" s="31"/>
      <c r="M76" s="31"/>
      <c r="N76" s="31"/>
      <c r="O76" s="31"/>
      <c r="P76" s="31"/>
      <c r="Q76" s="31"/>
      <c r="R76" s="31"/>
      <c r="T76">
        <v>-3.7</v>
      </c>
      <c r="U76">
        <v>-8.6270447000000008</v>
      </c>
      <c r="Y76" s="31"/>
      <c r="Z76" s="31"/>
      <c r="AA76" s="31"/>
      <c r="AB76" s="31"/>
      <c r="AC76" s="31"/>
      <c r="AE76" s="31"/>
      <c r="AF76" s="31"/>
      <c r="AG76" s="31"/>
      <c r="AH76" s="31"/>
      <c r="AI76" s="31"/>
      <c r="AJ76" s="31"/>
    </row>
    <row r="77" spans="2:36" x14ac:dyDescent="0.25">
      <c r="B77">
        <v>-3</v>
      </c>
      <c r="C77">
        <v>-8.4189997000000005</v>
      </c>
      <c r="G77" s="31"/>
      <c r="H77" s="31"/>
      <c r="I77" s="31"/>
      <c r="J77" s="31"/>
      <c r="K77" s="31"/>
      <c r="M77" s="31"/>
      <c r="N77" s="31"/>
      <c r="O77" s="31"/>
      <c r="P77" s="31"/>
      <c r="Q77" s="31"/>
      <c r="R77" s="31"/>
      <c r="T77">
        <v>-3</v>
      </c>
      <c r="U77">
        <v>-8.6268902000000001</v>
      </c>
      <c r="Y77" s="31"/>
      <c r="Z77" s="31"/>
      <c r="AA77" s="31"/>
      <c r="AB77" s="31"/>
      <c r="AC77" s="31"/>
      <c r="AE77" s="31"/>
      <c r="AF77" s="31"/>
      <c r="AG77" s="31"/>
      <c r="AH77" s="31"/>
      <c r="AI77" s="31"/>
      <c r="AJ77" s="31"/>
    </row>
    <row r="78" spans="2:36" x14ac:dyDescent="0.25">
      <c r="B78">
        <v>-2.2999999999999998</v>
      </c>
      <c r="C78">
        <v>-8.4203644000000004</v>
      </c>
      <c r="G78" s="31"/>
      <c r="H78" s="31"/>
      <c r="I78" s="31"/>
      <c r="J78" s="31"/>
      <c r="K78" s="31"/>
      <c r="M78" s="31"/>
      <c r="N78" s="31"/>
      <c r="O78" s="31"/>
      <c r="P78" s="31"/>
      <c r="Q78" s="31"/>
      <c r="R78" s="31"/>
      <c r="T78">
        <v>-2.2999999999999998</v>
      </c>
      <c r="U78">
        <v>-8.6250123999999992</v>
      </c>
      <c r="Y78" s="31"/>
      <c r="Z78" s="31"/>
      <c r="AA78" s="31"/>
      <c r="AB78" s="31"/>
      <c r="AC78" s="31"/>
      <c r="AE78" s="31"/>
      <c r="AF78" s="31"/>
      <c r="AG78" s="31"/>
      <c r="AH78" s="31"/>
      <c r="AI78" s="31"/>
      <c r="AJ78" s="31"/>
    </row>
    <row r="79" spans="2:36" x14ac:dyDescent="0.25">
      <c r="B79">
        <v>-1.6</v>
      </c>
      <c r="C79">
        <v>-8.4228124999999991</v>
      </c>
      <c r="G79" s="31"/>
      <c r="H79" s="31"/>
      <c r="I79" s="31"/>
      <c r="J79" s="31"/>
      <c r="K79" s="31"/>
      <c r="M79" s="31"/>
      <c r="N79" s="31"/>
      <c r="O79" s="31"/>
      <c r="P79" s="31"/>
      <c r="Q79" s="31"/>
      <c r="R79" s="31"/>
      <c r="T79">
        <v>-1.6</v>
      </c>
      <c r="U79">
        <v>-8.6295260999999996</v>
      </c>
      <c r="Y79" s="31"/>
      <c r="Z79" s="31"/>
      <c r="AA79" s="31"/>
      <c r="AB79" s="31"/>
      <c r="AC79" s="31"/>
      <c r="AE79" s="31"/>
      <c r="AF79" s="31"/>
      <c r="AG79" s="31"/>
      <c r="AH79" s="31"/>
      <c r="AI79" s="31"/>
      <c r="AJ79" s="31"/>
    </row>
    <row r="80" spans="2:36" x14ac:dyDescent="0.25">
      <c r="B80">
        <v>-0.9</v>
      </c>
      <c r="C80">
        <v>-8.4242840000000001</v>
      </c>
      <c r="G80" s="31"/>
      <c r="H80" s="31"/>
      <c r="I80" s="31"/>
      <c r="J80" s="31"/>
      <c r="K80" s="31"/>
      <c r="M80" s="31"/>
      <c r="N80" s="31"/>
      <c r="O80" s="31"/>
      <c r="P80" s="31"/>
      <c r="Q80" s="31"/>
      <c r="R80" s="31"/>
      <c r="T80">
        <v>-0.9</v>
      </c>
      <c r="U80">
        <v>-8.6294851000000001</v>
      </c>
      <c r="Y80" s="31"/>
      <c r="Z80" s="31"/>
      <c r="AA80" s="31"/>
      <c r="AB80" s="31"/>
      <c r="AC80" s="31"/>
      <c r="AE80" s="31"/>
      <c r="AF80" s="31"/>
      <c r="AG80" s="31"/>
      <c r="AH80" s="31"/>
      <c r="AI80" s="31"/>
      <c r="AJ80" s="31"/>
    </row>
    <row r="81" spans="2:36" x14ac:dyDescent="0.25">
      <c r="B81">
        <v>-0.2</v>
      </c>
      <c r="C81">
        <v>-8.4226799000000003</v>
      </c>
      <c r="G81" s="31"/>
      <c r="H81" s="31"/>
      <c r="I81" s="31"/>
      <c r="J81" s="31"/>
      <c r="K81" s="31"/>
      <c r="M81" s="31"/>
      <c r="N81" s="31"/>
      <c r="O81" s="31"/>
      <c r="P81" s="31"/>
      <c r="Q81" s="31"/>
      <c r="R81" s="31"/>
      <c r="T81">
        <v>-0.2</v>
      </c>
      <c r="U81">
        <v>-8.6269864999999992</v>
      </c>
      <c r="Y81" s="31"/>
      <c r="Z81" s="31"/>
      <c r="AA81" s="31"/>
      <c r="AB81" s="31"/>
      <c r="AC81" s="31"/>
      <c r="AE81" s="31"/>
      <c r="AF81" s="31"/>
      <c r="AG81" s="31"/>
      <c r="AH81" s="31"/>
      <c r="AI81" s="31"/>
      <c r="AJ81" s="31"/>
    </row>
    <row r="82" spans="2:36" x14ac:dyDescent="0.25">
      <c r="B82">
        <v>0.5</v>
      </c>
      <c r="C82">
        <v>-8.4259261999999993</v>
      </c>
      <c r="G82" s="31"/>
      <c r="H82" s="31"/>
      <c r="I82" s="31"/>
      <c r="J82" s="31"/>
      <c r="K82" s="31"/>
      <c r="M82" s="31"/>
      <c r="N82" s="31"/>
      <c r="O82" s="31"/>
      <c r="P82" s="31"/>
      <c r="Q82" s="31"/>
      <c r="R82" s="31"/>
      <c r="T82">
        <v>0.5</v>
      </c>
      <c r="U82">
        <v>-8.6301603</v>
      </c>
      <c r="Y82" s="31"/>
      <c r="Z82" s="31"/>
      <c r="AA82" s="31"/>
      <c r="AB82" s="31"/>
      <c r="AC82" s="31"/>
      <c r="AE82" s="31"/>
      <c r="AF82" s="31"/>
      <c r="AG82" s="31"/>
      <c r="AH82" s="31"/>
      <c r="AI82" s="31"/>
      <c r="AJ82" s="31"/>
    </row>
    <row r="83" spans="2:36" x14ac:dyDescent="0.25">
      <c r="B83">
        <v>1.2</v>
      </c>
      <c r="C83">
        <v>-8.4256840000000004</v>
      </c>
      <c r="G83" s="31"/>
      <c r="H83" s="31"/>
      <c r="I83" s="31"/>
      <c r="J83" s="31"/>
      <c r="K83" s="31"/>
      <c r="M83" s="31"/>
      <c r="N83" s="31"/>
      <c r="O83" s="31"/>
      <c r="P83" s="31"/>
      <c r="Q83" s="31"/>
      <c r="R83" s="31"/>
      <c r="T83">
        <v>1.2</v>
      </c>
      <c r="U83">
        <v>-8.6308670000000003</v>
      </c>
      <c r="Y83" s="31"/>
      <c r="Z83" s="31"/>
      <c r="AA83" s="31"/>
      <c r="AB83" s="31"/>
      <c r="AC83" s="31"/>
      <c r="AE83" s="31"/>
      <c r="AF83" s="31"/>
      <c r="AG83" s="31"/>
      <c r="AH83" s="31"/>
      <c r="AI83" s="31"/>
      <c r="AJ83" s="31"/>
    </row>
    <row r="84" spans="2:36" x14ac:dyDescent="0.25">
      <c r="B84">
        <v>1.9</v>
      </c>
      <c r="C84">
        <v>-8.4297980999999993</v>
      </c>
      <c r="G84" s="31"/>
      <c r="H84" s="31"/>
      <c r="I84" s="31"/>
      <c r="J84" s="31"/>
      <c r="K84" s="31"/>
      <c r="M84" s="31"/>
      <c r="N84" s="31"/>
      <c r="O84" s="31"/>
      <c r="P84" s="31"/>
      <c r="Q84" s="31"/>
      <c r="R84" s="31"/>
      <c r="T84">
        <v>1.9</v>
      </c>
      <c r="U84">
        <v>-8.6307992999999996</v>
      </c>
      <c r="Y84" s="31"/>
      <c r="Z84" s="31"/>
      <c r="AA84" s="31"/>
      <c r="AB84" s="31"/>
      <c r="AC84" s="31"/>
      <c r="AE84" s="31"/>
      <c r="AF84" s="31"/>
      <c r="AG84" s="31"/>
      <c r="AH84" s="31"/>
      <c r="AI84" s="31"/>
      <c r="AJ84" s="31"/>
    </row>
    <row r="85" spans="2:36" x14ac:dyDescent="0.25">
      <c r="B85">
        <v>2.6</v>
      </c>
      <c r="C85">
        <v>-8.4343623999999995</v>
      </c>
      <c r="G85" s="31"/>
      <c r="H85" s="31"/>
      <c r="I85" s="31"/>
      <c r="J85" s="31"/>
      <c r="K85" s="31"/>
      <c r="M85" s="31"/>
      <c r="N85" s="31"/>
      <c r="O85" s="31"/>
      <c r="P85" s="31"/>
      <c r="Q85" s="31"/>
      <c r="R85" s="31"/>
      <c r="T85">
        <v>2.6</v>
      </c>
      <c r="U85">
        <v>-8.6319475000000008</v>
      </c>
      <c r="Y85" s="31"/>
      <c r="Z85" s="31"/>
      <c r="AA85" s="31"/>
      <c r="AB85" s="31"/>
      <c r="AC85" s="31"/>
      <c r="AE85" s="31"/>
      <c r="AF85" s="31"/>
      <c r="AG85" s="31"/>
      <c r="AH85" s="31"/>
      <c r="AI85" s="31"/>
      <c r="AJ85" s="31"/>
    </row>
    <row r="86" spans="2:36" x14ac:dyDescent="0.25">
      <c r="B86">
        <v>3.3</v>
      </c>
      <c r="C86">
        <v>-8.4356898999999999</v>
      </c>
      <c r="G86" s="31"/>
      <c r="H86" s="31"/>
      <c r="I86" s="31"/>
      <c r="J86" s="31"/>
      <c r="K86" s="31"/>
      <c r="M86" s="31"/>
      <c r="N86" s="31"/>
      <c r="O86" s="31"/>
      <c r="P86" s="31"/>
      <c r="Q86" s="31"/>
      <c r="R86" s="31"/>
      <c r="T86">
        <v>3.3</v>
      </c>
      <c r="U86">
        <v>-8.6344689999999993</v>
      </c>
      <c r="Y86" s="31"/>
      <c r="Z86" s="31"/>
      <c r="AA86" s="31"/>
      <c r="AB86" s="31"/>
      <c r="AC86" s="31"/>
      <c r="AE86" s="31"/>
      <c r="AF86" s="31"/>
      <c r="AG86" s="31"/>
      <c r="AH86" s="31"/>
      <c r="AI86" s="31"/>
      <c r="AJ86" s="31"/>
    </row>
    <row r="87" spans="2:36" x14ac:dyDescent="0.25">
      <c r="B87">
        <v>4</v>
      </c>
      <c r="C87">
        <v>-8.4407090999999994</v>
      </c>
      <c r="G87" s="31"/>
      <c r="H87" s="31"/>
      <c r="I87" s="31"/>
      <c r="J87" s="31"/>
      <c r="K87" s="31"/>
      <c r="M87" s="31"/>
      <c r="N87" s="31"/>
      <c r="O87" s="31"/>
      <c r="P87" s="31"/>
      <c r="Q87" s="31"/>
      <c r="R87" s="31"/>
      <c r="T87">
        <v>4</v>
      </c>
      <c r="U87">
        <v>-8.6368761000000003</v>
      </c>
      <c r="Y87" s="31"/>
      <c r="Z87" s="31"/>
      <c r="AA87" s="31"/>
      <c r="AB87" s="31"/>
      <c r="AC87" s="31"/>
      <c r="AE87" s="31"/>
      <c r="AF87" s="31"/>
      <c r="AG87" s="31"/>
      <c r="AH87" s="31"/>
      <c r="AI87" s="31"/>
      <c r="AJ87" s="31"/>
    </row>
    <row r="88" spans="2:36" x14ac:dyDescent="0.25">
      <c r="B88">
        <v>4.7</v>
      </c>
      <c r="C88">
        <v>-8.4455794999999991</v>
      </c>
      <c r="G88" s="31"/>
      <c r="H88" s="31"/>
      <c r="I88" s="31"/>
      <c r="J88" s="31"/>
      <c r="K88" s="31"/>
      <c r="M88" s="31"/>
      <c r="N88" s="31"/>
      <c r="O88" s="31"/>
      <c r="P88" s="31"/>
      <c r="Q88" s="31"/>
      <c r="R88" s="31"/>
      <c r="T88">
        <v>4.7</v>
      </c>
      <c r="U88">
        <v>-8.6397227999999995</v>
      </c>
      <c r="Y88" s="31"/>
      <c r="Z88" s="31"/>
      <c r="AA88" s="31"/>
      <c r="AB88" s="31"/>
      <c r="AC88" s="31"/>
      <c r="AE88" s="31"/>
      <c r="AF88" s="31"/>
      <c r="AG88" s="31"/>
      <c r="AH88" s="31"/>
      <c r="AI88" s="31"/>
      <c r="AJ88" s="31"/>
    </row>
    <row r="89" spans="2:36" x14ac:dyDescent="0.25">
      <c r="B89">
        <v>5.4</v>
      </c>
      <c r="C89">
        <v>-8.4512786999999996</v>
      </c>
      <c r="G89" s="31"/>
      <c r="H89" s="31"/>
      <c r="I89" s="31"/>
      <c r="J89" s="31"/>
      <c r="K89" s="31"/>
      <c r="M89" s="31"/>
      <c r="N89" s="31"/>
      <c r="O89" s="31"/>
      <c r="P89" s="31"/>
      <c r="Q89" s="31"/>
      <c r="R89" s="31"/>
      <c r="T89">
        <v>5.4</v>
      </c>
      <c r="U89">
        <v>-8.6433058000000003</v>
      </c>
      <c r="Y89" s="31"/>
      <c r="Z89" s="31"/>
      <c r="AA89" s="31"/>
      <c r="AB89" s="31"/>
      <c r="AC89" s="31"/>
      <c r="AE89" s="31"/>
      <c r="AF89" s="31"/>
      <c r="AG89" s="31"/>
      <c r="AH89" s="31"/>
      <c r="AI89" s="31"/>
      <c r="AJ89" s="31"/>
    </row>
    <row r="90" spans="2:36" x14ac:dyDescent="0.25">
      <c r="B90">
        <v>6.1</v>
      </c>
      <c r="C90">
        <v>-8.4580593000000004</v>
      </c>
      <c r="G90" s="31"/>
      <c r="H90" s="31"/>
      <c r="I90" s="31"/>
      <c r="J90" s="31"/>
      <c r="K90" s="31"/>
      <c r="M90" s="31"/>
      <c r="N90" s="31"/>
      <c r="O90" s="31"/>
      <c r="P90" s="31"/>
      <c r="Q90" s="31"/>
      <c r="R90" s="31"/>
      <c r="T90">
        <v>6.1</v>
      </c>
      <c r="U90">
        <v>-8.6491833000000007</v>
      </c>
      <c r="Y90" s="31"/>
      <c r="Z90" s="31"/>
      <c r="AA90" s="31"/>
      <c r="AB90" s="31"/>
      <c r="AC90" s="31"/>
      <c r="AE90" s="31"/>
      <c r="AF90" s="31"/>
      <c r="AG90" s="31"/>
      <c r="AH90" s="31"/>
      <c r="AI90" s="31"/>
      <c r="AJ90" s="31"/>
    </row>
    <row r="91" spans="2:36" x14ac:dyDescent="0.25">
      <c r="B91">
        <v>6.8</v>
      </c>
      <c r="C91">
        <v>-8.4665890000000008</v>
      </c>
      <c r="G91" s="31"/>
      <c r="H91" s="31"/>
      <c r="I91" s="31"/>
      <c r="J91" s="31"/>
      <c r="K91" s="31"/>
      <c r="M91" s="31"/>
      <c r="N91" s="31"/>
      <c r="O91" s="31"/>
      <c r="P91" s="31"/>
      <c r="Q91" s="31"/>
      <c r="R91" s="31"/>
      <c r="T91">
        <v>6.8</v>
      </c>
      <c r="U91">
        <v>-8.6525926999999996</v>
      </c>
      <c r="Y91" s="31"/>
      <c r="Z91" s="31"/>
      <c r="AA91" s="31"/>
      <c r="AB91" s="31"/>
      <c r="AC91" s="31"/>
      <c r="AE91" s="31"/>
      <c r="AF91" s="31"/>
      <c r="AG91" s="31"/>
      <c r="AH91" s="31"/>
      <c r="AI91" s="31"/>
      <c r="AJ91" s="31"/>
    </row>
    <row r="92" spans="2:36" x14ac:dyDescent="0.25">
      <c r="B92">
        <v>7.5</v>
      </c>
      <c r="C92">
        <v>-8.4752913000000003</v>
      </c>
      <c r="G92" s="31"/>
      <c r="H92" s="31"/>
      <c r="I92" s="31"/>
      <c r="J92" s="31"/>
      <c r="K92" s="31"/>
      <c r="M92" s="31"/>
      <c r="N92" s="31"/>
      <c r="O92" s="31"/>
      <c r="P92" s="31"/>
      <c r="Q92" s="31"/>
      <c r="R92" s="31"/>
      <c r="T92">
        <v>7.5</v>
      </c>
      <c r="U92">
        <v>-8.6562795999999995</v>
      </c>
      <c r="Y92" s="31"/>
      <c r="Z92" s="31"/>
      <c r="AA92" s="31"/>
      <c r="AB92" s="31"/>
      <c r="AC92" s="31"/>
      <c r="AE92" s="31"/>
      <c r="AF92" s="31"/>
      <c r="AG92" s="31"/>
      <c r="AH92" s="31"/>
      <c r="AI92" s="31"/>
      <c r="AJ92" s="31"/>
    </row>
    <row r="93" spans="2:36" x14ac:dyDescent="0.25">
      <c r="B93">
        <v>8.1999999999999993</v>
      </c>
      <c r="C93">
        <v>-8.4846105999999999</v>
      </c>
      <c r="G93" s="31"/>
      <c r="H93" s="31"/>
      <c r="I93" s="31"/>
      <c r="J93" s="31"/>
      <c r="K93" s="31"/>
      <c r="M93" s="31"/>
      <c r="N93" s="31"/>
      <c r="O93" s="31"/>
      <c r="P93" s="31"/>
      <c r="Q93" s="31"/>
      <c r="R93" s="31"/>
      <c r="T93">
        <v>8.1999999999999993</v>
      </c>
      <c r="U93">
        <v>-8.6637087000000008</v>
      </c>
      <c r="Y93" s="31"/>
      <c r="Z93" s="31"/>
      <c r="AA93" s="31"/>
      <c r="AB93" s="31"/>
      <c r="AC93" s="31"/>
      <c r="AE93" s="31"/>
      <c r="AF93" s="31"/>
      <c r="AG93" s="31"/>
      <c r="AH93" s="31"/>
      <c r="AI93" s="31"/>
      <c r="AJ93" s="31"/>
    </row>
    <row r="94" spans="2:36" x14ac:dyDescent="0.25">
      <c r="B94">
        <v>8.9</v>
      </c>
      <c r="C94">
        <v>-8.4948300999999997</v>
      </c>
      <c r="G94" s="31"/>
      <c r="H94" s="31"/>
      <c r="I94" s="31"/>
      <c r="J94" s="31"/>
      <c r="K94" s="31"/>
      <c r="M94" s="31"/>
      <c r="N94" s="31"/>
      <c r="O94" s="31"/>
      <c r="P94" s="31"/>
      <c r="Q94" s="31"/>
      <c r="R94" s="31"/>
      <c r="T94">
        <v>8.9</v>
      </c>
      <c r="U94">
        <v>-8.6709604000000002</v>
      </c>
      <c r="Y94" s="31"/>
      <c r="Z94" s="31"/>
      <c r="AA94" s="31"/>
      <c r="AB94" s="31"/>
      <c r="AC94" s="31"/>
      <c r="AE94" s="31"/>
      <c r="AF94" s="31"/>
      <c r="AG94" s="31"/>
      <c r="AH94" s="31"/>
      <c r="AI94" s="31"/>
      <c r="AJ94" s="31"/>
    </row>
    <row r="95" spans="2:36" x14ac:dyDescent="0.25">
      <c r="B95">
        <v>9.6</v>
      </c>
      <c r="C95">
        <v>-8.5063809999999993</v>
      </c>
      <c r="G95" s="31"/>
      <c r="H95" s="31"/>
      <c r="I95" s="31"/>
      <c r="J95" s="31"/>
      <c r="K95" s="31"/>
      <c r="M95" s="31"/>
      <c r="N95" s="31"/>
      <c r="O95" s="31"/>
      <c r="P95" s="31"/>
      <c r="Q95" s="31"/>
      <c r="R95" s="31"/>
      <c r="T95">
        <v>9.6</v>
      </c>
      <c r="U95">
        <v>-8.6764068999999999</v>
      </c>
      <c r="Y95" s="31"/>
      <c r="Z95" s="31"/>
      <c r="AA95" s="31"/>
      <c r="AB95" s="31"/>
      <c r="AC95" s="31"/>
      <c r="AE95" s="31"/>
      <c r="AF95" s="31"/>
      <c r="AG95" s="31"/>
      <c r="AH95" s="31"/>
      <c r="AI95" s="31"/>
      <c r="AJ95" s="31"/>
    </row>
    <row r="96" spans="2:36" x14ac:dyDescent="0.25">
      <c r="B96">
        <v>10.3</v>
      </c>
      <c r="C96">
        <v>-8.5189933999999994</v>
      </c>
      <c r="G96" s="31"/>
      <c r="H96" s="31"/>
      <c r="I96" s="31"/>
      <c r="J96" s="31"/>
      <c r="K96" s="31"/>
      <c r="M96" s="31"/>
      <c r="N96" s="31"/>
      <c r="O96" s="31"/>
      <c r="P96" s="31"/>
      <c r="Q96" s="31"/>
      <c r="R96" s="31"/>
      <c r="T96">
        <v>10.3</v>
      </c>
      <c r="U96">
        <v>-8.6842565999999994</v>
      </c>
      <c r="Y96" s="31"/>
      <c r="Z96" s="31"/>
      <c r="AA96" s="31"/>
      <c r="AB96" s="31"/>
      <c r="AC96" s="31"/>
      <c r="AE96" s="31"/>
      <c r="AF96" s="31"/>
      <c r="AG96" s="31"/>
      <c r="AH96" s="31"/>
      <c r="AI96" s="31"/>
      <c r="AJ96" s="31"/>
    </row>
    <row r="97" spans="2:36" x14ac:dyDescent="0.25">
      <c r="B97">
        <v>11</v>
      </c>
      <c r="C97">
        <v>-8.5330438999999991</v>
      </c>
      <c r="G97" s="31"/>
      <c r="H97" s="31"/>
      <c r="I97" s="31"/>
      <c r="J97" s="31"/>
      <c r="K97" s="31"/>
      <c r="M97" s="31"/>
      <c r="N97" s="31"/>
      <c r="O97" s="31"/>
      <c r="P97" s="31"/>
      <c r="Q97" s="31"/>
      <c r="R97" s="31"/>
      <c r="T97">
        <v>11</v>
      </c>
      <c r="U97">
        <v>-8.6935406000000004</v>
      </c>
      <c r="Y97" s="31"/>
      <c r="Z97" s="31"/>
      <c r="AA97" s="31"/>
      <c r="AB97" s="31"/>
      <c r="AC97" s="31"/>
      <c r="AE97" s="31"/>
      <c r="AF97" s="31"/>
      <c r="AG97" s="31"/>
      <c r="AH97" s="31"/>
      <c r="AI97" s="31"/>
      <c r="AJ97" s="31"/>
    </row>
    <row r="98" spans="2:36" x14ac:dyDescent="0.25">
      <c r="B98">
        <v>11.7</v>
      </c>
      <c r="C98">
        <v>-8.5488500999999992</v>
      </c>
      <c r="G98" s="31"/>
      <c r="H98" s="31"/>
      <c r="I98" s="31"/>
      <c r="J98" s="31"/>
      <c r="K98" s="31"/>
      <c r="M98" s="31"/>
      <c r="N98" s="31"/>
      <c r="O98" s="31"/>
      <c r="P98" s="31"/>
      <c r="Q98" s="31"/>
      <c r="R98" s="31"/>
      <c r="T98">
        <v>11.7</v>
      </c>
      <c r="U98">
        <v>-8.7030153000000006</v>
      </c>
      <c r="Y98" s="31"/>
      <c r="Z98" s="31"/>
      <c r="AA98" s="31"/>
      <c r="AB98" s="31"/>
      <c r="AC98" s="31"/>
      <c r="AE98" s="31"/>
      <c r="AF98" s="31"/>
      <c r="AG98" s="31"/>
      <c r="AH98" s="31"/>
      <c r="AI98" s="31"/>
      <c r="AJ98" s="31"/>
    </row>
    <row r="99" spans="2:36" x14ac:dyDescent="0.25">
      <c r="B99">
        <v>12.4</v>
      </c>
      <c r="C99">
        <v>-8.5665922000000005</v>
      </c>
      <c r="G99" s="31"/>
      <c r="H99" s="31"/>
      <c r="I99" s="31"/>
      <c r="J99" s="31"/>
      <c r="K99" s="31"/>
      <c r="M99" s="31"/>
      <c r="N99" s="31"/>
      <c r="O99" s="31"/>
      <c r="P99" s="31"/>
      <c r="Q99" s="31"/>
      <c r="R99" s="31"/>
      <c r="T99">
        <v>12.4</v>
      </c>
      <c r="U99">
        <v>-8.7125682999999992</v>
      </c>
      <c r="Y99" s="31"/>
      <c r="Z99" s="31"/>
      <c r="AA99" s="31"/>
      <c r="AB99" s="31"/>
      <c r="AC99" s="31"/>
      <c r="AE99" s="31"/>
      <c r="AF99" s="31"/>
      <c r="AG99" s="31"/>
      <c r="AH99" s="31"/>
      <c r="AI99" s="31"/>
      <c r="AJ99" s="31"/>
    </row>
    <row r="100" spans="2:36" x14ac:dyDescent="0.25">
      <c r="B100">
        <v>13.1</v>
      </c>
      <c r="C100">
        <v>-8.5856981000000001</v>
      </c>
      <c r="G100" s="31"/>
      <c r="H100" s="31"/>
      <c r="I100" s="31"/>
      <c r="J100" s="31"/>
      <c r="K100" s="31"/>
      <c r="M100" s="31"/>
      <c r="N100" s="31"/>
      <c r="O100" s="31"/>
      <c r="P100" s="31"/>
      <c r="Q100" s="31"/>
      <c r="R100" s="31"/>
      <c r="T100">
        <v>13.1</v>
      </c>
      <c r="U100">
        <v>-8.7241230000000005</v>
      </c>
      <c r="Y100" s="31"/>
      <c r="Z100" s="31"/>
      <c r="AA100" s="31"/>
      <c r="AB100" s="31"/>
      <c r="AC100" s="31"/>
      <c r="AE100" s="31"/>
      <c r="AF100" s="31"/>
      <c r="AG100" s="31"/>
      <c r="AH100" s="31"/>
      <c r="AI100" s="31"/>
      <c r="AJ100" s="31"/>
    </row>
    <row r="101" spans="2:36" x14ac:dyDescent="0.25">
      <c r="B101">
        <v>13.8</v>
      </c>
      <c r="C101">
        <v>-8.6083517000000001</v>
      </c>
      <c r="G101" s="31"/>
      <c r="H101" s="31"/>
      <c r="I101" s="31"/>
      <c r="J101" s="31"/>
      <c r="K101" s="31"/>
      <c r="M101" s="31"/>
      <c r="N101" s="31"/>
      <c r="O101" s="31"/>
      <c r="P101" s="31"/>
      <c r="Q101" s="31"/>
      <c r="R101" s="31"/>
      <c r="T101">
        <v>13.8</v>
      </c>
      <c r="U101">
        <v>-8.7394809999999996</v>
      </c>
      <c r="Y101" s="31"/>
      <c r="Z101" s="31"/>
      <c r="AA101" s="31"/>
      <c r="AB101" s="31"/>
      <c r="AC101" s="31"/>
      <c r="AE101" s="31"/>
      <c r="AF101" s="31"/>
      <c r="AG101" s="31"/>
      <c r="AH101" s="31"/>
      <c r="AI101" s="31"/>
      <c r="AJ101" s="31"/>
    </row>
    <row r="102" spans="2:36" x14ac:dyDescent="0.25">
      <c r="B102">
        <v>14.5</v>
      </c>
      <c r="C102">
        <v>-8.6300526000000009</v>
      </c>
      <c r="G102" s="31"/>
      <c r="H102" s="31"/>
      <c r="I102" s="31"/>
      <c r="J102" s="31"/>
      <c r="K102" s="31"/>
      <c r="M102" s="31"/>
      <c r="N102" s="31"/>
      <c r="O102" s="31"/>
      <c r="P102" s="31"/>
      <c r="Q102" s="31"/>
      <c r="R102" s="31"/>
      <c r="T102">
        <v>14.5</v>
      </c>
      <c r="U102">
        <v>-8.7514409999999998</v>
      </c>
      <c r="Y102" s="31"/>
      <c r="Z102" s="31"/>
      <c r="AA102" s="31"/>
      <c r="AB102" s="31"/>
      <c r="AC102" s="31"/>
      <c r="AE102" s="31"/>
      <c r="AF102" s="31"/>
      <c r="AG102" s="31"/>
      <c r="AH102" s="31"/>
      <c r="AI102" s="31"/>
      <c r="AJ102" s="31"/>
    </row>
    <row r="103" spans="2:36" x14ac:dyDescent="0.25">
      <c r="B103">
        <v>15.2</v>
      </c>
      <c r="C103">
        <v>-8.6565828000000007</v>
      </c>
      <c r="G103" s="31"/>
      <c r="H103" s="31"/>
      <c r="I103" s="31"/>
      <c r="J103" s="31"/>
      <c r="K103" s="31"/>
      <c r="M103" s="31"/>
      <c r="N103" s="31"/>
      <c r="O103" s="31"/>
      <c r="P103" s="31"/>
      <c r="Q103" s="31"/>
      <c r="R103" s="31"/>
      <c r="T103">
        <v>15.2</v>
      </c>
      <c r="U103">
        <v>-8.7741652000000006</v>
      </c>
      <c r="Y103" s="31"/>
      <c r="Z103" s="31"/>
      <c r="AA103" s="31"/>
      <c r="AB103" s="31"/>
      <c r="AC103" s="31"/>
      <c r="AE103" s="31"/>
      <c r="AF103" s="31"/>
      <c r="AG103" s="31"/>
      <c r="AH103" s="31"/>
      <c r="AI103" s="31"/>
      <c r="AJ103" s="31"/>
    </row>
    <row r="104" spans="2:36" x14ac:dyDescent="0.25">
      <c r="B104">
        <v>15.9</v>
      </c>
      <c r="C104">
        <v>-8.6904211</v>
      </c>
      <c r="G104" s="31"/>
      <c r="H104" s="31"/>
      <c r="I104" s="31"/>
      <c r="J104" s="31"/>
      <c r="K104" s="31"/>
      <c r="M104" s="31"/>
      <c r="N104" s="31"/>
      <c r="O104" s="31"/>
      <c r="P104" s="31"/>
      <c r="Q104" s="31"/>
      <c r="R104" s="31"/>
      <c r="T104">
        <v>15.9</v>
      </c>
      <c r="U104">
        <v>-8.8014202000000008</v>
      </c>
      <c r="Y104" s="31"/>
      <c r="Z104" s="31"/>
      <c r="AA104" s="31"/>
      <c r="AB104" s="31"/>
      <c r="AC104" s="31"/>
      <c r="AE104" s="31"/>
      <c r="AF104" s="31"/>
      <c r="AG104" s="31"/>
      <c r="AH104" s="31"/>
      <c r="AI104" s="31"/>
      <c r="AJ104" s="31"/>
    </row>
    <row r="105" spans="2:36" x14ac:dyDescent="0.25">
      <c r="B105">
        <v>16.600000000000001</v>
      </c>
      <c r="C105">
        <v>-8.7324409000000003</v>
      </c>
      <c r="G105" s="31"/>
      <c r="H105" s="31"/>
      <c r="I105" s="31"/>
      <c r="J105" s="31"/>
      <c r="K105" s="31"/>
      <c r="M105" s="31"/>
      <c r="N105" s="31"/>
      <c r="O105" s="31"/>
      <c r="P105" s="31"/>
      <c r="Q105" s="31"/>
      <c r="R105" s="31"/>
      <c r="T105">
        <v>16.600000000000001</v>
      </c>
      <c r="U105">
        <v>-8.8403568000000003</v>
      </c>
      <c r="Y105" s="31"/>
      <c r="Z105" s="31"/>
      <c r="AA105" s="31"/>
      <c r="AB105" s="31"/>
      <c r="AC105" s="31"/>
      <c r="AE105" s="31"/>
      <c r="AF105" s="31"/>
      <c r="AG105" s="31"/>
      <c r="AH105" s="31"/>
      <c r="AI105" s="31"/>
      <c r="AJ105" s="31"/>
    </row>
    <row r="106" spans="2:36" x14ac:dyDescent="0.25">
      <c r="B106">
        <v>17.3</v>
      </c>
      <c r="C106">
        <v>-8.7844724999999997</v>
      </c>
      <c r="G106" s="31"/>
      <c r="H106" s="31"/>
      <c r="I106" s="31"/>
      <c r="J106" s="31"/>
      <c r="K106" s="31"/>
      <c r="M106" s="31"/>
      <c r="N106" s="31"/>
      <c r="O106" s="31"/>
      <c r="P106" s="31"/>
      <c r="Q106" s="31"/>
      <c r="R106" s="31"/>
      <c r="T106">
        <v>17.3</v>
      </c>
      <c r="U106">
        <v>-8.8888083000000009</v>
      </c>
      <c r="Y106" s="31"/>
      <c r="Z106" s="31"/>
      <c r="AA106" s="31"/>
      <c r="AB106" s="31"/>
      <c r="AC106" s="31"/>
      <c r="AE106" s="31"/>
      <c r="AF106" s="31"/>
      <c r="AG106" s="31"/>
      <c r="AH106" s="31"/>
      <c r="AI106" s="31"/>
      <c r="AJ106" s="31"/>
    </row>
    <row r="107" spans="2:36" x14ac:dyDescent="0.25">
      <c r="B107">
        <v>18</v>
      </c>
      <c r="C107">
        <v>-8.8537759999999999</v>
      </c>
      <c r="G107" s="31"/>
      <c r="H107" s="31"/>
      <c r="I107" s="31"/>
      <c r="J107" s="31"/>
      <c r="K107" s="31"/>
      <c r="M107" s="31"/>
      <c r="N107" s="31"/>
      <c r="O107" s="31"/>
      <c r="P107" s="31"/>
      <c r="Q107" s="31"/>
      <c r="R107" s="31"/>
      <c r="T107">
        <v>18</v>
      </c>
      <c r="U107">
        <v>-8.9578217999999996</v>
      </c>
      <c r="Y107" s="31"/>
      <c r="Z107" s="31"/>
      <c r="AA107" s="31"/>
      <c r="AB107" s="31"/>
      <c r="AC107" s="31"/>
      <c r="AE107" s="31"/>
      <c r="AF107" s="31"/>
      <c r="AG107" s="31"/>
      <c r="AH107" s="31"/>
      <c r="AI107" s="31"/>
      <c r="AJ107" s="31"/>
    </row>
    <row r="108" spans="2:36" x14ac:dyDescent="0.25">
      <c r="B108">
        <v>18.7</v>
      </c>
      <c r="C108">
        <v>-8.9466152000000001</v>
      </c>
      <c r="G108" s="31"/>
      <c r="H108" s="31"/>
      <c r="I108" s="31"/>
      <c r="J108" s="31"/>
      <c r="K108" s="31"/>
      <c r="M108" s="31"/>
      <c r="N108" s="31"/>
      <c r="O108" s="31"/>
      <c r="P108" s="31"/>
      <c r="Q108" s="31"/>
      <c r="R108" s="31"/>
      <c r="T108">
        <v>18.7</v>
      </c>
      <c r="U108">
        <v>-9.0549803000000004</v>
      </c>
      <c r="Y108" s="31"/>
      <c r="Z108" s="31"/>
      <c r="AA108" s="31"/>
      <c r="AB108" s="31"/>
      <c r="AC108" s="31"/>
      <c r="AE108" s="31"/>
      <c r="AF108" s="31"/>
      <c r="AG108" s="31"/>
      <c r="AH108" s="31"/>
      <c r="AI108" s="31"/>
      <c r="AJ108" s="31"/>
    </row>
    <row r="109" spans="2:36" x14ac:dyDescent="0.25">
      <c r="B109">
        <v>19.399999999999999</v>
      </c>
      <c r="C109">
        <v>-9.0648879999999998</v>
      </c>
      <c r="G109" s="31"/>
      <c r="H109" s="31"/>
      <c r="I109" s="31"/>
      <c r="J109" s="31"/>
      <c r="K109" s="31"/>
      <c r="M109" s="31"/>
      <c r="N109" s="31"/>
      <c r="O109" s="31"/>
      <c r="P109" s="31"/>
      <c r="Q109" s="31"/>
      <c r="R109" s="31"/>
      <c r="T109">
        <v>19.399999999999999</v>
      </c>
      <c r="U109">
        <v>-9.1806526000000002</v>
      </c>
      <c r="Y109" s="31"/>
      <c r="Z109" s="31"/>
      <c r="AA109" s="31"/>
      <c r="AB109" s="31"/>
      <c r="AC109" s="31"/>
      <c r="AE109" s="31"/>
      <c r="AF109" s="31"/>
      <c r="AG109" s="31"/>
      <c r="AH109" s="31"/>
      <c r="AI109" s="31"/>
      <c r="AJ109" s="31"/>
    </row>
    <row r="110" spans="2:36" x14ac:dyDescent="0.25">
      <c r="B110">
        <v>20.100000000000001</v>
      </c>
      <c r="C110">
        <v>-9.2008685999999997</v>
      </c>
      <c r="G110" s="31"/>
      <c r="H110" s="31"/>
      <c r="I110" s="31"/>
      <c r="J110" s="31"/>
      <c r="K110" s="31"/>
      <c r="M110" s="31"/>
      <c r="N110" s="31"/>
      <c r="O110" s="31"/>
      <c r="P110" s="31"/>
      <c r="Q110" s="31"/>
      <c r="R110" s="31"/>
      <c r="T110">
        <v>20.100000000000001</v>
      </c>
      <c r="U110">
        <v>-9.3237828999999994</v>
      </c>
      <c r="Y110" s="31"/>
      <c r="Z110" s="31"/>
      <c r="AA110" s="31"/>
      <c r="AB110" s="31"/>
      <c r="AC110" s="31"/>
      <c r="AE110" s="31"/>
      <c r="AF110" s="31"/>
      <c r="AG110" s="31"/>
      <c r="AH110" s="31"/>
      <c r="AI110" s="31"/>
      <c r="AJ110" s="31"/>
    </row>
    <row r="111" spans="2:36" x14ac:dyDescent="0.25">
      <c r="B111">
        <v>20.8</v>
      </c>
      <c r="C111">
        <v>-9.3244009000000005</v>
      </c>
      <c r="G111" s="31"/>
      <c r="H111" s="31"/>
      <c r="I111" s="31"/>
      <c r="J111" s="31"/>
      <c r="K111" s="31"/>
      <c r="M111" s="31"/>
      <c r="N111" s="31"/>
      <c r="O111" s="31"/>
      <c r="P111" s="31"/>
      <c r="Q111" s="31"/>
      <c r="R111" s="31"/>
      <c r="T111">
        <v>20.8</v>
      </c>
      <c r="U111">
        <v>-9.4483727999999996</v>
      </c>
      <c r="Y111" s="31"/>
      <c r="Z111" s="31"/>
      <c r="AA111" s="31"/>
      <c r="AB111" s="31"/>
      <c r="AC111" s="31"/>
      <c r="AE111" s="31"/>
      <c r="AF111" s="31"/>
      <c r="AG111" s="31"/>
      <c r="AH111" s="31"/>
      <c r="AI111" s="31"/>
      <c r="AJ111" s="31"/>
    </row>
    <row r="112" spans="2:36" x14ac:dyDescent="0.25">
      <c r="B112">
        <v>21.5</v>
      </c>
      <c r="C112">
        <v>-9.3972206000000007</v>
      </c>
      <c r="G112" s="31"/>
      <c r="H112" s="31"/>
      <c r="I112" s="31"/>
      <c r="J112" s="31"/>
      <c r="K112" s="31"/>
      <c r="M112" s="31"/>
      <c r="N112" s="31"/>
      <c r="O112" s="31"/>
      <c r="P112" s="31"/>
      <c r="Q112" s="31"/>
      <c r="R112" s="31"/>
      <c r="T112">
        <v>21.5</v>
      </c>
      <c r="U112">
        <v>-9.5172557999999992</v>
      </c>
      <c r="Y112" s="31"/>
      <c r="Z112" s="31"/>
      <c r="AA112" s="31"/>
      <c r="AB112" s="31"/>
      <c r="AC112" s="31"/>
      <c r="AE112" s="31"/>
      <c r="AF112" s="31"/>
      <c r="AG112" s="31"/>
      <c r="AH112" s="31"/>
      <c r="AI112" s="31"/>
      <c r="AJ112" s="31"/>
    </row>
    <row r="113" spans="2:36" x14ac:dyDescent="0.25">
      <c r="B113">
        <v>22.2</v>
      </c>
      <c r="C113">
        <v>-9.4057779000000004</v>
      </c>
      <c r="G113" s="31"/>
      <c r="H113" s="31"/>
      <c r="I113" s="31"/>
      <c r="J113" s="31"/>
      <c r="K113" s="31"/>
      <c r="M113" s="31"/>
      <c r="N113" s="31"/>
      <c r="O113" s="31"/>
      <c r="P113" s="31"/>
      <c r="Q113" s="31"/>
      <c r="R113" s="31"/>
      <c r="T113">
        <v>22.2</v>
      </c>
      <c r="U113">
        <v>-9.5230093</v>
      </c>
      <c r="Y113" s="31"/>
      <c r="Z113" s="31"/>
      <c r="AA113" s="31"/>
      <c r="AB113" s="31"/>
      <c r="AC113" s="31"/>
      <c r="AE113" s="31"/>
      <c r="AF113" s="31"/>
      <c r="AG113" s="31"/>
      <c r="AH113" s="31"/>
      <c r="AI113" s="31"/>
      <c r="AJ113" s="31"/>
    </row>
    <row r="114" spans="2:36" x14ac:dyDescent="0.25">
      <c r="B114">
        <v>22.9</v>
      </c>
      <c r="C114">
        <v>-9.4075298000000007</v>
      </c>
      <c r="G114" s="31"/>
      <c r="H114" s="31"/>
      <c r="I114" s="31"/>
      <c r="J114" s="31"/>
      <c r="K114" s="31"/>
      <c r="M114" s="31"/>
      <c r="N114" s="31"/>
      <c r="O114" s="31"/>
      <c r="P114" s="31"/>
      <c r="Q114" s="31"/>
      <c r="R114" s="31"/>
      <c r="T114">
        <v>22.9</v>
      </c>
      <c r="U114">
        <v>-9.5252084999999997</v>
      </c>
      <c r="Y114" s="31"/>
      <c r="Z114" s="31"/>
      <c r="AA114" s="31"/>
      <c r="AB114" s="31"/>
      <c r="AC114" s="31"/>
      <c r="AE114" s="31"/>
      <c r="AF114" s="31"/>
      <c r="AG114" s="31"/>
      <c r="AH114" s="31"/>
      <c r="AI114" s="31"/>
      <c r="AJ114" s="31"/>
    </row>
    <row r="115" spans="2:36" x14ac:dyDescent="0.25">
      <c r="B115">
        <v>23.6</v>
      </c>
      <c r="C115">
        <v>-9.4086084000000003</v>
      </c>
      <c r="G115" s="31"/>
      <c r="H115" s="31"/>
      <c r="I115" s="31"/>
      <c r="J115" s="31"/>
      <c r="K115" s="31"/>
      <c r="M115" s="31"/>
      <c r="N115" s="31"/>
      <c r="O115" s="31"/>
      <c r="P115" s="31"/>
      <c r="Q115" s="31"/>
      <c r="R115" s="31"/>
      <c r="T115">
        <v>23.6</v>
      </c>
      <c r="U115">
        <v>-9.5277118999999999</v>
      </c>
      <c r="Y115" s="31"/>
      <c r="Z115" s="31"/>
      <c r="AA115" s="31"/>
      <c r="AB115" s="31"/>
      <c r="AC115" s="31"/>
      <c r="AE115" s="31"/>
      <c r="AF115" s="31"/>
      <c r="AG115" s="31"/>
      <c r="AH115" s="31"/>
      <c r="AI115" s="31"/>
      <c r="AJ115" s="31"/>
    </row>
    <row r="116" spans="2:36" x14ac:dyDescent="0.25">
      <c r="B116">
        <v>24.3</v>
      </c>
      <c r="C116">
        <v>-9.4093142000000007</v>
      </c>
      <c r="G116" s="31"/>
      <c r="H116" s="31"/>
      <c r="I116" s="31"/>
      <c r="J116" s="31"/>
      <c r="K116" s="31"/>
      <c r="M116" s="31"/>
      <c r="N116" s="31"/>
      <c r="O116" s="31"/>
      <c r="P116" s="31"/>
      <c r="Q116" s="31"/>
      <c r="R116" s="31"/>
      <c r="T116">
        <v>24.3</v>
      </c>
      <c r="U116">
        <v>-9.5291958000000001</v>
      </c>
      <c r="Y116" s="31"/>
      <c r="Z116" s="31"/>
      <c r="AA116" s="31"/>
      <c r="AB116" s="31"/>
      <c r="AC116" s="31"/>
      <c r="AE116" s="31"/>
      <c r="AF116" s="31"/>
      <c r="AG116" s="31"/>
      <c r="AH116" s="31"/>
      <c r="AI116" s="31"/>
      <c r="AJ116" s="31"/>
    </row>
    <row r="117" spans="2:36" x14ac:dyDescent="0.25">
      <c r="B117">
        <v>25</v>
      </c>
      <c r="C117">
        <v>-9.4104176000000006</v>
      </c>
      <c r="G117" s="31"/>
      <c r="H117" s="31"/>
      <c r="I117" s="31"/>
      <c r="J117" s="31"/>
      <c r="K117" s="31"/>
      <c r="M117" s="31"/>
      <c r="N117" s="31"/>
      <c r="O117" s="31"/>
      <c r="P117" s="31"/>
      <c r="Q117" s="31"/>
      <c r="R117" s="31"/>
      <c r="T117">
        <v>25</v>
      </c>
      <c r="U117">
        <v>-9.5287666000000009</v>
      </c>
      <c r="Y117" s="31"/>
      <c r="Z117" s="31"/>
      <c r="AA117" s="31"/>
      <c r="AB117" s="31"/>
      <c r="AC117" s="31"/>
      <c r="AE117" s="31"/>
      <c r="AF117" s="31"/>
      <c r="AG117" s="31"/>
      <c r="AH117" s="31"/>
      <c r="AI117" s="31"/>
      <c r="AJ117" s="31"/>
    </row>
    <row r="118" spans="2:36" x14ac:dyDescent="0.25">
      <c r="B118" t="s">
        <v>21</v>
      </c>
      <c r="G118" s="31"/>
      <c r="H118" s="31"/>
      <c r="I118" s="31"/>
      <c r="J118" s="31"/>
      <c r="K118" s="31"/>
      <c r="M118" s="31"/>
      <c r="N118" s="31"/>
      <c r="O118" s="31"/>
      <c r="P118" s="31"/>
      <c r="Q118" s="31"/>
      <c r="R118" s="31"/>
      <c r="T118" t="s">
        <v>21</v>
      </c>
      <c r="Y118" s="31"/>
      <c r="Z118" s="31"/>
      <c r="AA118" s="31"/>
      <c r="AB118" s="31"/>
      <c r="AC118" s="31"/>
      <c r="AE118" s="31"/>
      <c r="AF118" s="31"/>
      <c r="AG118" s="31"/>
      <c r="AH118" s="31"/>
      <c r="AI118" s="31"/>
      <c r="AJ118" s="31"/>
    </row>
    <row r="119" spans="2:36" x14ac:dyDescent="0.25">
      <c r="G119" s="31"/>
      <c r="H119" s="31"/>
      <c r="I119" s="31"/>
      <c r="J119" s="31"/>
      <c r="K119" s="31"/>
      <c r="M119" s="31"/>
      <c r="N119" s="31"/>
      <c r="O119" s="31"/>
      <c r="P119" s="31"/>
      <c r="Q119" s="31"/>
      <c r="R119" s="31"/>
      <c r="Y119" s="31"/>
      <c r="Z119" s="31"/>
      <c r="AA119" s="31"/>
      <c r="AB119" s="31"/>
      <c r="AC119" s="31"/>
      <c r="AE119" s="31"/>
      <c r="AF119" s="31"/>
      <c r="AG119" s="31"/>
      <c r="AH119" s="31"/>
      <c r="AI119" s="31"/>
      <c r="AJ119" s="31"/>
    </row>
    <row r="120" spans="2:36" x14ac:dyDescent="0.25">
      <c r="G120" s="31"/>
      <c r="H120" s="31"/>
      <c r="I120" s="31"/>
      <c r="J120" s="31"/>
      <c r="K120" s="31"/>
      <c r="M120" s="31"/>
      <c r="N120" s="31"/>
      <c r="O120" s="31"/>
      <c r="P120" s="31"/>
      <c r="Q120" s="31"/>
      <c r="R120" s="31"/>
      <c r="Y120" s="31"/>
      <c r="Z120" s="31"/>
      <c r="AA120" s="31"/>
      <c r="AB120" s="31"/>
      <c r="AC120" s="31"/>
      <c r="AE120" s="31"/>
      <c r="AF120" s="31"/>
      <c r="AG120" s="31"/>
      <c r="AH120" s="31"/>
      <c r="AI120" s="31"/>
      <c r="AJ120" s="31"/>
    </row>
    <row r="121" spans="2:36" x14ac:dyDescent="0.25">
      <c r="B121" t="s">
        <v>267</v>
      </c>
      <c r="G121" s="31"/>
      <c r="H121" s="31"/>
      <c r="I121" s="31"/>
      <c r="J121" s="31"/>
      <c r="K121" s="31"/>
      <c r="M121" s="31"/>
      <c r="N121" s="31"/>
      <c r="O121" s="31"/>
      <c r="P121" s="31"/>
      <c r="Q121" s="31"/>
      <c r="R121" s="31"/>
      <c r="T121" t="s">
        <v>267</v>
      </c>
      <c r="Y121" s="31"/>
      <c r="Z121" s="31"/>
      <c r="AA121" s="31"/>
      <c r="AB121" s="31"/>
      <c r="AC121" s="31"/>
      <c r="AE121" s="31"/>
      <c r="AF121" s="31"/>
      <c r="AG121" s="31"/>
      <c r="AH121" s="31"/>
      <c r="AI121" s="31"/>
      <c r="AJ121" s="31"/>
    </row>
    <row r="122" spans="2:36" x14ac:dyDescent="0.25">
      <c r="B122" t="s">
        <v>22</v>
      </c>
      <c r="G122" s="31"/>
      <c r="H122" s="31"/>
      <c r="I122" s="31"/>
      <c r="J122" s="31"/>
      <c r="K122" s="31"/>
      <c r="M122" s="31"/>
      <c r="N122" s="31"/>
      <c r="O122" s="31"/>
      <c r="P122" s="31"/>
      <c r="Q122" s="31"/>
      <c r="R122" s="31"/>
      <c r="T122" t="s">
        <v>22</v>
      </c>
      <c r="Y122" s="31"/>
      <c r="Z122" s="31"/>
      <c r="AA122" s="31"/>
      <c r="AB122" s="31"/>
      <c r="AC122" s="31"/>
      <c r="AE122" s="31"/>
      <c r="AF122" s="31"/>
      <c r="AG122" s="31"/>
      <c r="AH122" s="31"/>
      <c r="AI122" s="31"/>
      <c r="AJ122" s="31"/>
    </row>
    <row r="123" spans="2:36" x14ac:dyDescent="0.25">
      <c r="B123" t="s">
        <v>224</v>
      </c>
      <c r="C123" t="s">
        <v>247</v>
      </c>
      <c r="G123" s="31"/>
      <c r="H123" s="31"/>
      <c r="I123" s="31"/>
      <c r="J123" s="31"/>
      <c r="K123" s="31"/>
      <c r="M123" s="31"/>
      <c r="N123" s="31"/>
      <c r="O123" s="31"/>
      <c r="P123" s="31"/>
      <c r="Q123" s="31"/>
      <c r="R123" s="31"/>
      <c r="T123" t="s">
        <v>224</v>
      </c>
      <c r="U123" t="s">
        <v>247</v>
      </c>
      <c r="Y123" s="31"/>
      <c r="Z123" s="31"/>
      <c r="AA123" s="31"/>
      <c r="AB123" s="31"/>
      <c r="AC123" s="31"/>
      <c r="AE123" s="31"/>
      <c r="AF123" s="31"/>
      <c r="AG123" s="31"/>
      <c r="AH123" s="31"/>
      <c r="AI123" s="31"/>
      <c r="AJ123" s="31"/>
    </row>
    <row r="124" spans="2:36" x14ac:dyDescent="0.25">
      <c r="B124">
        <v>-10</v>
      </c>
      <c r="C124">
        <v>-8.5905962000000002</v>
      </c>
      <c r="G124" s="31"/>
      <c r="H124" s="31"/>
      <c r="I124" s="31"/>
      <c r="J124" s="31"/>
      <c r="K124" s="31"/>
      <c r="M124" s="31"/>
      <c r="N124" s="31"/>
      <c r="O124" s="31"/>
      <c r="P124" s="31"/>
      <c r="Q124" s="31"/>
      <c r="R124" s="31"/>
      <c r="T124">
        <v>-10</v>
      </c>
      <c r="U124">
        <v>-8.7980785000000008</v>
      </c>
      <c r="Y124" s="31"/>
      <c r="Z124" s="31"/>
      <c r="AA124" s="31"/>
      <c r="AB124" s="31"/>
      <c r="AC124" s="31"/>
      <c r="AE124" s="31"/>
      <c r="AF124" s="31"/>
      <c r="AG124" s="31"/>
      <c r="AH124" s="31"/>
      <c r="AI124" s="31"/>
      <c r="AJ124" s="31"/>
    </row>
    <row r="125" spans="2:36" x14ac:dyDescent="0.25">
      <c r="B125">
        <v>-9.3000000000000007</v>
      </c>
      <c r="C125">
        <v>-8.5843582000000005</v>
      </c>
      <c r="G125" s="31"/>
      <c r="H125" s="31"/>
      <c r="I125" s="31"/>
      <c r="J125" s="31"/>
      <c r="K125" s="31"/>
      <c r="M125" s="31"/>
      <c r="N125" s="31"/>
      <c r="O125" s="31"/>
      <c r="P125" s="31"/>
      <c r="Q125" s="31"/>
      <c r="R125" s="31"/>
      <c r="T125">
        <v>-9.3000000000000007</v>
      </c>
      <c r="U125">
        <v>-8.7978182</v>
      </c>
      <c r="Y125" s="31"/>
      <c r="Z125" s="31"/>
      <c r="AA125" s="31"/>
      <c r="AB125" s="31"/>
      <c r="AC125" s="31"/>
      <c r="AE125" s="31"/>
      <c r="AF125" s="31"/>
      <c r="AG125" s="31"/>
      <c r="AH125" s="31"/>
      <c r="AI125" s="31"/>
      <c r="AJ125" s="31"/>
    </row>
    <row r="126" spans="2:36" x14ac:dyDescent="0.25">
      <c r="B126">
        <v>-8.6</v>
      </c>
      <c r="C126">
        <v>-8.5863562000000009</v>
      </c>
      <c r="G126" s="31"/>
      <c r="H126" s="31"/>
      <c r="I126" s="31"/>
      <c r="J126" s="31"/>
      <c r="K126" s="31"/>
      <c r="M126" s="31"/>
      <c r="N126" s="31"/>
      <c r="O126" s="31"/>
      <c r="P126" s="31"/>
      <c r="Q126" s="31"/>
      <c r="R126" s="31"/>
      <c r="T126">
        <v>-8.6</v>
      </c>
      <c r="U126">
        <v>-8.7963532999999998</v>
      </c>
      <c r="Y126" s="31"/>
      <c r="Z126" s="31"/>
      <c r="AA126" s="31"/>
      <c r="AB126" s="31"/>
      <c r="AC126" s="31"/>
      <c r="AE126" s="31"/>
      <c r="AF126" s="31"/>
      <c r="AG126" s="31"/>
      <c r="AH126" s="31"/>
      <c r="AI126" s="31"/>
      <c r="AJ126" s="31"/>
    </row>
    <row r="127" spans="2:36" x14ac:dyDescent="0.25">
      <c r="B127">
        <v>-7.9</v>
      </c>
      <c r="C127">
        <v>-8.5845269999999996</v>
      </c>
      <c r="G127" s="31"/>
      <c r="H127" s="31"/>
      <c r="I127" s="31"/>
      <c r="J127" s="31"/>
      <c r="K127" s="31"/>
      <c r="M127" s="31"/>
      <c r="N127" s="31"/>
      <c r="O127" s="31"/>
      <c r="P127" s="31"/>
      <c r="Q127" s="31"/>
      <c r="R127" s="31"/>
      <c r="T127">
        <v>-7.9</v>
      </c>
      <c r="U127">
        <v>-8.7965526999999994</v>
      </c>
      <c r="Y127" s="31"/>
      <c r="Z127" s="31"/>
      <c r="AA127" s="31"/>
      <c r="AB127" s="31"/>
      <c r="AC127" s="31"/>
      <c r="AE127" s="31"/>
      <c r="AF127" s="31"/>
      <c r="AG127" s="31"/>
      <c r="AH127" s="31"/>
      <c r="AI127" s="31"/>
      <c r="AJ127" s="31"/>
    </row>
    <row r="128" spans="2:36" x14ac:dyDescent="0.25">
      <c r="B128">
        <v>-7.2</v>
      </c>
      <c r="C128">
        <v>-8.5821877000000004</v>
      </c>
      <c r="G128" s="31"/>
      <c r="H128" s="31"/>
      <c r="I128" s="31"/>
      <c r="J128" s="31"/>
      <c r="K128" s="31"/>
      <c r="M128" s="31"/>
      <c r="N128" s="31"/>
      <c r="O128" s="31"/>
      <c r="P128" s="31"/>
      <c r="Q128" s="31"/>
      <c r="R128" s="31"/>
      <c r="T128">
        <v>-7.2</v>
      </c>
      <c r="U128">
        <v>-8.7969971000000005</v>
      </c>
      <c r="Y128" s="31"/>
      <c r="Z128" s="31"/>
      <c r="AA128" s="31"/>
      <c r="AB128" s="31"/>
      <c r="AC128" s="31"/>
      <c r="AE128" s="31"/>
      <c r="AF128" s="31"/>
      <c r="AG128" s="31"/>
      <c r="AH128" s="31"/>
      <c r="AI128" s="31"/>
      <c r="AJ128" s="31"/>
    </row>
    <row r="129" spans="2:36" x14ac:dyDescent="0.25">
      <c r="B129">
        <v>-6.5</v>
      </c>
      <c r="C129">
        <v>-8.5834989999999998</v>
      </c>
      <c r="G129" s="31"/>
      <c r="H129" s="31"/>
      <c r="I129" s="31"/>
      <c r="J129" s="31"/>
      <c r="K129" s="31"/>
      <c r="M129" s="31"/>
      <c r="N129" s="31"/>
      <c r="O129" s="31"/>
      <c r="P129" s="31"/>
      <c r="Q129" s="31"/>
      <c r="R129" s="31"/>
      <c r="T129">
        <v>-6.5</v>
      </c>
      <c r="U129">
        <v>-8.7944174000000004</v>
      </c>
      <c r="Y129" s="31"/>
      <c r="Z129" s="31"/>
      <c r="AA129" s="31"/>
      <c r="AB129" s="31"/>
      <c r="AC129" s="31"/>
      <c r="AE129" s="31"/>
      <c r="AF129" s="31"/>
      <c r="AG129" s="31"/>
      <c r="AH129" s="31"/>
      <c r="AI129" s="31"/>
      <c r="AJ129" s="31"/>
    </row>
    <row r="130" spans="2:36" x14ac:dyDescent="0.25">
      <c r="B130">
        <v>-5.8</v>
      </c>
      <c r="C130">
        <v>-8.5804758000000003</v>
      </c>
      <c r="G130" s="31"/>
      <c r="H130" s="31"/>
      <c r="I130" s="31"/>
      <c r="J130" s="31"/>
      <c r="K130" s="31"/>
      <c r="M130" s="31"/>
      <c r="N130" s="31"/>
      <c r="O130" s="31"/>
      <c r="P130" s="31"/>
      <c r="Q130" s="31"/>
      <c r="R130" s="31"/>
      <c r="T130">
        <v>-5.8</v>
      </c>
      <c r="U130">
        <v>-8.7931813999999999</v>
      </c>
      <c r="Y130" s="31"/>
      <c r="Z130" s="31"/>
      <c r="AA130" s="31"/>
      <c r="AB130" s="31"/>
      <c r="AC130" s="31"/>
      <c r="AE130" s="31"/>
      <c r="AF130" s="31"/>
      <c r="AG130" s="31"/>
      <c r="AH130" s="31"/>
      <c r="AI130" s="31"/>
      <c r="AJ130" s="31"/>
    </row>
    <row r="131" spans="2:36" x14ac:dyDescent="0.25">
      <c r="B131">
        <v>-5.0999999999999996</v>
      </c>
      <c r="C131">
        <v>-8.5862312000000003</v>
      </c>
      <c r="G131" s="31"/>
      <c r="H131" s="31"/>
      <c r="I131" s="31"/>
      <c r="J131" s="31"/>
      <c r="K131" s="31"/>
      <c r="M131" s="31"/>
      <c r="N131" s="31"/>
      <c r="O131" s="31"/>
      <c r="P131" s="31"/>
      <c r="Q131" s="31"/>
      <c r="R131" s="31"/>
      <c r="T131">
        <v>-5.0999999999999996</v>
      </c>
      <c r="U131">
        <v>-8.7951078000000003</v>
      </c>
      <c r="Y131" s="31"/>
      <c r="Z131" s="31"/>
      <c r="AA131" s="31"/>
      <c r="AB131" s="31"/>
      <c r="AC131" s="31"/>
      <c r="AE131" s="31"/>
      <c r="AF131" s="31"/>
      <c r="AG131" s="31"/>
      <c r="AH131" s="31"/>
      <c r="AI131" s="31"/>
      <c r="AJ131" s="31"/>
    </row>
    <row r="132" spans="2:36" x14ac:dyDescent="0.25">
      <c r="B132">
        <v>-4.4000000000000004</v>
      </c>
      <c r="C132">
        <v>-8.5837173</v>
      </c>
      <c r="G132" s="31"/>
      <c r="H132" s="31"/>
      <c r="I132" s="31"/>
      <c r="J132" s="31"/>
      <c r="K132" s="31"/>
      <c r="M132" s="31"/>
      <c r="N132" s="31"/>
      <c r="O132" s="31"/>
      <c r="P132" s="31"/>
      <c r="Q132" s="31"/>
      <c r="R132" s="31"/>
      <c r="T132">
        <v>-4.4000000000000004</v>
      </c>
      <c r="U132">
        <v>-8.7937774999999991</v>
      </c>
      <c r="Y132" s="31"/>
      <c r="Z132" s="31"/>
      <c r="AA132" s="31"/>
      <c r="AB132" s="31"/>
      <c r="AC132" s="31"/>
      <c r="AE132" s="31"/>
      <c r="AF132" s="31"/>
      <c r="AG132" s="31"/>
      <c r="AH132" s="31"/>
      <c r="AI132" s="31"/>
      <c r="AJ132" s="31"/>
    </row>
    <row r="133" spans="2:36" x14ac:dyDescent="0.25">
      <c r="B133">
        <v>-3.7</v>
      </c>
      <c r="C133">
        <v>-8.5850171999999993</v>
      </c>
      <c r="G133" s="31"/>
      <c r="H133" s="31"/>
      <c r="I133" s="31"/>
      <c r="J133" s="31"/>
      <c r="K133" s="31"/>
      <c r="M133" s="31"/>
      <c r="N133" s="31"/>
      <c r="O133" s="31"/>
      <c r="P133" s="31"/>
      <c r="Q133" s="31"/>
      <c r="R133" s="31"/>
      <c r="T133">
        <v>-3.7</v>
      </c>
      <c r="U133">
        <v>-8.7935276000000009</v>
      </c>
      <c r="Y133" s="31"/>
      <c r="Z133" s="31"/>
      <c r="AA133" s="31"/>
      <c r="AB133" s="31"/>
      <c r="AC133" s="31"/>
      <c r="AE133" s="31"/>
      <c r="AF133" s="31"/>
      <c r="AG133" s="31"/>
      <c r="AH133" s="31"/>
      <c r="AI133" s="31"/>
      <c r="AJ133" s="31"/>
    </row>
    <row r="134" spans="2:36" x14ac:dyDescent="0.25">
      <c r="B134">
        <v>-3</v>
      </c>
      <c r="C134">
        <v>-8.5844439999999995</v>
      </c>
      <c r="G134" s="31"/>
      <c r="H134" s="31"/>
      <c r="I134" s="31"/>
      <c r="J134" s="31"/>
      <c r="K134" s="31"/>
      <c r="M134" s="31"/>
      <c r="N134" s="31"/>
      <c r="O134" s="31"/>
      <c r="P134" s="31"/>
      <c r="Q134" s="31"/>
      <c r="R134" s="31"/>
      <c r="T134">
        <v>-3</v>
      </c>
      <c r="U134">
        <v>-8.7937116999999994</v>
      </c>
      <c r="Y134" s="31"/>
      <c r="Z134" s="31"/>
      <c r="AA134" s="31"/>
      <c r="AB134" s="31"/>
      <c r="AC134" s="31"/>
      <c r="AE134" s="31"/>
      <c r="AF134" s="31"/>
      <c r="AG134" s="31"/>
      <c r="AH134" s="31"/>
      <c r="AI134" s="31"/>
      <c r="AJ134" s="31"/>
    </row>
    <row r="135" spans="2:36" x14ac:dyDescent="0.25">
      <c r="B135">
        <v>-2.2999999999999998</v>
      </c>
      <c r="C135">
        <v>-8.5870456999999991</v>
      </c>
      <c r="G135" s="31"/>
      <c r="H135" s="31"/>
      <c r="I135" s="31"/>
      <c r="J135" s="31"/>
      <c r="K135" s="31"/>
      <c r="M135" s="31"/>
      <c r="N135" s="31"/>
      <c r="O135" s="31"/>
      <c r="P135" s="31"/>
      <c r="Q135" s="31"/>
      <c r="R135" s="31"/>
      <c r="T135">
        <v>-2.2999999999999998</v>
      </c>
      <c r="U135">
        <v>-8.791544</v>
      </c>
      <c r="Y135" s="31"/>
      <c r="Z135" s="31"/>
      <c r="AA135" s="31"/>
      <c r="AB135" s="31"/>
      <c r="AC135" s="31"/>
      <c r="AE135" s="31"/>
      <c r="AF135" s="31"/>
      <c r="AG135" s="31"/>
      <c r="AH135" s="31"/>
      <c r="AI135" s="31"/>
      <c r="AJ135" s="31"/>
    </row>
    <row r="136" spans="2:36" x14ac:dyDescent="0.25">
      <c r="B136">
        <v>-1.6</v>
      </c>
      <c r="C136">
        <v>-8.5903997000000007</v>
      </c>
      <c r="G136" s="31"/>
      <c r="H136" s="31"/>
      <c r="I136" s="31"/>
      <c r="J136" s="31"/>
      <c r="K136" s="31"/>
      <c r="M136" s="31"/>
      <c r="N136" s="31"/>
      <c r="O136" s="31"/>
      <c r="P136" s="31"/>
      <c r="Q136" s="31"/>
      <c r="R136" s="31"/>
      <c r="T136">
        <v>-1.6</v>
      </c>
      <c r="U136">
        <v>-8.7912960000000009</v>
      </c>
      <c r="Y136" s="31"/>
      <c r="Z136" s="31"/>
      <c r="AA136" s="31"/>
      <c r="AB136" s="31"/>
      <c r="AC136" s="31"/>
      <c r="AE136" s="31"/>
      <c r="AF136" s="31"/>
      <c r="AG136" s="31"/>
      <c r="AH136" s="31"/>
      <c r="AI136" s="31"/>
      <c r="AJ136" s="31"/>
    </row>
    <row r="137" spans="2:36" x14ac:dyDescent="0.25">
      <c r="B137">
        <v>-0.9</v>
      </c>
      <c r="C137">
        <v>-8.5923108999999993</v>
      </c>
      <c r="G137" s="31"/>
      <c r="H137" s="31"/>
      <c r="I137" s="31"/>
      <c r="J137" s="31"/>
      <c r="K137" s="31"/>
      <c r="M137" s="31"/>
      <c r="N137" s="31"/>
      <c r="O137" s="31"/>
      <c r="P137" s="31"/>
      <c r="Q137" s="31"/>
      <c r="R137" s="31"/>
      <c r="T137">
        <v>-0.9</v>
      </c>
      <c r="U137">
        <v>-8.7937784000000008</v>
      </c>
      <c r="Y137" s="31"/>
      <c r="Z137" s="31"/>
      <c r="AA137" s="31"/>
      <c r="AB137" s="31"/>
      <c r="AC137" s="31"/>
      <c r="AE137" s="31"/>
      <c r="AF137" s="31"/>
      <c r="AG137" s="31"/>
      <c r="AH137" s="31"/>
      <c r="AI137" s="31"/>
      <c r="AJ137" s="31"/>
    </row>
    <row r="138" spans="2:36" x14ac:dyDescent="0.25">
      <c r="B138">
        <v>-0.2</v>
      </c>
      <c r="C138">
        <v>-8.5945844999999998</v>
      </c>
      <c r="G138" s="31"/>
      <c r="H138" s="31"/>
      <c r="I138" s="31"/>
      <c r="J138" s="31"/>
      <c r="K138" s="31"/>
      <c r="M138" s="31"/>
      <c r="N138" s="31"/>
      <c r="O138" s="31"/>
      <c r="P138" s="31"/>
      <c r="Q138" s="31"/>
      <c r="R138" s="31"/>
      <c r="T138">
        <v>-0.2</v>
      </c>
      <c r="U138">
        <v>-8.7922496999999993</v>
      </c>
      <c r="Y138" s="31"/>
      <c r="Z138" s="31"/>
      <c r="AA138" s="31"/>
      <c r="AB138" s="31"/>
      <c r="AC138" s="31"/>
      <c r="AE138" s="31"/>
      <c r="AF138" s="31"/>
      <c r="AG138" s="31"/>
      <c r="AH138" s="31"/>
      <c r="AI138" s="31"/>
      <c r="AJ138" s="31"/>
    </row>
    <row r="139" spans="2:36" x14ac:dyDescent="0.25">
      <c r="B139">
        <v>0.5</v>
      </c>
      <c r="C139">
        <v>-8.5963097000000008</v>
      </c>
      <c r="G139" s="31"/>
      <c r="H139" s="31"/>
      <c r="I139" s="31"/>
      <c r="J139" s="31"/>
      <c r="K139" s="31"/>
      <c r="M139" s="31"/>
      <c r="N139" s="31"/>
      <c r="O139" s="31"/>
      <c r="P139" s="31"/>
      <c r="Q139" s="31"/>
      <c r="R139" s="31"/>
      <c r="T139">
        <v>0.5</v>
      </c>
      <c r="U139">
        <v>-8.7959204</v>
      </c>
      <c r="Y139" s="31"/>
      <c r="Z139" s="31"/>
      <c r="AA139" s="31"/>
      <c r="AB139" s="31"/>
      <c r="AC139" s="31"/>
      <c r="AE139" s="31"/>
      <c r="AF139" s="31"/>
      <c r="AG139" s="31"/>
      <c r="AH139" s="31"/>
      <c r="AI139" s="31"/>
      <c r="AJ139" s="31"/>
    </row>
    <row r="140" spans="2:36" x14ac:dyDescent="0.25">
      <c r="B140">
        <v>1.2</v>
      </c>
      <c r="C140">
        <v>-8.5981073000000006</v>
      </c>
      <c r="G140" s="31"/>
      <c r="H140" s="31"/>
      <c r="I140" s="31"/>
      <c r="J140" s="31"/>
      <c r="K140" s="31"/>
      <c r="M140" s="31"/>
      <c r="N140" s="31"/>
      <c r="O140" s="31"/>
      <c r="P140" s="31"/>
      <c r="Q140" s="31"/>
      <c r="R140" s="31"/>
      <c r="T140">
        <v>1.2</v>
      </c>
      <c r="U140">
        <v>-8.7945022999999996</v>
      </c>
      <c r="Y140" s="31"/>
      <c r="Z140" s="31"/>
      <c r="AA140" s="31"/>
      <c r="AB140" s="31"/>
      <c r="AC140" s="31"/>
      <c r="AE140" s="31"/>
      <c r="AF140" s="31"/>
      <c r="AG140" s="31"/>
      <c r="AH140" s="31"/>
      <c r="AI140" s="31"/>
      <c r="AJ140" s="31"/>
    </row>
    <row r="141" spans="2:36" x14ac:dyDescent="0.25">
      <c r="B141">
        <v>1.9</v>
      </c>
      <c r="C141">
        <v>-8.6026754000000007</v>
      </c>
      <c r="G141" s="31"/>
      <c r="H141" s="31"/>
      <c r="I141" s="31"/>
      <c r="J141" s="31"/>
      <c r="K141" s="31"/>
      <c r="M141" s="31"/>
      <c r="N141" s="31"/>
      <c r="O141" s="31"/>
      <c r="P141" s="31"/>
      <c r="Q141" s="31"/>
      <c r="R141" s="31"/>
      <c r="T141">
        <v>1.9</v>
      </c>
      <c r="U141">
        <v>-8.7971020000000006</v>
      </c>
      <c r="Y141" s="31"/>
      <c r="Z141" s="31"/>
      <c r="AA141" s="31"/>
      <c r="AB141" s="31"/>
      <c r="AC141" s="31"/>
      <c r="AE141" s="31"/>
      <c r="AF141" s="31"/>
      <c r="AG141" s="31"/>
      <c r="AH141" s="31"/>
      <c r="AI141" s="31"/>
      <c r="AJ141" s="31"/>
    </row>
    <row r="142" spans="2:36" x14ac:dyDescent="0.25">
      <c r="B142">
        <v>2.6</v>
      </c>
      <c r="C142">
        <v>-8.6070366000000007</v>
      </c>
      <c r="G142" s="31"/>
      <c r="H142" s="31"/>
      <c r="I142" s="31"/>
      <c r="J142" s="31"/>
      <c r="K142" s="31"/>
      <c r="M142" s="31"/>
      <c r="N142" s="31"/>
      <c r="O142" s="31"/>
      <c r="P142" s="31"/>
      <c r="Q142" s="31"/>
      <c r="R142" s="31"/>
      <c r="T142">
        <v>2.6</v>
      </c>
      <c r="U142">
        <v>-8.7968960000000003</v>
      </c>
      <c r="Y142" s="31"/>
      <c r="Z142" s="31"/>
      <c r="AA142" s="31"/>
      <c r="AB142" s="31"/>
      <c r="AC142" s="31"/>
      <c r="AE142" s="31"/>
      <c r="AF142" s="31"/>
      <c r="AG142" s="31"/>
      <c r="AH142" s="31"/>
      <c r="AI142" s="31"/>
      <c r="AJ142" s="31"/>
    </row>
    <row r="143" spans="2:36" x14ac:dyDescent="0.25">
      <c r="B143">
        <v>3.3</v>
      </c>
      <c r="C143">
        <v>-8.6114072999999998</v>
      </c>
      <c r="G143" s="31"/>
      <c r="H143" s="31"/>
      <c r="I143" s="31"/>
      <c r="J143" s="31"/>
      <c r="K143" s="31"/>
      <c r="M143" s="31"/>
      <c r="N143" s="31"/>
      <c r="O143" s="31"/>
      <c r="P143" s="31"/>
      <c r="Q143" s="31"/>
      <c r="R143" s="31"/>
      <c r="T143">
        <v>3.3</v>
      </c>
      <c r="U143">
        <v>-8.7994204000000007</v>
      </c>
      <c r="Y143" s="31"/>
      <c r="Z143" s="31"/>
      <c r="AA143" s="31"/>
      <c r="AB143" s="31"/>
      <c r="AC143" s="31"/>
      <c r="AE143" s="31"/>
      <c r="AF143" s="31"/>
      <c r="AG143" s="31"/>
      <c r="AH143" s="31"/>
      <c r="AI143" s="31"/>
      <c r="AJ143" s="31"/>
    </row>
    <row r="144" spans="2:36" x14ac:dyDescent="0.25">
      <c r="B144">
        <v>4</v>
      </c>
      <c r="C144">
        <v>-8.6190262000000004</v>
      </c>
      <c r="G144" s="31"/>
      <c r="H144" s="31"/>
      <c r="I144" s="31"/>
      <c r="J144" s="31"/>
      <c r="K144" s="31"/>
      <c r="M144" s="31"/>
      <c r="N144" s="31"/>
      <c r="O144" s="31"/>
      <c r="P144" s="31"/>
      <c r="Q144" s="31"/>
      <c r="R144" s="31"/>
      <c r="T144">
        <v>4</v>
      </c>
      <c r="U144">
        <v>-8.8014679000000005</v>
      </c>
      <c r="Y144" s="31"/>
      <c r="Z144" s="31"/>
      <c r="AA144" s="31"/>
      <c r="AB144" s="31"/>
      <c r="AC144" s="31"/>
      <c r="AE144" s="31"/>
      <c r="AF144" s="31"/>
      <c r="AG144" s="31"/>
      <c r="AH144" s="31"/>
      <c r="AI144" s="31"/>
      <c r="AJ144" s="31"/>
    </row>
    <row r="145" spans="2:36" x14ac:dyDescent="0.25">
      <c r="B145">
        <v>4.7</v>
      </c>
      <c r="C145">
        <v>-8.6269951000000002</v>
      </c>
      <c r="G145" s="31"/>
      <c r="H145" s="31"/>
      <c r="I145" s="31"/>
      <c r="J145" s="31"/>
      <c r="K145" s="31"/>
      <c r="M145" s="31"/>
      <c r="N145" s="31"/>
      <c r="O145" s="31"/>
      <c r="P145" s="31"/>
      <c r="Q145" s="31"/>
      <c r="R145" s="31"/>
      <c r="T145">
        <v>4.7</v>
      </c>
      <c r="U145">
        <v>-8.8043221999999997</v>
      </c>
      <c r="Y145" s="31"/>
      <c r="Z145" s="31"/>
      <c r="AA145" s="31"/>
      <c r="AB145" s="31"/>
      <c r="AC145" s="31"/>
      <c r="AE145" s="31"/>
      <c r="AF145" s="31"/>
      <c r="AG145" s="31"/>
      <c r="AH145" s="31"/>
      <c r="AI145" s="31"/>
      <c r="AJ145" s="31"/>
    </row>
    <row r="146" spans="2:36" x14ac:dyDescent="0.25">
      <c r="B146">
        <v>5.4</v>
      </c>
      <c r="C146">
        <v>-8.6341018999999992</v>
      </c>
      <c r="G146" s="31"/>
      <c r="H146" s="31"/>
      <c r="I146" s="31"/>
      <c r="J146" s="31"/>
      <c r="K146" s="31"/>
      <c r="M146" s="31"/>
      <c r="N146" s="31"/>
      <c r="O146" s="31"/>
      <c r="P146" s="31"/>
      <c r="Q146" s="31"/>
      <c r="R146" s="31"/>
      <c r="T146">
        <v>5.4</v>
      </c>
      <c r="U146">
        <v>-8.8077888000000009</v>
      </c>
      <c r="Y146" s="31"/>
      <c r="Z146" s="31"/>
      <c r="AA146" s="31"/>
      <c r="AB146" s="31"/>
      <c r="AC146" s="31"/>
      <c r="AE146" s="31"/>
      <c r="AF146" s="31"/>
      <c r="AG146" s="31"/>
      <c r="AH146" s="31"/>
      <c r="AI146" s="31"/>
      <c r="AJ146" s="31"/>
    </row>
    <row r="147" spans="2:36" x14ac:dyDescent="0.25">
      <c r="B147">
        <v>6.1</v>
      </c>
      <c r="C147">
        <v>-8.6447810999999994</v>
      </c>
      <c r="G147" s="31"/>
      <c r="H147" s="31"/>
      <c r="I147" s="31"/>
      <c r="J147" s="31"/>
      <c r="K147" s="31"/>
      <c r="M147" s="31"/>
      <c r="N147" s="31"/>
      <c r="O147" s="31"/>
      <c r="P147" s="31"/>
      <c r="Q147" s="31"/>
      <c r="R147" s="31"/>
      <c r="T147">
        <v>6.1</v>
      </c>
      <c r="U147">
        <v>-8.8127346000000006</v>
      </c>
      <c r="Y147" s="31"/>
      <c r="Z147" s="31"/>
      <c r="AA147" s="31"/>
      <c r="AB147" s="31"/>
      <c r="AC147" s="31"/>
      <c r="AE147" s="31"/>
      <c r="AF147" s="31"/>
      <c r="AG147" s="31"/>
      <c r="AH147" s="31"/>
      <c r="AI147" s="31"/>
      <c r="AJ147" s="31"/>
    </row>
    <row r="148" spans="2:36" x14ac:dyDescent="0.25">
      <c r="B148">
        <v>6.8</v>
      </c>
      <c r="C148">
        <v>-8.6566629000000006</v>
      </c>
      <c r="G148" s="31"/>
      <c r="H148" s="31"/>
      <c r="I148" s="31"/>
      <c r="J148" s="31"/>
      <c r="K148" s="31"/>
      <c r="M148" s="31"/>
      <c r="N148" s="31"/>
      <c r="O148" s="31"/>
      <c r="P148" s="31"/>
      <c r="Q148" s="31"/>
      <c r="R148" s="31"/>
      <c r="T148">
        <v>6.8</v>
      </c>
      <c r="U148">
        <v>-8.8139266999999997</v>
      </c>
      <c r="Y148" s="31"/>
      <c r="Z148" s="31"/>
      <c r="AA148" s="31"/>
      <c r="AB148" s="31"/>
      <c r="AC148" s="31"/>
      <c r="AE148" s="31"/>
      <c r="AF148" s="31"/>
      <c r="AG148" s="31"/>
      <c r="AH148" s="31"/>
      <c r="AI148" s="31"/>
      <c r="AJ148" s="31"/>
    </row>
    <row r="149" spans="2:36" x14ac:dyDescent="0.25">
      <c r="B149">
        <v>7.5</v>
      </c>
      <c r="C149">
        <v>-8.6665468000000008</v>
      </c>
      <c r="G149" s="31"/>
      <c r="H149" s="31"/>
      <c r="I149" s="31"/>
      <c r="J149" s="31"/>
      <c r="K149" s="31"/>
      <c r="M149" s="31"/>
      <c r="N149" s="31"/>
      <c r="O149" s="31"/>
      <c r="P149" s="31"/>
      <c r="Q149" s="31"/>
      <c r="R149" s="31"/>
      <c r="T149">
        <v>7.5</v>
      </c>
      <c r="U149">
        <v>-8.8180236999999995</v>
      </c>
      <c r="Y149" s="31"/>
      <c r="Z149" s="31"/>
      <c r="AA149" s="31"/>
      <c r="AB149" s="31"/>
      <c r="AC149" s="31"/>
      <c r="AE149" s="31"/>
      <c r="AF149" s="31"/>
      <c r="AG149" s="31"/>
      <c r="AH149" s="31"/>
      <c r="AI149" s="31"/>
      <c r="AJ149" s="31"/>
    </row>
    <row r="150" spans="2:36" x14ac:dyDescent="0.25">
      <c r="B150">
        <v>8.1999999999999993</v>
      </c>
      <c r="C150">
        <v>-8.6778612000000006</v>
      </c>
      <c r="G150" s="31"/>
      <c r="H150" s="31"/>
      <c r="I150" s="31"/>
      <c r="J150" s="31"/>
      <c r="K150" s="31"/>
      <c r="M150" s="31"/>
      <c r="N150" s="31"/>
      <c r="O150" s="31"/>
      <c r="P150" s="31"/>
      <c r="Q150" s="31"/>
      <c r="R150" s="31"/>
      <c r="T150">
        <v>8.1999999999999993</v>
      </c>
      <c r="U150">
        <v>-8.8257627000000003</v>
      </c>
      <c r="Y150" s="31"/>
      <c r="Z150" s="31"/>
      <c r="AA150" s="31"/>
      <c r="AB150" s="31"/>
      <c r="AC150" s="31"/>
      <c r="AE150" s="31"/>
      <c r="AF150" s="31"/>
      <c r="AG150" s="31"/>
      <c r="AH150" s="31"/>
      <c r="AI150" s="31"/>
      <c r="AJ150" s="31"/>
    </row>
    <row r="151" spans="2:36" x14ac:dyDescent="0.25">
      <c r="B151">
        <v>8.9</v>
      </c>
      <c r="C151">
        <v>-8.6921453</v>
      </c>
      <c r="G151" s="31"/>
      <c r="H151" s="31"/>
      <c r="I151" s="31"/>
      <c r="J151" s="31"/>
      <c r="K151" s="31"/>
      <c r="M151" s="31"/>
      <c r="N151" s="31"/>
      <c r="O151" s="31"/>
      <c r="P151" s="31"/>
      <c r="Q151" s="31"/>
      <c r="R151" s="31"/>
      <c r="T151">
        <v>8.9</v>
      </c>
      <c r="U151">
        <v>-8.8298111000000006</v>
      </c>
      <c r="Y151" s="31"/>
      <c r="Z151" s="31"/>
      <c r="AA151" s="31"/>
      <c r="AB151" s="31"/>
      <c r="AC151" s="31"/>
      <c r="AE151" s="31"/>
      <c r="AF151" s="31"/>
      <c r="AG151" s="31"/>
      <c r="AH151" s="31"/>
      <c r="AI151" s="31"/>
      <c r="AJ151" s="31"/>
    </row>
    <row r="152" spans="2:36" x14ac:dyDescent="0.25">
      <c r="B152">
        <v>9.6</v>
      </c>
      <c r="C152">
        <v>-8.7091083999999999</v>
      </c>
      <c r="G152" s="31"/>
      <c r="H152" s="31"/>
      <c r="I152" s="31"/>
      <c r="J152" s="31"/>
      <c r="K152" s="31"/>
      <c r="M152" s="31"/>
      <c r="N152" s="31"/>
      <c r="O152" s="31"/>
      <c r="P152" s="31"/>
      <c r="Q152" s="31"/>
      <c r="R152" s="31"/>
      <c r="T152">
        <v>9.6</v>
      </c>
      <c r="U152">
        <v>-8.8377923999999997</v>
      </c>
      <c r="Y152" s="31"/>
      <c r="Z152" s="31"/>
      <c r="AA152" s="31"/>
      <c r="AB152" s="31"/>
      <c r="AC152" s="31"/>
      <c r="AE152" s="31"/>
      <c r="AF152" s="31"/>
      <c r="AG152" s="31"/>
      <c r="AH152" s="31"/>
      <c r="AI152" s="31"/>
      <c r="AJ152" s="31"/>
    </row>
    <row r="153" spans="2:36" x14ac:dyDescent="0.25">
      <c r="B153">
        <v>10.3</v>
      </c>
      <c r="C153">
        <v>-8.7242136000000006</v>
      </c>
      <c r="G153" s="31"/>
      <c r="H153" s="31"/>
      <c r="I153" s="31"/>
      <c r="J153" s="31"/>
      <c r="K153" s="31"/>
      <c r="M153" s="31"/>
      <c r="N153" s="31"/>
      <c r="O153" s="31"/>
      <c r="P153" s="31"/>
      <c r="Q153" s="31"/>
      <c r="R153" s="31"/>
      <c r="T153">
        <v>10.3</v>
      </c>
      <c r="U153">
        <v>-8.8469695999999995</v>
      </c>
      <c r="Y153" s="31"/>
      <c r="Z153" s="31"/>
      <c r="AA153" s="31"/>
      <c r="AB153" s="31"/>
      <c r="AC153" s="31"/>
      <c r="AE153" s="31"/>
      <c r="AF153" s="31"/>
      <c r="AG153" s="31"/>
      <c r="AH153" s="31"/>
      <c r="AI153" s="31"/>
      <c r="AJ153" s="31"/>
    </row>
    <row r="154" spans="2:36" x14ac:dyDescent="0.25">
      <c r="B154">
        <v>11</v>
      </c>
      <c r="C154">
        <v>-8.7447423999999998</v>
      </c>
      <c r="G154" s="31"/>
      <c r="H154" s="31"/>
      <c r="I154" s="31"/>
      <c r="J154" s="31"/>
      <c r="K154" s="31"/>
      <c r="M154" s="31"/>
      <c r="N154" s="31"/>
      <c r="O154" s="31"/>
      <c r="P154" s="31"/>
      <c r="Q154" s="31"/>
      <c r="R154" s="31"/>
      <c r="T154">
        <v>11</v>
      </c>
      <c r="U154">
        <v>-8.8533563999999991</v>
      </c>
      <c r="Y154" s="31"/>
      <c r="Z154" s="31"/>
      <c r="AA154" s="31"/>
      <c r="AB154" s="31"/>
      <c r="AC154" s="31"/>
      <c r="AE154" s="31"/>
      <c r="AF154" s="31"/>
      <c r="AG154" s="31"/>
      <c r="AH154" s="31"/>
      <c r="AI154" s="31"/>
      <c r="AJ154" s="31"/>
    </row>
    <row r="155" spans="2:36" x14ac:dyDescent="0.25">
      <c r="B155">
        <v>11.7</v>
      </c>
      <c r="C155">
        <v>-8.7681045999999991</v>
      </c>
      <c r="G155" s="31"/>
      <c r="H155" s="31"/>
      <c r="I155" s="31"/>
      <c r="J155" s="31"/>
      <c r="K155" s="31"/>
      <c r="M155" s="31"/>
      <c r="N155" s="31"/>
      <c r="O155" s="31"/>
      <c r="P155" s="31"/>
      <c r="Q155" s="31"/>
      <c r="R155" s="31"/>
      <c r="T155">
        <v>11.7</v>
      </c>
      <c r="U155">
        <v>-8.8663588000000004</v>
      </c>
      <c r="Y155" s="31"/>
      <c r="Z155" s="31"/>
      <c r="AA155" s="31"/>
      <c r="AB155" s="31"/>
      <c r="AC155" s="31"/>
      <c r="AE155" s="31"/>
      <c r="AF155" s="31"/>
      <c r="AG155" s="31"/>
      <c r="AH155" s="31"/>
      <c r="AI155" s="31"/>
      <c r="AJ155" s="31"/>
    </row>
    <row r="156" spans="2:36" x14ac:dyDescent="0.25">
      <c r="B156">
        <v>12.4</v>
      </c>
      <c r="C156">
        <v>-8.7913151000000003</v>
      </c>
      <c r="G156" s="31"/>
      <c r="H156" s="31"/>
      <c r="I156" s="31"/>
      <c r="J156" s="31"/>
      <c r="K156" s="31"/>
      <c r="M156" s="31"/>
      <c r="N156" s="31"/>
      <c r="O156" s="31"/>
      <c r="P156" s="31"/>
      <c r="Q156" s="31"/>
      <c r="R156" s="31"/>
      <c r="T156">
        <v>12.4</v>
      </c>
      <c r="U156">
        <v>-8.8767004000000007</v>
      </c>
      <c r="Y156" s="31"/>
      <c r="Z156" s="31"/>
      <c r="AA156" s="31"/>
      <c r="AB156" s="31"/>
      <c r="AC156" s="31"/>
      <c r="AE156" s="31"/>
      <c r="AF156" s="31"/>
      <c r="AG156" s="31"/>
      <c r="AH156" s="31"/>
      <c r="AI156" s="31"/>
      <c r="AJ156" s="31"/>
    </row>
    <row r="157" spans="2:36" x14ac:dyDescent="0.25">
      <c r="B157">
        <v>13.1</v>
      </c>
      <c r="C157">
        <v>-8.8181800999999993</v>
      </c>
      <c r="G157" s="31"/>
      <c r="H157" s="31"/>
      <c r="I157" s="31"/>
      <c r="J157" s="31"/>
      <c r="K157" s="31"/>
      <c r="M157" s="31"/>
      <c r="N157" s="31"/>
      <c r="O157" s="31"/>
      <c r="P157" s="31"/>
      <c r="Q157" s="31"/>
      <c r="R157" s="31"/>
      <c r="T157">
        <v>13.1</v>
      </c>
      <c r="U157">
        <v>-8.8916903000000005</v>
      </c>
      <c r="Y157" s="31"/>
      <c r="Z157" s="31"/>
      <c r="AA157" s="31"/>
      <c r="AB157" s="31"/>
      <c r="AC157" s="31"/>
      <c r="AE157" s="31"/>
      <c r="AF157" s="31"/>
      <c r="AG157" s="31"/>
      <c r="AH157" s="31"/>
      <c r="AI157" s="31"/>
      <c r="AJ157" s="31"/>
    </row>
    <row r="158" spans="2:36" x14ac:dyDescent="0.25">
      <c r="B158">
        <v>13.8</v>
      </c>
      <c r="C158">
        <v>-8.8455314999999999</v>
      </c>
      <c r="G158" s="31"/>
      <c r="H158" s="31"/>
      <c r="I158" s="31"/>
      <c r="J158" s="31"/>
      <c r="K158" s="31"/>
      <c r="M158" s="31"/>
      <c r="N158" s="31"/>
      <c r="O158" s="31"/>
      <c r="P158" s="31"/>
      <c r="Q158" s="31"/>
      <c r="R158" s="31"/>
      <c r="T158">
        <v>13.8</v>
      </c>
      <c r="U158">
        <v>-8.9105395999999999</v>
      </c>
      <c r="Y158" s="31"/>
      <c r="Z158" s="31"/>
      <c r="AA158" s="31"/>
      <c r="AB158" s="31"/>
      <c r="AC158" s="31"/>
      <c r="AE158" s="31"/>
      <c r="AF158" s="31"/>
      <c r="AG158" s="31"/>
      <c r="AH158" s="31"/>
      <c r="AI158" s="31"/>
      <c r="AJ158" s="31"/>
    </row>
    <row r="159" spans="2:36" x14ac:dyDescent="0.25">
      <c r="B159">
        <v>14.5</v>
      </c>
      <c r="C159">
        <v>-8.8752402999999997</v>
      </c>
      <c r="G159" s="31"/>
      <c r="H159" s="31"/>
      <c r="I159" s="31"/>
      <c r="J159" s="31"/>
      <c r="K159" s="31"/>
      <c r="M159" s="31"/>
      <c r="N159" s="31"/>
      <c r="O159" s="31"/>
      <c r="P159" s="31"/>
      <c r="Q159" s="31"/>
      <c r="R159" s="31"/>
      <c r="T159">
        <v>14.5</v>
      </c>
      <c r="U159">
        <v>-8.9337502000000004</v>
      </c>
      <c r="Y159" s="31"/>
      <c r="Z159" s="31"/>
      <c r="AA159" s="31"/>
      <c r="AB159" s="31"/>
      <c r="AC159" s="31"/>
      <c r="AE159" s="31"/>
      <c r="AF159" s="31"/>
      <c r="AG159" s="31"/>
      <c r="AH159" s="31"/>
      <c r="AI159" s="31"/>
      <c r="AJ159" s="31"/>
    </row>
    <row r="160" spans="2:36" x14ac:dyDescent="0.25">
      <c r="B160">
        <v>15.2</v>
      </c>
      <c r="C160">
        <v>-8.9155388000000002</v>
      </c>
      <c r="G160" s="31"/>
      <c r="H160" s="31"/>
      <c r="I160" s="31"/>
      <c r="J160" s="31"/>
      <c r="K160" s="31"/>
      <c r="M160" s="31"/>
      <c r="N160" s="31"/>
      <c r="O160" s="31"/>
      <c r="P160" s="31"/>
      <c r="Q160" s="31"/>
      <c r="R160" s="31"/>
      <c r="T160">
        <v>15.2</v>
      </c>
      <c r="U160">
        <v>-8.9654188000000001</v>
      </c>
      <c r="Y160" s="31"/>
      <c r="Z160" s="31"/>
      <c r="AA160" s="31"/>
      <c r="AB160" s="31"/>
      <c r="AC160" s="31"/>
      <c r="AE160" s="31"/>
      <c r="AF160" s="31"/>
      <c r="AG160" s="31"/>
      <c r="AH160" s="31"/>
      <c r="AI160" s="31"/>
      <c r="AJ160" s="31"/>
    </row>
    <row r="161" spans="2:36" x14ac:dyDescent="0.25">
      <c r="B161">
        <v>15.9</v>
      </c>
      <c r="C161">
        <v>-8.9679097999999993</v>
      </c>
      <c r="G161" s="31"/>
      <c r="H161" s="31"/>
      <c r="I161" s="31"/>
      <c r="J161" s="31"/>
      <c r="K161" s="31"/>
      <c r="M161" s="31"/>
      <c r="N161" s="31"/>
      <c r="O161" s="31"/>
      <c r="P161" s="31"/>
      <c r="Q161" s="31"/>
      <c r="R161" s="31"/>
      <c r="T161">
        <v>15.9</v>
      </c>
      <c r="U161">
        <v>-9.0147628999999991</v>
      </c>
      <c r="Y161" s="31"/>
      <c r="Z161" s="31"/>
      <c r="AA161" s="31"/>
      <c r="AB161" s="31"/>
      <c r="AC161" s="31"/>
      <c r="AE161" s="31"/>
      <c r="AF161" s="31"/>
      <c r="AG161" s="31"/>
      <c r="AH161" s="31"/>
      <c r="AI161" s="31"/>
      <c r="AJ161" s="31"/>
    </row>
    <row r="162" spans="2:36" x14ac:dyDescent="0.25">
      <c r="B162">
        <v>16.600000000000001</v>
      </c>
      <c r="C162">
        <v>-9.0319538000000001</v>
      </c>
      <c r="G162" s="31"/>
      <c r="H162" s="31"/>
      <c r="I162" s="31"/>
      <c r="J162" s="31"/>
      <c r="K162" s="31"/>
      <c r="M162" s="31"/>
      <c r="N162" s="31"/>
      <c r="O162" s="31"/>
      <c r="P162" s="31"/>
      <c r="Q162" s="31"/>
      <c r="R162" s="31"/>
      <c r="T162">
        <v>16.600000000000001</v>
      </c>
      <c r="U162">
        <v>-9.0776596000000005</v>
      </c>
      <c r="Y162" s="31"/>
      <c r="Z162" s="31"/>
      <c r="AA162" s="31"/>
      <c r="AB162" s="31"/>
      <c r="AC162" s="31"/>
      <c r="AE162" s="31"/>
      <c r="AF162" s="31"/>
      <c r="AG162" s="31"/>
      <c r="AH162" s="31"/>
      <c r="AI162" s="31"/>
      <c r="AJ162" s="31"/>
    </row>
    <row r="163" spans="2:36" x14ac:dyDescent="0.25">
      <c r="B163">
        <v>17.3</v>
      </c>
      <c r="C163">
        <v>-9.1252451000000008</v>
      </c>
      <c r="G163" s="31"/>
      <c r="H163" s="31"/>
      <c r="I163" s="31"/>
      <c r="J163" s="31"/>
      <c r="K163" s="31"/>
      <c r="M163" s="31"/>
      <c r="N163" s="31"/>
      <c r="O163" s="31"/>
      <c r="P163" s="31"/>
      <c r="Q163" s="31"/>
      <c r="R163" s="31"/>
      <c r="T163">
        <v>17.3</v>
      </c>
      <c r="U163">
        <v>-9.1654090999999998</v>
      </c>
      <c r="Y163" s="31"/>
      <c r="Z163" s="31"/>
      <c r="AA163" s="31"/>
      <c r="AB163" s="31"/>
      <c r="AC163" s="31"/>
      <c r="AE163" s="31"/>
      <c r="AF163" s="31"/>
      <c r="AG163" s="31"/>
      <c r="AH163" s="31"/>
      <c r="AI163" s="31"/>
      <c r="AJ163" s="31"/>
    </row>
    <row r="164" spans="2:36" x14ac:dyDescent="0.25">
      <c r="B164">
        <v>18</v>
      </c>
      <c r="C164">
        <v>-9.2555809</v>
      </c>
      <c r="G164" s="31"/>
      <c r="H164" s="31"/>
      <c r="I164" s="31"/>
      <c r="J164" s="31"/>
      <c r="K164" s="31"/>
      <c r="M164" s="31"/>
      <c r="N164" s="31"/>
      <c r="O164" s="31"/>
      <c r="P164" s="31"/>
      <c r="Q164" s="31"/>
      <c r="R164" s="31"/>
      <c r="T164">
        <v>18</v>
      </c>
      <c r="U164">
        <v>-9.2956389999999995</v>
      </c>
      <c r="Y164" s="31"/>
      <c r="Z164" s="31"/>
      <c r="AA164" s="31"/>
      <c r="AB164" s="31"/>
      <c r="AC164" s="31"/>
      <c r="AE164" s="31"/>
      <c r="AF164" s="31"/>
      <c r="AG164" s="31"/>
      <c r="AH164" s="31"/>
      <c r="AI164" s="31"/>
      <c r="AJ164" s="31"/>
    </row>
    <row r="165" spans="2:36" x14ac:dyDescent="0.25">
      <c r="B165">
        <v>18.7</v>
      </c>
      <c r="C165">
        <v>-9.4371653000000002</v>
      </c>
      <c r="G165" s="31"/>
      <c r="H165" s="31"/>
      <c r="I165" s="31"/>
      <c r="J165" s="31"/>
      <c r="K165" s="31"/>
      <c r="M165" s="31"/>
      <c r="N165" s="31"/>
      <c r="O165" s="31"/>
      <c r="P165" s="31"/>
      <c r="Q165" s="31"/>
      <c r="R165" s="31"/>
      <c r="T165">
        <v>18.7</v>
      </c>
      <c r="U165">
        <v>-9.4820843000000004</v>
      </c>
      <c r="Y165" s="31"/>
      <c r="Z165" s="31"/>
      <c r="AA165" s="31"/>
      <c r="AB165" s="31"/>
      <c r="AC165" s="31"/>
      <c r="AE165" s="31"/>
      <c r="AF165" s="31"/>
      <c r="AG165" s="31"/>
      <c r="AH165" s="31"/>
      <c r="AI165" s="31"/>
      <c r="AJ165" s="31"/>
    </row>
    <row r="166" spans="2:36" x14ac:dyDescent="0.25">
      <c r="B166">
        <v>19.399999999999999</v>
      </c>
      <c r="C166">
        <v>-9.6502218000000006</v>
      </c>
      <c r="G166" s="31"/>
      <c r="H166" s="31"/>
      <c r="I166" s="31"/>
      <c r="J166" s="31"/>
      <c r="K166" s="31"/>
      <c r="M166" s="31"/>
      <c r="N166" s="31"/>
      <c r="O166" s="31"/>
      <c r="P166" s="31"/>
      <c r="Q166" s="31"/>
      <c r="R166" s="31"/>
      <c r="T166">
        <v>19.399999999999999</v>
      </c>
      <c r="U166">
        <v>-9.6960563999999998</v>
      </c>
      <c r="Y166" s="31"/>
      <c r="Z166" s="31"/>
      <c r="AA166" s="31"/>
      <c r="AB166" s="31"/>
      <c r="AC166" s="31"/>
      <c r="AE166" s="31"/>
      <c r="AF166" s="31"/>
      <c r="AG166" s="31"/>
      <c r="AH166" s="31"/>
      <c r="AI166" s="31"/>
      <c r="AJ166" s="31"/>
    </row>
    <row r="167" spans="2:36" x14ac:dyDescent="0.25">
      <c r="B167">
        <v>20.100000000000001</v>
      </c>
      <c r="C167">
        <v>-9.8593329999999995</v>
      </c>
      <c r="G167" s="31"/>
      <c r="H167" s="31"/>
      <c r="I167" s="31"/>
      <c r="J167" s="31"/>
      <c r="K167" s="31"/>
      <c r="M167" s="31"/>
      <c r="N167" s="31"/>
      <c r="O167" s="31"/>
      <c r="P167" s="31"/>
      <c r="Q167" s="31"/>
      <c r="R167" s="31"/>
      <c r="T167">
        <v>20.100000000000001</v>
      </c>
      <c r="U167">
        <v>-9.9056358000000007</v>
      </c>
      <c r="Y167" s="31"/>
      <c r="Z167" s="31"/>
      <c r="AA167" s="31"/>
      <c r="AB167" s="31"/>
      <c r="AC167" s="31"/>
      <c r="AE167" s="31"/>
      <c r="AF167" s="31"/>
      <c r="AG167" s="31"/>
      <c r="AH167" s="31"/>
      <c r="AI167" s="31"/>
      <c r="AJ167" s="31"/>
    </row>
    <row r="168" spans="2:36" x14ac:dyDescent="0.25">
      <c r="B168">
        <v>20.8</v>
      </c>
      <c r="C168">
        <v>-10.029194</v>
      </c>
      <c r="G168" s="31"/>
      <c r="H168" s="31"/>
      <c r="I168" s="31"/>
      <c r="J168" s="31"/>
      <c r="K168" s="31"/>
      <c r="M168" s="31"/>
      <c r="N168" s="31"/>
      <c r="O168" s="31"/>
      <c r="P168" s="31"/>
      <c r="Q168" s="31"/>
      <c r="R168" s="31"/>
      <c r="T168">
        <v>20.8</v>
      </c>
      <c r="U168">
        <v>-10.070064</v>
      </c>
      <c r="Y168" s="31"/>
      <c r="Z168" s="31"/>
      <c r="AA168" s="31"/>
      <c r="AB168" s="31"/>
      <c r="AC168" s="31"/>
      <c r="AE168" s="31"/>
      <c r="AF168" s="31"/>
      <c r="AG168" s="31"/>
      <c r="AH168" s="31"/>
      <c r="AI168" s="31"/>
      <c r="AJ168" s="31"/>
    </row>
    <row r="169" spans="2:36" x14ac:dyDescent="0.25">
      <c r="B169">
        <v>21.5</v>
      </c>
      <c r="C169">
        <v>-10.120597999999999</v>
      </c>
      <c r="G169" s="31"/>
      <c r="H169" s="31"/>
      <c r="I169" s="31"/>
      <c r="J169" s="31"/>
      <c r="K169" s="31"/>
      <c r="M169" s="31"/>
      <c r="N169" s="31"/>
      <c r="O169" s="31"/>
      <c r="P169" s="31"/>
      <c r="Q169" s="31"/>
      <c r="R169" s="31"/>
      <c r="T169">
        <v>21.5</v>
      </c>
      <c r="U169">
        <v>-10.157593</v>
      </c>
      <c r="Y169" s="31"/>
      <c r="Z169" s="31"/>
      <c r="AA169" s="31"/>
      <c r="AB169" s="31"/>
      <c r="AC169" s="31"/>
      <c r="AE169" s="31"/>
      <c r="AF169" s="31"/>
      <c r="AG169" s="31"/>
      <c r="AH169" s="31"/>
      <c r="AI169" s="31"/>
      <c r="AJ169" s="31"/>
    </row>
    <row r="170" spans="2:36" x14ac:dyDescent="0.25">
      <c r="B170">
        <v>22.2</v>
      </c>
      <c r="C170">
        <v>-10.130677</v>
      </c>
      <c r="G170" s="31"/>
      <c r="H170" s="31"/>
      <c r="I170" s="31"/>
      <c r="J170" s="31"/>
      <c r="K170" s="31"/>
      <c r="M170" s="31"/>
      <c r="N170" s="31"/>
      <c r="O170" s="31"/>
      <c r="P170" s="31"/>
      <c r="Q170" s="31"/>
      <c r="R170" s="31"/>
      <c r="T170">
        <v>22.2</v>
      </c>
      <c r="U170">
        <v>-10.165053</v>
      </c>
      <c r="Y170" s="31"/>
      <c r="Z170" s="31"/>
      <c r="AA170" s="31"/>
      <c r="AB170" s="31"/>
      <c r="AC170" s="31"/>
      <c r="AE170" s="31"/>
      <c r="AF170" s="31"/>
      <c r="AG170" s="31"/>
      <c r="AH170" s="31"/>
      <c r="AI170" s="31"/>
      <c r="AJ170" s="31"/>
    </row>
    <row r="171" spans="2:36" x14ac:dyDescent="0.25">
      <c r="B171">
        <v>22.9</v>
      </c>
      <c r="C171">
        <v>-10.132754</v>
      </c>
      <c r="G171" s="31"/>
      <c r="H171" s="31"/>
      <c r="I171" s="31"/>
      <c r="J171" s="31"/>
      <c r="K171" s="31"/>
      <c r="M171" s="31"/>
      <c r="N171" s="31"/>
      <c r="O171" s="31"/>
      <c r="P171" s="31"/>
      <c r="Q171" s="31"/>
      <c r="R171" s="31"/>
      <c r="T171">
        <v>22.9</v>
      </c>
      <c r="U171">
        <v>-10.166992</v>
      </c>
      <c r="Y171" s="31"/>
      <c r="Z171" s="31"/>
      <c r="AA171" s="31"/>
      <c r="AB171" s="31"/>
      <c r="AC171" s="31"/>
      <c r="AE171" s="31"/>
      <c r="AF171" s="31"/>
      <c r="AG171" s="31"/>
      <c r="AH171" s="31"/>
      <c r="AI171" s="31"/>
      <c r="AJ171" s="31"/>
    </row>
    <row r="172" spans="2:36" x14ac:dyDescent="0.25">
      <c r="B172">
        <v>23.6</v>
      </c>
      <c r="C172">
        <v>-10.134299</v>
      </c>
      <c r="G172" s="31"/>
      <c r="H172" s="31"/>
      <c r="I172" s="31"/>
      <c r="J172" s="31"/>
      <c r="K172" s="31"/>
      <c r="M172" s="31"/>
      <c r="N172" s="31"/>
      <c r="O172" s="31"/>
      <c r="P172" s="31"/>
      <c r="Q172" s="31"/>
      <c r="R172" s="31"/>
      <c r="T172">
        <v>23.6</v>
      </c>
      <c r="U172">
        <v>-10.170893</v>
      </c>
      <c r="Y172" s="31"/>
      <c r="Z172" s="31"/>
      <c r="AA172" s="31"/>
      <c r="AB172" s="31"/>
      <c r="AC172" s="31"/>
      <c r="AE172" s="31"/>
      <c r="AF172" s="31"/>
      <c r="AG172" s="31"/>
      <c r="AH172" s="31"/>
      <c r="AI172" s="31"/>
      <c r="AJ172" s="31"/>
    </row>
    <row r="173" spans="2:36" x14ac:dyDescent="0.25">
      <c r="B173">
        <v>24.3</v>
      </c>
      <c r="C173">
        <v>-10.135835999999999</v>
      </c>
      <c r="G173" s="31"/>
      <c r="H173" s="31"/>
      <c r="I173" s="31"/>
      <c r="J173" s="31"/>
      <c r="K173" s="31"/>
      <c r="M173" s="31"/>
      <c r="N173" s="31"/>
      <c r="O173" s="31"/>
      <c r="P173" s="31"/>
      <c r="Q173" s="31"/>
      <c r="R173" s="31"/>
      <c r="T173">
        <v>24.3</v>
      </c>
      <c r="U173">
        <v>-10.171816</v>
      </c>
      <c r="Y173" s="31"/>
      <c r="Z173" s="31"/>
      <c r="AA173" s="31"/>
      <c r="AB173" s="31"/>
      <c r="AC173" s="31"/>
      <c r="AE173" s="31"/>
      <c r="AF173" s="31"/>
      <c r="AG173" s="31"/>
      <c r="AH173" s="31"/>
      <c r="AI173" s="31"/>
      <c r="AJ173" s="31"/>
    </row>
    <row r="174" spans="2:36" x14ac:dyDescent="0.25">
      <c r="B174">
        <v>25</v>
      </c>
      <c r="C174">
        <v>-10.136312</v>
      </c>
      <c r="G174" s="31"/>
      <c r="H174" s="31"/>
      <c r="I174" s="31"/>
      <c r="J174" s="31"/>
      <c r="K174" s="31"/>
      <c r="M174" s="31"/>
      <c r="N174" s="31"/>
      <c r="O174" s="31"/>
      <c r="P174" s="31"/>
      <c r="Q174" s="31"/>
      <c r="R174" s="31"/>
      <c r="T174">
        <v>25</v>
      </c>
      <c r="U174">
        <v>-10.172523999999999</v>
      </c>
      <c r="Y174" s="31"/>
      <c r="Z174" s="31"/>
      <c r="AA174" s="31"/>
      <c r="AB174" s="31"/>
      <c r="AC174" s="31"/>
      <c r="AE174" s="31"/>
      <c r="AF174" s="31"/>
      <c r="AG174" s="31"/>
      <c r="AH174" s="31"/>
      <c r="AI174" s="31"/>
      <c r="AJ174" s="31"/>
    </row>
    <row r="175" spans="2:36" x14ac:dyDescent="0.25">
      <c r="B175" t="s">
        <v>21</v>
      </c>
      <c r="G175" s="31"/>
      <c r="H175" s="31"/>
      <c r="I175" s="31"/>
      <c r="J175" s="31"/>
      <c r="K175" s="31"/>
      <c r="M175" s="31"/>
      <c r="N175" s="31"/>
      <c r="O175" s="31"/>
      <c r="P175" s="31"/>
      <c r="Q175" s="31"/>
      <c r="R175" s="31"/>
      <c r="T175" t="s">
        <v>21</v>
      </c>
      <c r="Y175" s="31"/>
      <c r="Z175" s="31"/>
      <c r="AA175" s="31"/>
      <c r="AB175" s="31"/>
      <c r="AC175" s="31"/>
      <c r="AE175" s="31"/>
      <c r="AF175" s="31"/>
      <c r="AG175" s="31"/>
      <c r="AH175" s="31"/>
      <c r="AI175" s="31"/>
      <c r="AJ175" s="31"/>
    </row>
    <row r="176" spans="2:36" x14ac:dyDescent="0.25">
      <c r="G176" s="31"/>
      <c r="H176" s="31"/>
      <c r="I176" s="31"/>
      <c r="J176" s="31"/>
      <c r="K176" s="31"/>
      <c r="M176" s="31"/>
      <c r="N176" s="31"/>
      <c r="O176" s="31"/>
      <c r="P176" s="31"/>
      <c r="Q176" s="31"/>
      <c r="R176" s="31"/>
      <c r="Y176" s="31"/>
      <c r="Z176" s="31"/>
      <c r="AA176" s="31"/>
      <c r="AB176" s="31"/>
      <c r="AC176" s="31"/>
      <c r="AE176" s="31"/>
      <c r="AF176" s="31"/>
      <c r="AG176" s="31"/>
      <c r="AH176" s="31"/>
      <c r="AI176" s="31"/>
      <c r="AJ176" s="31"/>
    </row>
    <row r="177" spans="2:36" x14ac:dyDescent="0.25">
      <c r="G177" s="31"/>
      <c r="H177" s="31"/>
      <c r="I177" s="31"/>
      <c r="J177" s="31"/>
      <c r="K177" s="31"/>
      <c r="M177" s="31"/>
      <c r="N177" s="31"/>
      <c r="O177" s="31"/>
      <c r="P177" s="31"/>
      <c r="Q177" s="31"/>
      <c r="R177" s="31"/>
      <c r="Y177" s="31"/>
      <c r="Z177" s="31"/>
      <c r="AA177" s="31"/>
      <c r="AB177" s="31"/>
      <c r="AC177" s="31"/>
      <c r="AE177" s="31"/>
      <c r="AF177" s="31"/>
      <c r="AG177" s="31"/>
      <c r="AH177" s="31"/>
      <c r="AI177" s="31"/>
      <c r="AJ177" s="31"/>
    </row>
    <row r="178" spans="2:36" x14ac:dyDescent="0.25">
      <c r="B178" t="s">
        <v>267</v>
      </c>
      <c r="G178" s="31"/>
      <c r="H178" s="31"/>
      <c r="I178" s="31"/>
      <c r="J178" s="31"/>
      <c r="K178" s="31"/>
      <c r="M178" s="31"/>
      <c r="N178" s="31"/>
      <c r="O178" s="31"/>
      <c r="P178" s="31"/>
      <c r="Q178" s="31"/>
      <c r="R178" s="31"/>
      <c r="T178" t="s">
        <v>267</v>
      </c>
      <c r="Y178" s="31"/>
      <c r="Z178" s="31"/>
      <c r="AA178" s="31"/>
      <c r="AB178" s="31"/>
      <c r="AC178" s="31"/>
      <c r="AE178" s="31"/>
      <c r="AF178" s="31"/>
      <c r="AG178" s="31"/>
      <c r="AH178" s="31"/>
      <c r="AI178" s="31"/>
      <c r="AJ178" s="31"/>
    </row>
    <row r="179" spans="2:36" x14ac:dyDescent="0.25">
      <c r="B179" t="s">
        <v>23</v>
      </c>
      <c r="G179" s="31"/>
      <c r="H179" s="31"/>
      <c r="I179" s="31"/>
      <c r="J179" s="31"/>
      <c r="K179" s="31"/>
      <c r="M179" s="31"/>
      <c r="N179" s="31"/>
      <c r="O179" s="31"/>
      <c r="P179" s="31"/>
      <c r="Q179" s="31"/>
      <c r="R179" s="31"/>
      <c r="T179" t="s">
        <v>23</v>
      </c>
      <c r="Y179" s="31"/>
      <c r="Z179" s="31"/>
      <c r="AA179" s="31"/>
      <c r="AB179" s="31"/>
      <c r="AC179" s="31"/>
      <c r="AE179" s="31"/>
      <c r="AF179" s="31"/>
      <c r="AG179" s="31"/>
      <c r="AH179" s="31"/>
      <c r="AI179" s="31"/>
      <c r="AJ179" s="31"/>
    </row>
    <row r="180" spans="2:36" x14ac:dyDescent="0.25">
      <c r="B180" t="s">
        <v>224</v>
      </c>
      <c r="C180" t="s">
        <v>248</v>
      </c>
      <c r="G180" s="31"/>
      <c r="H180" s="31"/>
      <c r="I180" s="31"/>
      <c r="J180" s="31"/>
      <c r="K180" s="31"/>
      <c r="M180" s="31"/>
      <c r="N180" s="31"/>
      <c r="O180" s="31"/>
      <c r="P180" s="31"/>
      <c r="Q180" s="31"/>
      <c r="R180" s="31"/>
      <c r="T180" t="s">
        <v>224</v>
      </c>
      <c r="U180" t="s">
        <v>248</v>
      </c>
      <c r="Y180" s="31"/>
      <c r="Z180" s="31"/>
      <c r="AA180" s="31"/>
      <c r="AB180" s="31"/>
      <c r="AC180" s="31"/>
      <c r="AE180" s="31"/>
      <c r="AF180" s="31"/>
      <c r="AG180" s="31"/>
      <c r="AH180" s="31"/>
      <c r="AI180" s="31"/>
      <c r="AJ180" s="31"/>
    </row>
    <row r="181" spans="2:36" x14ac:dyDescent="0.25">
      <c r="B181">
        <v>-10</v>
      </c>
      <c r="C181">
        <v>-8.8445672999999996</v>
      </c>
      <c r="G181" s="31"/>
      <c r="H181" s="31"/>
      <c r="I181" s="31"/>
      <c r="J181" s="31"/>
      <c r="K181" s="31"/>
      <c r="M181" s="31"/>
      <c r="N181" s="31"/>
      <c r="O181" s="31"/>
      <c r="P181" s="31"/>
      <c r="Q181" s="31"/>
      <c r="R181" s="31"/>
      <c r="T181">
        <v>-10</v>
      </c>
      <c r="U181">
        <v>-9.0438881000000002</v>
      </c>
      <c r="Y181" s="31"/>
      <c r="Z181" s="31"/>
      <c r="AA181" s="31"/>
      <c r="AB181" s="31"/>
      <c r="AC181" s="31"/>
      <c r="AE181" s="31"/>
      <c r="AF181" s="31"/>
      <c r="AG181" s="31"/>
      <c r="AH181" s="31"/>
      <c r="AI181" s="31"/>
      <c r="AJ181" s="31"/>
    </row>
    <row r="182" spans="2:36" x14ac:dyDescent="0.25">
      <c r="B182">
        <v>-9.3000000000000007</v>
      </c>
      <c r="C182">
        <v>-8.8441276999999996</v>
      </c>
      <c r="G182" s="31"/>
      <c r="H182" s="31"/>
      <c r="I182" s="31"/>
      <c r="J182" s="31"/>
      <c r="K182" s="31"/>
      <c r="M182" s="31"/>
      <c r="N182" s="31"/>
      <c r="O182" s="31"/>
      <c r="P182" s="31"/>
      <c r="Q182" s="31"/>
      <c r="R182" s="31"/>
      <c r="T182">
        <v>-9.3000000000000007</v>
      </c>
      <c r="U182">
        <v>-9.0447950000000006</v>
      </c>
      <c r="Y182" s="31"/>
      <c r="Z182" s="31"/>
      <c r="AA182" s="31"/>
      <c r="AB182" s="31"/>
      <c r="AC182" s="31"/>
      <c r="AE182" s="31"/>
      <c r="AF182" s="31"/>
      <c r="AG182" s="31"/>
      <c r="AH182" s="31"/>
      <c r="AI182" s="31"/>
      <c r="AJ182" s="31"/>
    </row>
    <row r="183" spans="2:36" x14ac:dyDescent="0.25">
      <c r="B183">
        <v>-8.6</v>
      </c>
      <c r="C183">
        <v>-8.8466787</v>
      </c>
      <c r="G183" s="31"/>
      <c r="H183" s="31"/>
      <c r="I183" s="31"/>
      <c r="J183" s="31"/>
      <c r="K183" s="31"/>
      <c r="M183" s="31"/>
      <c r="N183" s="31"/>
      <c r="O183" s="31"/>
      <c r="P183" s="31"/>
      <c r="Q183" s="31"/>
      <c r="R183" s="31"/>
      <c r="T183">
        <v>-8.6</v>
      </c>
      <c r="U183">
        <v>-9.0423182999999998</v>
      </c>
      <c r="Y183" s="31"/>
      <c r="Z183" s="31"/>
      <c r="AA183" s="31"/>
      <c r="AB183" s="31"/>
      <c r="AC183" s="31"/>
      <c r="AE183" s="31"/>
      <c r="AF183" s="31"/>
      <c r="AG183" s="31"/>
      <c r="AH183" s="31"/>
      <c r="AI183" s="31"/>
      <c r="AJ183" s="31"/>
    </row>
    <row r="184" spans="2:36" x14ac:dyDescent="0.25">
      <c r="B184">
        <v>-7.9</v>
      </c>
      <c r="C184">
        <v>-8.8459053000000001</v>
      </c>
      <c r="G184" s="31"/>
      <c r="H184" s="31"/>
      <c r="I184" s="31"/>
      <c r="J184" s="31"/>
      <c r="K184" s="31"/>
      <c r="M184" s="31"/>
      <c r="N184" s="31"/>
      <c r="O184" s="31"/>
      <c r="P184" s="31"/>
      <c r="Q184" s="31"/>
      <c r="R184" s="31"/>
      <c r="T184">
        <v>-7.9</v>
      </c>
      <c r="U184">
        <v>-9.0416298000000008</v>
      </c>
      <c r="Y184" s="31"/>
      <c r="Z184" s="31"/>
      <c r="AA184" s="31"/>
      <c r="AB184" s="31"/>
      <c r="AC184" s="31"/>
      <c r="AE184" s="31"/>
      <c r="AF184" s="31"/>
      <c r="AG184" s="31"/>
      <c r="AH184" s="31"/>
      <c r="AI184" s="31"/>
      <c r="AJ184" s="31"/>
    </row>
    <row r="185" spans="2:36" x14ac:dyDescent="0.25">
      <c r="B185">
        <v>-7.2</v>
      </c>
      <c r="C185">
        <v>-8.8424710999999991</v>
      </c>
      <c r="G185" s="31"/>
      <c r="H185" s="31"/>
      <c r="I185" s="31"/>
      <c r="J185" s="31"/>
      <c r="K185" s="31"/>
      <c r="M185" s="31"/>
      <c r="N185" s="31"/>
      <c r="O185" s="31"/>
      <c r="P185" s="31"/>
      <c r="Q185" s="31"/>
      <c r="R185" s="31"/>
      <c r="T185">
        <v>-7.2</v>
      </c>
      <c r="U185">
        <v>-9.0389537999999998</v>
      </c>
      <c r="Y185" s="31"/>
      <c r="Z185" s="31"/>
      <c r="AA185" s="31"/>
      <c r="AB185" s="31"/>
      <c r="AC185" s="31"/>
      <c r="AE185" s="31"/>
      <c r="AF185" s="31"/>
      <c r="AG185" s="31"/>
      <c r="AH185" s="31"/>
      <c r="AI185" s="31"/>
      <c r="AJ185" s="31"/>
    </row>
    <row r="186" spans="2:36" x14ac:dyDescent="0.25">
      <c r="B186">
        <v>-6.5</v>
      </c>
      <c r="C186">
        <v>-8.8431233999999996</v>
      </c>
      <c r="G186" s="31"/>
      <c r="H186" s="31"/>
      <c r="I186" s="31"/>
      <c r="J186" s="31"/>
      <c r="K186" s="31"/>
      <c r="M186" s="31"/>
      <c r="N186" s="31"/>
      <c r="O186" s="31"/>
      <c r="P186" s="31"/>
      <c r="Q186" s="31"/>
      <c r="R186" s="31"/>
      <c r="T186">
        <v>-6.5</v>
      </c>
      <c r="U186">
        <v>-9.0396967000000004</v>
      </c>
      <c r="Y186" s="31"/>
      <c r="Z186" s="31"/>
      <c r="AA186" s="31"/>
      <c r="AB186" s="31"/>
      <c r="AC186" s="31"/>
      <c r="AE186" s="31"/>
      <c r="AF186" s="31"/>
      <c r="AG186" s="31"/>
      <c r="AH186" s="31"/>
      <c r="AI186" s="31"/>
      <c r="AJ186" s="31"/>
    </row>
    <row r="187" spans="2:36" x14ac:dyDescent="0.25">
      <c r="B187">
        <v>-5.8</v>
      </c>
      <c r="C187">
        <v>-8.8437509999999993</v>
      </c>
      <c r="G187" s="31"/>
      <c r="H187" s="31"/>
      <c r="I187" s="31"/>
      <c r="J187" s="31"/>
      <c r="K187" s="31"/>
      <c r="M187" s="31"/>
      <c r="N187" s="31"/>
      <c r="O187" s="31"/>
      <c r="P187" s="31"/>
      <c r="Q187" s="31"/>
      <c r="R187" s="31"/>
      <c r="T187">
        <v>-5.8</v>
      </c>
      <c r="U187">
        <v>-9.0394439999999996</v>
      </c>
      <c r="Y187" s="31"/>
      <c r="Z187" s="31"/>
      <c r="AA187" s="31"/>
      <c r="AB187" s="31"/>
      <c r="AC187" s="31"/>
      <c r="AE187" s="31"/>
      <c r="AF187" s="31"/>
      <c r="AG187" s="31"/>
      <c r="AH187" s="31"/>
      <c r="AI187" s="31"/>
      <c r="AJ187" s="31"/>
    </row>
    <row r="188" spans="2:36" x14ac:dyDescent="0.25">
      <c r="B188">
        <v>-5.0999999999999996</v>
      </c>
      <c r="C188">
        <v>-8.8414468999999993</v>
      </c>
      <c r="G188" s="31"/>
      <c r="H188" s="31"/>
      <c r="I188" s="31"/>
      <c r="J188" s="31"/>
      <c r="K188" s="31"/>
      <c r="M188" s="31"/>
      <c r="N188" s="31"/>
      <c r="O188" s="31"/>
      <c r="P188" s="31"/>
      <c r="Q188" s="31"/>
      <c r="R188" s="31"/>
      <c r="T188">
        <v>-5.0999999999999996</v>
      </c>
      <c r="U188">
        <v>-9.0416430999999999</v>
      </c>
      <c r="Y188" s="31"/>
      <c r="Z188" s="31"/>
      <c r="AA188" s="31"/>
      <c r="AB188" s="31"/>
      <c r="AC188" s="31"/>
      <c r="AE188" s="31"/>
      <c r="AF188" s="31"/>
      <c r="AG188" s="31"/>
      <c r="AH188" s="31"/>
      <c r="AI188" s="31"/>
      <c r="AJ188" s="31"/>
    </row>
    <row r="189" spans="2:36" x14ac:dyDescent="0.25">
      <c r="B189">
        <v>-4.4000000000000004</v>
      </c>
      <c r="C189">
        <v>-8.8420752999999994</v>
      </c>
      <c r="G189" s="31"/>
      <c r="H189" s="31"/>
      <c r="I189" s="31"/>
      <c r="J189" s="31"/>
      <c r="K189" s="31"/>
      <c r="M189" s="31"/>
      <c r="N189" s="31"/>
      <c r="O189" s="31"/>
      <c r="P189" s="31"/>
      <c r="Q189" s="31"/>
      <c r="R189" s="31"/>
      <c r="T189">
        <v>-4.4000000000000004</v>
      </c>
      <c r="U189">
        <v>-9.0388383999999995</v>
      </c>
      <c r="Y189" s="31"/>
      <c r="Z189" s="31"/>
      <c r="AA189" s="31"/>
      <c r="AB189" s="31"/>
      <c r="AC189" s="31"/>
      <c r="AE189" s="31"/>
      <c r="AF189" s="31"/>
      <c r="AG189" s="31"/>
      <c r="AH189" s="31"/>
      <c r="AI189" s="31"/>
      <c r="AJ189" s="31"/>
    </row>
    <row r="190" spans="2:36" x14ac:dyDescent="0.25">
      <c r="B190">
        <v>-3.7</v>
      </c>
      <c r="C190">
        <v>-8.8463182000000007</v>
      </c>
      <c r="G190" s="31"/>
      <c r="H190" s="31"/>
      <c r="I190" s="31"/>
      <c r="J190" s="31"/>
      <c r="K190" s="31"/>
      <c r="M190" s="31"/>
      <c r="N190" s="31"/>
      <c r="O190" s="31"/>
      <c r="P190" s="31"/>
      <c r="Q190" s="31"/>
      <c r="R190" s="31"/>
      <c r="T190">
        <v>-3.7</v>
      </c>
      <c r="U190">
        <v>-9.0375004000000008</v>
      </c>
      <c r="Y190" s="31"/>
      <c r="Z190" s="31"/>
      <c r="AA190" s="31"/>
      <c r="AB190" s="31"/>
      <c r="AC190" s="31"/>
      <c r="AE190" s="31"/>
      <c r="AF190" s="31"/>
      <c r="AG190" s="31"/>
      <c r="AH190" s="31"/>
      <c r="AI190" s="31"/>
      <c r="AJ190" s="31"/>
    </row>
    <row r="191" spans="2:36" x14ac:dyDescent="0.25">
      <c r="B191">
        <v>-3</v>
      </c>
      <c r="C191">
        <v>-8.8479899999999994</v>
      </c>
      <c r="G191" s="31"/>
      <c r="H191" s="31"/>
      <c r="I191" s="31"/>
      <c r="J191" s="31"/>
      <c r="K191" s="31"/>
      <c r="M191" s="31"/>
      <c r="N191" s="31"/>
      <c r="O191" s="31"/>
      <c r="P191" s="31"/>
      <c r="Q191" s="31"/>
      <c r="R191" s="31"/>
      <c r="T191">
        <v>-3</v>
      </c>
      <c r="U191">
        <v>-9.0359926000000002</v>
      </c>
      <c r="Y191" s="31"/>
      <c r="Z191" s="31"/>
      <c r="AA191" s="31"/>
      <c r="AB191" s="31"/>
      <c r="AC191" s="31"/>
      <c r="AE191" s="31"/>
      <c r="AF191" s="31"/>
      <c r="AG191" s="31"/>
      <c r="AH191" s="31"/>
      <c r="AI191" s="31"/>
      <c r="AJ191" s="31"/>
    </row>
    <row r="192" spans="2:36" x14ac:dyDescent="0.25">
      <c r="B192">
        <v>-2.2999999999999998</v>
      </c>
      <c r="C192">
        <v>-8.8504982000000005</v>
      </c>
      <c r="G192" s="31"/>
      <c r="H192" s="31"/>
      <c r="I192" s="31"/>
      <c r="J192" s="31"/>
      <c r="K192" s="31"/>
      <c r="M192" s="31"/>
      <c r="N192" s="31"/>
      <c r="O192" s="31"/>
      <c r="P192" s="31"/>
      <c r="Q192" s="31"/>
      <c r="R192" s="31"/>
      <c r="T192">
        <v>-2.2999999999999998</v>
      </c>
      <c r="U192">
        <v>-9.0370387999999995</v>
      </c>
      <c r="Y192" s="31"/>
      <c r="Z192" s="31"/>
      <c r="AA192" s="31"/>
      <c r="AB192" s="31"/>
      <c r="AC192" s="31"/>
      <c r="AE192" s="31"/>
      <c r="AF192" s="31"/>
      <c r="AG192" s="31"/>
      <c r="AH192" s="31"/>
      <c r="AI192" s="31"/>
      <c r="AJ192" s="31"/>
    </row>
    <row r="193" spans="2:36" x14ac:dyDescent="0.25">
      <c r="B193">
        <v>-1.6</v>
      </c>
      <c r="C193">
        <v>-8.8521786000000002</v>
      </c>
      <c r="G193" s="31"/>
      <c r="H193" s="31"/>
      <c r="I193" s="31"/>
      <c r="J193" s="31"/>
      <c r="K193" s="31"/>
      <c r="M193" s="31"/>
      <c r="N193" s="31"/>
      <c r="O193" s="31"/>
      <c r="P193" s="31"/>
      <c r="Q193" s="31"/>
      <c r="R193" s="31"/>
      <c r="T193">
        <v>-1.6</v>
      </c>
      <c r="U193">
        <v>-9.0392121999999997</v>
      </c>
      <c r="Y193" s="31"/>
      <c r="Z193" s="31"/>
      <c r="AA193" s="31"/>
      <c r="AB193" s="31"/>
      <c r="AC193" s="31"/>
      <c r="AE193" s="31"/>
      <c r="AF193" s="31"/>
      <c r="AG193" s="31"/>
      <c r="AH193" s="31"/>
      <c r="AI193" s="31"/>
      <c r="AJ193" s="31"/>
    </row>
    <row r="194" spans="2:36" x14ac:dyDescent="0.25">
      <c r="B194">
        <v>-0.9</v>
      </c>
      <c r="C194">
        <v>-8.8552160000000004</v>
      </c>
      <c r="G194" s="31"/>
      <c r="H194" s="31"/>
      <c r="I194" s="31"/>
      <c r="J194" s="31"/>
      <c r="K194" s="31"/>
      <c r="M194" s="31"/>
      <c r="N194" s="31"/>
      <c r="O194" s="31"/>
      <c r="P194" s="31"/>
      <c r="Q194" s="31"/>
      <c r="R194" s="31"/>
      <c r="T194">
        <v>-0.9</v>
      </c>
      <c r="U194">
        <v>-9.0378579999999999</v>
      </c>
      <c r="Y194" s="31"/>
      <c r="Z194" s="31"/>
      <c r="AA194" s="31"/>
      <c r="AB194" s="31"/>
      <c r="AC194" s="31"/>
      <c r="AE194" s="31"/>
      <c r="AF194" s="31"/>
      <c r="AG194" s="31"/>
      <c r="AH194" s="31"/>
      <c r="AI194" s="31"/>
      <c r="AJ194" s="31"/>
    </row>
    <row r="195" spans="2:36" x14ac:dyDescent="0.25">
      <c r="B195">
        <v>-0.2</v>
      </c>
      <c r="C195">
        <v>-8.8578329</v>
      </c>
      <c r="G195" s="31"/>
      <c r="H195" s="31"/>
      <c r="I195" s="31"/>
      <c r="J195" s="31"/>
      <c r="K195" s="31"/>
      <c r="M195" s="31"/>
      <c r="N195" s="31"/>
      <c r="O195" s="31"/>
      <c r="P195" s="31"/>
      <c r="Q195" s="31"/>
      <c r="R195" s="31"/>
      <c r="T195">
        <v>-0.2</v>
      </c>
      <c r="U195">
        <v>-9.0358610000000006</v>
      </c>
      <c r="Y195" s="31"/>
      <c r="Z195" s="31"/>
      <c r="AA195" s="31"/>
      <c r="AB195" s="31"/>
      <c r="AC195" s="31"/>
      <c r="AE195" s="31"/>
      <c r="AF195" s="31"/>
      <c r="AG195" s="31"/>
      <c r="AH195" s="31"/>
      <c r="AI195" s="31"/>
      <c r="AJ195" s="31"/>
    </row>
    <row r="196" spans="2:36" x14ac:dyDescent="0.25">
      <c r="B196">
        <v>0.5</v>
      </c>
      <c r="C196">
        <v>-8.8606309999999997</v>
      </c>
      <c r="G196" s="31"/>
      <c r="H196" s="31"/>
      <c r="I196" s="31"/>
      <c r="J196" s="31"/>
      <c r="K196" s="31"/>
      <c r="M196" s="31"/>
      <c r="N196" s="31"/>
      <c r="O196" s="31"/>
      <c r="P196" s="31"/>
      <c r="Q196" s="31"/>
      <c r="R196" s="31"/>
      <c r="T196">
        <v>0.5</v>
      </c>
      <c r="U196">
        <v>-9.0354299999999999</v>
      </c>
      <c r="Y196" s="31"/>
      <c r="Z196" s="31"/>
      <c r="AA196" s="31"/>
      <c r="AB196" s="31"/>
      <c r="AC196" s="31"/>
      <c r="AE196" s="31"/>
      <c r="AF196" s="31"/>
      <c r="AG196" s="31"/>
      <c r="AH196" s="31"/>
      <c r="AI196" s="31"/>
      <c r="AJ196" s="31"/>
    </row>
    <row r="197" spans="2:36" x14ac:dyDescent="0.25">
      <c r="B197">
        <v>1.2</v>
      </c>
      <c r="C197">
        <v>-8.8667841000000003</v>
      </c>
      <c r="G197" s="31"/>
      <c r="H197" s="31"/>
      <c r="I197" s="31"/>
      <c r="J197" s="31"/>
      <c r="K197" s="31"/>
      <c r="M197" s="31"/>
      <c r="N197" s="31"/>
      <c r="O197" s="31"/>
      <c r="P197" s="31"/>
      <c r="Q197" s="31"/>
      <c r="R197" s="31"/>
      <c r="T197">
        <v>1.2</v>
      </c>
      <c r="U197">
        <v>-9.0365333999999997</v>
      </c>
      <c r="Y197" s="31"/>
      <c r="Z197" s="31"/>
      <c r="AA197" s="31"/>
      <c r="AB197" s="31"/>
      <c r="AC197" s="31"/>
      <c r="AE197" s="31"/>
      <c r="AF197" s="31"/>
      <c r="AG197" s="31"/>
      <c r="AH197" s="31"/>
      <c r="AI197" s="31"/>
      <c r="AJ197" s="31"/>
    </row>
    <row r="198" spans="2:36" x14ac:dyDescent="0.25">
      <c r="B198">
        <v>1.9</v>
      </c>
      <c r="C198">
        <v>-8.8741406999999999</v>
      </c>
      <c r="G198" s="31"/>
      <c r="H198" s="31"/>
      <c r="I198" s="31"/>
      <c r="J198" s="31"/>
      <c r="K198" s="31"/>
      <c r="M198" s="31"/>
      <c r="N198" s="31"/>
      <c r="O198" s="31"/>
      <c r="P198" s="31"/>
      <c r="Q198" s="31"/>
      <c r="R198" s="31"/>
      <c r="T198">
        <v>1.9</v>
      </c>
      <c r="U198">
        <v>-9.0355939999999997</v>
      </c>
      <c r="Y198" s="31"/>
      <c r="Z198" s="31"/>
      <c r="AA198" s="31"/>
      <c r="AB198" s="31"/>
      <c r="AC198" s="31"/>
      <c r="AE198" s="31"/>
      <c r="AF198" s="31"/>
      <c r="AG198" s="31"/>
      <c r="AH198" s="31"/>
      <c r="AI198" s="31"/>
      <c r="AJ198" s="31"/>
    </row>
    <row r="199" spans="2:36" x14ac:dyDescent="0.25">
      <c r="B199">
        <v>2.6</v>
      </c>
      <c r="C199">
        <v>-8.8780432000000005</v>
      </c>
      <c r="G199" s="31"/>
      <c r="H199" s="31"/>
      <c r="I199" s="31"/>
      <c r="J199" s="31"/>
      <c r="K199" s="31"/>
      <c r="M199" s="31"/>
      <c r="N199" s="31"/>
      <c r="O199" s="31"/>
      <c r="P199" s="31"/>
      <c r="Q199" s="31"/>
      <c r="R199" s="31"/>
      <c r="T199">
        <v>2.6</v>
      </c>
      <c r="U199">
        <v>-9.0356673999999995</v>
      </c>
      <c r="Y199" s="31"/>
      <c r="Z199" s="31"/>
      <c r="AA199" s="31"/>
      <c r="AB199" s="31"/>
      <c r="AC199" s="31"/>
      <c r="AE199" s="31"/>
      <c r="AF199" s="31"/>
      <c r="AG199" s="31"/>
      <c r="AH199" s="31"/>
      <c r="AI199" s="31"/>
      <c r="AJ199" s="31"/>
    </row>
    <row r="200" spans="2:36" x14ac:dyDescent="0.25">
      <c r="B200">
        <v>3.3</v>
      </c>
      <c r="C200">
        <v>-8.8856602000000002</v>
      </c>
      <c r="G200" s="31"/>
      <c r="H200" s="31"/>
      <c r="I200" s="31"/>
      <c r="J200" s="31"/>
      <c r="K200" s="31"/>
      <c r="M200" s="31"/>
      <c r="N200" s="31"/>
      <c r="O200" s="31"/>
      <c r="P200" s="31"/>
      <c r="Q200" s="31"/>
      <c r="R200" s="31"/>
      <c r="T200">
        <v>3.3</v>
      </c>
      <c r="U200">
        <v>-9.0372467000000007</v>
      </c>
      <c r="Y200" s="31"/>
      <c r="Z200" s="31"/>
      <c r="AA200" s="31"/>
      <c r="AB200" s="31"/>
      <c r="AC200" s="31"/>
      <c r="AE200" s="31"/>
      <c r="AF200" s="31"/>
      <c r="AG200" s="31"/>
      <c r="AH200" s="31"/>
      <c r="AI200" s="31"/>
      <c r="AJ200" s="31"/>
    </row>
    <row r="201" spans="2:36" x14ac:dyDescent="0.25">
      <c r="B201">
        <v>4</v>
      </c>
      <c r="C201">
        <v>-8.8938197999999993</v>
      </c>
      <c r="G201" s="31"/>
      <c r="H201" s="31"/>
      <c r="I201" s="31"/>
      <c r="J201" s="31"/>
      <c r="K201" s="31"/>
      <c r="M201" s="31"/>
      <c r="N201" s="31"/>
      <c r="O201" s="31"/>
      <c r="P201" s="31"/>
      <c r="Q201" s="31"/>
      <c r="R201" s="31"/>
      <c r="T201">
        <v>4</v>
      </c>
      <c r="U201">
        <v>-9.0375327999999993</v>
      </c>
      <c r="Y201" s="31"/>
      <c r="Z201" s="31"/>
      <c r="AA201" s="31"/>
      <c r="AB201" s="31"/>
      <c r="AC201" s="31"/>
      <c r="AE201" s="31"/>
      <c r="AF201" s="31"/>
      <c r="AG201" s="31"/>
      <c r="AH201" s="31"/>
      <c r="AI201" s="31"/>
      <c r="AJ201" s="31"/>
    </row>
    <row r="202" spans="2:36" x14ac:dyDescent="0.25">
      <c r="B202">
        <v>4.7</v>
      </c>
      <c r="C202">
        <v>-8.9047774999999998</v>
      </c>
      <c r="G202" s="31"/>
      <c r="H202" s="31"/>
      <c r="I202" s="31"/>
      <c r="J202" s="31"/>
      <c r="K202" s="31"/>
      <c r="M202" s="31"/>
      <c r="N202" s="31"/>
      <c r="O202" s="31"/>
      <c r="P202" s="31"/>
      <c r="Q202" s="31"/>
      <c r="R202" s="31"/>
      <c r="T202">
        <v>4.7</v>
      </c>
      <c r="U202">
        <v>-9.0376425000000005</v>
      </c>
      <c r="Y202" s="31"/>
      <c r="Z202" s="31"/>
      <c r="AA202" s="31"/>
      <c r="AB202" s="31"/>
      <c r="AC202" s="31"/>
      <c r="AE202" s="31"/>
      <c r="AF202" s="31"/>
      <c r="AG202" s="31"/>
      <c r="AH202" s="31"/>
      <c r="AI202" s="31"/>
      <c r="AJ202" s="31"/>
    </row>
    <row r="203" spans="2:36" x14ac:dyDescent="0.25">
      <c r="B203">
        <v>5.4</v>
      </c>
      <c r="C203">
        <v>-8.9160155999999997</v>
      </c>
      <c r="G203" s="31"/>
      <c r="H203" s="31"/>
      <c r="I203" s="31"/>
      <c r="J203" s="31"/>
      <c r="K203" s="31"/>
      <c r="M203" s="31"/>
      <c r="N203" s="31"/>
      <c r="O203" s="31"/>
      <c r="P203" s="31"/>
      <c r="Q203" s="31"/>
      <c r="R203" s="31"/>
      <c r="T203">
        <v>5.4</v>
      </c>
      <c r="U203">
        <v>-9.0401287000000004</v>
      </c>
      <c r="Y203" s="31"/>
      <c r="Z203" s="31"/>
      <c r="AA203" s="31"/>
      <c r="AB203" s="31"/>
      <c r="AC203" s="31"/>
      <c r="AE203" s="31"/>
      <c r="AF203" s="31"/>
      <c r="AG203" s="31"/>
      <c r="AH203" s="31"/>
      <c r="AI203" s="31"/>
      <c r="AJ203" s="31"/>
    </row>
    <row r="204" spans="2:36" x14ac:dyDescent="0.25">
      <c r="B204">
        <v>6.1</v>
      </c>
      <c r="C204">
        <v>-8.9294662000000002</v>
      </c>
      <c r="G204" s="31"/>
      <c r="H204" s="31"/>
      <c r="I204" s="31"/>
      <c r="J204" s="31"/>
      <c r="K204" s="31"/>
      <c r="M204" s="31"/>
      <c r="N204" s="31"/>
      <c r="O204" s="31"/>
      <c r="P204" s="31"/>
      <c r="Q204" s="31"/>
      <c r="R204" s="31"/>
      <c r="T204">
        <v>6.1</v>
      </c>
      <c r="U204">
        <v>-9.0414677000000001</v>
      </c>
      <c r="Y204" s="31"/>
      <c r="Z204" s="31"/>
      <c r="AA204" s="31"/>
      <c r="AB204" s="31"/>
      <c r="AC204" s="31"/>
      <c r="AE204" s="31"/>
      <c r="AF204" s="31"/>
      <c r="AG204" s="31"/>
      <c r="AH204" s="31"/>
      <c r="AI204" s="31"/>
      <c r="AJ204" s="31"/>
    </row>
    <row r="205" spans="2:36" x14ac:dyDescent="0.25">
      <c r="B205">
        <v>6.8</v>
      </c>
      <c r="C205">
        <v>-8.9415884000000005</v>
      </c>
      <c r="G205" s="31"/>
      <c r="H205" s="31"/>
      <c r="I205" s="31"/>
      <c r="J205" s="31"/>
      <c r="K205" s="31"/>
      <c r="M205" s="31"/>
      <c r="N205" s="31"/>
      <c r="O205" s="31"/>
      <c r="P205" s="31"/>
      <c r="Q205" s="31"/>
      <c r="R205" s="31"/>
      <c r="T205">
        <v>6.8</v>
      </c>
      <c r="U205">
        <v>-9.0461349000000002</v>
      </c>
      <c r="Y205" s="31"/>
      <c r="Z205" s="31"/>
      <c r="AA205" s="31"/>
      <c r="AB205" s="31"/>
      <c r="AC205" s="31"/>
      <c r="AE205" s="31"/>
      <c r="AF205" s="31"/>
      <c r="AG205" s="31"/>
      <c r="AH205" s="31"/>
      <c r="AI205" s="31"/>
      <c r="AJ205" s="31"/>
    </row>
    <row r="206" spans="2:36" x14ac:dyDescent="0.25">
      <c r="B206">
        <v>7.5</v>
      </c>
      <c r="C206">
        <v>-8.9585266000000008</v>
      </c>
      <c r="T206">
        <v>7.5</v>
      </c>
      <c r="U206">
        <v>-9.0478276999999991</v>
      </c>
    </row>
    <row r="207" spans="2:36" x14ac:dyDescent="0.25">
      <c r="B207">
        <v>8.1999999999999993</v>
      </c>
      <c r="C207">
        <v>-8.9737740000000006</v>
      </c>
      <c r="T207">
        <v>8.1999999999999993</v>
      </c>
      <c r="U207">
        <v>-9.0492162999999994</v>
      </c>
    </row>
    <row r="208" spans="2:36" x14ac:dyDescent="0.25">
      <c r="B208">
        <v>8.9</v>
      </c>
      <c r="C208">
        <v>-8.9938316</v>
      </c>
      <c r="T208">
        <v>8.9</v>
      </c>
      <c r="U208">
        <v>-9.0536919000000005</v>
      </c>
    </row>
    <row r="209" spans="2:21" x14ac:dyDescent="0.25">
      <c r="B209">
        <v>9.6</v>
      </c>
      <c r="C209">
        <v>-9.0129414000000008</v>
      </c>
      <c r="T209">
        <v>9.6</v>
      </c>
      <c r="U209">
        <v>-9.0597992000000005</v>
      </c>
    </row>
    <row r="210" spans="2:21" x14ac:dyDescent="0.25">
      <c r="B210">
        <v>10.3</v>
      </c>
      <c r="C210">
        <v>-9.0337323999999999</v>
      </c>
      <c r="T210">
        <v>10.3</v>
      </c>
      <c r="U210">
        <v>-9.0671786999999995</v>
      </c>
    </row>
    <row r="211" spans="2:21" x14ac:dyDescent="0.25">
      <c r="B211">
        <v>11</v>
      </c>
      <c r="C211">
        <v>-9.0588788999999998</v>
      </c>
      <c r="T211">
        <v>11</v>
      </c>
      <c r="U211">
        <v>-9.0806170000000002</v>
      </c>
    </row>
    <row r="212" spans="2:21" x14ac:dyDescent="0.25">
      <c r="B212">
        <v>11.7</v>
      </c>
      <c r="C212">
        <v>-9.0853833999999996</v>
      </c>
      <c r="T212">
        <v>11.7</v>
      </c>
      <c r="U212">
        <v>-9.0890740999999995</v>
      </c>
    </row>
    <row r="213" spans="2:21" x14ac:dyDescent="0.25">
      <c r="B213">
        <v>12.4</v>
      </c>
      <c r="C213">
        <v>-9.1144238000000009</v>
      </c>
      <c r="T213">
        <v>12.4</v>
      </c>
      <c r="U213">
        <v>-9.1074295000000003</v>
      </c>
    </row>
    <row r="214" spans="2:21" x14ac:dyDescent="0.25">
      <c r="B214">
        <v>13.1</v>
      </c>
      <c r="C214">
        <v>-9.1506299999999996</v>
      </c>
      <c r="T214">
        <v>13.1</v>
      </c>
      <c r="U214">
        <v>-9.1313323999999998</v>
      </c>
    </row>
    <row r="215" spans="2:21" x14ac:dyDescent="0.25">
      <c r="B215">
        <v>13.8</v>
      </c>
      <c r="C215">
        <v>-9.1902942999999997</v>
      </c>
      <c r="T215">
        <v>13.8</v>
      </c>
      <c r="U215">
        <v>-9.1642636999999993</v>
      </c>
    </row>
    <row r="216" spans="2:21" x14ac:dyDescent="0.25">
      <c r="B216">
        <v>14.5</v>
      </c>
      <c r="C216">
        <v>-9.2435074000000004</v>
      </c>
      <c r="T216">
        <v>14.5</v>
      </c>
      <c r="U216">
        <v>-9.2063731999999998</v>
      </c>
    </row>
    <row r="217" spans="2:21" x14ac:dyDescent="0.25">
      <c r="B217">
        <v>15.2</v>
      </c>
      <c r="C217">
        <v>-9.3154879000000008</v>
      </c>
      <c r="T217">
        <v>15.2</v>
      </c>
      <c r="U217">
        <v>-9.2718439000000004</v>
      </c>
    </row>
    <row r="218" spans="2:21" x14ac:dyDescent="0.25">
      <c r="B218">
        <v>15.9</v>
      </c>
      <c r="C218">
        <v>-9.4170464999999997</v>
      </c>
      <c r="T218">
        <v>15.9</v>
      </c>
      <c r="U218">
        <v>-9.3581284999999994</v>
      </c>
    </row>
    <row r="219" spans="2:21" x14ac:dyDescent="0.25">
      <c r="B219">
        <v>16.600000000000001</v>
      </c>
      <c r="C219">
        <v>-9.5694017000000002</v>
      </c>
      <c r="T219">
        <v>16.600000000000001</v>
      </c>
      <c r="U219">
        <v>-9.4928179000000004</v>
      </c>
    </row>
    <row r="220" spans="2:21" x14ac:dyDescent="0.25">
      <c r="B220">
        <v>17.3</v>
      </c>
      <c r="C220">
        <v>-9.7867555999999993</v>
      </c>
      <c r="T220">
        <v>17.3</v>
      </c>
      <c r="U220">
        <v>-9.6983108999999992</v>
      </c>
    </row>
    <row r="221" spans="2:21" x14ac:dyDescent="0.25">
      <c r="B221">
        <v>18</v>
      </c>
      <c r="C221">
        <v>-10.062811999999999</v>
      </c>
      <c r="T221">
        <v>18</v>
      </c>
      <c r="U221">
        <v>-9.9750966999999999</v>
      </c>
    </row>
    <row r="222" spans="2:21" x14ac:dyDescent="0.25">
      <c r="B222">
        <v>18.7</v>
      </c>
      <c r="C222">
        <v>-10.383728</v>
      </c>
      <c r="T222">
        <v>18.7</v>
      </c>
      <c r="U222">
        <v>-10.295705</v>
      </c>
    </row>
    <row r="223" spans="2:21" x14ac:dyDescent="0.25">
      <c r="B223">
        <v>19.399999999999999</v>
      </c>
      <c r="C223">
        <v>-10.716514999999999</v>
      </c>
      <c r="T223">
        <v>19.399999999999999</v>
      </c>
      <c r="U223">
        <v>-10.636566</v>
      </c>
    </row>
    <row r="224" spans="2:21" x14ac:dyDescent="0.25">
      <c r="B224">
        <v>20.100000000000001</v>
      </c>
      <c r="C224">
        <v>-11.023376000000001</v>
      </c>
      <c r="T224">
        <v>20.100000000000001</v>
      </c>
      <c r="U224">
        <v>-10.953568000000001</v>
      </c>
    </row>
    <row r="225" spans="2:21" x14ac:dyDescent="0.25">
      <c r="B225">
        <v>20.8</v>
      </c>
      <c r="C225">
        <v>-11.267258999999999</v>
      </c>
      <c r="T225">
        <v>20.8</v>
      </c>
      <c r="U225">
        <v>-11.200998999999999</v>
      </c>
    </row>
    <row r="226" spans="2:21" x14ac:dyDescent="0.25">
      <c r="B226">
        <v>21.5</v>
      </c>
      <c r="C226">
        <v>-11.397707</v>
      </c>
      <c r="T226">
        <v>21.5</v>
      </c>
      <c r="U226">
        <v>-11.331621</v>
      </c>
    </row>
    <row r="227" spans="2:21" x14ac:dyDescent="0.25">
      <c r="B227">
        <v>22.2</v>
      </c>
      <c r="C227">
        <v>-11.414446</v>
      </c>
      <c r="T227">
        <v>22.2</v>
      </c>
      <c r="U227">
        <v>-11.342788000000001</v>
      </c>
    </row>
    <row r="228" spans="2:21" x14ac:dyDescent="0.25">
      <c r="B228">
        <v>22.9</v>
      </c>
      <c r="C228">
        <v>-11.417745999999999</v>
      </c>
      <c r="T228">
        <v>22.9</v>
      </c>
      <c r="U228">
        <v>-11.346703</v>
      </c>
    </row>
    <row r="229" spans="2:21" x14ac:dyDescent="0.25">
      <c r="B229">
        <v>23.6</v>
      </c>
      <c r="C229">
        <v>-11.419461999999999</v>
      </c>
      <c r="T229">
        <v>23.6</v>
      </c>
      <c r="U229">
        <v>-11.3491</v>
      </c>
    </row>
    <row r="230" spans="2:21" x14ac:dyDescent="0.25">
      <c r="B230">
        <v>24.3</v>
      </c>
      <c r="C230">
        <v>-11.419817999999999</v>
      </c>
      <c r="T230">
        <v>24.3</v>
      </c>
      <c r="U230">
        <v>-11.350743</v>
      </c>
    </row>
    <row r="231" spans="2:21" x14ac:dyDescent="0.25">
      <c r="B231">
        <v>25</v>
      </c>
      <c r="C231">
        <v>-11.420923999999999</v>
      </c>
      <c r="T231">
        <v>25</v>
      </c>
      <c r="U231">
        <v>-11.351817</v>
      </c>
    </row>
    <row r="232" spans="2:21" x14ac:dyDescent="0.25">
      <c r="B232" t="s">
        <v>21</v>
      </c>
      <c r="T232" t="s">
        <v>21</v>
      </c>
    </row>
    <row r="235" spans="2:21" x14ac:dyDescent="0.25">
      <c r="B235" t="s">
        <v>267</v>
      </c>
      <c r="T235" t="s">
        <v>267</v>
      </c>
    </row>
    <row r="236" spans="2:21" x14ac:dyDescent="0.25">
      <c r="B236" t="s">
        <v>24</v>
      </c>
      <c r="T236" t="s">
        <v>24</v>
      </c>
    </row>
    <row r="237" spans="2:21" x14ac:dyDescent="0.25">
      <c r="B237" t="s">
        <v>224</v>
      </c>
      <c r="C237" t="s">
        <v>249</v>
      </c>
      <c r="T237" t="s">
        <v>224</v>
      </c>
      <c r="U237" t="s">
        <v>249</v>
      </c>
    </row>
    <row r="238" spans="2:21" x14ac:dyDescent="0.25">
      <c r="B238">
        <v>-10</v>
      </c>
      <c r="C238">
        <v>-9.2387189999999997</v>
      </c>
      <c r="T238">
        <v>-10</v>
      </c>
      <c r="U238">
        <v>-9.3831158000000006</v>
      </c>
    </row>
    <row r="239" spans="2:21" x14ac:dyDescent="0.25">
      <c r="B239">
        <v>-9.3000000000000007</v>
      </c>
      <c r="C239">
        <v>-9.2367086</v>
      </c>
      <c r="T239">
        <v>-9.3000000000000007</v>
      </c>
      <c r="U239">
        <v>-9.3795452000000008</v>
      </c>
    </row>
    <row r="240" spans="2:21" x14ac:dyDescent="0.25">
      <c r="B240">
        <v>-8.6</v>
      </c>
      <c r="C240">
        <v>-9.2355260999999995</v>
      </c>
      <c r="T240">
        <v>-8.6</v>
      </c>
      <c r="U240">
        <v>-9.3802556999999993</v>
      </c>
    </row>
    <row r="241" spans="2:21" x14ac:dyDescent="0.25">
      <c r="B241">
        <v>-7.9</v>
      </c>
      <c r="C241">
        <v>-9.2347640999999996</v>
      </c>
      <c r="T241">
        <v>-7.9</v>
      </c>
      <c r="U241">
        <v>-9.3819408000000006</v>
      </c>
    </row>
    <row r="242" spans="2:21" x14ac:dyDescent="0.25">
      <c r="B242">
        <v>-7.2</v>
      </c>
      <c r="C242">
        <v>-9.2380610000000001</v>
      </c>
      <c r="T242">
        <v>-7.2</v>
      </c>
      <c r="U242">
        <v>-9.3753662000000002</v>
      </c>
    </row>
    <row r="243" spans="2:21" x14ac:dyDescent="0.25">
      <c r="B243">
        <v>-6.5</v>
      </c>
      <c r="C243">
        <v>-9.2368030999999995</v>
      </c>
      <c r="T243">
        <v>-6.5</v>
      </c>
      <c r="U243">
        <v>-9.3769369000000005</v>
      </c>
    </row>
    <row r="244" spans="2:21" x14ac:dyDescent="0.25">
      <c r="B244">
        <v>-5.8</v>
      </c>
      <c r="C244">
        <v>-9.2369614000000002</v>
      </c>
      <c r="T244">
        <v>-5.8</v>
      </c>
      <c r="U244">
        <v>-9.3741006999999996</v>
      </c>
    </row>
    <row r="245" spans="2:21" x14ac:dyDescent="0.25">
      <c r="B245">
        <v>-5.0999999999999996</v>
      </c>
      <c r="C245">
        <v>-9.2383842000000005</v>
      </c>
      <c r="T245">
        <v>-5.0999999999999996</v>
      </c>
      <c r="U245">
        <v>-9.3742789999999996</v>
      </c>
    </row>
    <row r="246" spans="2:21" x14ac:dyDescent="0.25">
      <c r="B246">
        <v>-4.4000000000000004</v>
      </c>
      <c r="C246">
        <v>-9.2425890000000006</v>
      </c>
      <c r="T246">
        <v>-4.4000000000000004</v>
      </c>
      <c r="U246">
        <v>-9.3728131999999995</v>
      </c>
    </row>
    <row r="247" spans="2:21" x14ac:dyDescent="0.25">
      <c r="B247">
        <v>-3.7</v>
      </c>
      <c r="C247">
        <v>-9.2417602999999993</v>
      </c>
      <c r="T247">
        <v>-3.7</v>
      </c>
      <c r="U247">
        <v>-9.3699589000000003</v>
      </c>
    </row>
    <row r="248" spans="2:21" x14ac:dyDescent="0.25">
      <c r="B248">
        <v>-3</v>
      </c>
      <c r="C248">
        <v>-9.2443799999999996</v>
      </c>
      <c r="T248">
        <v>-3</v>
      </c>
      <c r="U248">
        <v>-9.3691978000000002</v>
      </c>
    </row>
    <row r="249" spans="2:21" x14ac:dyDescent="0.25">
      <c r="B249">
        <v>-2.2999999999999998</v>
      </c>
      <c r="C249">
        <v>-9.2495011999999992</v>
      </c>
      <c r="T249">
        <v>-2.2999999999999998</v>
      </c>
      <c r="U249">
        <v>-9.3696842</v>
      </c>
    </row>
    <row r="250" spans="2:21" x14ac:dyDescent="0.25">
      <c r="B250">
        <v>-1.6</v>
      </c>
      <c r="C250">
        <v>-9.2529401999999994</v>
      </c>
      <c r="T250">
        <v>-1.6</v>
      </c>
      <c r="U250">
        <v>-9.3696059999999992</v>
      </c>
    </row>
    <row r="251" spans="2:21" x14ac:dyDescent="0.25">
      <c r="B251">
        <v>-0.9</v>
      </c>
      <c r="C251">
        <v>-9.2580232999999996</v>
      </c>
      <c r="T251">
        <v>-0.9</v>
      </c>
      <c r="U251">
        <v>-9.3678512999999999</v>
      </c>
    </row>
    <row r="252" spans="2:21" x14ac:dyDescent="0.25">
      <c r="B252">
        <v>-0.2</v>
      </c>
      <c r="C252">
        <v>-9.2612562</v>
      </c>
      <c r="T252">
        <v>-0.2</v>
      </c>
      <c r="U252">
        <v>-9.3668261000000008</v>
      </c>
    </row>
    <row r="253" spans="2:21" x14ac:dyDescent="0.25">
      <c r="B253">
        <v>0.5</v>
      </c>
      <c r="C253">
        <v>-9.2648334999999999</v>
      </c>
      <c r="T253">
        <v>0.5</v>
      </c>
      <c r="U253">
        <v>-9.3654785</v>
      </c>
    </row>
    <row r="254" spans="2:21" x14ac:dyDescent="0.25">
      <c r="B254">
        <v>1.2</v>
      </c>
      <c r="C254">
        <v>-9.2738314000000006</v>
      </c>
      <c r="T254">
        <v>1.2</v>
      </c>
      <c r="U254">
        <v>-9.3636227000000005</v>
      </c>
    </row>
    <row r="255" spans="2:21" x14ac:dyDescent="0.25">
      <c r="B255">
        <v>1.9</v>
      </c>
      <c r="C255">
        <v>-9.2790441999999995</v>
      </c>
      <c r="T255">
        <v>1.9</v>
      </c>
      <c r="U255">
        <v>-9.3634500999999997</v>
      </c>
    </row>
    <row r="256" spans="2:21" x14ac:dyDescent="0.25">
      <c r="B256">
        <v>2.6</v>
      </c>
      <c r="C256">
        <v>-9.2895737</v>
      </c>
      <c r="T256">
        <v>2.6</v>
      </c>
      <c r="U256">
        <v>-9.3614806999999995</v>
      </c>
    </row>
    <row r="257" spans="2:21" x14ac:dyDescent="0.25">
      <c r="B257">
        <v>3.3</v>
      </c>
      <c r="C257">
        <v>-9.2980155999999994</v>
      </c>
      <c r="T257">
        <v>3.3</v>
      </c>
      <c r="U257">
        <v>-9.3601130999999995</v>
      </c>
    </row>
    <row r="258" spans="2:21" x14ac:dyDescent="0.25">
      <c r="B258">
        <v>4</v>
      </c>
      <c r="C258">
        <v>-9.3096847999999994</v>
      </c>
      <c r="T258">
        <v>4</v>
      </c>
      <c r="U258">
        <v>-9.3580588999999996</v>
      </c>
    </row>
    <row r="259" spans="2:21" x14ac:dyDescent="0.25">
      <c r="B259">
        <v>4.7</v>
      </c>
      <c r="C259">
        <v>-9.3236293999999997</v>
      </c>
      <c r="T259">
        <v>4.7</v>
      </c>
      <c r="U259">
        <v>-9.3584566000000002</v>
      </c>
    </row>
    <row r="260" spans="2:21" x14ac:dyDescent="0.25">
      <c r="B260">
        <v>5.4</v>
      </c>
      <c r="C260">
        <v>-9.3363742999999992</v>
      </c>
      <c r="T260">
        <v>5.4</v>
      </c>
      <c r="U260">
        <v>-9.3565053999999996</v>
      </c>
    </row>
    <row r="261" spans="2:21" x14ac:dyDescent="0.25">
      <c r="B261">
        <v>6.1</v>
      </c>
      <c r="C261">
        <v>-9.3522739000000001</v>
      </c>
      <c r="T261">
        <v>6.1</v>
      </c>
      <c r="U261">
        <v>-9.3560295</v>
      </c>
    </row>
    <row r="262" spans="2:21" x14ac:dyDescent="0.25">
      <c r="B262">
        <v>6.8</v>
      </c>
      <c r="C262">
        <v>-9.3695898</v>
      </c>
      <c r="T262">
        <v>6.8</v>
      </c>
      <c r="U262">
        <v>-9.3563060999999994</v>
      </c>
    </row>
    <row r="263" spans="2:21" x14ac:dyDescent="0.25">
      <c r="B263">
        <v>7.5</v>
      </c>
      <c r="C263">
        <v>-9.3884535000000007</v>
      </c>
      <c r="T263">
        <v>7.5</v>
      </c>
      <c r="U263">
        <v>-9.3543214999999993</v>
      </c>
    </row>
    <row r="264" spans="2:21" x14ac:dyDescent="0.25">
      <c r="B264">
        <v>8.1999999999999993</v>
      </c>
      <c r="C264">
        <v>-9.4083013999999991</v>
      </c>
      <c r="T264">
        <v>8.1999999999999993</v>
      </c>
      <c r="U264">
        <v>-9.3589438999999999</v>
      </c>
    </row>
    <row r="265" spans="2:21" x14ac:dyDescent="0.25">
      <c r="B265">
        <v>8.9</v>
      </c>
      <c r="C265">
        <v>-9.4318513999999993</v>
      </c>
      <c r="T265">
        <v>8.9</v>
      </c>
      <c r="U265">
        <v>-9.3624419999999997</v>
      </c>
    </row>
    <row r="266" spans="2:21" x14ac:dyDescent="0.25">
      <c r="B266">
        <v>9.6</v>
      </c>
      <c r="C266">
        <v>-9.4574957000000008</v>
      </c>
      <c r="T266">
        <v>9.6</v>
      </c>
      <c r="U266">
        <v>-9.3665962</v>
      </c>
    </row>
    <row r="267" spans="2:21" x14ac:dyDescent="0.25">
      <c r="B267">
        <v>10.3</v>
      </c>
      <c r="C267">
        <v>-9.4869251000000006</v>
      </c>
      <c r="T267">
        <v>10.3</v>
      </c>
      <c r="U267">
        <v>-9.3801421999999999</v>
      </c>
    </row>
    <row r="268" spans="2:21" x14ac:dyDescent="0.25">
      <c r="B268">
        <v>11</v>
      </c>
      <c r="C268">
        <v>-9.5210524000000003</v>
      </c>
      <c r="T268">
        <v>11</v>
      </c>
      <c r="U268">
        <v>-9.3948584000000004</v>
      </c>
    </row>
    <row r="269" spans="2:21" x14ac:dyDescent="0.25">
      <c r="B269">
        <v>11.7</v>
      </c>
      <c r="C269">
        <v>-9.5643244000000003</v>
      </c>
      <c r="T269">
        <v>11.7</v>
      </c>
      <c r="U269">
        <v>-9.4204892999999998</v>
      </c>
    </row>
    <row r="270" spans="2:21" x14ac:dyDescent="0.25">
      <c r="B270">
        <v>12.4</v>
      </c>
      <c r="C270">
        <v>-9.6148281000000004</v>
      </c>
      <c r="T270">
        <v>12.4</v>
      </c>
      <c r="U270">
        <v>-9.4590864000000003</v>
      </c>
    </row>
    <row r="271" spans="2:21" x14ac:dyDescent="0.25">
      <c r="B271">
        <v>13.1</v>
      </c>
      <c r="C271">
        <v>-9.6844435000000004</v>
      </c>
      <c r="T271">
        <v>13.1</v>
      </c>
      <c r="U271">
        <v>-9.5114803000000006</v>
      </c>
    </row>
    <row r="272" spans="2:21" x14ac:dyDescent="0.25">
      <c r="B272">
        <v>13.8</v>
      </c>
      <c r="C272">
        <v>-9.7791452000000003</v>
      </c>
      <c r="T272">
        <v>13.8</v>
      </c>
      <c r="U272">
        <v>-9.5862750999999999</v>
      </c>
    </row>
    <row r="273" spans="2:21" x14ac:dyDescent="0.25">
      <c r="B273">
        <v>14.5</v>
      </c>
      <c r="C273">
        <v>-9.9035854000000008</v>
      </c>
      <c r="T273">
        <v>14.5</v>
      </c>
      <c r="U273">
        <v>-9.6890841000000005</v>
      </c>
    </row>
    <row r="274" spans="2:21" x14ac:dyDescent="0.25">
      <c r="B274">
        <v>15.2</v>
      </c>
      <c r="C274">
        <v>-10.072839</v>
      </c>
      <c r="T274">
        <v>15.2</v>
      </c>
      <c r="U274">
        <v>-9.8409738999999998</v>
      </c>
    </row>
    <row r="275" spans="2:21" x14ac:dyDescent="0.25">
      <c r="B275">
        <v>15.9</v>
      </c>
      <c r="C275">
        <v>-10.312343</v>
      </c>
      <c r="T275">
        <v>15.9</v>
      </c>
      <c r="U275">
        <v>-10.07174</v>
      </c>
    </row>
    <row r="276" spans="2:21" x14ac:dyDescent="0.25">
      <c r="B276">
        <v>16.600000000000001</v>
      </c>
      <c r="C276">
        <v>-10.619997</v>
      </c>
      <c r="T276">
        <v>16.600000000000001</v>
      </c>
      <c r="U276">
        <v>-10.397634999999999</v>
      </c>
    </row>
    <row r="277" spans="2:21" x14ac:dyDescent="0.25">
      <c r="B277">
        <v>17.3</v>
      </c>
      <c r="C277">
        <v>-11.000690000000001</v>
      </c>
      <c r="T277">
        <v>17.3</v>
      </c>
      <c r="U277">
        <v>-10.807024999999999</v>
      </c>
    </row>
    <row r="278" spans="2:21" x14ac:dyDescent="0.25">
      <c r="B278">
        <v>18</v>
      </c>
      <c r="C278">
        <v>-11.435681000000001</v>
      </c>
      <c r="T278">
        <v>18</v>
      </c>
      <c r="U278">
        <v>-11.263306</v>
      </c>
    </row>
    <row r="279" spans="2:21" x14ac:dyDescent="0.25">
      <c r="B279">
        <v>18.7</v>
      </c>
      <c r="C279">
        <v>-11.890079</v>
      </c>
      <c r="T279">
        <v>18.7</v>
      </c>
      <c r="U279">
        <v>-11.731608</v>
      </c>
    </row>
    <row r="280" spans="2:21" x14ac:dyDescent="0.25">
      <c r="B280">
        <v>19.399999999999999</v>
      </c>
      <c r="C280">
        <v>-12.329874</v>
      </c>
      <c r="T280">
        <v>19.399999999999999</v>
      </c>
      <c r="U280">
        <v>-12.177572</v>
      </c>
    </row>
    <row r="281" spans="2:21" x14ac:dyDescent="0.25">
      <c r="B281">
        <v>20.100000000000001</v>
      </c>
      <c r="C281">
        <v>-12.709422999999999</v>
      </c>
      <c r="T281">
        <v>20.100000000000001</v>
      </c>
      <c r="U281">
        <v>-12.567342999999999</v>
      </c>
    </row>
    <row r="282" spans="2:21" x14ac:dyDescent="0.25">
      <c r="B282">
        <v>20.8</v>
      </c>
      <c r="C282">
        <v>-12.996788</v>
      </c>
      <c r="T282">
        <v>20.8</v>
      </c>
      <c r="U282">
        <v>-12.858945</v>
      </c>
    </row>
    <row r="283" spans="2:21" x14ac:dyDescent="0.25">
      <c r="B283">
        <v>21.5</v>
      </c>
      <c r="C283">
        <v>-13.147717</v>
      </c>
      <c r="T283">
        <v>21.5</v>
      </c>
      <c r="U283">
        <v>-13.009986</v>
      </c>
    </row>
    <row r="284" spans="2:21" x14ac:dyDescent="0.25">
      <c r="B284">
        <v>22.2</v>
      </c>
      <c r="C284">
        <v>-13.168339</v>
      </c>
      <c r="T284">
        <v>22.2</v>
      </c>
      <c r="U284">
        <v>-13.023865000000001</v>
      </c>
    </row>
    <row r="285" spans="2:21" x14ac:dyDescent="0.25">
      <c r="B285">
        <v>22.9</v>
      </c>
      <c r="C285">
        <v>-13.171645</v>
      </c>
      <c r="T285">
        <v>22.9</v>
      </c>
      <c r="U285">
        <v>-13.027575000000001</v>
      </c>
    </row>
    <row r="286" spans="2:21" x14ac:dyDescent="0.25">
      <c r="B286">
        <v>23.6</v>
      </c>
      <c r="C286">
        <v>-13.173906000000001</v>
      </c>
      <c r="T286">
        <v>23.6</v>
      </c>
      <c r="U286">
        <v>-13.030260999999999</v>
      </c>
    </row>
    <row r="287" spans="2:21" x14ac:dyDescent="0.25">
      <c r="B287">
        <v>24.3</v>
      </c>
      <c r="C287">
        <v>-13.174814</v>
      </c>
      <c r="T287">
        <v>24.3</v>
      </c>
      <c r="U287">
        <v>-13.031782</v>
      </c>
    </row>
    <row r="288" spans="2:21" x14ac:dyDescent="0.25">
      <c r="B288">
        <v>25</v>
      </c>
      <c r="C288">
        <v>-13.176104</v>
      </c>
      <c r="T288">
        <v>25</v>
      </c>
      <c r="U288">
        <v>-13.033658000000001</v>
      </c>
    </row>
    <row r="289" spans="2:21" x14ac:dyDescent="0.25">
      <c r="B289" t="s">
        <v>21</v>
      </c>
      <c r="T289" t="s">
        <v>21</v>
      </c>
    </row>
    <row r="292" spans="2:21" x14ac:dyDescent="0.25">
      <c r="B292" t="s">
        <v>267</v>
      </c>
      <c r="T292" t="s">
        <v>267</v>
      </c>
    </row>
    <row r="293" spans="2:21" x14ac:dyDescent="0.25">
      <c r="B293" t="s">
        <v>25</v>
      </c>
      <c r="T293" t="s">
        <v>25</v>
      </c>
    </row>
    <row r="294" spans="2:21" x14ac:dyDescent="0.25">
      <c r="B294" t="s">
        <v>224</v>
      </c>
      <c r="C294" t="s">
        <v>250</v>
      </c>
      <c r="T294" t="s">
        <v>224</v>
      </c>
      <c r="U294" t="s">
        <v>250</v>
      </c>
    </row>
    <row r="295" spans="2:21" x14ac:dyDescent="0.25">
      <c r="B295">
        <v>-10</v>
      </c>
      <c r="C295">
        <v>-9.8355665000000005</v>
      </c>
      <c r="T295">
        <v>-10</v>
      </c>
      <c r="U295">
        <v>-9.8572883999999998</v>
      </c>
    </row>
    <row r="296" spans="2:21" x14ac:dyDescent="0.25">
      <c r="B296">
        <v>-9.3000000000000007</v>
      </c>
      <c r="C296">
        <v>-9.8369894000000002</v>
      </c>
      <c r="T296">
        <v>-9.3000000000000007</v>
      </c>
      <c r="U296">
        <v>-9.8545742000000001</v>
      </c>
    </row>
    <row r="297" spans="2:21" x14ac:dyDescent="0.25">
      <c r="B297">
        <v>-8.6</v>
      </c>
      <c r="C297">
        <v>-9.8363581</v>
      </c>
      <c r="T297">
        <v>-8.6</v>
      </c>
      <c r="U297">
        <v>-9.8584309000000001</v>
      </c>
    </row>
    <row r="298" spans="2:21" x14ac:dyDescent="0.25">
      <c r="B298">
        <v>-7.9</v>
      </c>
      <c r="C298">
        <v>-9.8345804000000001</v>
      </c>
      <c r="T298">
        <v>-7.9</v>
      </c>
      <c r="U298">
        <v>-9.8531999999999993</v>
      </c>
    </row>
    <row r="299" spans="2:21" x14ac:dyDescent="0.25">
      <c r="B299">
        <v>-7.2</v>
      </c>
      <c r="C299">
        <v>-9.8364840000000004</v>
      </c>
      <c r="T299">
        <v>-7.2</v>
      </c>
      <c r="U299">
        <v>-9.8512783000000006</v>
      </c>
    </row>
    <row r="300" spans="2:21" x14ac:dyDescent="0.25">
      <c r="B300">
        <v>-6.5</v>
      </c>
      <c r="C300">
        <v>-9.8374366999999996</v>
      </c>
      <c r="T300">
        <v>-6.5</v>
      </c>
      <c r="U300">
        <v>-9.8531914</v>
      </c>
    </row>
    <row r="301" spans="2:21" x14ac:dyDescent="0.25">
      <c r="B301">
        <v>-5.8</v>
      </c>
      <c r="C301">
        <v>-9.8350533999999996</v>
      </c>
      <c r="T301">
        <v>-5.8</v>
      </c>
      <c r="U301">
        <v>-9.8480252999999998</v>
      </c>
    </row>
    <row r="302" spans="2:21" x14ac:dyDescent="0.25">
      <c r="B302">
        <v>-5.0999999999999996</v>
      </c>
      <c r="C302">
        <v>-9.8420696000000003</v>
      </c>
      <c r="T302">
        <v>-5.0999999999999996</v>
      </c>
      <c r="U302">
        <v>-9.8438043999999998</v>
      </c>
    </row>
    <row r="303" spans="2:21" x14ac:dyDescent="0.25">
      <c r="B303">
        <v>-4.4000000000000004</v>
      </c>
      <c r="C303">
        <v>-9.8414430999999993</v>
      </c>
      <c r="T303">
        <v>-4.4000000000000004</v>
      </c>
      <c r="U303">
        <v>-9.8421240000000001</v>
      </c>
    </row>
    <row r="304" spans="2:21" x14ac:dyDescent="0.25">
      <c r="B304">
        <v>-3.7</v>
      </c>
      <c r="C304">
        <v>-9.8446732000000008</v>
      </c>
      <c r="T304">
        <v>-3.7</v>
      </c>
      <c r="U304">
        <v>-9.8395738999999995</v>
      </c>
    </row>
    <row r="305" spans="2:21" x14ac:dyDescent="0.25">
      <c r="B305">
        <v>-3</v>
      </c>
      <c r="C305">
        <v>-9.8499250000000007</v>
      </c>
      <c r="T305">
        <v>-3</v>
      </c>
      <c r="U305">
        <v>-9.8395528999999993</v>
      </c>
    </row>
    <row r="306" spans="2:21" x14ac:dyDescent="0.25">
      <c r="B306">
        <v>-2.2999999999999998</v>
      </c>
      <c r="C306">
        <v>-9.8527802999999992</v>
      </c>
      <c r="T306">
        <v>-2.2999999999999998</v>
      </c>
      <c r="U306">
        <v>-9.8385838999999997</v>
      </c>
    </row>
    <row r="307" spans="2:21" x14ac:dyDescent="0.25">
      <c r="B307">
        <v>-1.6</v>
      </c>
      <c r="C307">
        <v>-9.8591776000000007</v>
      </c>
      <c r="T307">
        <v>-1.6</v>
      </c>
      <c r="U307">
        <v>-9.8334589000000001</v>
      </c>
    </row>
    <row r="308" spans="2:21" x14ac:dyDescent="0.25">
      <c r="B308">
        <v>-0.9</v>
      </c>
      <c r="C308">
        <v>-9.8647079000000009</v>
      </c>
      <c r="T308">
        <v>-0.9</v>
      </c>
      <c r="U308">
        <v>-9.8347054000000007</v>
      </c>
    </row>
    <row r="309" spans="2:21" x14ac:dyDescent="0.25">
      <c r="B309">
        <v>-0.2</v>
      </c>
      <c r="C309">
        <v>-9.8728256000000005</v>
      </c>
      <c r="T309">
        <v>-0.2</v>
      </c>
      <c r="U309">
        <v>-9.8312349000000001</v>
      </c>
    </row>
    <row r="310" spans="2:21" x14ac:dyDescent="0.25">
      <c r="B310">
        <v>0.5</v>
      </c>
      <c r="C310">
        <v>-9.8808106999999996</v>
      </c>
      <c r="T310">
        <v>0.5</v>
      </c>
      <c r="U310">
        <v>-9.8256931000000005</v>
      </c>
    </row>
    <row r="311" spans="2:21" x14ac:dyDescent="0.25">
      <c r="B311">
        <v>1.2</v>
      </c>
      <c r="C311">
        <v>-9.8899840999999995</v>
      </c>
      <c r="T311">
        <v>1.2</v>
      </c>
      <c r="U311">
        <v>-9.8255414999999999</v>
      </c>
    </row>
    <row r="312" spans="2:21" x14ac:dyDescent="0.25">
      <c r="B312">
        <v>1.9</v>
      </c>
      <c r="C312">
        <v>-9.9010657999999996</v>
      </c>
      <c r="T312">
        <v>1.9</v>
      </c>
      <c r="U312">
        <v>-9.8233336999999992</v>
      </c>
    </row>
    <row r="313" spans="2:21" x14ac:dyDescent="0.25">
      <c r="B313">
        <v>2.6</v>
      </c>
      <c r="C313">
        <v>-9.9155598000000005</v>
      </c>
      <c r="T313">
        <v>2.6</v>
      </c>
      <c r="U313">
        <v>-9.8206520000000008</v>
      </c>
    </row>
    <row r="314" spans="2:21" x14ac:dyDescent="0.25">
      <c r="B314">
        <v>3.3</v>
      </c>
      <c r="C314">
        <v>-9.9284458000000004</v>
      </c>
      <c r="T314">
        <v>3.3</v>
      </c>
      <c r="U314">
        <v>-9.8177327999999999</v>
      </c>
    </row>
    <row r="315" spans="2:21" x14ac:dyDescent="0.25">
      <c r="B315">
        <v>4</v>
      </c>
      <c r="C315">
        <v>-9.9457416999999992</v>
      </c>
      <c r="T315">
        <v>4</v>
      </c>
      <c r="U315">
        <v>-9.8147154000000008</v>
      </c>
    </row>
    <row r="316" spans="2:21" x14ac:dyDescent="0.25">
      <c r="B316">
        <v>4.7</v>
      </c>
      <c r="C316">
        <v>-9.9674186999999996</v>
      </c>
      <c r="T316">
        <v>4.7</v>
      </c>
      <c r="U316">
        <v>-9.8148298</v>
      </c>
    </row>
    <row r="317" spans="2:21" x14ac:dyDescent="0.25">
      <c r="B317">
        <v>5.4</v>
      </c>
      <c r="C317">
        <v>-9.9891558000000007</v>
      </c>
      <c r="T317">
        <v>5.4</v>
      </c>
      <c r="U317">
        <v>-9.8117246999999992</v>
      </c>
    </row>
    <row r="318" spans="2:21" x14ac:dyDescent="0.25">
      <c r="B318">
        <v>6.1</v>
      </c>
      <c r="C318">
        <v>-10.015226</v>
      </c>
      <c r="T318">
        <v>6.1</v>
      </c>
      <c r="U318">
        <v>-9.8124503999999995</v>
      </c>
    </row>
    <row r="319" spans="2:21" x14ac:dyDescent="0.25">
      <c r="B319">
        <v>6.8</v>
      </c>
      <c r="C319">
        <v>-10.044736</v>
      </c>
      <c r="T319">
        <v>6.8</v>
      </c>
      <c r="U319">
        <v>-9.8164119999999997</v>
      </c>
    </row>
    <row r="320" spans="2:21" x14ac:dyDescent="0.25">
      <c r="B320">
        <v>7.5</v>
      </c>
      <c r="C320">
        <v>-10.080493000000001</v>
      </c>
      <c r="T320">
        <v>7.5</v>
      </c>
      <c r="U320">
        <v>-9.8227385999999992</v>
      </c>
    </row>
    <row r="321" spans="2:21" x14ac:dyDescent="0.25">
      <c r="B321">
        <v>8.1999999999999993</v>
      </c>
      <c r="C321">
        <v>-10.121142000000001</v>
      </c>
      <c r="T321">
        <v>8.1999999999999993</v>
      </c>
      <c r="U321">
        <v>-9.8320036000000002</v>
      </c>
    </row>
    <row r="322" spans="2:21" x14ac:dyDescent="0.25">
      <c r="B322">
        <v>8.9</v>
      </c>
      <c r="C322">
        <v>-10.168931000000001</v>
      </c>
      <c r="T322">
        <v>8.9</v>
      </c>
      <c r="U322">
        <v>-9.8510665999999993</v>
      </c>
    </row>
    <row r="323" spans="2:21" x14ac:dyDescent="0.25">
      <c r="B323">
        <v>9.6</v>
      </c>
      <c r="C323">
        <v>-10.225944999999999</v>
      </c>
      <c r="T323">
        <v>9.6</v>
      </c>
      <c r="U323">
        <v>-9.8784703999999994</v>
      </c>
    </row>
    <row r="324" spans="2:21" x14ac:dyDescent="0.25">
      <c r="B324">
        <v>10.3</v>
      </c>
      <c r="C324">
        <v>-10.289745999999999</v>
      </c>
      <c r="T324">
        <v>10.3</v>
      </c>
      <c r="U324">
        <v>-9.9167976000000007</v>
      </c>
    </row>
    <row r="325" spans="2:21" x14ac:dyDescent="0.25">
      <c r="B325">
        <v>11</v>
      </c>
      <c r="C325">
        <v>-10.363333000000001</v>
      </c>
      <c r="T325">
        <v>11</v>
      </c>
      <c r="U325">
        <v>-9.9776115000000001</v>
      </c>
    </row>
    <row r="326" spans="2:21" x14ac:dyDescent="0.25">
      <c r="B326">
        <v>11.7</v>
      </c>
      <c r="C326">
        <v>-10.445292</v>
      </c>
      <c r="T326">
        <v>11.7</v>
      </c>
      <c r="U326">
        <v>-10.058849</v>
      </c>
    </row>
    <row r="327" spans="2:21" x14ac:dyDescent="0.25">
      <c r="B327">
        <v>12.4</v>
      </c>
      <c r="C327">
        <v>-10.543946</v>
      </c>
      <c r="T327">
        <v>12.4</v>
      </c>
      <c r="U327">
        <v>-10.170226</v>
      </c>
    </row>
    <row r="328" spans="2:21" x14ac:dyDescent="0.25">
      <c r="B328">
        <v>13.1</v>
      </c>
      <c r="C328">
        <v>-10.668968</v>
      </c>
      <c r="T328">
        <v>13.1</v>
      </c>
      <c r="U328">
        <v>-10.308986000000001</v>
      </c>
    </row>
    <row r="329" spans="2:21" x14ac:dyDescent="0.25">
      <c r="B329">
        <v>13.8</v>
      </c>
      <c r="C329">
        <v>-10.829609</v>
      </c>
      <c r="T329">
        <v>13.8</v>
      </c>
      <c r="U329">
        <v>-10.488941000000001</v>
      </c>
    </row>
    <row r="330" spans="2:21" x14ac:dyDescent="0.25">
      <c r="B330">
        <v>14.5</v>
      </c>
      <c r="C330">
        <v>-11.060862</v>
      </c>
      <c r="T330">
        <v>14.5</v>
      </c>
      <c r="U330">
        <v>-10.715154</v>
      </c>
    </row>
    <row r="331" spans="2:21" x14ac:dyDescent="0.25">
      <c r="B331">
        <v>15.2</v>
      </c>
      <c r="C331">
        <v>-11.36924</v>
      </c>
      <c r="T331">
        <v>15.2</v>
      </c>
      <c r="U331">
        <v>-11.027922</v>
      </c>
    </row>
    <row r="332" spans="2:21" x14ac:dyDescent="0.25">
      <c r="B332">
        <v>15.9</v>
      </c>
      <c r="C332">
        <v>-11.749857</v>
      </c>
      <c r="T332">
        <v>15.9</v>
      </c>
      <c r="U332">
        <v>-11.435575999999999</v>
      </c>
    </row>
    <row r="333" spans="2:21" x14ac:dyDescent="0.25">
      <c r="B333">
        <v>16.600000000000001</v>
      </c>
      <c r="C333">
        <v>-12.196764</v>
      </c>
      <c r="T333">
        <v>16.600000000000001</v>
      </c>
      <c r="U333">
        <v>-11.904132000000001</v>
      </c>
    </row>
    <row r="334" spans="2:21" x14ac:dyDescent="0.25">
      <c r="B334">
        <v>17.3</v>
      </c>
      <c r="C334">
        <v>-12.68848</v>
      </c>
      <c r="T334">
        <v>17.3</v>
      </c>
      <c r="U334">
        <v>-12.418813999999999</v>
      </c>
    </row>
    <row r="335" spans="2:21" x14ac:dyDescent="0.25">
      <c r="B335">
        <v>18</v>
      </c>
      <c r="C335">
        <v>-13.198226999999999</v>
      </c>
      <c r="T335">
        <v>18</v>
      </c>
      <c r="U335">
        <v>-12.948217</v>
      </c>
    </row>
    <row r="336" spans="2:21" x14ac:dyDescent="0.25">
      <c r="B336">
        <v>18.7</v>
      </c>
      <c r="C336">
        <v>-13.702135</v>
      </c>
      <c r="T336">
        <v>18.7</v>
      </c>
      <c r="U336">
        <v>-13.469336999999999</v>
      </c>
    </row>
    <row r="337" spans="2:21" x14ac:dyDescent="0.25">
      <c r="B337">
        <v>19.399999999999999</v>
      </c>
      <c r="C337">
        <v>-14.173213000000001</v>
      </c>
      <c r="T337">
        <v>19.399999999999999</v>
      </c>
      <c r="U337">
        <v>-13.957782999999999</v>
      </c>
    </row>
    <row r="338" spans="2:21" x14ac:dyDescent="0.25">
      <c r="B338">
        <v>20.100000000000001</v>
      </c>
      <c r="C338">
        <v>-14.577315</v>
      </c>
      <c r="T338">
        <v>20.100000000000001</v>
      </c>
      <c r="U338">
        <v>-14.377980000000001</v>
      </c>
    </row>
    <row r="339" spans="2:21" x14ac:dyDescent="0.25">
      <c r="B339">
        <v>20.8</v>
      </c>
      <c r="C339">
        <v>-14.882572</v>
      </c>
      <c r="T339">
        <v>20.8</v>
      </c>
      <c r="U339">
        <v>-14.690928</v>
      </c>
    </row>
    <row r="340" spans="2:21" x14ac:dyDescent="0.25">
      <c r="B340">
        <v>21.5</v>
      </c>
      <c r="C340">
        <v>-15.043621999999999</v>
      </c>
      <c r="T340">
        <v>21.5</v>
      </c>
      <c r="U340">
        <v>-14.853754</v>
      </c>
    </row>
    <row r="341" spans="2:21" x14ac:dyDescent="0.25">
      <c r="B341">
        <v>22.2</v>
      </c>
      <c r="C341">
        <v>-15.069188</v>
      </c>
      <c r="T341">
        <v>22.2</v>
      </c>
      <c r="U341">
        <v>-14.868093999999999</v>
      </c>
    </row>
    <row r="342" spans="2:21" x14ac:dyDescent="0.25">
      <c r="B342">
        <v>22.9</v>
      </c>
      <c r="C342">
        <v>-15.071396999999999</v>
      </c>
      <c r="T342">
        <v>22.9</v>
      </c>
      <c r="U342">
        <v>-14.871187000000001</v>
      </c>
    </row>
    <row r="343" spans="2:21" x14ac:dyDescent="0.25">
      <c r="B343">
        <v>23.6</v>
      </c>
      <c r="C343">
        <v>-15.073604</v>
      </c>
      <c r="T343">
        <v>23.6</v>
      </c>
      <c r="U343">
        <v>-14.874316</v>
      </c>
    </row>
    <row r="344" spans="2:21" x14ac:dyDescent="0.25">
      <c r="B344">
        <v>24.3</v>
      </c>
      <c r="C344">
        <v>-15.074134000000001</v>
      </c>
      <c r="T344">
        <v>24.3</v>
      </c>
      <c r="U344">
        <v>-14.875657</v>
      </c>
    </row>
    <row r="345" spans="2:21" x14ac:dyDescent="0.25">
      <c r="B345">
        <v>25</v>
      </c>
      <c r="C345">
        <v>-15.075549000000001</v>
      </c>
      <c r="T345">
        <v>25</v>
      </c>
      <c r="U345">
        <v>-14.877094</v>
      </c>
    </row>
    <row r="346" spans="2:21" x14ac:dyDescent="0.25">
      <c r="B346" t="s">
        <v>21</v>
      </c>
      <c r="T346" t="s">
        <v>21</v>
      </c>
    </row>
    <row r="349" spans="2:21" x14ac:dyDescent="0.25">
      <c r="B349" t="s">
        <v>267</v>
      </c>
      <c r="T349" t="s">
        <v>267</v>
      </c>
    </row>
    <row r="350" spans="2:21" x14ac:dyDescent="0.25">
      <c r="B350" t="s">
        <v>36</v>
      </c>
      <c r="T350" t="s">
        <v>36</v>
      </c>
    </row>
    <row r="351" spans="2:21" x14ac:dyDescent="0.25">
      <c r="B351" t="s">
        <v>224</v>
      </c>
      <c r="C351" t="s">
        <v>251</v>
      </c>
      <c r="T351" t="s">
        <v>224</v>
      </c>
      <c r="U351" t="s">
        <v>251</v>
      </c>
    </row>
    <row r="352" spans="2:21" x14ac:dyDescent="0.25">
      <c r="B352">
        <v>-10</v>
      </c>
      <c r="C352">
        <v>-10.873756999999999</v>
      </c>
      <c r="T352">
        <v>-10</v>
      </c>
      <c r="U352">
        <v>-10.598857000000001</v>
      </c>
    </row>
    <row r="353" spans="2:21" x14ac:dyDescent="0.25">
      <c r="B353">
        <v>-9.3000000000000007</v>
      </c>
      <c r="C353">
        <v>-10.873511000000001</v>
      </c>
      <c r="T353">
        <v>-9.3000000000000007</v>
      </c>
      <c r="U353">
        <v>-10.59535</v>
      </c>
    </row>
    <row r="354" spans="2:21" x14ac:dyDescent="0.25">
      <c r="B354">
        <v>-8.6</v>
      </c>
      <c r="C354">
        <v>-10.876887</v>
      </c>
      <c r="T354">
        <v>-8.6</v>
      </c>
      <c r="U354">
        <v>-10.600415999999999</v>
      </c>
    </row>
    <row r="355" spans="2:21" x14ac:dyDescent="0.25">
      <c r="B355">
        <v>-7.9</v>
      </c>
      <c r="C355">
        <v>-10.879238000000001</v>
      </c>
      <c r="T355">
        <v>-7.9</v>
      </c>
      <c r="U355">
        <v>-10.5924</v>
      </c>
    </row>
    <row r="356" spans="2:21" x14ac:dyDescent="0.25">
      <c r="B356">
        <v>-7.2</v>
      </c>
      <c r="C356">
        <v>-10.886077999999999</v>
      </c>
      <c r="T356">
        <v>-7.2</v>
      </c>
      <c r="U356">
        <v>-10.590343000000001</v>
      </c>
    </row>
    <row r="357" spans="2:21" x14ac:dyDescent="0.25">
      <c r="B357">
        <v>-6.5</v>
      </c>
      <c r="C357">
        <v>-10.891368</v>
      </c>
      <c r="T357">
        <v>-6.5</v>
      </c>
      <c r="U357">
        <v>-10.59205</v>
      </c>
    </row>
    <row r="358" spans="2:21" x14ac:dyDescent="0.25">
      <c r="B358">
        <v>-5.8</v>
      </c>
      <c r="C358">
        <v>-10.900014000000001</v>
      </c>
      <c r="T358">
        <v>-5.8</v>
      </c>
      <c r="U358">
        <v>-10.591714</v>
      </c>
    </row>
    <row r="359" spans="2:21" x14ac:dyDescent="0.25">
      <c r="B359">
        <v>-5.0999999999999996</v>
      </c>
      <c r="C359">
        <v>-10.908054</v>
      </c>
      <c r="T359">
        <v>-5.0999999999999996</v>
      </c>
      <c r="U359">
        <v>-10.586930000000001</v>
      </c>
    </row>
    <row r="360" spans="2:21" x14ac:dyDescent="0.25">
      <c r="B360">
        <v>-4.4000000000000004</v>
      </c>
      <c r="C360">
        <v>-10.917109</v>
      </c>
      <c r="T360">
        <v>-4.4000000000000004</v>
      </c>
      <c r="U360">
        <v>-10.588592</v>
      </c>
    </row>
    <row r="361" spans="2:21" x14ac:dyDescent="0.25">
      <c r="B361">
        <v>-3.7</v>
      </c>
      <c r="C361">
        <v>-10.928917999999999</v>
      </c>
      <c r="T361">
        <v>-3.7</v>
      </c>
      <c r="U361">
        <v>-10.587282999999999</v>
      </c>
    </row>
    <row r="362" spans="2:21" x14ac:dyDescent="0.25">
      <c r="B362">
        <v>-3</v>
      </c>
      <c r="C362">
        <v>-10.935625</v>
      </c>
      <c r="T362">
        <v>-3</v>
      </c>
      <c r="U362">
        <v>-10.584477</v>
      </c>
    </row>
    <row r="363" spans="2:21" x14ac:dyDescent="0.25">
      <c r="B363">
        <v>-2.2999999999999998</v>
      </c>
      <c r="C363">
        <v>-10.958099000000001</v>
      </c>
      <c r="T363">
        <v>-2.2999999999999998</v>
      </c>
      <c r="U363">
        <v>-10.586266</v>
      </c>
    </row>
    <row r="364" spans="2:21" x14ac:dyDescent="0.25">
      <c r="B364">
        <v>-1.6</v>
      </c>
      <c r="C364">
        <v>-10.976293</v>
      </c>
      <c r="T364">
        <v>-1.6</v>
      </c>
      <c r="U364">
        <v>-10.582504999999999</v>
      </c>
    </row>
    <row r="365" spans="2:21" x14ac:dyDescent="0.25">
      <c r="B365">
        <v>-0.9</v>
      </c>
      <c r="C365">
        <v>-10.999250999999999</v>
      </c>
      <c r="T365">
        <v>-0.9</v>
      </c>
      <c r="U365">
        <v>-10.585635</v>
      </c>
    </row>
    <row r="366" spans="2:21" x14ac:dyDescent="0.25">
      <c r="B366">
        <v>-0.2</v>
      </c>
      <c r="C366">
        <v>-11.023474</v>
      </c>
      <c r="T366">
        <v>-0.2</v>
      </c>
      <c r="U366">
        <v>-10.584168</v>
      </c>
    </row>
    <row r="367" spans="2:21" x14ac:dyDescent="0.25">
      <c r="B367">
        <v>0.5</v>
      </c>
      <c r="C367">
        <v>-11.053478</v>
      </c>
      <c r="T367">
        <v>0.5</v>
      </c>
      <c r="U367">
        <v>-10.583920000000001</v>
      </c>
    </row>
    <row r="368" spans="2:21" x14ac:dyDescent="0.25">
      <c r="B368">
        <v>1.2</v>
      </c>
      <c r="C368">
        <v>-11.083078</v>
      </c>
      <c r="T368">
        <v>1.2</v>
      </c>
      <c r="U368">
        <v>-10.586031999999999</v>
      </c>
    </row>
    <row r="369" spans="2:21" x14ac:dyDescent="0.25">
      <c r="B369">
        <v>1.9</v>
      </c>
      <c r="C369">
        <v>-11.122247</v>
      </c>
      <c r="T369">
        <v>1.9</v>
      </c>
      <c r="U369">
        <v>-10.590439999999999</v>
      </c>
    </row>
    <row r="370" spans="2:21" x14ac:dyDescent="0.25">
      <c r="B370">
        <v>2.6</v>
      </c>
      <c r="C370">
        <v>-11.164237999999999</v>
      </c>
      <c r="T370">
        <v>2.6</v>
      </c>
      <c r="U370">
        <v>-10.593863000000001</v>
      </c>
    </row>
    <row r="371" spans="2:21" x14ac:dyDescent="0.25">
      <c r="B371">
        <v>3.3</v>
      </c>
      <c r="C371">
        <v>-11.20538</v>
      </c>
      <c r="T371">
        <v>3.3</v>
      </c>
      <c r="U371">
        <v>-10.60169</v>
      </c>
    </row>
    <row r="372" spans="2:21" x14ac:dyDescent="0.25">
      <c r="B372">
        <v>4</v>
      </c>
      <c r="C372">
        <v>-11.253444999999999</v>
      </c>
      <c r="T372">
        <v>4</v>
      </c>
      <c r="U372">
        <v>-10.612455000000001</v>
      </c>
    </row>
    <row r="373" spans="2:21" x14ac:dyDescent="0.25">
      <c r="B373">
        <v>4.7</v>
      </c>
      <c r="C373">
        <v>-11.303927</v>
      </c>
      <c r="T373">
        <v>4.7</v>
      </c>
      <c r="U373">
        <v>-10.625356</v>
      </c>
    </row>
    <row r="374" spans="2:21" x14ac:dyDescent="0.25">
      <c r="B374">
        <v>5.4</v>
      </c>
      <c r="C374">
        <v>-11.357903</v>
      </c>
      <c r="T374">
        <v>5.4</v>
      </c>
      <c r="U374">
        <v>-10.649042</v>
      </c>
    </row>
    <row r="375" spans="2:21" x14ac:dyDescent="0.25">
      <c r="B375">
        <v>6.1</v>
      </c>
      <c r="C375">
        <v>-11.406114000000001</v>
      </c>
      <c r="T375">
        <v>6.1</v>
      </c>
      <c r="U375">
        <v>-10.680982</v>
      </c>
    </row>
    <row r="376" spans="2:21" x14ac:dyDescent="0.25">
      <c r="B376">
        <v>6.8</v>
      </c>
      <c r="C376">
        <v>-11.456967000000001</v>
      </c>
      <c r="T376">
        <v>6.8</v>
      </c>
      <c r="U376">
        <v>-10.722894999999999</v>
      </c>
    </row>
    <row r="377" spans="2:21" x14ac:dyDescent="0.25">
      <c r="B377">
        <v>7.5</v>
      </c>
      <c r="C377">
        <v>-11.504151999999999</v>
      </c>
      <c r="T377">
        <v>7.5</v>
      </c>
      <c r="U377">
        <v>-10.777328000000001</v>
      </c>
    </row>
    <row r="378" spans="2:21" x14ac:dyDescent="0.25">
      <c r="B378">
        <v>8.1999999999999993</v>
      </c>
      <c r="C378">
        <v>-11.553539000000001</v>
      </c>
      <c r="T378">
        <v>8.1999999999999993</v>
      </c>
      <c r="U378">
        <v>-10.849867</v>
      </c>
    </row>
    <row r="379" spans="2:21" x14ac:dyDescent="0.25">
      <c r="B379">
        <v>8.9</v>
      </c>
      <c r="C379">
        <v>-11.598182</v>
      </c>
      <c r="T379">
        <v>8.9</v>
      </c>
      <c r="U379">
        <v>-10.934179</v>
      </c>
    </row>
    <row r="380" spans="2:21" x14ac:dyDescent="0.25">
      <c r="B380">
        <v>9.6</v>
      </c>
      <c r="C380">
        <v>-11.648266</v>
      </c>
      <c r="T380">
        <v>9.6</v>
      </c>
      <c r="U380">
        <v>-11.029831</v>
      </c>
    </row>
    <row r="381" spans="2:21" x14ac:dyDescent="0.25">
      <c r="B381">
        <v>10.3</v>
      </c>
      <c r="C381">
        <v>-11.702617999999999</v>
      </c>
      <c r="T381">
        <v>10.3</v>
      </c>
      <c r="U381">
        <v>-11.136288</v>
      </c>
    </row>
    <row r="382" spans="2:21" x14ac:dyDescent="0.25">
      <c r="B382">
        <v>11</v>
      </c>
      <c r="C382">
        <v>-11.764455</v>
      </c>
      <c r="T382">
        <v>11</v>
      </c>
      <c r="U382">
        <v>-11.247533000000001</v>
      </c>
    </row>
    <row r="383" spans="2:21" x14ac:dyDescent="0.25">
      <c r="B383">
        <v>11.7</v>
      </c>
      <c r="C383">
        <v>-11.841728</v>
      </c>
      <c r="T383">
        <v>11.7</v>
      </c>
      <c r="U383">
        <v>-11.373034000000001</v>
      </c>
    </row>
    <row r="384" spans="2:21" x14ac:dyDescent="0.25">
      <c r="B384">
        <v>12.4</v>
      </c>
      <c r="C384">
        <v>-11.948810999999999</v>
      </c>
      <c r="T384">
        <v>12.4</v>
      </c>
      <c r="U384">
        <v>-11.505197000000001</v>
      </c>
    </row>
    <row r="385" spans="2:21" x14ac:dyDescent="0.25">
      <c r="B385">
        <v>13.1</v>
      </c>
      <c r="C385">
        <v>-12.111751999999999</v>
      </c>
      <c r="T385">
        <v>13.1</v>
      </c>
      <c r="U385">
        <v>-11.666517000000001</v>
      </c>
    </row>
    <row r="386" spans="2:21" x14ac:dyDescent="0.25">
      <c r="B386">
        <v>13.8</v>
      </c>
      <c r="C386">
        <v>-12.352708</v>
      </c>
      <c r="T386">
        <v>13.8</v>
      </c>
      <c r="U386">
        <v>-11.885538</v>
      </c>
    </row>
    <row r="387" spans="2:21" x14ac:dyDescent="0.25">
      <c r="B387">
        <v>14.5</v>
      </c>
      <c r="C387">
        <v>-12.667524</v>
      </c>
      <c r="T387">
        <v>14.5</v>
      </c>
      <c r="U387">
        <v>-12.203079000000001</v>
      </c>
    </row>
    <row r="388" spans="2:21" x14ac:dyDescent="0.25">
      <c r="B388">
        <v>15.2</v>
      </c>
      <c r="C388">
        <v>-13.050317</v>
      </c>
      <c r="T388">
        <v>15.2</v>
      </c>
      <c r="U388">
        <v>-12.621559</v>
      </c>
    </row>
    <row r="389" spans="2:21" x14ac:dyDescent="0.25">
      <c r="B389">
        <v>15.9</v>
      </c>
      <c r="C389">
        <v>-13.503897</v>
      </c>
      <c r="T389">
        <v>15.9</v>
      </c>
      <c r="U389">
        <v>-13.112622</v>
      </c>
    </row>
    <row r="390" spans="2:21" x14ac:dyDescent="0.25">
      <c r="B390">
        <v>16.600000000000001</v>
      </c>
      <c r="C390">
        <v>-14.003185</v>
      </c>
      <c r="T390">
        <v>16.600000000000001</v>
      </c>
      <c r="U390">
        <v>-13.647565</v>
      </c>
    </row>
    <row r="391" spans="2:21" x14ac:dyDescent="0.25">
      <c r="B391">
        <v>17.3</v>
      </c>
      <c r="C391">
        <v>-14.533977999999999</v>
      </c>
      <c r="T391">
        <v>17.3</v>
      </c>
      <c r="U391">
        <v>-14.205237</v>
      </c>
    </row>
    <row r="392" spans="2:21" x14ac:dyDescent="0.25">
      <c r="B392">
        <v>18</v>
      </c>
      <c r="C392">
        <v>-15.067562000000001</v>
      </c>
      <c r="T392">
        <v>18</v>
      </c>
      <c r="U392">
        <v>-14.765275000000001</v>
      </c>
    </row>
    <row r="393" spans="2:21" x14ac:dyDescent="0.25">
      <c r="B393">
        <v>18.7</v>
      </c>
      <c r="C393">
        <v>-15.591018</v>
      </c>
      <c r="T393">
        <v>18.7</v>
      </c>
      <c r="U393">
        <v>-15.314019</v>
      </c>
    </row>
    <row r="394" spans="2:21" x14ac:dyDescent="0.25">
      <c r="B394">
        <v>19.399999999999999</v>
      </c>
      <c r="C394">
        <v>-16.076149000000001</v>
      </c>
      <c r="T394">
        <v>19.399999999999999</v>
      </c>
      <c r="U394">
        <v>-15.824201</v>
      </c>
    </row>
    <row r="395" spans="2:21" x14ac:dyDescent="0.25">
      <c r="B395">
        <v>20.100000000000001</v>
      </c>
      <c r="C395">
        <v>-16.491339</v>
      </c>
      <c r="T395">
        <v>20.100000000000001</v>
      </c>
      <c r="U395">
        <v>-16.258462999999999</v>
      </c>
    </row>
    <row r="396" spans="2:21" x14ac:dyDescent="0.25">
      <c r="B396">
        <v>20.8</v>
      </c>
      <c r="C396">
        <v>-16.804559999999999</v>
      </c>
      <c r="T396">
        <v>20.8</v>
      </c>
      <c r="U396">
        <v>-16.582799999999999</v>
      </c>
    </row>
    <row r="397" spans="2:21" x14ac:dyDescent="0.25">
      <c r="B397">
        <v>21.5</v>
      </c>
      <c r="C397">
        <v>-16.969313</v>
      </c>
      <c r="T397">
        <v>21.5</v>
      </c>
      <c r="U397">
        <v>-16.750629</v>
      </c>
    </row>
    <row r="398" spans="2:21" x14ac:dyDescent="0.25">
      <c r="B398">
        <v>22.2</v>
      </c>
      <c r="C398">
        <v>-16.995349999999998</v>
      </c>
      <c r="T398">
        <v>22.2</v>
      </c>
      <c r="U398">
        <v>-16.764741999999998</v>
      </c>
    </row>
    <row r="399" spans="2:21" x14ac:dyDescent="0.25">
      <c r="B399">
        <v>22.9</v>
      </c>
      <c r="C399">
        <v>-16.997544999999999</v>
      </c>
      <c r="T399">
        <v>22.9</v>
      </c>
      <c r="U399">
        <v>-16.769411000000002</v>
      </c>
    </row>
    <row r="400" spans="2:21" x14ac:dyDescent="0.25">
      <c r="B400">
        <v>23.6</v>
      </c>
      <c r="C400">
        <v>-16.999815000000002</v>
      </c>
      <c r="T400">
        <v>23.6</v>
      </c>
      <c r="U400">
        <v>-16.770410999999999</v>
      </c>
    </row>
    <row r="401" spans="1:21" x14ac:dyDescent="0.25">
      <c r="B401">
        <v>24.3</v>
      </c>
      <c r="C401">
        <v>-17.001056999999999</v>
      </c>
      <c r="T401">
        <v>24.3</v>
      </c>
      <c r="U401">
        <v>-16.77186</v>
      </c>
    </row>
    <row r="402" spans="1:21" x14ac:dyDescent="0.25">
      <c r="B402">
        <v>25</v>
      </c>
      <c r="C402">
        <v>-17.002192000000001</v>
      </c>
      <c r="T402">
        <v>25</v>
      </c>
      <c r="U402">
        <v>-16.772946999999998</v>
      </c>
    </row>
    <row r="403" spans="1:21" x14ac:dyDescent="0.25">
      <c r="B403" t="s">
        <v>21</v>
      </c>
      <c r="T403" t="s">
        <v>21</v>
      </c>
    </row>
    <row r="406" spans="1:21" x14ac:dyDescent="0.25">
      <c r="A406" s="29" t="s">
        <v>252</v>
      </c>
      <c r="B406" t="s">
        <v>267</v>
      </c>
      <c r="S406" s="29" t="s">
        <v>252</v>
      </c>
      <c r="T406" t="s">
        <v>267</v>
      </c>
    </row>
    <row r="407" spans="1:21" x14ac:dyDescent="0.25">
      <c r="B407" t="s">
        <v>22</v>
      </c>
      <c r="T407" t="s">
        <v>22</v>
      </c>
    </row>
    <row r="408" spans="1:21" x14ac:dyDescent="0.25">
      <c r="B408" t="s">
        <v>224</v>
      </c>
      <c r="C408" t="s">
        <v>305</v>
      </c>
      <c r="T408" t="s">
        <v>224</v>
      </c>
      <c r="U408" t="s">
        <v>305</v>
      </c>
    </row>
    <row r="409" spans="1:21" x14ac:dyDescent="0.25">
      <c r="B409">
        <v>-10</v>
      </c>
      <c r="C409">
        <v>-8.1073961000000008</v>
      </c>
      <c r="T409">
        <v>-10</v>
      </c>
      <c r="U409">
        <v>-8.3049879000000004</v>
      </c>
    </row>
    <row r="410" spans="1:21" x14ac:dyDescent="0.25">
      <c r="B410">
        <v>-9.3000000000000007</v>
      </c>
      <c r="C410">
        <v>-8.1041784000000003</v>
      </c>
      <c r="T410">
        <v>-9.3000000000000007</v>
      </c>
      <c r="U410">
        <v>-8.2961244999999995</v>
      </c>
    </row>
    <row r="411" spans="1:21" x14ac:dyDescent="0.25">
      <c r="B411">
        <v>-8.6</v>
      </c>
      <c r="C411">
        <v>-8.0989094000000001</v>
      </c>
      <c r="T411">
        <v>-8.6</v>
      </c>
      <c r="U411">
        <v>-8.2989873999999997</v>
      </c>
    </row>
    <row r="412" spans="1:21" x14ac:dyDescent="0.25">
      <c r="B412">
        <v>-7.9</v>
      </c>
      <c r="C412">
        <v>-8.0997400000000006</v>
      </c>
      <c r="T412">
        <v>-7.9</v>
      </c>
      <c r="U412">
        <v>-8.2972975000000009</v>
      </c>
    </row>
    <row r="413" spans="1:21" x14ac:dyDescent="0.25">
      <c r="B413">
        <v>-7.2</v>
      </c>
      <c r="C413">
        <v>-8.0980778000000004</v>
      </c>
      <c r="T413">
        <v>-7.2</v>
      </c>
      <c r="U413">
        <v>-8.2893486000000003</v>
      </c>
    </row>
    <row r="414" spans="1:21" x14ac:dyDescent="0.25">
      <c r="B414">
        <v>-6.5</v>
      </c>
      <c r="C414">
        <v>-8.0984335000000005</v>
      </c>
      <c r="T414">
        <v>-6.5</v>
      </c>
      <c r="U414">
        <v>-8.2936429999999994</v>
      </c>
    </row>
    <row r="415" spans="1:21" x14ac:dyDescent="0.25">
      <c r="B415">
        <v>-5.8</v>
      </c>
      <c r="C415">
        <v>-8.0961350999999997</v>
      </c>
      <c r="T415">
        <v>-5.8</v>
      </c>
      <c r="U415">
        <v>-8.2940682999999993</v>
      </c>
    </row>
    <row r="416" spans="1:21" x14ac:dyDescent="0.25">
      <c r="B416">
        <v>-5.0999999999999996</v>
      </c>
      <c r="C416">
        <v>-8.0960712000000008</v>
      </c>
      <c r="T416">
        <v>-5.0999999999999996</v>
      </c>
      <c r="U416">
        <v>-8.2927503999999992</v>
      </c>
    </row>
    <row r="417" spans="2:21" x14ac:dyDescent="0.25">
      <c r="B417">
        <v>-4.4000000000000004</v>
      </c>
      <c r="C417">
        <v>-8.0986422999999998</v>
      </c>
      <c r="T417">
        <v>-4.4000000000000004</v>
      </c>
      <c r="U417">
        <v>-8.2921084999999994</v>
      </c>
    </row>
    <row r="418" spans="2:21" x14ac:dyDescent="0.25">
      <c r="B418">
        <v>-3.7</v>
      </c>
      <c r="C418">
        <v>-8.0968856999999996</v>
      </c>
      <c r="T418">
        <v>-3.7</v>
      </c>
      <c r="U418">
        <v>-8.2906227000000001</v>
      </c>
    </row>
    <row r="419" spans="2:21" x14ac:dyDescent="0.25">
      <c r="B419">
        <v>-3</v>
      </c>
      <c r="C419">
        <v>-8.0944090000000006</v>
      </c>
      <c r="T419">
        <v>-3</v>
      </c>
      <c r="U419">
        <v>-8.2927026999999995</v>
      </c>
    </row>
    <row r="420" spans="2:21" x14ac:dyDescent="0.25">
      <c r="B420">
        <v>-2.2999999999999998</v>
      </c>
      <c r="C420">
        <v>-8.0962305000000008</v>
      </c>
      <c r="T420">
        <v>-2.2999999999999998</v>
      </c>
      <c r="U420">
        <v>-8.2922592000000002</v>
      </c>
    </row>
    <row r="421" spans="2:21" x14ac:dyDescent="0.25">
      <c r="B421">
        <v>-1.6</v>
      </c>
      <c r="C421">
        <v>-8.0963478000000002</v>
      </c>
      <c r="T421">
        <v>-1.6</v>
      </c>
      <c r="U421">
        <v>-8.2893428999999994</v>
      </c>
    </row>
    <row r="422" spans="2:21" x14ac:dyDescent="0.25">
      <c r="B422">
        <v>-0.9</v>
      </c>
      <c r="C422">
        <v>-8.0966462999999997</v>
      </c>
      <c r="T422">
        <v>-0.9</v>
      </c>
      <c r="U422">
        <v>-8.2904862999999995</v>
      </c>
    </row>
    <row r="423" spans="2:21" x14ac:dyDescent="0.25">
      <c r="B423">
        <v>-0.2</v>
      </c>
      <c r="C423">
        <v>-8.0976963000000008</v>
      </c>
      <c r="T423">
        <v>-0.2</v>
      </c>
      <c r="U423">
        <v>-8.2912397000000002</v>
      </c>
    </row>
    <row r="424" spans="2:21" x14ac:dyDescent="0.25">
      <c r="B424">
        <v>0.5</v>
      </c>
      <c r="C424">
        <v>-8.0973330000000008</v>
      </c>
      <c r="T424">
        <v>0.5</v>
      </c>
      <c r="U424">
        <v>-8.2909278999999998</v>
      </c>
    </row>
    <row r="425" spans="2:21" x14ac:dyDescent="0.25">
      <c r="B425">
        <v>1.2</v>
      </c>
      <c r="C425">
        <v>-8.0978726999999999</v>
      </c>
      <c r="T425">
        <v>1.2</v>
      </c>
      <c r="U425">
        <v>-8.2920245999999995</v>
      </c>
    </row>
    <row r="426" spans="2:21" x14ac:dyDescent="0.25">
      <c r="B426">
        <v>1.9</v>
      </c>
      <c r="C426">
        <v>-8.0974751000000005</v>
      </c>
      <c r="T426">
        <v>1.9</v>
      </c>
      <c r="U426">
        <v>-8.2902907999999993</v>
      </c>
    </row>
    <row r="427" spans="2:21" x14ac:dyDescent="0.25">
      <c r="B427">
        <v>2.6</v>
      </c>
      <c r="C427">
        <v>-8.0978774999999992</v>
      </c>
      <c r="T427">
        <v>2.6</v>
      </c>
      <c r="U427">
        <v>-8.2931232000000001</v>
      </c>
    </row>
    <row r="428" spans="2:21" x14ac:dyDescent="0.25">
      <c r="B428">
        <v>3.3</v>
      </c>
      <c r="C428">
        <v>-8.0989141</v>
      </c>
      <c r="T428">
        <v>3.3</v>
      </c>
      <c r="U428">
        <v>-8.2932167000000003</v>
      </c>
    </row>
    <row r="429" spans="2:21" x14ac:dyDescent="0.25">
      <c r="B429">
        <v>4</v>
      </c>
      <c r="C429">
        <v>-8.1010817999999993</v>
      </c>
      <c r="T429">
        <v>4</v>
      </c>
      <c r="U429">
        <v>-8.2919330999999996</v>
      </c>
    </row>
    <row r="430" spans="2:21" x14ac:dyDescent="0.25">
      <c r="B430">
        <v>4.7</v>
      </c>
      <c r="C430">
        <v>-8.1014909999999993</v>
      </c>
      <c r="T430">
        <v>4.7</v>
      </c>
      <c r="U430">
        <v>-8.2972002000000007</v>
      </c>
    </row>
    <row r="431" spans="2:21" x14ac:dyDescent="0.25">
      <c r="B431">
        <v>5.4</v>
      </c>
      <c r="C431">
        <v>-8.1043471999999994</v>
      </c>
      <c r="T431">
        <v>5.4</v>
      </c>
      <c r="U431">
        <v>-8.2976503000000008</v>
      </c>
    </row>
    <row r="432" spans="2:21" x14ac:dyDescent="0.25">
      <c r="B432">
        <v>6.1</v>
      </c>
      <c r="C432">
        <v>-8.1059122000000006</v>
      </c>
      <c r="T432">
        <v>6.1</v>
      </c>
      <c r="U432">
        <v>-8.2994652000000002</v>
      </c>
    </row>
    <row r="433" spans="2:21" x14ac:dyDescent="0.25">
      <c r="B433">
        <v>6.8</v>
      </c>
      <c r="C433">
        <v>-8.1118240000000004</v>
      </c>
      <c r="T433">
        <v>6.8</v>
      </c>
      <c r="U433">
        <v>-8.3059253999999996</v>
      </c>
    </row>
    <row r="434" spans="2:21" x14ac:dyDescent="0.25">
      <c r="B434">
        <v>7.5</v>
      </c>
      <c r="C434">
        <v>-8.1136589000000008</v>
      </c>
      <c r="T434">
        <v>7.5</v>
      </c>
      <c r="U434">
        <v>-8.3084849999999992</v>
      </c>
    </row>
    <row r="435" spans="2:21" x14ac:dyDescent="0.25">
      <c r="B435">
        <v>8.1999999999999993</v>
      </c>
      <c r="C435">
        <v>-8.1181859999999997</v>
      </c>
      <c r="T435">
        <v>8.1999999999999993</v>
      </c>
      <c r="U435">
        <v>-8.3106594000000005</v>
      </c>
    </row>
    <row r="436" spans="2:21" x14ac:dyDescent="0.25">
      <c r="B436">
        <v>8.9</v>
      </c>
      <c r="C436">
        <v>-8.1230221</v>
      </c>
      <c r="T436">
        <v>8.9</v>
      </c>
      <c r="U436">
        <v>-8.3148269999999993</v>
      </c>
    </row>
    <row r="437" spans="2:21" x14ac:dyDescent="0.25">
      <c r="B437">
        <v>9.6</v>
      </c>
      <c r="C437">
        <v>-8.1306934000000002</v>
      </c>
      <c r="T437">
        <v>9.6</v>
      </c>
      <c r="U437">
        <v>-8.3196373000000001</v>
      </c>
    </row>
    <row r="438" spans="2:21" x14ac:dyDescent="0.25">
      <c r="B438">
        <v>10.3</v>
      </c>
      <c r="C438">
        <v>-8.1365298999999993</v>
      </c>
      <c r="T438">
        <v>10.3</v>
      </c>
      <c r="U438">
        <v>-8.3230714999999993</v>
      </c>
    </row>
    <row r="439" spans="2:21" x14ac:dyDescent="0.25">
      <c r="B439">
        <v>11</v>
      </c>
      <c r="C439">
        <v>-8.1405496999999993</v>
      </c>
      <c r="T439">
        <v>11</v>
      </c>
      <c r="U439">
        <v>-8.3299389000000001</v>
      </c>
    </row>
    <row r="440" spans="2:21" x14ac:dyDescent="0.25">
      <c r="B440">
        <v>11.7</v>
      </c>
      <c r="C440">
        <v>-8.1525105999999994</v>
      </c>
      <c r="T440">
        <v>11.7</v>
      </c>
      <c r="U440">
        <v>-8.3365355000000001</v>
      </c>
    </row>
    <row r="441" spans="2:21" x14ac:dyDescent="0.25">
      <c r="B441">
        <v>12.4</v>
      </c>
      <c r="C441">
        <v>-8.1601123999999992</v>
      </c>
      <c r="T441">
        <v>12.4</v>
      </c>
      <c r="U441">
        <v>-8.3467464000000007</v>
      </c>
    </row>
    <row r="442" spans="2:21" x14ac:dyDescent="0.25">
      <c r="B442">
        <v>13.1</v>
      </c>
      <c r="C442">
        <v>-8.1706629</v>
      </c>
      <c r="T442">
        <v>13.1</v>
      </c>
      <c r="U442">
        <v>-8.3502559999999999</v>
      </c>
    </row>
    <row r="443" spans="2:21" x14ac:dyDescent="0.25">
      <c r="B443">
        <v>13.8</v>
      </c>
      <c r="C443">
        <v>-8.1792897999999994</v>
      </c>
      <c r="T443">
        <v>13.8</v>
      </c>
      <c r="U443">
        <v>-8.3595018000000003</v>
      </c>
    </row>
    <row r="444" spans="2:21" x14ac:dyDescent="0.25">
      <c r="B444">
        <v>14.5</v>
      </c>
      <c r="C444">
        <v>-8.1869364000000004</v>
      </c>
      <c r="T444">
        <v>14.5</v>
      </c>
      <c r="U444">
        <v>-8.3661183999999995</v>
      </c>
    </row>
    <row r="445" spans="2:21" x14ac:dyDescent="0.25">
      <c r="B445">
        <v>15.2</v>
      </c>
      <c r="C445">
        <v>-8.2030001000000006</v>
      </c>
      <c r="T445">
        <v>15.2</v>
      </c>
      <c r="U445">
        <v>-8.3759622999999994</v>
      </c>
    </row>
    <row r="446" spans="2:21" x14ac:dyDescent="0.25">
      <c r="B446">
        <v>15.9</v>
      </c>
      <c r="C446">
        <v>-8.2209044000000002</v>
      </c>
      <c r="T446">
        <v>15.9</v>
      </c>
      <c r="U446">
        <v>-8.3900509000000003</v>
      </c>
    </row>
    <row r="447" spans="2:21" x14ac:dyDescent="0.25">
      <c r="B447">
        <v>16.600000000000001</v>
      </c>
      <c r="C447">
        <v>-8.2430304999999997</v>
      </c>
      <c r="T447">
        <v>16.600000000000001</v>
      </c>
      <c r="U447">
        <v>-8.4127568999999998</v>
      </c>
    </row>
    <row r="448" spans="2:21" x14ac:dyDescent="0.25">
      <c r="B448">
        <v>17.3</v>
      </c>
      <c r="C448">
        <v>-8.2729645000000005</v>
      </c>
      <c r="T448">
        <v>17.3</v>
      </c>
      <c r="U448">
        <v>-8.4379767999999995</v>
      </c>
    </row>
    <row r="449" spans="2:21" x14ac:dyDescent="0.25">
      <c r="B449">
        <v>18</v>
      </c>
      <c r="C449">
        <v>-8.3179397999999996</v>
      </c>
      <c r="T449">
        <v>18</v>
      </c>
      <c r="U449">
        <v>-8.4805393000000002</v>
      </c>
    </row>
    <row r="450" spans="2:21" x14ac:dyDescent="0.25">
      <c r="B450">
        <v>18.7</v>
      </c>
      <c r="C450">
        <v>-8.3817549000000007</v>
      </c>
      <c r="T450">
        <v>18.7</v>
      </c>
      <c r="U450">
        <v>-8.5400905999999992</v>
      </c>
    </row>
    <row r="451" spans="2:21" x14ac:dyDescent="0.25">
      <c r="B451">
        <v>19.399999999999999</v>
      </c>
      <c r="C451">
        <v>-8.4625710999999999</v>
      </c>
      <c r="T451">
        <v>19.399999999999999</v>
      </c>
      <c r="U451">
        <v>-8.6163769000000006</v>
      </c>
    </row>
    <row r="452" spans="2:21" x14ac:dyDescent="0.25">
      <c r="B452">
        <v>20.100000000000001</v>
      </c>
      <c r="C452">
        <v>-8.5484370999999992</v>
      </c>
      <c r="T452">
        <v>20.100000000000001</v>
      </c>
      <c r="U452">
        <v>-8.6971921999999999</v>
      </c>
    </row>
    <row r="453" spans="2:21" x14ac:dyDescent="0.25">
      <c r="B453">
        <v>20.8</v>
      </c>
      <c r="C453">
        <v>-8.6218833999999998</v>
      </c>
      <c r="T453">
        <v>20.8</v>
      </c>
      <c r="U453">
        <v>-8.7672281000000005</v>
      </c>
    </row>
    <row r="454" spans="2:21" x14ac:dyDescent="0.25">
      <c r="B454">
        <v>21.5</v>
      </c>
      <c r="C454">
        <v>-8.6659851000000003</v>
      </c>
      <c r="T454">
        <v>21.5</v>
      </c>
      <c r="U454">
        <v>-8.8042984000000004</v>
      </c>
    </row>
    <row r="455" spans="2:21" x14ac:dyDescent="0.25">
      <c r="B455">
        <v>22.2</v>
      </c>
      <c r="C455">
        <v>-8.6710253000000002</v>
      </c>
      <c r="T455">
        <v>22.2</v>
      </c>
      <c r="U455">
        <v>-8.8067989000000004</v>
      </c>
    </row>
    <row r="456" spans="2:21" x14ac:dyDescent="0.25">
      <c r="B456">
        <v>22.9</v>
      </c>
      <c r="C456">
        <v>-8.6727219000000009</v>
      </c>
      <c r="T456">
        <v>22.9</v>
      </c>
      <c r="U456">
        <v>-8.8070087000000008</v>
      </c>
    </row>
    <row r="457" spans="2:21" x14ac:dyDescent="0.25">
      <c r="B457">
        <v>23.6</v>
      </c>
      <c r="C457">
        <v>-8.6738367000000007</v>
      </c>
      <c r="T457">
        <v>23.6</v>
      </c>
      <c r="U457">
        <v>-8.8089008</v>
      </c>
    </row>
    <row r="458" spans="2:21" x14ac:dyDescent="0.25">
      <c r="B458">
        <v>24.3</v>
      </c>
      <c r="C458">
        <v>-8.6744679999999992</v>
      </c>
      <c r="T458">
        <v>24.3</v>
      </c>
      <c r="U458">
        <v>-8.8095464999999997</v>
      </c>
    </row>
    <row r="459" spans="2:21" x14ac:dyDescent="0.25">
      <c r="B459">
        <v>25</v>
      </c>
      <c r="C459">
        <v>-8.6751728000000004</v>
      </c>
      <c r="T459">
        <v>25</v>
      </c>
      <c r="U459">
        <v>-8.8100556999999995</v>
      </c>
    </row>
    <row r="460" spans="2:21" x14ac:dyDescent="0.25">
      <c r="B460" t="s">
        <v>21</v>
      </c>
      <c r="T460" t="s">
        <v>21</v>
      </c>
    </row>
    <row r="463" spans="2:21" x14ac:dyDescent="0.25">
      <c r="B463" t="s">
        <v>267</v>
      </c>
      <c r="T463" t="s">
        <v>267</v>
      </c>
    </row>
    <row r="464" spans="2:21" x14ac:dyDescent="0.25">
      <c r="B464" t="s">
        <v>23</v>
      </c>
      <c r="T464" t="s">
        <v>23</v>
      </c>
    </row>
    <row r="465" spans="2:21" x14ac:dyDescent="0.25">
      <c r="B465" t="s">
        <v>224</v>
      </c>
      <c r="C465" t="s">
        <v>306</v>
      </c>
      <c r="T465" t="s">
        <v>224</v>
      </c>
      <c r="U465" t="s">
        <v>306</v>
      </c>
    </row>
    <row r="466" spans="2:21" x14ac:dyDescent="0.25">
      <c r="B466">
        <v>-10</v>
      </c>
      <c r="C466">
        <v>-8.1926947000000006</v>
      </c>
      <c r="T466">
        <v>-10</v>
      </c>
      <c r="U466">
        <v>-8.3666458000000006</v>
      </c>
    </row>
    <row r="467" spans="2:21" x14ac:dyDescent="0.25">
      <c r="B467">
        <v>-9.3000000000000007</v>
      </c>
      <c r="C467">
        <v>-8.1873713000000006</v>
      </c>
      <c r="T467">
        <v>-9.3000000000000007</v>
      </c>
      <c r="U467">
        <v>-8.3596087000000008</v>
      </c>
    </row>
    <row r="468" spans="2:21" x14ac:dyDescent="0.25">
      <c r="B468">
        <v>-8.6</v>
      </c>
      <c r="C468">
        <v>-8.1896772000000002</v>
      </c>
      <c r="T468">
        <v>-8.6</v>
      </c>
      <c r="U468">
        <v>-8.3587855999999991</v>
      </c>
    </row>
    <row r="469" spans="2:21" x14ac:dyDescent="0.25">
      <c r="B469">
        <v>-7.9</v>
      </c>
      <c r="C469">
        <v>-8.1857966999999991</v>
      </c>
      <c r="T469">
        <v>-7.9</v>
      </c>
      <c r="U469">
        <v>-8.3575230000000005</v>
      </c>
    </row>
    <row r="470" spans="2:21" x14ac:dyDescent="0.25">
      <c r="B470">
        <v>-7.2</v>
      </c>
      <c r="C470">
        <v>-8.1864051999999994</v>
      </c>
      <c r="T470">
        <v>-7.2</v>
      </c>
      <c r="U470">
        <v>-8.3559073999999995</v>
      </c>
    </row>
    <row r="471" spans="2:21" x14ac:dyDescent="0.25">
      <c r="B471">
        <v>-6.5</v>
      </c>
      <c r="C471">
        <v>-8.1825085000000009</v>
      </c>
      <c r="T471">
        <v>-6.5</v>
      </c>
      <c r="U471">
        <v>-8.3550234000000003</v>
      </c>
    </row>
    <row r="472" spans="2:21" x14ac:dyDescent="0.25">
      <c r="B472">
        <v>-5.8</v>
      </c>
      <c r="C472">
        <v>-8.1822701000000002</v>
      </c>
      <c r="T472">
        <v>-5.8</v>
      </c>
      <c r="U472">
        <v>-8.3537064000000001</v>
      </c>
    </row>
    <row r="473" spans="2:21" x14ac:dyDescent="0.25">
      <c r="B473">
        <v>-5.0999999999999996</v>
      </c>
      <c r="C473">
        <v>-8.1810721999999991</v>
      </c>
      <c r="T473">
        <v>-5.0999999999999996</v>
      </c>
      <c r="U473">
        <v>-8.3544245000000004</v>
      </c>
    </row>
    <row r="474" spans="2:21" x14ac:dyDescent="0.25">
      <c r="B474">
        <v>-4.4000000000000004</v>
      </c>
      <c r="C474">
        <v>-8.1819515000000003</v>
      </c>
      <c r="T474">
        <v>-4.4000000000000004</v>
      </c>
      <c r="U474">
        <v>-8.3542193999999999</v>
      </c>
    </row>
    <row r="475" spans="2:21" x14ac:dyDescent="0.25">
      <c r="B475">
        <v>-3.7</v>
      </c>
      <c r="C475">
        <v>-8.1807450999999993</v>
      </c>
      <c r="T475">
        <v>-3.7</v>
      </c>
      <c r="U475">
        <v>-8.3543892</v>
      </c>
    </row>
    <row r="476" spans="2:21" x14ac:dyDescent="0.25">
      <c r="B476">
        <v>-3</v>
      </c>
      <c r="C476">
        <v>-8.1821833000000002</v>
      </c>
      <c r="T476">
        <v>-3</v>
      </c>
      <c r="U476">
        <v>-8.3532046999999991</v>
      </c>
    </row>
    <row r="477" spans="2:21" x14ac:dyDescent="0.25">
      <c r="B477">
        <v>-2.2999999999999998</v>
      </c>
      <c r="C477">
        <v>-8.1831846000000006</v>
      </c>
      <c r="T477">
        <v>-2.2999999999999998</v>
      </c>
      <c r="U477">
        <v>-8.3528271000000007</v>
      </c>
    </row>
    <row r="478" spans="2:21" x14ac:dyDescent="0.25">
      <c r="B478">
        <v>-1.6</v>
      </c>
      <c r="C478">
        <v>-8.1809092000000003</v>
      </c>
      <c r="T478">
        <v>-1.6</v>
      </c>
      <c r="U478">
        <v>-8.3546657999999994</v>
      </c>
    </row>
    <row r="479" spans="2:21" x14ac:dyDescent="0.25">
      <c r="B479">
        <v>-0.9</v>
      </c>
      <c r="C479">
        <v>-8.1822443000000007</v>
      </c>
      <c r="T479">
        <v>-0.9</v>
      </c>
      <c r="U479">
        <v>-8.3553581000000001</v>
      </c>
    </row>
    <row r="480" spans="2:21" x14ac:dyDescent="0.25">
      <c r="B480">
        <v>-0.2</v>
      </c>
      <c r="C480">
        <v>-8.1833466999999995</v>
      </c>
      <c r="T480">
        <v>-0.2</v>
      </c>
      <c r="U480">
        <v>-8.3550882000000009</v>
      </c>
    </row>
    <row r="481" spans="2:21" x14ac:dyDescent="0.25">
      <c r="B481">
        <v>0.5</v>
      </c>
      <c r="C481">
        <v>-8.1845903</v>
      </c>
      <c r="T481">
        <v>0.5</v>
      </c>
      <c r="U481">
        <v>-8.3547802000000004</v>
      </c>
    </row>
    <row r="482" spans="2:21" x14ac:dyDescent="0.25">
      <c r="B482">
        <v>1.2</v>
      </c>
      <c r="C482">
        <v>-8.1865243999999997</v>
      </c>
      <c r="T482">
        <v>1.2</v>
      </c>
      <c r="U482">
        <v>-8.3572282999999992</v>
      </c>
    </row>
    <row r="483" spans="2:21" x14ac:dyDescent="0.25">
      <c r="B483">
        <v>1.9</v>
      </c>
      <c r="C483">
        <v>-8.1853218000000005</v>
      </c>
      <c r="T483">
        <v>1.9</v>
      </c>
      <c r="U483">
        <v>-8.3576888999999994</v>
      </c>
    </row>
    <row r="484" spans="2:21" x14ac:dyDescent="0.25">
      <c r="B484">
        <v>2.6</v>
      </c>
      <c r="C484">
        <v>-8.1890897999999996</v>
      </c>
      <c r="T484">
        <v>2.6</v>
      </c>
      <c r="U484">
        <v>-8.3595609999999994</v>
      </c>
    </row>
    <row r="485" spans="2:21" x14ac:dyDescent="0.25">
      <c r="B485">
        <v>3.3</v>
      </c>
      <c r="C485">
        <v>-8.1884432</v>
      </c>
      <c r="T485">
        <v>3.3</v>
      </c>
      <c r="U485">
        <v>-8.3621254</v>
      </c>
    </row>
    <row r="486" spans="2:21" x14ac:dyDescent="0.25">
      <c r="B486">
        <v>4</v>
      </c>
      <c r="C486">
        <v>-8.1934728999999997</v>
      </c>
      <c r="T486">
        <v>4</v>
      </c>
      <c r="U486">
        <v>-8.3619193999999997</v>
      </c>
    </row>
    <row r="487" spans="2:21" x14ac:dyDescent="0.25">
      <c r="B487">
        <v>4.7</v>
      </c>
      <c r="C487">
        <v>-8.1974230000000006</v>
      </c>
      <c r="T487">
        <v>4.7</v>
      </c>
      <c r="U487">
        <v>-8.3684454000000006</v>
      </c>
    </row>
    <row r="488" spans="2:21" x14ac:dyDescent="0.25">
      <c r="B488">
        <v>5.4</v>
      </c>
      <c r="C488">
        <v>-8.1997985999999994</v>
      </c>
      <c r="T488">
        <v>5.4</v>
      </c>
      <c r="U488">
        <v>-8.3705701999999995</v>
      </c>
    </row>
    <row r="489" spans="2:21" x14ac:dyDescent="0.25">
      <c r="B489">
        <v>6.1</v>
      </c>
      <c r="C489">
        <v>-8.2042073999999996</v>
      </c>
      <c r="T489">
        <v>6.1</v>
      </c>
      <c r="U489">
        <v>-8.3750123999999992</v>
      </c>
    </row>
    <row r="490" spans="2:21" x14ac:dyDescent="0.25">
      <c r="B490">
        <v>6.8</v>
      </c>
      <c r="C490">
        <v>-8.2095880999999995</v>
      </c>
      <c r="T490">
        <v>6.8</v>
      </c>
      <c r="U490">
        <v>-8.3816004</v>
      </c>
    </row>
    <row r="491" spans="2:21" x14ac:dyDescent="0.25">
      <c r="B491">
        <v>7.5</v>
      </c>
      <c r="C491">
        <v>-8.2157830999999995</v>
      </c>
      <c r="T491">
        <v>7.5</v>
      </c>
      <c r="U491">
        <v>-8.3860130000000002</v>
      </c>
    </row>
    <row r="492" spans="2:21" x14ac:dyDescent="0.25">
      <c r="B492">
        <v>8.1999999999999993</v>
      </c>
      <c r="C492">
        <v>-8.2220525999999996</v>
      </c>
      <c r="T492">
        <v>8.1999999999999993</v>
      </c>
      <c r="U492">
        <v>-8.3918371</v>
      </c>
    </row>
    <row r="493" spans="2:21" x14ac:dyDescent="0.25">
      <c r="B493">
        <v>8.9</v>
      </c>
      <c r="C493">
        <v>-8.2344407999999998</v>
      </c>
      <c r="T493">
        <v>8.9</v>
      </c>
      <c r="U493">
        <v>-8.4002999999999997</v>
      </c>
    </row>
    <row r="494" spans="2:21" x14ac:dyDescent="0.25">
      <c r="B494">
        <v>9.6</v>
      </c>
      <c r="C494">
        <v>-8.2433890999999999</v>
      </c>
      <c r="T494">
        <v>9.6</v>
      </c>
      <c r="U494">
        <v>-8.4066361999999994</v>
      </c>
    </row>
    <row r="495" spans="2:21" x14ac:dyDescent="0.25">
      <c r="B495">
        <v>10.3</v>
      </c>
      <c r="C495">
        <v>-8.2494344999999996</v>
      </c>
      <c r="T495">
        <v>10.3</v>
      </c>
      <c r="U495">
        <v>-8.4161138999999991</v>
      </c>
    </row>
    <row r="496" spans="2:21" x14ac:dyDescent="0.25">
      <c r="B496">
        <v>11</v>
      </c>
      <c r="C496">
        <v>-8.2630309999999998</v>
      </c>
      <c r="T496">
        <v>11</v>
      </c>
      <c r="U496">
        <v>-8.4265288999999992</v>
      </c>
    </row>
    <row r="497" spans="2:21" x14ac:dyDescent="0.25">
      <c r="B497">
        <v>11.7</v>
      </c>
      <c r="C497">
        <v>-8.2754860000000008</v>
      </c>
      <c r="T497">
        <v>11.7</v>
      </c>
      <c r="U497">
        <v>-8.4387541000000006</v>
      </c>
    </row>
    <row r="498" spans="2:21" x14ac:dyDescent="0.25">
      <c r="B498">
        <v>12.4</v>
      </c>
      <c r="C498">
        <v>-8.2909985000000006</v>
      </c>
      <c r="T498">
        <v>12.4</v>
      </c>
      <c r="U498">
        <v>-8.4494152000000007</v>
      </c>
    </row>
    <row r="499" spans="2:21" x14ac:dyDescent="0.25">
      <c r="B499">
        <v>13.1</v>
      </c>
      <c r="C499">
        <v>-8.3073338999999997</v>
      </c>
      <c r="T499">
        <v>13.1</v>
      </c>
      <c r="U499">
        <v>-8.4614735000000003</v>
      </c>
    </row>
    <row r="500" spans="2:21" x14ac:dyDescent="0.25">
      <c r="B500">
        <v>13.8</v>
      </c>
      <c r="C500">
        <v>-8.3265457000000005</v>
      </c>
      <c r="T500">
        <v>13.8</v>
      </c>
      <c r="U500">
        <v>-8.4764423000000004</v>
      </c>
    </row>
    <row r="501" spans="2:21" x14ac:dyDescent="0.25">
      <c r="B501">
        <v>14.5</v>
      </c>
      <c r="C501">
        <v>-8.3471116999999992</v>
      </c>
      <c r="T501">
        <v>14.5</v>
      </c>
      <c r="U501">
        <v>-8.4917382999999997</v>
      </c>
    </row>
    <row r="502" spans="2:21" x14ac:dyDescent="0.25">
      <c r="B502">
        <v>15.2</v>
      </c>
      <c r="C502">
        <v>-8.3757715000000008</v>
      </c>
      <c r="T502">
        <v>15.2</v>
      </c>
      <c r="U502">
        <v>-8.5073290000000004</v>
      </c>
    </row>
    <row r="503" spans="2:21" x14ac:dyDescent="0.25">
      <c r="B503">
        <v>15.9</v>
      </c>
      <c r="C503">
        <v>-8.4061775000000001</v>
      </c>
      <c r="T503">
        <v>15.9</v>
      </c>
      <c r="U503">
        <v>-8.5334596999999999</v>
      </c>
    </row>
    <row r="504" spans="2:21" x14ac:dyDescent="0.25">
      <c r="B504">
        <v>16.600000000000001</v>
      </c>
      <c r="C504">
        <v>-8.4476738000000005</v>
      </c>
      <c r="T504">
        <v>16.600000000000001</v>
      </c>
      <c r="U504">
        <v>-8.5637816999999998</v>
      </c>
    </row>
    <row r="505" spans="2:21" x14ac:dyDescent="0.25">
      <c r="B505">
        <v>17.3</v>
      </c>
      <c r="C505">
        <v>-8.5000380999999994</v>
      </c>
      <c r="T505">
        <v>17.3</v>
      </c>
      <c r="U505">
        <v>-8.6107444999999991</v>
      </c>
    </row>
    <row r="506" spans="2:21" x14ac:dyDescent="0.25">
      <c r="B506">
        <v>18</v>
      </c>
      <c r="C506">
        <v>-8.5674600999999999</v>
      </c>
      <c r="T506">
        <v>18</v>
      </c>
      <c r="U506">
        <v>-8.6752223999999991</v>
      </c>
    </row>
    <row r="507" spans="2:21" x14ac:dyDescent="0.25">
      <c r="B507">
        <v>18.7</v>
      </c>
      <c r="C507">
        <v>-8.6652459999999998</v>
      </c>
      <c r="T507">
        <v>18.7</v>
      </c>
      <c r="U507">
        <v>-8.7706738000000009</v>
      </c>
    </row>
    <row r="508" spans="2:21" x14ac:dyDescent="0.25">
      <c r="B508">
        <v>19.399999999999999</v>
      </c>
      <c r="C508">
        <v>-8.7971152999999997</v>
      </c>
      <c r="T508">
        <v>19.399999999999999</v>
      </c>
      <c r="U508">
        <v>-8.8975629999999999</v>
      </c>
    </row>
    <row r="509" spans="2:21" x14ac:dyDescent="0.25">
      <c r="B509">
        <v>20.100000000000001</v>
      </c>
      <c r="C509">
        <v>-8.9471874000000007</v>
      </c>
      <c r="T509">
        <v>20.100000000000001</v>
      </c>
      <c r="U509">
        <v>-9.0425272000000003</v>
      </c>
    </row>
    <row r="510" spans="2:21" x14ac:dyDescent="0.25">
      <c r="B510">
        <v>20.8</v>
      </c>
      <c r="C510">
        <v>-9.0827025999999993</v>
      </c>
      <c r="T510">
        <v>20.8</v>
      </c>
      <c r="U510">
        <v>-9.1679610999999994</v>
      </c>
    </row>
    <row r="511" spans="2:21" x14ac:dyDescent="0.25">
      <c r="B511">
        <v>21.5</v>
      </c>
      <c r="C511">
        <v>-9.1636132999999997</v>
      </c>
      <c r="T511">
        <v>21.5</v>
      </c>
      <c r="U511">
        <v>-9.2335148</v>
      </c>
    </row>
    <row r="512" spans="2:21" x14ac:dyDescent="0.25">
      <c r="B512">
        <v>22.2</v>
      </c>
      <c r="C512">
        <v>-9.1763905999999995</v>
      </c>
      <c r="T512">
        <v>22.2</v>
      </c>
      <c r="U512">
        <v>-9.2382421000000008</v>
      </c>
    </row>
    <row r="513" spans="2:21" x14ac:dyDescent="0.25">
      <c r="B513">
        <v>22.9</v>
      </c>
      <c r="C513">
        <v>-9.1788968999999998</v>
      </c>
      <c r="T513">
        <v>22.9</v>
      </c>
      <c r="U513">
        <v>-9.2409657999999997</v>
      </c>
    </row>
    <row r="514" spans="2:21" x14ac:dyDescent="0.25">
      <c r="B514">
        <v>23.6</v>
      </c>
      <c r="C514">
        <v>-9.1802157999999991</v>
      </c>
      <c r="T514">
        <v>23.6</v>
      </c>
      <c r="U514">
        <v>-9.2432441999999995</v>
      </c>
    </row>
    <row r="515" spans="2:21" x14ac:dyDescent="0.25">
      <c r="B515">
        <v>24.3</v>
      </c>
      <c r="C515">
        <v>-9.1818007999999995</v>
      </c>
      <c r="T515">
        <v>24.3</v>
      </c>
      <c r="U515">
        <v>-9.2444687000000005</v>
      </c>
    </row>
    <row r="516" spans="2:21" x14ac:dyDescent="0.25">
      <c r="B516">
        <v>25</v>
      </c>
      <c r="C516">
        <v>-9.1822175999999995</v>
      </c>
      <c r="T516">
        <v>25</v>
      </c>
      <c r="U516">
        <v>-9.2451696000000005</v>
      </c>
    </row>
    <row r="517" spans="2:21" x14ac:dyDescent="0.25">
      <c r="B517" t="s">
        <v>21</v>
      </c>
      <c r="T517" t="s">
        <v>21</v>
      </c>
    </row>
    <row r="520" spans="2:21" x14ac:dyDescent="0.25">
      <c r="B520" t="s">
        <v>267</v>
      </c>
      <c r="T520" t="s">
        <v>267</v>
      </c>
    </row>
    <row r="521" spans="2:21" x14ac:dyDescent="0.25">
      <c r="B521" t="s">
        <v>24</v>
      </c>
      <c r="T521" t="s">
        <v>24</v>
      </c>
    </row>
    <row r="522" spans="2:21" x14ac:dyDescent="0.25">
      <c r="B522" t="s">
        <v>224</v>
      </c>
      <c r="C522" t="s">
        <v>307</v>
      </c>
      <c r="T522" t="s">
        <v>224</v>
      </c>
      <c r="U522" t="s">
        <v>307</v>
      </c>
    </row>
    <row r="523" spans="2:21" x14ac:dyDescent="0.25">
      <c r="B523">
        <v>-10</v>
      </c>
      <c r="C523">
        <v>-8.3599367000000004</v>
      </c>
      <c r="T523">
        <v>-10</v>
      </c>
      <c r="U523">
        <v>-8.4781674999999996</v>
      </c>
    </row>
    <row r="524" spans="2:21" x14ac:dyDescent="0.25">
      <c r="B524">
        <v>-9.3000000000000007</v>
      </c>
      <c r="C524">
        <v>-8.3592043</v>
      </c>
      <c r="T524">
        <v>-9.3000000000000007</v>
      </c>
      <c r="U524">
        <v>-8.4839859000000004</v>
      </c>
    </row>
    <row r="525" spans="2:21" x14ac:dyDescent="0.25">
      <c r="B525">
        <v>-8.6</v>
      </c>
      <c r="C525">
        <v>-8.3520745999999999</v>
      </c>
      <c r="T525">
        <v>-8.6</v>
      </c>
      <c r="U525">
        <v>-8.4758253000000003</v>
      </c>
    </row>
    <row r="526" spans="2:21" x14ac:dyDescent="0.25">
      <c r="B526">
        <v>-7.9</v>
      </c>
      <c r="C526">
        <v>-8.3536453000000002</v>
      </c>
      <c r="T526">
        <v>-7.9</v>
      </c>
      <c r="U526">
        <v>-8.4788723000000008</v>
      </c>
    </row>
    <row r="527" spans="2:21" x14ac:dyDescent="0.25">
      <c r="B527">
        <v>-7.2</v>
      </c>
      <c r="C527">
        <v>-8.3544663999999997</v>
      </c>
      <c r="T527">
        <v>-7.2</v>
      </c>
      <c r="U527">
        <v>-8.4726190999999993</v>
      </c>
    </row>
    <row r="528" spans="2:21" x14ac:dyDescent="0.25">
      <c r="B528">
        <v>-6.5</v>
      </c>
      <c r="C528">
        <v>-8.3524752000000007</v>
      </c>
      <c r="T528">
        <v>-6.5</v>
      </c>
      <c r="U528">
        <v>-8.4764280000000003</v>
      </c>
    </row>
    <row r="529" spans="2:21" x14ac:dyDescent="0.25">
      <c r="B529">
        <v>-5.8</v>
      </c>
      <c r="C529">
        <v>-8.3547974000000007</v>
      </c>
      <c r="T529">
        <v>-5.8</v>
      </c>
      <c r="U529">
        <v>-8.4773940999999997</v>
      </c>
    </row>
    <row r="530" spans="2:21" x14ac:dyDescent="0.25">
      <c r="B530">
        <v>-5.0999999999999996</v>
      </c>
      <c r="C530">
        <v>-8.3536692000000006</v>
      </c>
      <c r="T530">
        <v>-5.0999999999999996</v>
      </c>
      <c r="U530">
        <v>-8.4767884999999996</v>
      </c>
    </row>
    <row r="531" spans="2:21" x14ac:dyDescent="0.25">
      <c r="B531">
        <v>-4.4000000000000004</v>
      </c>
      <c r="C531">
        <v>-8.3509978999999994</v>
      </c>
      <c r="T531">
        <v>-4.4000000000000004</v>
      </c>
      <c r="U531">
        <v>-8.4751606000000006</v>
      </c>
    </row>
    <row r="532" spans="2:21" x14ac:dyDescent="0.25">
      <c r="B532">
        <v>-3.7</v>
      </c>
      <c r="C532">
        <v>-8.3512964000000007</v>
      </c>
      <c r="T532">
        <v>-3.7</v>
      </c>
      <c r="U532">
        <v>-8.4727955000000001</v>
      </c>
    </row>
    <row r="533" spans="2:21" x14ac:dyDescent="0.25">
      <c r="B533">
        <v>-3</v>
      </c>
      <c r="C533">
        <v>-8.353116</v>
      </c>
      <c r="T533">
        <v>-3</v>
      </c>
      <c r="U533">
        <v>-8.4764814000000008</v>
      </c>
    </row>
    <row r="534" spans="2:21" x14ac:dyDescent="0.25">
      <c r="B534">
        <v>-2.2999999999999998</v>
      </c>
      <c r="C534">
        <v>-8.3559856000000003</v>
      </c>
      <c r="T534">
        <v>-2.2999999999999998</v>
      </c>
      <c r="U534">
        <v>-8.4784994000000005</v>
      </c>
    </row>
    <row r="535" spans="2:21" x14ac:dyDescent="0.25">
      <c r="B535">
        <v>-1.6</v>
      </c>
      <c r="C535">
        <v>-8.3566008000000007</v>
      </c>
      <c r="T535">
        <v>-1.6</v>
      </c>
      <c r="U535">
        <v>-8.4774723000000005</v>
      </c>
    </row>
    <row r="536" spans="2:21" x14ac:dyDescent="0.25">
      <c r="B536">
        <v>-0.9</v>
      </c>
      <c r="C536">
        <v>-8.3568906999999992</v>
      </c>
      <c r="T536">
        <v>-0.9</v>
      </c>
      <c r="U536">
        <v>-8.4787511999999996</v>
      </c>
    </row>
    <row r="537" spans="2:21" x14ac:dyDescent="0.25">
      <c r="B537">
        <v>-0.2</v>
      </c>
      <c r="C537">
        <v>-8.3592396000000004</v>
      </c>
      <c r="T537">
        <v>-0.2</v>
      </c>
      <c r="U537">
        <v>-8.4793643999999997</v>
      </c>
    </row>
    <row r="538" spans="2:21" x14ac:dyDescent="0.25">
      <c r="B538">
        <v>0.5</v>
      </c>
      <c r="C538">
        <v>-8.3594121999999995</v>
      </c>
      <c r="T538">
        <v>0.5</v>
      </c>
      <c r="U538">
        <v>-8.4809675000000002</v>
      </c>
    </row>
    <row r="539" spans="2:21" x14ac:dyDescent="0.25">
      <c r="B539">
        <v>1.2</v>
      </c>
      <c r="C539">
        <v>-8.3637905000000003</v>
      </c>
      <c r="T539">
        <v>1.2</v>
      </c>
      <c r="U539">
        <v>-8.4861155000000004</v>
      </c>
    </row>
    <row r="540" spans="2:21" x14ac:dyDescent="0.25">
      <c r="B540">
        <v>1.9</v>
      </c>
      <c r="C540">
        <v>-8.3671331000000002</v>
      </c>
      <c r="T540">
        <v>1.9</v>
      </c>
      <c r="U540">
        <v>-8.4873609999999999</v>
      </c>
    </row>
    <row r="541" spans="2:21" x14ac:dyDescent="0.25">
      <c r="B541">
        <v>2.6</v>
      </c>
      <c r="C541">
        <v>-8.3702927000000003</v>
      </c>
      <c r="T541">
        <v>2.6</v>
      </c>
      <c r="U541">
        <v>-8.4911765999999993</v>
      </c>
    </row>
    <row r="542" spans="2:21" x14ac:dyDescent="0.25">
      <c r="B542">
        <v>3.3</v>
      </c>
      <c r="C542">
        <v>-8.3748550000000002</v>
      </c>
      <c r="T542">
        <v>3.3</v>
      </c>
      <c r="U542">
        <v>-8.4916677000000007</v>
      </c>
    </row>
    <row r="543" spans="2:21" x14ac:dyDescent="0.25">
      <c r="B543">
        <v>4</v>
      </c>
      <c r="C543">
        <v>-8.3799676999999999</v>
      </c>
      <c r="T543">
        <v>4</v>
      </c>
      <c r="U543">
        <v>-8.4988527000000005</v>
      </c>
    </row>
    <row r="544" spans="2:21" x14ac:dyDescent="0.25">
      <c r="B544">
        <v>4.7</v>
      </c>
      <c r="C544">
        <v>-8.3871383999999995</v>
      </c>
      <c r="T544">
        <v>4.7</v>
      </c>
      <c r="U544">
        <v>-8.5023222000000001</v>
      </c>
    </row>
    <row r="545" spans="2:21" x14ac:dyDescent="0.25">
      <c r="B545">
        <v>5.4</v>
      </c>
      <c r="C545">
        <v>-8.3912095999999998</v>
      </c>
      <c r="T545">
        <v>5.4</v>
      </c>
      <c r="U545">
        <v>-8.5080861999999993</v>
      </c>
    </row>
    <row r="546" spans="2:21" x14ac:dyDescent="0.25">
      <c r="B546">
        <v>6.1</v>
      </c>
      <c r="C546">
        <v>-8.4002409</v>
      </c>
      <c r="T546">
        <v>6.1</v>
      </c>
      <c r="U546">
        <v>-8.5156956000000008</v>
      </c>
    </row>
    <row r="547" spans="2:21" x14ac:dyDescent="0.25">
      <c r="B547">
        <v>6.8</v>
      </c>
      <c r="C547">
        <v>-8.4104642999999992</v>
      </c>
      <c r="T547">
        <v>6.8</v>
      </c>
      <c r="U547">
        <v>-8.5233287999999998</v>
      </c>
    </row>
    <row r="548" spans="2:21" x14ac:dyDescent="0.25">
      <c r="B548">
        <v>7.5</v>
      </c>
      <c r="C548">
        <v>-8.4195861999999995</v>
      </c>
      <c r="T548">
        <v>7.5</v>
      </c>
      <c r="U548">
        <v>-8.5334692000000008</v>
      </c>
    </row>
    <row r="549" spans="2:21" x14ac:dyDescent="0.25">
      <c r="B549">
        <v>8.1999999999999993</v>
      </c>
      <c r="C549">
        <v>-8.4330387000000009</v>
      </c>
      <c r="T549">
        <v>8.1999999999999993</v>
      </c>
      <c r="U549">
        <v>-8.5440216000000007</v>
      </c>
    </row>
    <row r="550" spans="2:21" x14ac:dyDescent="0.25">
      <c r="B550">
        <v>8.9</v>
      </c>
      <c r="C550">
        <v>-8.4450865000000004</v>
      </c>
      <c r="T550">
        <v>8.9</v>
      </c>
      <c r="U550">
        <v>-8.5535163999999995</v>
      </c>
    </row>
    <row r="551" spans="2:21" x14ac:dyDescent="0.25">
      <c r="B551">
        <v>9.6</v>
      </c>
      <c r="C551">
        <v>-8.4638939000000004</v>
      </c>
      <c r="T551">
        <v>9.6</v>
      </c>
      <c r="U551">
        <v>-8.5663470999999998</v>
      </c>
    </row>
    <row r="552" spans="2:21" x14ac:dyDescent="0.25">
      <c r="B552">
        <v>10.3</v>
      </c>
      <c r="C552">
        <v>-8.4808845999999996</v>
      </c>
      <c r="T552">
        <v>10.3</v>
      </c>
      <c r="U552">
        <v>-8.5816174000000007</v>
      </c>
    </row>
    <row r="553" spans="2:21" x14ac:dyDescent="0.25">
      <c r="B553">
        <v>11</v>
      </c>
      <c r="C553">
        <v>-8.4990424999999998</v>
      </c>
      <c r="T553">
        <v>11</v>
      </c>
      <c r="U553">
        <v>-8.5939493000000002</v>
      </c>
    </row>
    <row r="554" spans="2:21" x14ac:dyDescent="0.25">
      <c r="B554">
        <v>11.7</v>
      </c>
      <c r="C554">
        <v>-8.5223130999999999</v>
      </c>
      <c r="T554">
        <v>11.7</v>
      </c>
      <c r="U554">
        <v>-8.6098747000000007</v>
      </c>
    </row>
    <row r="555" spans="2:21" x14ac:dyDescent="0.25">
      <c r="B555">
        <v>12.4</v>
      </c>
      <c r="C555">
        <v>-8.5484551999999994</v>
      </c>
      <c r="T555">
        <v>12.4</v>
      </c>
      <c r="U555">
        <v>-8.6277199000000007</v>
      </c>
    </row>
    <row r="556" spans="2:21" x14ac:dyDescent="0.25">
      <c r="B556">
        <v>13.1</v>
      </c>
      <c r="C556">
        <v>-8.5787106000000009</v>
      </c>
      <c r="T556">
        <v>13.1</v>
      </c>
      <c r="U556">
        <v>-8.6482638999999999</v>
      </c>
    </row>
    <row r="557" spans="2:21" x14ac:dyDescent="0.25">
      <c r="B557">
        <v>13.8</v>
      </c>
      <c r="C557">
        <v>-8.6111088000000002</v>
      </c>
      <c r="T557">
        <v>13.8</v>
      </c>
      <c r="U557">
        <v>-8.6668710999999998</v>
      </c>
    </row>
    <row r="558" spans="2:21" x14ac:dyDescent="0.25">
      <c r="B558">
        <v>14.5</v>
      </c>
      <c r="C558">
        <v>-8.6502084999999997</v>
      </c>
      <c r="T558">
        <v>14.5</v>
      </c>
      <c r="U558">
        <v>-8.6943674000000009</v>
      </c>
    </row>
    <row r="559" spans="2:21" x14ac:dyDescent="0.25">
      <c r="B559">
        <v>15.2</v>
      </c>
      <c r="C559">
        <v>-8.6988839999999996</v>
      </c>
      <c r="T559">
        <v>15.2</v>
      </c>
      <c r="U559">
        <v>-8.7275381000000003</v>
      </c>
    </row>
    <row r="560" spans="2:21" x14ac:dyDescent="0.25">
      <c r="B560">
        <v>15.9</v>
      </c>
      <c r="C560">
        <v>-8.7576684999999994</v>
      </c>
      <c r="T560">
        <v>15.9</v>
      </c>
      <c r="U560">
        <v>-8.7783136000000006</v>
      </c>
    </row>
    <row r="561" spans="2:21" x14ac:dyDescent="0.25">
      <c r="B561">
        <v>16.600000000000001</v>
      </c>
      <c r="C561">
        <v>-8.8408127000000007</v>
      </c>
      <c r="T561">
        <v>16.600000000000001</v>
      </c>
      <c r="U561">
        <v>-8.8432321999999992</v>
      </c>
    </row>
    <row r="562" spans="2:21" x14ac:dyDescent="0.25">
      <c r="B562">
        <v>17.3</v>
      </c>
      <c r="C562">
        <v>-8.9573002000000006</v>
      </c>
      <c r="T562">
        <v>17.3</v>
      </c>
      <c r="U562">
        <v>-8.9441041999999999</v>
      </c>
    </row>
    <row r="563" spans="2:21" x14ac:dyDescent="0.25">
      <c r="B563">
        <v>18</v>
      </c>
      <c r="C563">
        <v>-9.1280450999999996</v>
      </c>
      <c r="T563">
        <v>18</v>
      </c>
      <c r="U563">
        <v>-9.0970897999999991</v>
      </c>
    </row>
    <row r="564" spans="2:21" x14ac:dyDescent="0.25">
      <c r="B564">
        <v>18.7</v>
      </c>
      <c r="C564">
        <v>-9.3434792000000009</v>
      </c>
      <c r="T564">
        <v>18.7</v>
      </c>
      <c r="U564">
        <v>-9.3119926</v>
      </c>
    </row>
    <row r="565" spans="2:21" x14ac:dyDescent="0.25">
      <c r="B565">
        <v>19.399999999999999</v>
      </c>
      <c r="C565">
        <v>-9.5826635000000007</v>
      </c>
      <c r="T565">
        <v>19.399999999999999</v>
      </c>
      <c r="U565">
        <v>-9.5525149999999996</v>
      </c>
    </row>
    <row r="566" spans="2:21" x14ac:dyDescent="0.25">
      <c r="B566">
        <v>20.100000000000001</v>
      </c>
      <c r="C566">
        <v>-9.8128118999999998</v>
      </c>
      <c r="T566">
        <v>20.100000000000001</v>
      </c>
      <c r="U566">
        <v>-9.7826366</v>
      </c>
    </row>
    <row r="567" spans="2:21" x14ac:dyDescent="0.25">
      <c r="B567">
        <v>20.8</v>
      </c>
      <c r="C567">
        <v>-9.9995489000000006</v>
      </c>
      <c r="T567">
        <v>20.8</v>
      </c>
      <c r="U567">
        <v>-9.9628315000000001</v>
      </c>
    </row>
    <row r="568" spans="2:21" x14ac:dyDescent="0.25">
      <c r="B568">
        <v>21.5</v>
      </c>
      <c r="C568">
        <v>-10.105611</v>
      </c>
      <c r="T568">
        <v>21.5</v>
      </c>
      <c r="U568">
        <v>-10.051326</v>
      </c>
    </row>
    <row r="569" spans="2:21" x14ac:dyDescent="0.25">
      <c r="B569">
        <v>22.2</v>
      </c>
      <c r="C569">
        <v>-10.117469</v>
      </c>
      <c r="T569">
        <v>22.2</v>
      </c>
      <c r="U569">
        <v>-10.058246</v>
      </c>
    </row>
    <row r="570" spans="2:21" x14ac:dyDescent="0.25">
      <c r="B570">
        <v>22.9</v>
      </c>
      <c r="C570">
        <v>-10.120606</v>
      </c>
      <c r="T570">
        <v>22.9</v>
      </c>
      <c r="U570">
        <v>-10.061559000000001</v>
      </c>
    </row>
    <row r="571" spans="2:21" x14ac:dyDescent="0.25">
      <c r="B571">
        <v>23.6</v>
      </c>
      <c r="C571">
        <v>-10.123258999999999</v>
      </c>
      <c r="T571">
        <v>23.6</v>
      </c>
      <c r="U571">
        <v>-10.065146</v>
      </c>
    </row>
    <row r="572" spans="2:21" x14ac:dyDescent="0.25">
      <c r="B572">
        <v>24.3</v>
      </c>
      <c r="C572">
        <v>-10.124688000000001</v>
      </c>
      <c r="T572">
        <v>24.3</v>
      </c>
      <c r="U572">
        <v>-10.065969000000001</v>
      </c>
    </row>
    <row r="573" spans="2:21" x14ac:dyDescent="0.25">
      <c r="B573">
        <v>25</v>
      </c>
      <c r="C573">
        <v>-10.125408999999999</v>
      </c>
      <c r="T573">
        <v>25</v>
      </c>
      <c r="U573">
        <v>-10.066546000000001</v>
      </c>
    </row>
    <row r="574" spans="2:21" x14ac:dyDescent="0.25">
      <c r="B574" t="s">
        <v>21</v>
      </c>
      <c r="T574" t="s">
        <v>21</v>
      </c>
    </row>
    <row r="577" spans="2:21" x14ac:dyDescent="0.25">
      <c r="B577" t="s">
        <v>267</v>
      </c>
      <c r="T577" t="s">
        <v>267</v>
      </c>
    </row>
    <row r="578" spans="2:21" x14ac:dyDescent="0.25">
      <c r="B578" t="s">
        <v>25</v>
      </c>
      <c r="T578" t="s">
        <v>25</v>
      </c>
    </row>
    <row r="579" spans="2:21" x14ac:dyDescent="0.25">
      <c r="B579" t="s">
        <v>224</v>
      </c>
      <c r="C579" t="s">
        <v>250</v>
      </c>
      <c r="T579" t="s">
        <v>224</v>
      </c>
      <c r="U579" t="s">
        <v>250</v>
      </c>
    </row>
    <row r="580" spans="2:21" x14ac:dyDescent="0.25">
      <c r="B580">
        <v>-10</v>
      </c>
      <c r="C580">
        <v>-8.8814954999999998</v>
      </c>
      <c r="T580">
        <v>-10</v>
      </c>
      <c r="U580">
        <v>-8.8505839999999996</v>
      </c>
    </row>
    <row r="581" spans="2:21" x14ac:dyDescent="0.25">
      <c r="B581">
        <v>-9.3000000000000007</v>
      </c>
      <c r="C581">
        <v>-8.8816241999999992</v>
      </c>
      <c r="T581">
        <v>-9.3000000000000007</v>
      </c>
      <c r="U581">
        <v>-8.8513508000000005</v>
      </c>
    </row>
    <row r="582" spans="2:21" x14ac:dyDescent="0.25">
      <c r="B582">
        <v>-8.6</v>
      </c>
      <c r="C582">
        <v>-8.8778123999999998</v>
      </c>
      <c r="T582">
        <v>-8.6</v>
      </c>
      <c r="U582">
        <v>-8.8478774999999992</v>
      </c>
    </row>
    <row r="583" spans="2:21" x14ac:dyDescent="0.25">
      <c r="B583">
        <v>-7.9</v>
      </c>
      <c r="C583">
        <v>-8.8732156999999994</v>
      </c>
      <c r="T583">
        <v>-7.9</v>
      </c>
      <c r="U583">
        <v>-8.8446835999999998</v>
      </c>
    </row>
    <row r="584" spans="2:21" x14ac:dyDescent="0.25">
      <c r="B584">
        <v>-7.2</v>
      </c>
      <c r="C584">
        <v>-8.8843422000000007</v>
      </c>
      <c r="T584">
        <v>-7.2</v>
      </c>
      <c r="U584">
        <v>-8.8470887999999999</v>
      </c>
    </row>
    <row r="585" spans="2:21" x14ac:dyDescent="0.25">
      <c r="B585">
        <v>-6.5</v>
      </c>
      <c r="C585">
        <v>-8.8858184999999992</v>
      </c>
      <c r="T585">
        <v>-6.5</v>
      </c>
      <c r="U585">
        <v>-8.8428878999999991</v>
      </c>
    </row>
    <row r="586" spans="2:21" x14ac:dyDescent="0.25">
      <c r="B586">
        <v>-5.8</v>
      </c>
      <c r="C586">
        <v>-8.8948421</v>
      </c>
      <c r="T586">
        <v>-5.8</v>
      </c>
      <c r="U586">
        <v>-8.8462648000000002</v>
      </c>
    </row>
    <row r="587" spans="2:21" x14ac:dyDescent="0.25">
      <c r="B587">
        <v>-5.0999999999999996</v>
      </c>
      <c r="C587">
        <v>-8.9002742999999995</v>
      </c>
      <c r="T587">
        <v>-5.0999999999999996</v>
      </c>
      <c r="U587">
        <v>-8.8450632000000002</v>
      </c>
    </row>
    <row r="588" spans="2:21" x14ac:dyDescent="0.25">
      <c r="B588">
        <v>-4.4000000000000004</v>
      </c>
      <c r="C588">
        <v>-8.9029799000000001</v>
      </c>
      <c r="T588">
        <v>-4.4000000000000004</v>
      </c>
      <c r="U588">
        <v>-8.8459596999999999</v>
      </c>
    </row>
    <row r="589" spans="2:21" x14ac:dyDescent="0.25">
      <c r="B589">
        <v>-3.7</v>
      </c>
      <c r="C589">
        <v>-8.9075708000000002</v>
      </c>
      <c r="T589">
        <v>-3.7</v>
      </c>
      <c r="U589">
        <v>-8.8471984999999993</v>
      </c>
    </row>
    <row r="590" spans="2:21" x14ac:dyDescent="0.25">
      <c r="B590">
        <v>-3</v>
      </c>
      <c r="C590">
        <v>-8.9164276000000005</v>
      </c>
      <c r="T590">
        <v>-3</v>
      </c>
      <c r="U590">
        <v>-8.8488913</v>
      </c>
    </row>
    <row r="591" spans="2:21" x14ac:dyDescent="0.25">
      <c r="B591">
        <v>-2.2999999999999998</v>
      </c>
      <c r="C591">
        <v>-8.9297465999999996</v>
      </c>
      <c r="T591">
        <v>-2.2999999999999998</v>
      </c>
      <c r="U591">
        <v>-8.8481778999999996</v>
      </c>
    </row>
    <row r="592" spans="2:21" x14ac:dyDescent="0.25">
      <c r="B592">
        <v>-1.6</v>
      </c>
      <c r="C592">
        <v>-8.9368485999999994</v>
      </c>
      <c r="T592">
        <v>-1.6</v>
      </c>
      <c r="U592">
        <v>-8.8505839999999996</v>
      </c>
    </row>
    <row r="593" spans="2:21" x14ac:dyDescent="0.25">
      <c r="B593">
        <v>-0.9</v>
      </c>
      <c r="C593">
        <v>-8.9515189999999993</v>
      </c>
      <c r="T593">
        <v>-0.9</v>
      </c>
      <c r="U593">
        <v>-8.8511542999999993</v>
      </c>
    </row>
    <row r="594" spans="2:21" x14ac:dyDescent="0.25">
      <c r="B594">
        <v>-0.2</v>
      </c>
      <c r="C594">
        <v>-8.9682139999999997</v>
      </c>
      <c r="T594">
        <v>-0.2</v>
      </c>
      <c r="U594">
        <v>-8.8569917999999994</v>
      </c>
    </row>
    <row r="595" spans="2:21" x14ac:dyDescent="0.25">
      <c r="B595">
        <v>0.5</v>
      </c>
      <c r="C595">
        <v>-8.9840230999999999</v>
      </c>
      <c r="T595">
        <v>0.5</v>
      </c>
      <c r="U595">
        <v>-8.8572216000000008</v>
      </c>
    </row>
    <row r="596" spans="2:21" x14ac:dyDescent="0.25">
      <c r="B596">
        <v>1.2</v>
      </c>
      <c r="C596">
        <v>-9.0069493999999999</v>
      </c>
      <c r="T596">
        <v>1.2</v>
      </c>
      <c r="U596">
        <v>-8.8619365999999999</v>
      </c>
    </row>
    <row r="597" spans="2:21" x14ac:dyDescent="0.25">
      <c r="B597">
        <v>1.9</v>
      </c>
      <c r="C597">
        <v>-9.0310497000000005</v>
      </c>
      <c r="T597">
        <v>1.9</v>
      </c>
      <c r="U597">
        <v>-8.8644628999999995</v>
      </c>
    </row>
    <row r="598" spans="2:21" x14ac:dyDescent="0.25">
      <c r="B598">
        <v>2.6</v>
      </c>
      <c r="C598">
        <v>-9.0627451000000008</v>
      </c>
      <c r="T598">
        <v>2.6</v>
      </c>
      <c r="U598">
        <v>-8.8694238999999993</v>
      </c>
    </row>
    <row r="599" spans="2:21" x14ac:dyDescent="0.25">
      <c r="B599">
        <v>3.3</v>
      </c>
      <c r="C599">
        <v>-9.0949019999999994</v>
      </c>
      <c r="T599">
        <v>3.3</v>
      </c>
      <c r="U599">
        <v>-8.8734368999999997</v>
      </c>
    </row>
    <row r="600" spans="2:21" x14ac:dyDescent="0.25">
      <c r="B600">
        <v>4</v>
      </c>
      <c r="C600">
        <v>-9.1372251999999996</v>
      </c>
      <c r="T600">
        <v>4</v>
      </c>
      <c r="U600">
        <v>-8.8797235000000008</v>
      </c>
    </row>
    <row r="601" spans="2:21" x14ac:dyDescent="0.25">
      <c r="B601">
        <v>4.7</v>
      </c>
      <c r="C601">
        <v>-9.1812877999999998</v>
      </c>
      <c r="T601">
        <v>4.7</v>
      </c>
      <c r="U601">
        <v>-8.8884468000000005</v>
      </c>
    </row>
    <row r="602" spans="2:21" x14ac:dyDescent="0.25">
      <c r="B602">
        <v>5.4</v>
      </c>
      <c r="C602">
        <v>-9.2401762000000005</v>
      </c>
      <c r="T602">
        <v>5.4</v>
      </c>
      <c r="U602">
        <v>-8.8956727999999998</v>
      </c>
    </row>
    <row r="603" spans="2:21" x14ac:dyDescent="0.25">
      <c r="B603">
        <v>6.1</v>
      </c>
      <c r="C603">
        <v>-9.3030024000000004</v>
      </c>
      <c r="T603">
        <v>6.1</v>
      </c>
      <c r="U603">
        <v>-8.9043530999999998</v>
      </c>
    </row>
    <row r="604" spans="2:21" x14ac:dyDescent="0.25">
      <c r="B604">
        <v>6.8</v>
      </c>
      <c r="C604">
        <v>-9.3685521999999999</v>
      </c>
      <c r="T604">
        <v>6.8</v>
      </c>
      <c r="U604">
        <v>-8.9147043000000004</v>
      </c>
    </row>
    <row r="605" spans="2:21" x14ac:dyDescent="0.25">
      <c r="B605">
        <v>7.5</v>
      </c>
      <c r="C605">
        <v>-9.4519482000000004</v>
      </c>
      <c r="T605">
        <v>7.5</v>
      </c>
      <c r="U605">
        <v>-8.9259547999999995</v>
      </c>
    </row>
    <row r="606" spans="2:21" x14ac:dyDescent="0.25">
      <c r="B606">
        <v>8.1999999999999993</v>
      </c>
      <c r="C606">
        <v>-9.5332108000000009</v>
      </c>
      <c r="T606">
        <v>8.1999999999999993</v>
      </c>
      <c r="U606">
        <v>-8.9380731999999998</v>
      </c>
    </row>
    <row r="607" spans="2:21" x14ac:dyDescent="0.25">
      <c r="B607">
        <v>8.9</v>
      </c>
      <c r="C607">
        <v>-9.6242180000000008</v>
      </c>
      <c r="T607">
        <v>8.9</v>
      </c>
      <c r="U607">
        <v>-8.9533614999999998</v>
      </c>
    </row>
    <row r="608" spans="2:21" x14ac:dyDescent="0.25">
      <c r="B608">
        <v>9.6</v>
      </c>
      <c r="C608">
        <v>-9.7220735999999999</v>
      </c>
      <c r="T608">
        <v>9.6</v>
      </c>
      <c r="U608">
        <v>-8.9709616000000008</v>
      </c>
    </row>
    <row r="609" spans="2:21" x14ac:dyDescent="0.25">
      <c r="B609">
        <v>10.3</v>
      </c>
      <c r="C609">
        <v>-9.8162974999999992</v>
      </c>
      <c r="T609">
        <v>10.3</v>
      </c>
      <c r="U609">
        <v>-8.9939146000000001</v>
      </c>
    </row>
    <row r="610" spans="2:21" x14ac:dyDescent="0.25">
      <c r="B610">
        <v>11</v>
      </c>
      <c r="C610">
        <v>-9.9175328999999994</v>
      </c>
      <c r="T610">
        <v>11</v>
      </c>
      <c r="U610">
        <v>-9.0172539</v>
      </c>
    </row>
    <row r="611" spans="2:21" x14ac:dyDescent="0.25">
      <c r="B611">
        <v>11.7</v>
      </c>
      <c r="C611">
        <v>-10.021749</v>
      </c>
      <c r="T611">
        <v>11.7</v>
      </c>
      <c r="U611">
        <v>-9.0509032999999999</v>
      </c>
    </row>
    <row r="612" spans="2:21" x14ac:dyDescent="0.25">
      <c r="B612">
        <v>12.4</v>
      </c>
      <c r="C612">
        <v>-10.118270000000001</v>
      </c>
      <c r="T612">
        <v>12.4</v>
      </c>
      <c r="U612">
        <v>-9.0911617000000007</v>
      </c>
    </row>
    <row r="613" spans="2:21" x14ac:dyDescent="0.25">
      <c r="B613">
        <v>13.1</v>
      </c>
      <c r="C613">
        <v>-10.23373</v>
      </c>
      <c r="T613">
        <v>13.1</v>
      </c>
      <c r="U613">
        <v>-9.1437483000000004</v>
      </c>
    </row>
    <row r="614" spans="2:21" x14ac:dyDescent="0.25">
      <c r="B614">
        <v>13.8</v>
      </c>
      <c r="C614">
        <v>-10.356268</v>
      </c>
      <c r="T614">
        <v>13.8</v>
      </c>
      <c r="U614">
        <v>-9.2180842999999992</v>
      </c>
    </row>
    <row r="615" spans="2:21" x14ac:dyDescent="0.25">
      <c r="B615">
        <v>14.5</v>
      </c>
      <c r="C615">
        <v>-10.525472000000001</v>
      </c>
      <c r="T615">
        <v>14.5</v>
      </c>
      <c r="U615">
        <v>-9.3110999999999997</v>
      </c>
    </row>
    <row r="616" spans="2:21" x14ac:dyDescent="0.25">
      <c r="B616">
        <v>15.2</v>
      </c>
      <c r="C616">
        <v>-10.760002999999999</v>
      </c>
      <c r="T616">
        <v>15.2</v>
      </c>
      <c r="U616">
        <v>-9.4460964000000001</v>
      </c>
    </row>
    <row r="617" spans="2:21" x14ac:dyDescent="0.25">
      <c r="B617">
        <v>15.9</v>
      </c>
      <c r="C617">
        <v>-11.037837</v>
      </c>
      <c r="T617">
        <v>15.9</v>
      </c>
      <c r="U617">
        <v>-9.6360846000000002</v>
      </c>
    </row>
    <row r="618" spans="2:21" x14ac:dyDescent="0.25">
      <c r="B618">
        <v>16.600000000000001</v>
      </c>
      <c r="C618">
        <v>-11.361426</v>
      </c>
      <c r="T618">
        <v>16.600000000000001</v>
      </c>
      <c r="U618">
        <v>-9.9197024999999996</v>
      </c>
    </row>
    <row r="619" spans="2:21" x14ac:dyDescent="0.25">
      <c r="B619">
        <v>17.3</v>
      </c>
      <c r="C619">
        <v>-11.735969000000001</v>
      </c>
      <c r="T619">
        <v>17.3</v>
      </c>
      <c r="U619">
        <v>-10.291976999999999</v>
      </c>
    </row>
    <row r="620" spans="2:21" x14ac:dyDescent="0.25">
      <c r="B620">
        <v>18</v>
      </c>
      <c r="C620">
        <v>-12.16009</v>
      </c>
      <c r="T620">
        <v>18</v>
      </c>
      <c r="U620">
        <v>-10.718973999999999</v>
      </c>
    </row>
    <row r="621" spans="2:21" x14ac:dyDescent="0.25">
      <c r="B621">
        <v>18.7</v>
      </c>
      <c r="C621">
        <v>-12.632718000000001</v>
      </c>
      <c r="T621">
        <v>18.7</v>
      </c>
      <c r="U621">
        <v>-11.157870000000001</v>
      </c>
    </row>
    <row r="622" spans="2:21" x14ac:dyDescent="0.25">
      <c r="B622">
        <v>19.399999999999999</v>
      </c>
      <c r="C622">
        <v>-13.120459</v>
      </c>
      <c r="T622">
        <v>19.399999999999999</v>
      </c>
      <c r="U622">
        <v>-11.57714</v>
      </c>
    </row>
    <row r="623" spans="2:21" x14ac:dyDescent="0.25">
      <c r="B623">
        <v>20.100000000000001</v>
      </c>
      <c r="C623">
        <v>-13.590562</v>
      </c>
      <c r="T623">
        <v>20.100000000000001</v>
      </c>
      <c r="U623">
        <v>-11.940206</v>
      </c>
    </row>
    <row r="624" spans="2:21" x14ac:dyDescent="0.25">
      <c r="B624">
        <v>20.8</v>
      </c>
      <c r="C624">
        <v>-14.018663</v>
      </c>
      <c r="T624">
        <v>20.8</v>
      </c>
      <c r="U624">
        <v>-12.209396999999999</v>
      </c>
    </row>
    <row r="625" spans="2:21" x14ac:dyDescent="0.25">
      <c r="B625">
        <v>21.5</v>
      </c>
      <c r="C625">
        <v>-14.379242</v>
      </c>
      <c r="T625">
        <v>21.5</v>
      </c>
      <c r="U625">
        <v>-12.336902</v>
      </c>
    </row>
    <row r="626" spans="2:21" x14ac:dyDescent="0.25">
      <c r="B626">
        <v>22.2</v>
      </c>
      <c r="C626">
        <v>-14.645830999999999</v>
      </c>
      <c r="T626">
        <v>22.2</v>
      </c>
      <c r="U626">
        <v>-12.342727999999999</v>
      </c>
    </row>
    <row r="627" spans="2:21" x14ac:dyDescent="0.25">
      <c r="B627">
        <v>22.9</v>
      </c>
      <c r="C627">
        <v>-14.776880999999999</v>
      </c>
      <c r="T627">
        <v>22.9</v>
      </c>
      <c r="U627">
        <v>-12.345904000000001</v>
      </c>
    </row>
    <row r="628" spans="2:21" x14ac:dyDescent="0.25">
      <c r="B628">
        <v>23.6</v>
      </c>
      <c r="C628">
        <v>-14.783607999999999</v>
      </c>
      <c r="T628">
        <v>23.6</v>
      </c>
      <c r="U628">
        <v>-12.348445</v>
      </c>
    </row>
    <row r="629" spans="2:21" x14ac:dyDescent="0.25">
      <c r="B629">
        <v>24.3</v>
      </c>
      <c r="C629">
        <v>-14.789934000000001</v>
      </c>
      <c r="T629">
        <v>24.3</v>
      </c>
      <c r="U629">
        <v>-12.351011</v>
      </c>
    </row>
    <row r="630" spans="2:21" x14ac:dyDescent="0.25">
      <c r="B630">
        <v>25</v>
      </c>
      <c r="C630">
        <v>-14.799300000000001</v>
      </c>
      <c r="T630">
        <v>25</v>
      </c>
      <c r="U630">
        <v>-12.351559999999999</v>
      </c>
    </row>
    <row r="631" spans="2:21" x14ac:dyDescent="0.25">
      <c r="B631" t="s">
        <v>21</v>
      </c>
      <c r="T631" t="s">
        <v>21</v>
      </c>
    </row>
    <row r="634" spans="2:21" x14ac:dyDescent="0.25">
      <c r="B634" t="s">
        <v>267</v>
      </c>
      <c r="T634" t="s">
        <v>267</v>
      </c>
    </row>
    <row r="635" spans="2:21" x14ac:dyDescent="0.25">
      <c r="B635" t="s">
        <v>36</v>
      </c>
      <c r="T635" t="s">
        <v>36</v>
      </c>
    </row>
    <row r="636" spans="2:21" x14ac:dyDescent="0.25">
      <c r="B636" t="s">
        <v>224</v>
      </c>
      <c r="C636" t="s">
        <v>308</v>
      </c>
      <c r="T636" t="s">
        <v>224</v>
      </c>
      <c r="U636" t="s">
        <v>308</v>
      </c>
    </row>
    <row r="637" spans="2:21" x14ac:dyDescent="0.25">
      <c r="B637">
        <v>-10</v>
      </c>
      <c r="C637">
        <v>-9.5494298999999998</v>
      </c>
      <c r="T637">
        <v>-10</v>
      </c>
      <c r="U637">
        <v>-9.6340599000000005</v>
      </c>
    </row>
    <row r="638" spans="2:21" x14ac:dyDescent="0.25">
      <c r="B638">
        <v>-9.3000000000000007</v>
      </c>
      <c r="C638">
        <v>-9.5535698</v>
      </c>
      <c r="T638">
        <v>-9.3000000000000007</v>
      </c>
      <c r="U638">
        <v>-9.6292658000000007</v>
      </c>
    </row>
    <row r="639" spans="2:21" x14ac:dyDescent="0.25">
      <c r="B639">
        <v>-8.6</v>
      </c>
      <c r="C639">
        <v>-9.5503855000000009</v>
      </c>
      <c r="T639">
        <v>-8.6</v>
      </c>
      <c r="U639">
        <v>-9.6294708</v>
      </c>
    </row>
    <row r="640" spans="2:21" x14ac:dyDescent="0.25">
      <c r="B640">
        <v>-7.9</v>
      </c>
      <c r="C640">
        <v>-9.5553626999999999</v>
      </c>
      <c r="T640">
        <v>-7.9</v>
      </c>
      <c r="U640">
        <v>-9.6294784999999994</v>
      </c>
    </row>
    <row r="641" spans="2:21" x14ac:dyDescent="0.25">
      <c r="B641">
        <v>-7.2</v>
      </c>
      <c r="C641">
        <v>-9.5568589999999993</v>
      </c>
      <c r="T641">
        <v>-7.2</v>
      </c>
      <c r="U641">
        <v>-9.6256523000000005</v>
      </c>
    </row>
    <row r="642" spans="2:21" x14ac:dyDescent="0.25">
      <c r="B642">
        <v>-6.5</v>
      </c>
      <c r="C642">
        <v>-9.5586958000000006</v>
      </c>
      <c r="T642">
        <v>-6.5</v>
      </c>
      <c r="U642">
        <v>-9.6252422000000006</v>
      </c>
    </row>
    <row r="643" spans="2:21" x14ac:dyDescent="0.25">
      <c r="B643">
        <v>-5.8</v>
      </c>
      <c r="C643">
        <v>-9.5615377000000006</v>
      </c>
      <c r="T643">
        <v>-5.8</v>
      </c>
      <c r="U643">
        <v>-9.6270112999999995</v>
      </c>
    </row>
    <row r="644" spans="2:21" x14ac:dyDescent="0.25">
      <c r="B644">
        <v>-5.0999999999999996</v>
      </c>
      <c r="C644">
        <v>-9.5634078999999996</v>
      </c>
      <c r="T644">
        <v>-5.0999999999999996</v>
      </c>
      <c r="U644">
        <v>-9.6234483999999991</v>
      </c>
    </row>
    <row r="645" spans="2:21" x14ac:dyDescent="0.25">
      <c r="B645">
        <v>-4.4000000000000004</v>
      </c>
      <c r="C645">
        <v>-9.5716781999999991</v>
      </c>
      <c r="T645">
        <v>-4.4000000000000004</v>
      </c>
      <c r="U645">
        <v>-9.6283884000000004</v>
      </c>
    </row>
    <row r="646" spans="2:21" x14ac:dyDescent="0.25">
      <c r="B646">
        <v>-3.7</v>
      </c>
      <c r="C646">
        <v>-9.5792923000000005</v>
      </c>
      <c r="T646">
        <v>-3.7</v>
      </c>
      <c r="U646">
        <v>-9.6248474000000002</v>
      </c>
    </row>
    <row r="647" spans="2:21" x14ac:dyDescent="0.25">
      <c r="B647">
        <v>-3</v>
      </c>
      <c r="C647">
        <v>-9.5856781000000009</v>
      </c>
      <c r="T647">
        <v>-3</v>
      </c>
      <c r="U647">
        <v>-9.6257248000000004</v>
      </c>
    </row>
    <row r="648" spans="2:21" x14ac:dyDescent="0.25">
      <c r="B648">
        <v>-2.2999999999999998</v>
      </c>
      <c r="C648">
        <v>-9.5948124000000004</v>
      </c>
      <c r="T648">
        <v>-2.2999999999999998</v>
      </c>
      <c r="U648">
        <v>-9.6269875000000003</v>
      </c>
    </row>
    <row r="649" spans="2:21" x14ac:dyDescent="0.25">
      <c r="B649">
        <v>-1.6</v>
      </c>
      <c r="C649">
        <v>-9.6026887999999992</v>
      </c>
      <c r="T649">
        <v>-1.6</v>
      </c>
      <c r="U649">
        <v>-9.6239366999999998</v>
      </c>
    </row>
    <row r="650" spans="2:21" x14ac:dyDescent="0.25">
      <c r="B650">
        <v>-0.9</v>
      </c>
      <c r="C650">
        <v>-9.6169852999999996</v>
      </c>
      <c r="T650">
        <v>-0.9</v>
      </c>
      <c r="U650">
        <v>-9.6280383999999994</v>
      </c>
    </row>
    <row r="651" spans="2:21" x14ac:dyDescent="0.25">
      <c r="B651">
        <v>-0.2</v>
      </c>
      <c r="C651">
        <v>-9.6295470999999999</v>
      </c>
      <c r="T651">
        <v>-0.2</v>
      </c>
      <c r="U651">
        <v>-9.6314782999999995</v>
      </c>
    </row>
    <row r="652" spans="2:21" x14ac:dyDescent="0.25">
      <c r="B652">
        <v>0.5</v>
      </c>
      <c r="C652">
        <v>-9.6460667000000004</v>
      </c>
      <c r="T652">
        <v>0.5</v>
      </c>
      <c r="U652">
        <v>-9.6323384999999995</v>
      </c>
    </row>
    <row r="653" spans="2:21" x14ac:dyDescent="0.25">
      <c r="B653">
        <v>1.2</v>
      </c>
      <c r="C653">
        <v>-9.6641101999999997</v>
      </c>
      <c r="T653">
        <v>1.2</v>
      </c>
      <c r="U653">
        <v>-9.6339120999999999</v>
      </c>
    </row>
    <row r="654" spans="2:21" x14ac:dyDescent="0.25">
      <c r="B654">
        <v>1.9</v>
      </c>
      <c r="C654">
        <v>-9.6883029999999994</v>
      </c>
      <c r="T654">
        <v>1.9</v>
      </c>
      <c r="U654">
        <v>-9.6396283999999994</v>
      </c>
    </row>
    <row r="655" spans="2:21" x14ac:dyDescent="0.25">
      <c r="B655">
        <v>2.6</v>
      </c>
      <c r="C655">
        <v>-9.7155036999999993</v>
      </c>
      <c r="T655">
        <v>2.6</v>
      </c>
      <c r="U655">
        <v>-9.6418285000000008</v>
      </c>
    </row>
    <row r="656" spans="2:21" x14ac:dyDescent="0.25">
      <c r="B656">
        <v>3.3</v>
      </c>
      <c r="C656">
        <v>-9.7476616000000007</v>
      </c>
      <c r="T656">
        <v>3.3</v>
      </c>
      <c r="U656">
        <v>-9.6471949000000006</v>
      </c>
    </row>
    <row r="657" spans="2:21" x14ac:dyDescent="0.25">
      <c r="B657">
        <v>4</v>
      </c>
      <c r="C657">
        <v>-9.7835903000000002</v>
      </c>
      <c r="T657">
        <v>4</v>
      </c>
      <c r="U657">
        <v>-9.6542853999999991</v>
      </c>
    </row>
    <row r="658" spans="2:21" x14ac:dyDescent="0.25">
      <c r="B658">
        <v>4.7</v>
      </c>
      <c r="C658">
        <v>-9.8261222999999998</v>
      </c>
      <c r="T658">
        <v>4.7</v>
      </c>
      <c r="U658">
        <v>-9.6622648000000009</v>
      </c>
    </row>
    <row r="659" spans="2:21" x14ac:dyDescent="0.25">
      <c r="B659">
        <v>5.4</v>
      </c>
      <c r="C659">
        <v>-9.8733024999999994</v>
      </c>
      <c r="T659">
        <v>5.4</v>
      </c>
      <c r="U659">
        <v>-9.6775483999999992</v>
      </c>
    </row>
    <row r="660" spans="2:21" x14ac:dyDescent="0.25">
      <c r="B660">
        <v>6.1</v>
      </c>
      <c r="C660">
        <v>-9.9322061999999995</v>
      </c>
      <c r="T660">
        <v>6.1</v>
      </c>
      <c r="U660">
        <v>-9.6982316999999991</v>
      </c>
    </row>
    <row r="661" spans="2:21" x14ac:dyDescent="0.25">
      <c r="B661">
        <v>6.8</v>
      </c>
      <c r="C661">
        <v>-9.9982013999999992</v>
      </c>
      <c r="T661">
        <v>6.8</v>
      </c>
      <c r="U661">
        <v>-9.7206869000000005</v>
      </c>
    </row>
    <row r="662" spans="2:21" x14ac:dyDescent="0.25">
      <c r="B662">
        <v>7.5</v>
      </c>
      <c r="C662">
        <v>-10.06902</v>
      </c>
      <c r="T662">
        <v>7.5</v>
      </c>
      <c r="U662">
        <v>-9.7518262999999994</v>
      </c>
    </row>
    <row r="663" spans="2:21" x14ac:dyDescent="0.25">
      <c r="B663">
        <v>8.1999999999999993</v>
      </c>
      <c r="C663">
        <v>-10.147316</v>
      </c>
      <c r="T663">
        <v>8.1999999999999993</v>
      </c>
      <c r="U663">
        <v>-9.7973032</v>
      </c>
    </row>
    <row r="664" spans="2:21" x14ac:dyDescent="0.25">
      <c r="B664">
        <v>8.9</v>
      </c>
      <c r="C664">
        <v>-10.229749</v>
      </c>
      <c r="T664">
        <v>8.9</v>
      </c>
      <c r="U664">
        <v>-9.8521871999999995</v>
      </c>
    </row>
    <row r="665" spans="2:21" x14ac:dyDescent="0.25">
      <c r="B665">
        <v>9.6</v>
      </c>
      <c r="C665">
        <v>-10.314123</v>
      </c>
      <c r="T665">
        <v>9.6</v>
      </c>
      <c r="U665">
        <v>-9.9255504999999999</v>
      </c>
    </row>
    <row r="666" spans="2:21" x14ac:dyDescent="0.25">
      <c r="B666">
        <v>10.3</v>
      </c>
      <c r="C666">
        <v>-10.404154999999999</v>
      </c>
      <c r="T666">
        <v>10.3</v>
      </c>
      <c r="U666">
        <v>-10.016514000000001</v>
      </c>
    </row>
    <row r="667" spans="2:21" x14ac:dyDescent="0.25">
      <c r="B667">
        <v>11</v>
      </c>
      <c r="C667">
        <v>-10.502314</v>
      </c>
      <c r="T667">
        <v>11</v>
      </c>
      <c r="U667">
        <v>-10.126607</v>
      </c>
    </row>
    <row r="668" spans="2:21" x14ac:dyDescent="0.25">
      <c r="B668">
        <v>11.7</v>
      </c>
      <c r="C668">
        <v>-10.607918</v>
      </c>
      <c r="T668">
        <v>11.7</v>
      </c>
      <c r="U668">
        <v>-10.254993000000001</v>
      </c>
    </row>
    <row r="669" spans="2:21" x14ac:dyDescent="0.25">
      <c r="B669">
        <v>12.4</v>
      </c>
      <c r="C669">
        <v>-10.728812</v>
      </c>
      <c r="T669">
        <v>12.4</v>
      </c>
      <c r="U669">
        <v>-10.401611000000001</v>
      </c>
    </row>
    <row r="670" spans="2:21" x14ac:dyDescent="0.25">
      <c r="B670">
        <v>13.1</v>
      </c>
      <c r="C670">
        <v>-10.881181</v>
      </c>
      <c r="T670">
        <v>13.1</v>
      </c>
      <c r="U670">
        <v>-10.563859000000001</v>
      </c>
    </row>
    <row r="671" spans="2:21" x14ac:dyDescent="0.25">
      <c r="B671">
        <v>13.8</v>
      </c>
      <c r="C671">
        <v>-11.079378</v>
      </c>
      <c r="T671">
        <v>13.8</v>
      </c>
      <c r="U671">
        <v>-10.745063</v>
      </c>
    </row>
    <row r="672" spans="2:21" x14ac:dyDescent="0.25">
      <c r="B672">
        <v>14.5</v>
      </c>
      <c r="C672">
        <v>-11.343305000000001</v>
      </c>
      <c r="T672">
        <v>14.5</v>
      </c>
      <c r="U672">
        <v>-10.977802000000001</v>
      </c>
    </row>
    <row r="673" spans="2:21" x14ac:dyDescent="0.25">
      <c r="B673">
        <v>15.2</v>
      </c>
      <c r="C673">
        <v>-11.664007</v>
      </c>
      <c r="T673">
        <v>15.2</v>
      </c>
      <c r="U673">
        <v>-11.314690000000001</v>
      </c>
    </row>
    <row r="674" spans="2:21" x14ac:dyDescent="0.25">
      <c r="B674">
        <v>15.9</v>
      </c>
      <c r="C674">
        <v>-12.052671999999999</v>
      </c>
      <c r="T674">
        <v>15.9</v>
      </c>
      <c r="U674">
        <v>-11.741548999999999</v>
      </c>
    </row>
    <row r="675" spans="2:21" x14ac:dyDescent="0.25">
      <c r="B675">
        <v>16.600000000000001</v>
      </c>
      <c r="C675">
        <v>-12.501503</v>
      </c>
      <c r="T675">
        <v>16.600000000000001</v>
      </c>
      <c r="U675">
        <v>-12.229073</v>
      </c>
    </row>
    <row r="676" spans="2:21" x14ac:dyDescent="0.25">
      <c r="B676">
        <v>17.3</v>
      </c>
      <c r="C676">
        <v>-12.99518</v>
      </c>
      <c r="T676">
        <v>17.3</v>
      </c>
      <c r="U676">
        <v>-12.751181000000001</v>
      </c>
    </row>
    <row r="677" spans="2:21" x14ac:dyDescent="0.25">
      <c r="B677">
        <v>18</v>
      </c>
      <c r="C677">
        <v>-13.506269</v>
      </c>
      <c r="T677">
        <v>18</v>
      </c>
      <c r="U677">
        <v>-13.279284000000001</v>
      </c>
    </row>
    <row r="678" spans="2:21" x14ac:dyDescent="0.25">
      <c r="B678">
        <v>18.7</v>
      </c>
      <c r="C678">
        <v>-14.006494999999999</v>
      </c>
      <c r="T678">
        <v>18.7</v>
      </c>
      <c r="U678">
        <v>-13.796287</v>
      </c>
    </row>
    <row r="679" spans="2:21" x14ac:dyDescent="0.25">
      <c r="B679">
        <v>19.399999999999999</v>
      </c>
      <c r="C679">
        <v>-14.469687</v>
      </c>
      <c r="T679">
        <v>19.399999999999999</v>
      </c>
      <c r="U679">
        <v>-14.277202000000001</v>
      </c>
    </row>
    <row r="680" spans="2:21" x14ac:dyDescent="0.25">
      <c r="B680">
        <v>20.100000000000001</v>
      </c>
      <c r="C680">
        <v>-14.867436</v>
      </c>
      <c r="T680">
        <v>20.100000000000001</v>
      </c>
      <c r="U680">
        <v>-14.686939000000001</v>
      </c>
    </row>
    <row r="681" spans="2:21" x14ac:dyDescent="0.25">
      <c r="B681">
        <v>20.8</v>
      </c>
      <c r="C681">
        <v>-15.165679000000001</v>
      </c>
      <c r="T681">
        <v>20.8</v>
      </c>
      <c r="U681">
        <v>-14.988718</v>
      </c>
    </row>
    <row r="682" spans="2:21" x14ac:dyDescent="0.25">
      <c r="B682">
        <v>21.5</v>
      </c>
      <c r="C682">
        <v>-15.320845</v>
      </c>
      <c r="T682">
        <v>21.5</v>
      </c>
      <c r="U682">
        <v>-15.128487</v>
      </c>
    </row>
    <row r="683" spans="2:21" x14ac:dyDescent="0.25">
      <c r="B683">
        <v>22.2</v>
      </c>
      <c r="C683">
        <v>-15.329885000000001</v>
      </c>
      <c r="T683">
        <v>22.2</v>
      </c>
      <c r="U683">
        <v>-15.133608000000001</v>
      </c>
    </row>
    <row r="684" spans="2:21" x14ac:dyDescent="0.25">
      <c r="B684">
        <v>22.9</v>
      </c>
      <c r="C684">
        <v>-15.333285999999999</v>
      </c>
      <c r="T684">
        <v>22.9</v>
      </c>
      <c r="U684">
        <v>-15.136429</v>
      </c>
    </row>
    <row r="685" spans="2:21" x14ac:dyDescent="0.25">
      <c r="B685">
        <v>23.6</v>
      </c>
      <c r="C685">
        <v>-15.334813</v>
      </c>
      <c r="T685">
        <v>23.6</v>
      </c>
      <c r="U685">
        <v>-15.139728</v>
      </c>
    </row>
    <row r="686" spans="2:21" x14ac:dyDescent="0.25">
      <c r="B686">
        <v>24.3</v>
      </c>
      <c r="C686">
        <v>-15.336592</v>
      </c>
      <c r="T686">
        <v>24.3</v>
      </c>
      <c r="U686">
        <v>-15.139549000000001</v>
      </c>
    </row>
    <row r="687" spans="2:21" x14ac:dyDescent="0.25">
      <c r="B687">
        <v>25</v>
      </c>
      <c r="C687">
        <v>-15.338068</v>
      </c>
      <c r="T687">
        <v>25</v>
      </c>
      <c r="U687">
        <v>-15.141562</v>
      </c>
    </row>
    <row r="688" spans="2:21" x14ac:dyDescent="0.25">
      <c r="B688" t="s">
        <v>21</v>
      </c>
      <c r="T688" t="s">
        <v>21</v>
      </c>
    </row>
    <row r="1243" spans="1:19" x14ac:dyDescent="0.25">
      <c r="A1243" s="29" t="s">
        <v>227</v>
      </c>
      <c r="S1243" s="29" t="s">
        <v>228</v>
      </c>
    </row>
  </sheetData>
  <mergeCells count="4">
    <mergeCell ref="X1:AC1"/>
    <mergeCell ref="AE1:AJ1"/>
    <mergeCell ref="F1:K1"/>
    <mergeCell ref="M1:R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209"/>
  <sheetViews>
    <sheetView workbookViewId="0">
      <selection activeCell="L7" sqref="L7"/>
    </sheetView>
  </sheetViews>
  <sheetFormatPr defaultRowHeight="15" x14ac:dyDescent="0.25"/>
  <cols>
    <col min="1" max="1" width="13.7109375" style="11" customWidth="1"/>
    <col min="2" max="2" width="10" customWidth="1"/>
    <col min="3" max="3" width="1.7109375" style="11" customWidth="1"/>
    <col min="10" max="10" width="2.140625" style="11" customWidth="1"/>
    <col min="11" max="16" width="10.7109375" style="2" customWidth="1"/>
    <col min="17" max="17" width="13.7109375" style="11" customWidth="1"/>
    <col min="18" max="18" width="10" customWidth="1"/>
    <col min="19" max="19" width="1.7109375" style="11" customWidth="1"/>
    <col min="26" max="26" width="2.140625" style="11" customWidth="1"/>
    <col min="27" max="32" width="10.7109375" style="2" customWidth="1"/>
    <col min="33" max="33" width="1.7109375" style="11" customWidth="1"/>
  </cols>
  <sheetData>
    <row r="1" spans="1:33" x14ac:dyDescent="0.25">
      <c r="D1" s="72" t="s">
        <v>254</v>
      </c>
      <c r="E1" s="72"/>
      <c r="F1" s="72"/>
      <c r="G1" s="72"/>
      <c r="H1" s="72"/>
      <c r="I1" s="72"/>
      <c r="J1"/>
      <c r="K1" s="72" t="s">
        <v>253</v>
      </c>
      <c r="L1" s="72"/>
      <c r="M1" s="72"/>
      <c r="N1" s="72"/>
      <c r="O1" s="72"/>
      <c r="P1" s="72"/>
      <c r="T1" s="72" t="s">
        <v>255</v>
      </c>
      <c r="U1" s="72"/>
      <c r="V1" s="72"/>
      <c r="W1" s="72"/>
      <c r="X1" s="72"/>
      <c r="Y1" s="72"/>
      <c r="Z1"/>
      <c r="AA1" s="72" t="s">
        <v>256</v>
      </c>
      <c r="AB1" s="72"/>
      <c r="AC1" s="72"/>
      <c r="AD1" s="72"/>
      <c r="AE1" s="72"/>
      <c r="AF1" s="72"/>
    </row>
    <row r="2" spans="1:33" x14ac:dyDescent="0.25">
      <c r="A2" s="29" t="s">
        <v>110</v>
      </c>
      <c r="B2" t="s">
        <v>234</v>
      </c>
      <c r="D2" s="56">
        <v>24</v>
      </c>
      <c r="E2" s="56">
        <v>22</v>
      </c>
      <c r="F2" s="56">
        <v>20</v>
      </c>
      <c r="G2" s="56">
        <v>18</v>
      </c>
      <c r="H2" s="56">
        <v>16</v>
      </c>
      <c r="I2" s="56">
        <v>14</v>
      </c>
      <c r="K2" s="56">
        <v>24</v>
      </c>
      <c r="L2" s="56">
        <v>21</v>
      </c>
      <c r="M2" s="56">
        <v>18</v>
      </c>
      <c r="N2" s="56">
        <v>15</v>
      </c>
      <c r="O2" s="56">
        <v>12</v>
      </c>
      <c r="P2" s="56"/>
      <c r="Q2" s="29" t="s">
        <v>111</v>
      </c>
      <c r="T2" s="56">
        <v>24</v>
      </c>
      <c r="U2" s="56">
        <v>22</v>
      </c>
      <c r="V2" s="56">
        <v>20</v>
      </c>
      <c r="W2" s="56">
        <v>18</v>
      </c>
      <c r="X2" s="56">
        <v>16</v>
      </c>
      <c r="Y2" s="56">
        <v>14</v>
      </c>
      <c r="AA2" s="56">
        <v>24</v>
      </c>
      <c r="AB2" s="56">
        <v>21</v>
      </c>
      <c r="AC2" s="56">
        <v>18</v>
      </c>
      <c r="AD2" s="56">
        <v>15</v>
      </c>
      <c r="AE2" s="56">
        <v>12</v>
      </c>
      <c r="AF2" s="56"/>
    </row>
    <row r="3" spans="1:33" x14ac:dyDescent="0.25">
      <c r="D3" s="31" t="str">
        <f>'P1dB CL'!F3</f>
        <v>P1dB +24dBm LO Log Mag(dB)</v>
      </c>
      <c r="E3" s="31" t="str">
        <f>'P1dB CL'!G3</f>
        <v>P1dB +22dBm LO Log Mag(dB)</v>
      </c>
      <c r="F3" s="31" t="str">
        <f>'P1dB CL'!H3</f>
        <v>P1dB +20dBm LO Log Mag(dB)</v>
      </c>
      <c r="G3" s="31" t="str">
        <f>'P1dB CL'!I3</f>
        <v>P1dB +18dBm Log Mag(dB)</v>
      </c>
      <c r="H3" s="31" t="str">
        <f>'P1dB CL'!J3</f>
        <v>P1dB +16dBm Log Mag(dB)</v>
      </c>
      <c r="I3" s="31" t="str">
        <f>'P1dB CL'!K3</f>
        <v>P1dB +14dBm LO Log Mag(dB)</v>
      </c>
      <c r="K3" s="31" t="str">
        <f>'P1dB CL'!M3</f>
        <v>P1dB +23dBm LO Log Mag(dB)</v>
      </c>
      <c r="L3" s="31" t="str">
        <f>'P1dB CL'!N3</f>
        <v>P1dB +20dBm Log Mag(dB)</v>
      </c>
      <c r="M3" s="31" t="str">
        <f>'P1dB CL'!O3</f>
        <v>P1dB +17dBm Log Mag(dB)</v>
      </c>
      <c r="N3" s="31" t="str">
        <f>'P1dB CL'!P3</f>
        <v>P1dB +14dBm LO Log Mag(dB)</v>
      </c>
      <c r="O3" s="31" t="str">
        <f>'P1dB CL'!Q3</f>
        <v>P1dB +11dBm LO Log Mag(dB)</v>
      </c>
      <c r="P3" s="31">
        <f>'P1dB CL'!R3</f>
        <v>0</v>
      </c>
      <c r="T3" s="31" t="str">
        <f>'P1dB CL'!X3</f>
        <v>P1dB +24dBm LO Log Mag(dB)</v>
      </c>
      <c r="U3" s="31" t="str">
        <f>'P1dB CL'!Y3</f>
        <v>P1dB +22dBm LO Log Mag(dB)</v>
      </c>
      <c r="V3" s="31" t="str">
        <f>'P1dB CL'!Z3</f>
        <v>P1dB +20dBm LO Log Mag(dB)</v>
      </c>
      <c r="W3" s="31" t="str">
        <f>'P1dB CL'!AA3</f>
        <v>P1dB +18dBm Log Mag(dB)</v>
      </c>
      <c r="X3" s="31" t="str">
        <f>'P1dB CL'!AB3</f>
        <v>P1dB +16dBm Log Mag(dB)</v>
      </c>
      <c r="Y3" s="31" t="str">
        <f>'P1dB CL'!AC3</f>
        <v>P1dB +14dBm LO Log Mag(dB)</v>
      </c>
      <c r="AA3" s="31" t="str">
        <f>'P1dB CL'!AE3</f>
        <v>P1dB +23dBm LO Log Mag(dB)</v>
      </c>
      <c r="AB3" s="31" t="str">
        <f>'P1dB CL'!AF3</f>
        <v>P1dB +20dBm Log Mag(dB)</v>
      </c>
      <c r="AC3" s="31" t="str">
        <f>'P1dB CL'!AG3</f>
        <v>P1dB +17dBm Log Mag(dB)</v>
      </c>
      <c r="AD3" s="31" t="str">
        <f>'P1dB CL'!AH3</f>
        <v>P1dB +14dBm LO Log Mag(dB)</v>
      </c>
      <c r="AE3" s="31" t="str">
        <f>'P1dB CL'!AI3</f>
        <v>P1dB +11dBm LO Log Mag(dB)</v>
      </c>
      <c r="AF3" s="31">
        <f>'P1dB CL'!AJ3</f>
        <v>0</v>
      </c>
    </row>
    <row r="5" spans="1:33" x14ac:dyDescent="0.25">
      <c r="B5" t="s">
        <v>233</v>
      </c>
      <c r="C5" s="12"/>
      <c r="D5" s="31">
        <f>'P1dB CL'!F57</f>
        <v>-8.3387727999999992</v>
      </c>
      <c r="E5" s="31">
        <f>'P1dB CL'!G57</f>
        <v>-8.418355</v>
      </c>
      <c r="F5" s="31">
        <f>'P1dB CL'!H57</f>
        <v>-8.5804758000000003</v>
      </c>
      <c r="G5" s="31">
        <f>'P1dB CL'!I57</f>
        <v>-8.8414468999999993</v>
      </c>
      <c r="H5" s="31">
        <f>'P1dB CL'!J57</f>
        <v>-9.2347640999999996</v>
      </c>
      <c r="I5" s="31">
        <f>'P1dB CL'!K57</f>
        <v>-9.8345804000000001</v>
      </c>
      <c r="J5" s="61"/>
      <c r="K5" s="31">
        <f>'P1dB CL'!M57</f>
        <v>-8.0944090000000006</v>
      </c>
      <c r="L5" s="31">
        <f>'P1dB CL'!N57</f>
        <v>-8.1807450999999993</v>
      </c>
      <c r="M5" s="31">
        <f>'P1dB CL'!O57</f>
        <v>-8.3509978999999994</v>
      </c>
      <c r="N5" s="31">
        <f>'P1dB CL'!P57</f>
        <v>-8.8732156999999994</v>
      </c>
      <c r="O5" s="31">
        <f>'P1dB CL'!Q57</f>
        <v>-9.5494298999999998</v>
      </c>
      <c r="P5" s="31">
        <f>'P1dB CL'!R57</f>
        <v>0</v>
      </c>
      <c r="R5" t="s">
        <v>233</v>
      </c>
      <c r="S5" s="12"/>
      <c r="T5" s="31">
        <f>'P1dB CL'!X57</f>
        <v>-8.5388432000000005</v>
      </c>
      <c r="U5" s="31">
        <f>'P1dB CL'!Y57</f>
        <v>-8.6250123999999992</v>
      </c>
      <c r="V5" s="31">
        <f>'P1dB CL'!Z57</f>
        <v>-8.7912960000000009</v>
      </c>
      <c r="W5" s="31">
        <f>'P1dB CL'!AA57</f>
        <v>-9.0354299999999999</v>
      </c>
      <c r="X5" s="31">
        <f>'P1dB CL'!AB57</f>
        <v>-9.3543214999999993</v>
      </c>
      <c r="Y5" s="31">
        <f>'P1dB CL'!AC57</f>
        <v>-9.8117246999999992</v>
      </c>
      <c r="Z5" s="12"/>
      <c r="AA5" s="31">
        <f>'P1dB CL'!AE57</f>
        <v>-8.2893428999999994</v>
      </c>
      <c r="AB5" s="31">
        <f>'P1dB CL'!AF57</f>
        <v>-8.3528271000000007</v>
      </c>
      <c r="AC5" s="31">
        <f>'P1dB CL'!AG57</f>
        <v>-8.4726190999999993</v>
      </c>
      <c r="AD5" s="31">
        <f>'P1dB CL'!AH57</f>
        <v>-8.8428878999999991</v>
      </c>
      <c r="AE5" s="31">
        <f>'P1dB CL'!AI57</f>
        <v>-9.6234483999999991</v>
      </c>
      <c r="AF5" s="31">
        <f>'P1dB CL'!AJ57</f>
        <v>0</v>
      </c>
      <c r="AG5" s="12"/>
    </row>
    <row r="6" spans="1:33" x14ac:dyDescent="0.25">
      <c r="B6" t="s">
        <v>235</v>
      </c>
      <c r="C6" s="12"/>
      <c r="D6" s="57" t="e">
        <f>D7+INDEX('P1dB CL'!F5:'P1dB CL'!F55,MATCH(TRUE,INDEX(D9:D59&gt;1,0),))+1</f>
        <v>#N/A</v>
      </c>
      <c r="E6" s="57" t="e">
        <f>E7+INDEX('P1dB CL'!G5:'P1dB CL'!G55,MATCH(TRUE,INDEX(E9:E59&gt;1,0),))+1</f>
        <v>#N/A</v>
      </c>
      <c r="F6" s="57">
        <f>F7+INDEX('P1dB CL'!H5:'P1dB CL'!H55,MATCH(TRUE,INDEX(F9:F59&gt;1,0),))+1</f>
        <v>10.749778199999998</v>
      </c>
      <c r="G6" s="57">
        <f>G7+INDEX('P1dB CL'!I5:'P1dB CL'!I55,MATCH(TRUE,INDEX(G9:G59&gt;1,0),))+1</f>
        <v>8.9371880000000008</v>
      </c>
      <c r="H6" s="57">
        <f>H7+INDEX('P1dB CL'!J5:'P1dB CL'!J55,MATCH(TRUE,INDEX(H9:H59&gt;1,0),))+1</f>
        <v>6.5876570000000001</v>
      </c>
      <c r="I6" s="57">
        <f>I7+INDEX('P1dB CL'!K5:'P1dB CL'!K55,MATCH(TRUE,INDEX(I9:I59&gt;1,0),))+1</f>
        <v>4.4391379999999998</v>
      </c>
      <c r="J6" s="58"/>
      <c r="K6" s="57" t="e">
        <f>K7+INDEX('P1dB CL'!M5:'P1dB CL'!M55,MATCH(TRUE,INDEX(K9:K59&gt;1,0),))+1</f>
        <v>#N/A</v>
      </c>
      <c r="L6" s="57">
        <f>L7+INDEX('P1dB CL'!N5:'P1dB CL'!N55,MATCH(TRUE,INDEX(L9:L59&gt;1,0),))+1</f>
        <v>16.118199199999999</v>
      </c>
      <c r="M6" s="57">
        <f>M7+INDEX('P1dB CL'!O5:'P1dB CL'!O55,MATCH(TRUE,INDEX(M9:M59&gt;1,0),))+1</f>
        <v>10.817336499999998</v>
      </c>
      <c r="N6" s="57">
        <f>N7+INDEX('P1dB CL'!P5:'P1dB CL'!P55,MATCH(TRUE,INDEX(N9:N59&gt;1,0),))+1</f>
        <v>2.0824671000000006</v>
      </c>
      <c r="O6" s="57">
        <f>O7+INDEX('P1dB CL'!Q5:'P1dB CL'!Q55,MATCH(TRUE,INDEX(O9:O59&gt;1,0),))+1</f>
        <v>2.0920819999999996</v>
      </c>
      <c r="P6" s="57" t="e">
        <f>P7+INDEX('P1dB CL'!R5:'P1dB CL'!R55,MATCH(TRUE,INDEX(P9:P59&gt;1,0),))+1</f>
        <v>#N/A</v>
      </c>
      <c r="Q6" s="58"/>
      <c r="R6" s="59"/>
      <c r="S6" s="58"/>
      <c r="T6" s="57" t="e">
        <f>T7+INDEX('P1dB CL'!X5:'P1dB CL'!X55,MATCH(TRUE,INDEX(T9:T59&gt;1,0),))+1</f>
        <v>#N/A</v>
      </c>
      <c r="U6" s="57" t="e">
        <f>U7+INDEX('P1dB CL'!Y5:'P1dB CL'!Y55,MATCH(TRUE,INDEX(U9:U59&gt;1,0),))+1</f>
        <v>#N/A</v>
      </c>
      <c r="V6" s="57">
        <f>V7+INDEX('P1dB CL'!Z5:'P1dB CL'!Z55,MATCH(TRUE,INDEX(V9:V59&gt;1,0),))+1</f>
        <v>11.194364200000001</v>
      </c>
      <c r="W6" s="57">
        <f>W7+INDEX('P1dB CL'!AA5:'P1dB CL'!AA55,MATCH(TRUE,INDEX(W9:W59&gt;1,0),))+1</f>
        <v>9.4042949999999994</v>
      </c>
      <c r="X6" s="57">
        <f>X7+INDEX('P1dB CL'!AB5:'P1dB CL'!AB55,MATCH(TRUE,INDEX(X9:X59&gt;1,0),))+1</f>
        <v>7.2023650000000021</v>
      </c>
      <c r="Y6" s="57">
        <f>Y7+INDEX('P1dB CL'!AC5:'P1dB CL'!AC55,MATCH(TRUE,INDEX(Y9:Y59&gt;1,0),))+1</f>
        <v>5.1720779999999991</v>
      </c>
      <c r="Z6" s="58"/>
      <c r="AA6" s="57" t="e">
        <f>AA7+INDEX('P1dB CL'!AE5:'P1dB CL'!AE55,MATCH(TRUE,INDEX(AA9:AA59&gt;1,0),))+1</f>
        <v>#N/A</v>
      </c>
      <c r="AB6" s="57" t="e">
        <f>AB7+INDEX('P1dB CL'!AF5:'P1dB CL'!AF55,MATCH(TRUE,INDEX(AB9:AB59&gt;1,0),))+1</f>
        <v>#N/A</v>
      </c>
      <c r="AC6" s="57">
        <f>AC7+INDEX('P1dB CL'!AG5:'P1dB CL'!AG55,MATCH(TRUE,INDEX(AC9:AC59&gt;1,0),))+1</f>
        <v>10.847484999999999</v>
      </c>
      <c r="AD6" s="57">
        <f>AD7+INDEX('P1dB CL'!AH5:'P1dB CL'!AH55,MATCH(TRUE,INDEX(AD9:AD59&gt;1,0),))+1</f>
        <v>7.6802975000000018</v>
      </c>
      <c r="AE6" s="57">
        <f>AE7+INDEX('P1dB CL'!AI5:'P1dB CL'!AI55,MATCH(TRUE,INDEX(AE9:AE59&gt;1,0),))+1</f>
        <v>4.0549370000000007</v>
      </c>
      <c r="AF6" s="57" t="e">
        <f>AF7+INDEX('P1dB CL'!AJ5:'P1dB CL'!AJ55,MATCH(TRUE,INDEX(AF9:AF59&gt;1,0),))+1</f>
        <v>#N/A</v>
      </c>
    </row>
    <row r="7" spans="1:33" x14ac:dyDescent="0.25">
      <c r="B7" t="s">
        <v>236</v>
      </c>
      <c r="D7" s="57" t="e">
        <f>INDEX(B9:B59,MATCH(TRUE,INDEX(D9:D59&gt;1,0),))</f>
        <v>#N/A</v>
      </c>
      <c r="E7" s="57" t="e">
        <f>INDEX(B9:B59,MATCH(TRUE,INDEX(E9:E59&gt;1,0),))</f>
        <v>#N/A</v>
      </c>
      <c r="F7" s="57">
        <f>INDEX(B9:B59,MATCH(TRUE,INDEX(F9:F59&gt;1,0),))</f>
        <v>19.399999999999999</v>
      </c>
      <c r="G7" s="57">
        <f>INDEX(B9:B59,MATCH(TRUE,INDEX(G9:G59&gt;1,0),))</f>
        <v>18</v>
      </c>
      <c r="H7" s="57">
        <f>INDEX(B9:B59,MATCH(TRUE,INDEX(H9:H59&gt;1,0),))</f>
        <v>15.9</v>
      </c>
      <c r="I7" s="57">
        <f>INDEX(B9:B59,MATCH(TRUE,INDEX(I9:I59&gt;1,0),))</f>
        <v>14.5</v>
      </c>
      <c r="J7" s="58"/>
      <c r="K7" s="57" t="e">
        <f>INDEX(B9:B59,MATCH(TRUE,INDEX(K9:K59&gt;1,0),))</f>
        <v>#N/A</v>
      </c>
      <c r="L7" s="57">
        <f>INDEX(B9:B59,MATCH(TRUE,INDEX(L9:L59&gt;1,0),))</f>
        <v>24.3</v>
      </c>
      <c r="M7" s="57">
        <f>INDEX(B9:B59,MATCH(TRUE,INDEX(M9:M59&gt;1,0),))</f>
        <v>19.399999999999999</v>
      </c>
      <c r="N7" s="57">
        <f>INDEX(B9:B59,MATCH(TRUE,INDEX(N9:N59&gt;1,0),))</f>
        <v>11</v>
      </c>
      <c r="O7" s="57">
        <f>INDEX(B9:B59,MATCH(TRUE,INDEX(O9:O59&gt;1,0),))</f>
        <v>11.7</v>
      </c>
      <c r="P7" s="57" t="e">
        <f>INDEX(B9:B209,MATCH(TRUE,INDEX(P9:P209&gt;1,0),))</f>
        <v>#N/A</v>
      </c>
      <c r="Q7" s="58"/>
      <c r="R7" s="59"/>
      <c r="S7" s="58"/>
      <c r="T7" s="57" t="e">
        <f>INDEX(R9:R59,MATCH(TRUE,INDEX(T9:T59&gt;1,0),))</f>
        <v>#N/A</v>
      </c>
      <c r="U7" s="57" t="e">
        <f>INDEX(R9:R59,MATCH(TRUE,INDEX(U9:U59&gt;1,0),))</f>
        <v>#N/A</v>
      </c>
      <c r="V7" s="57">
        <f>INDEX(R9:R59,MATCH(TRUE,INDEX(V9:V59&gt;1,0),))</f>
        <v>20.100000000000001</v>
      </c>
      <c r="W7" s="57">
        <f>INDEX(R9:R59,MATCH(TRUE,INDEX(W9:W59&gt;1,0),))</f>
        <v>18.7</v>
      </c>
      <c r="X7" s="57">
        <f>INDEX(R9:R59,MATCH(TRUE,INDEX(X9:X59&gt;1,0),))</f>
        <v>16.600000000000001</v>
      </c>
      <c r="Y7" s="57">
        <f>INDEX(R9:R59,MATCH(TRUE,INDEX(Y9:Y59&gt;1,0),))</f>
        <v>15.2</v>
      </c>
      <c r="Z7" s="58"/>
      <c r="AA7" s="57" t="e">
        <f>INDEX(R9:R59,MATCH(TRUE,INDEX(AA9:AA59&gt;1,0),))</f>
        <v>#N/A</v>
      </c>
      <c r="AB7" s="57" t="e">
        <f>INDEX(R9:R59,MATCH(TRUE,INDEX(AB9:AB59&gt;1,0),))</f>
        <v>#N/A</v>
      </c>
      <c r="AC7" s="57">
        <f>INDEX(R9:R59,MATCH(TRUE,INDEX(AC9:AC59&gt;1,0),))</f>
        <v>19.399999999999999</v>
      </c>
      <c r="AD7" s="57">
        <f>INDEX(R9:R59,MATCH(TRUE,INDEX(AD9:AD59&gt;1,0),))</f>
        <v>16.600000000000001</v>
      </c>
      <c r="AE7" s="57">
        <f>INDEX(R9:R59,MATCH(TRUE,INDEX(AE9:AE59&gt;1,0),))</f>
        <v>13.8</v>
      </c>
      <c r="AF7" s="57" t="e">
        <f>INDEX(R9:R59,MATCH(TRUE,INDEX(AF9:AF59&gt;1,0),))</f>
        <v>#N/A</v>
      </c>
    </row>
    <row r="8" spans="1:33" x14ac:dyDescent="0.25">
      <c r="B8" t="s">
        <v>223</v>
      </c>
      <c r="C8" s="12"/>
      <c r="D8" s="57"/>
      <c r="E8" s="31"/>
      <c r="F8" s="31"/>
      <c r="G8" s="31"/>
      <c r="H8" s="31"/>
      <c r="I8" s="31"/>
      <c r="J8" s="12"/>
      <c r="K8" s="31"/>
      <c r="L8" s="31"/>
      <c r="M8" s="31"/>
      <c r="N8" s="31"/>
      <c r="O8" s="31"/>
      <c r="P8" s="31"/>
      <c r="R8" t="s">
        <v>223</v>
      </c>
      <c r="S8" s="12"/>
      <c r="T8" s="57"/>
      <c r="U8" s="31"/>
      <c r="V8" s="31"/>
      <c r="W8" s="31"/>
      <c r="X8" s="31"/>
      <c r="Y8" s="31"/>
      <c r="Z8" s="12"/>
      <c r="AA8" s="31"/>
      <c r="AB8" s="31"/>
      <c r="AC8" s="31"/>
      <c r="AD8" s="31"/>
      <c r="AE8" s="31"/>
      <c r="AF8" s="31"/>
      <c r="AG8" s="12"/>
    </row>
    <row r="9" spans="1:33" x14ac:dyDescent="0.25">
      <c r="B9" s="2">
        <f>'P1dB CL'!E5</f>
        <v>-10</v>
      </c>
      <c r="C9" s="12"/>
      <c r="D9" s="2">
        <f>ABS('P1dB CL'!F5-D$5)</f>
        <v>1.1991500000000599E-2</v>
      </c>
      <c r="E9" s="2">
        <f>ABS('P1dB CL'!G5-E$5)</f>
        <v>8.6574000000005924E-3</v>
      </c>
      <c r="F9" s="2">
        <f>ABS('P1dB CL'!H5-F$5)</f>
        <v>1.0120399999999918E-2</v>
      </c>
      <c r="G9" s="2">
        <f>ABS('P1dB CL'!I5-G$5)</f>
        <v>3.1204000000002452E-3</v>
      </c>
      <c r="H9" s="2">
        <f>ABS('P1dB CL'!J5-H$5)</f>
        <v>3.9549000000000945E-3</v>
      </c>
      <c r="I9" s="2">
        <f>ABS('P1dB CL'!K5-I$5)</f>
        <v>9.8610000000043385E-4</v>
      </c>
      <c r="J9" s="12"/>
      <c r="K9" s="2">
        <f>ABS('P1dB CL'!M5-K$5)</f>
        <v>1.298710000000014E-2</v>
      </c>
      <c r="L9" s="2">
        <f>ABS('P1dB CL'!N5-L$5)</f>
        <v>1.1949600000001226E-2</v>
      </c>
      <c r="M9" s="2">
        <f>ABS('P1dB CL'!O5-M$5)</f>
        <v>8.9388000000010237E-3</v>
      </c>
      <c r="N9" s="2">
        <f>ABS('P1dB CL'!P5-N$5)</f>
        <v>8.2798000000003924E-3</v>
      </c>
      <c r="O9" s="2">
        <f>ABS('P1dB CL'!Q5-O$5)</f>
        <v>0</v>
      </c>
      <c r="P9" s="2">
        <f>ABS('P1dB CL'!R5-P$5)</f>
        <v>0</v>
      </c>
      <c r="R9" s="2">
        <f>'P1dB CL'!E5</f>
        <v>-10</v>
      </c>
      <c r="S9" s="12"/>
      <c r="T9" s="2">
        <f>ABS('P1dB CL'!X5-T$5)</f>
        <v>8.43229999999906E-3</v>
      </c>
      <c r="U9" s="2">
        <f>ABS('P1dB CL'!Y5-U$5)</f>
        <v>6.2838000000002836E-3</v>
      </c>
      <c r="V9" s="2">
        <f>ABS('P1dB CL'!Z5-V$5)</f>
        <v>6.7824999999999136E-3</v>
      </c>
      <c r="W9" s="2">
        <f>ABS('P1dB CL'!AA5-W$5)</f>
        <v>8.458100000000357E-3</v>
      </c>
      <c r="X9" s="2">
        <f>ABS('P1dB CL'!AB5-X$5)</f>
        <v>2.8794300000001272E-2</v>
      </c>
      <c r="Y9" s="2">
        <f>ABS('P1dB CL'!AC5-Y$5)</f>
        <v>4.5563700000000651E-2</v>
      </c>
      <c r="Z9" s="12"/>
      <c r="AA9" s="2">
        <f>ABS('P1dB CL'!AE5-AA$5)</f>
        <v>1.5645000000001019E-2</v>
      </c>
      <c r="AB9" s="2">
        <f>ABS('P1dB CL'!AF5-AB$5)</f>
        <v>1.3818699999999851E-2</v>
      </c>
      <c r="AC9" s="2">
        <f>ABS('P1dB CL'!AG5-AC$5)</f>
        <v>5.5484000000003419E-3</v>
      </c>
      <c r="AD9" s="2">
        <f>ABS('P1dB CL'!AH5-AD$5)</f>
        <v>7.6961000000004276E-3</v>
      </c>
      <c r="AE9" s="2">
        <f>ABS('P1dB CL'!AI5-AE$5)</f>
        <v>1.0611500000001328E-2</v>
      </c>
      <c r="AF9" s="2">
        <f>ABS('P1dB CL'!AJ5-AF$5)</f>
        <v>0</v>
      </c>
      <c r="AG9" s="12"/>
    </row>
    <row r="10" spans="1:33" x14ac:dyDescent="0.25">
      <c r="B10" s="2">
        <f>'P1dB CL'!E6</f>
        <v>-9.3000000000000007</v>
      </c>
      <c r="C10" s="12"/>
      <c r="D10" s="2">
        <f>ABS('P1dB CL'!F6-D$5)</f>
        <v>6.9341000000004982E-3</v>
      </c>
      <c r="E10" s="2">
        <f>ABS('P1dB CL'!G6-E$5)</f>
        <v>6.7023999999999972E-3</v>
      </c>
      <c r="F10" s="2">
        <f>ABS('P1dB CL'!H6-F$5)</f>
        <v>3.8824000000001746E-3</v>
      </c>
      <c r="G10" s="2">
        <f>ABS('P1dB CL'!I6-G$5)</f>
        <v>2.6808000000002608E-3</v>
      </c>
      <c r="H10" s="2">
        <f>ABS('P1dB CL'!J6-H$5)</f>
        <v>1.9445000000004597E-3</v>
      </c>
      <c r="I10" s="2">
        <f>ABS('P1dB CL'!K6-I$5)</f>
        <v>2.4090000000001055E-3</v>
      </c>
      <c r="J10" s="12"/>
      <c r="K10" s="2">
        <f>ABS('P1dB CL'!M6-K$5)</f>
        <v>9.7693999999997061E-3</v>
      </c>
      <c r="L10" s="2">
        <f>ABS('P1dB CL'!N6-L$5)</f>
        <v>6.6262000000012478E-3</v>
      </c>
      <c r="M10" s="2">
        <f>ABS('P1dB CL'!O6-M$5)</f>
        <v>8.2064000000006132E-3</v>
      </c>
      <c r="N10" s="2">
        <f>ABS('P1dB CL'!P6-N$5)</f>
        <v>8.4084999999998189E-3</v>
      </c>
      <c r="O10" s="2">
        <f>ABS('P1dB CL'!Q6-O$5)</f>
        <v>4.1399000000001962E-3</v>
      </c>
      <c r="P10" s="2">
        <f>ABS('P1dB CL'!R6-P$5)</f>
        <v>0</v>
      </c>
      <c r="R10" s="2">
        <f>'P1dB CL'!E6</f>
        <v>-9.3000000000000007</v>
      </c>
      <c r="S10" s="12"/>
      <c r="T10" s="2">
        <f>ABS('P1dB CL'!X6-T$5)</f>
        <v>8.2987999999986073E-3</v>
      </c>
      <c r="U10" s="2">
        <f>ABS('P1dB CL'!Y6-U$5)</f>
        <v>9.2230000000004253E-3</v>
      </c>
      <c r="V10" s="2">
        <f>ABS('P1dB CL'!Z6-V$5)</f>
        <v>6.5221999999991453E-3</v>
      </c>
      <c r="W10" s="2">
        <f>ABS('P1dB CL'!AA6-W$5)</f>
        <v>9.3650000000007338E-3</v>
      </c>
      <c r="X10" s="2">
        <f>ABS('P1dB CL'!AB6-X$5)</f>
        <v>2.5223700000001514E-2</v>
      </c>
      <c r="Y10" s="2">
        <f>ABS('P1dB CL'!AC6-Y$5)</f>
        <v>4.2849500000000873E-2</v>
      </c>
      <c r="Z10" s="12"/>
      <c r="AA10" s="2">
        <f>ABS('P1dB CL'!AE6-AA$5)</f>
        <v>6.7816000000000543E-3</v>
      </c>
      <c r="AB10" s="2">
        <f>ABS('P1dB CL'!AF6-AB$5)</f>
        <v>6.7816000000000543E-3</v>
      </c>
      <c r="AC10" s="2">
        <f>ABS('P1dB CL'!AG6-AC$5)</f>
        <v>1.136680000000112E-2</v>
      </c>
      <c r="AD10" s="2">
        <f>ABS('P1dB CL'!AH6-AD$5)</f>
        <v>8.4629000000013832E-3</v>
      </c>
      <c r="AE10" s="2">
        <f>ABS('P1dB CL'!AI6-AE$5)</f>
        <v>5.8174000000015269E-3</v>
      </c>
      <c r="AF10" s="2">
        <f>ABS('P1dB CL'!AJ6-AF$5)</f>
        <v>0</v>
      </c>
      <c r="AG10" s="12"/>
    </row>
    <row r="11" spans="1:33" x14ac:dyDescent="0.25">
      <c r="B11" s="2">
        <f>'P1dB CL'!E7</f>
        <v>-8.6</v>
      </c>
      <c r="C11" s="12"/>
      <c r="D11" s="2">
        <f>ABS('P1dB CL'!F7-D$5)</f>
        <v>6.4459000000010036E-3</v>
      </c>
      <c r="E11" s="2">
        <f>ABS('P1dB CL'!G7-E$5)</f>
        <v>5.4082999999991443E-3</v>
      </c>
      <c r="F11" s="2">
        <f>ABS('P1dB CL'!H7-F$5)</f>
        <v>5.880400000000563E-3</v>
      </c>
      <c r="G11" s="2">
        <f>ABS('P1dB CL'!I7-G$5)</f>
        <v>5.2318000000006748E-3</v>
      </c>
      <c r="H11" s="2">
        <f>ABS('P1dB CL'!J7-H$5)</f>
        <v>7.619999999999294E-4</v>
      </c>
      <c r="I11" s="2">
        <f>ABS('P1dB CL'!K7-I$5)</f>
        <v>1.7776999999998822E-3</v>
      </c>
      <c r="J11" s="12"/>
      <c r="K11" s="2">
        <f>ABS('P1dB CL'!M7-K$5)</f>
        <v>4.5003999999995159E-3</v>
      </c>
      <c r="L11" s="2">
        <f>ABS('P1dB CL'!N7-L$5)</f>
        <v>8.9321000000008866E-3</v>
      </c>
      <c r="M11" s="2">
        <f>ABS('P1dB CL'!O7-M$5)</f>
        <v>1.0767000000004856E-3</v>
      </c>
      <c r="N11" s="2">
        <f>ABS('P1dB CL'!P7-N$5)</f>
        <v>4.5967000000004532E-3</v>
      </c>
      <c r="O11" s="2">
        <f>ABS('P1dB CL'!Q7-O$5)</f>
        <v>9.5560000000105561E-4</v>
      </c>
      <c r="P11" s="2">
        <f>ABS('P1dB CL'!R7-P$5)</f>
        <v>0</v>
      </c>
      <c r="R11" s="2">
        <f>'P1dB CL'!E7</f>
        <v>-8.6</v>
      </c>
      <c r="S11" s="12"/>
      <c r="T11" s="2">
        <f>ABS('P1dB CL'!X7-T$5)</f>
        <v>5.0039000000001721E-3</v>
      </c>
      <c r="U11" s="2">
        <f>ABS('P1dB CL'!Y7-U$5)</f>
        <v>9.5024000000005771E-3</v>
      </c>
      <c r="V11" s="2">
        <f>ABS('P1dB CL'!Z7-V$5)</f>
        <v>5.0572999999989321E-3</v>
      </c>
      <c r="W11" s="2">
        <f>ABS('P1dB CL'!AA7-W$5)</f>
        <v>6.8882999999999583E-3</v>
      </c>
      <c r="X11" s="2">
        <f>ABS('P1dB CL'!AB7-X$5)</f>
        <v>2.5934200000000018E-2</v>
      </c>
      <c r="Y11" s="2">
        <f>ABS('P1dB CL'!AC7-Y$5)</f>
        <v>4.6706200000000919E-2</v>
      </c>
      <c r="Z11" s="12"/>
      <c r="AA11" s="2">
        <f>ABS('P1dB CL'!AE7-AA$5)</f>
        <v>9.6445000000002779E-3</v>
      </c>
      <c r="AB11" s="2">
        <f>ABS('P1dB CL'!AF7-AB$5)</f>
        <v>5.9584999999984234E-3</v>
      </c>
      <c r="AC11" s="2">
        <f>ABS('P1dB CL'!AG7-AC$5)</f>
        <v>3.2062000000010471E-3</v>
      </c>
      <c r="AD11" s="2">
        <f>ABS('P1dB CL'!AH7-AD$5)</f>
        <v>4.9896000000000384E-3</v>
      </c>
      <c r="AE11" s="2">
        <f>ABS('P1dB CL'!AI7-AE$5)</f>
        <v>6.0224000000008715E-3</v>
      </c>
      <c r="AF11" s="2">
        <f>ABS('P1dB CL'!AJ7-AF$5)</f>
        <v>0</v>
      </c>
      <c r="AG11" s="12"/>
    </row>
    <row r="12" spans="1:33" x14ac:dyDescent="0.25">
      <c r="B12" s="2">
        <f>'P1dB CL'!E8</f>
        <v>-7.9</v>
      </c>
      <c r="C12" s="12"/>
      <c r="D12" s="2">
        <f>ABS('P1dB CL'!F8-D$5)</f>
        <v>6.0701000000005223E-3</v>
      </c>
      <c r="E12" s="2">
        <f>ABS('P1dB CL'!G8-E$5)</f>
        <v>3.2606000000008351E-3</v>
      </c>
      <c r="F12" s="2">
        <f>ABS('P1dB CL'!H8-F$5)</f>
        <v>4.0511999999992554E-3</v>
      </c>
      <c r="G12" s="2">
        <f>ABS('P1dB CL'!I8-G$5)</f>
        <v>4.4584000000007507E-3</v>
      </c>
      <c r="H12" s="2">
        <f>ABS('P1dB CL'!J8-H$5)</f>
        <v>0</v>
      </c>
      <c r="I12" s="2">
        <f>ABS('P1dB CL'!K8-I$5)</f>
        <v>0</v>
      </c>
      <c r="J12" s="12"/>
      <c r="K12" s="2">
        <f>ABS('P1dB CL'!M8-K$5)</f>
        <v>5.3309999999999746E-3</v>
      </c>
      <c r="L12" s="2">
        <f>ABS('P1dB CL'!N8-L$5)</f>
        <v>5.0515999999998229E-3</v>
      </c>
      <c r="M12" s="2">
        <f>ABS('P1dB CL'!O8-M$5)</f>
        <v>2.6474000000007436E-3</v>
      </c>
      <c r="N12" s="2">
        <f>ABS('P1dB CL'!P8-N$5)</f>
        <v>0</v>
      </c>
      <c r="O12" s="2">
        <f>ABS('P1dB CL'!Q8-O$5)</f>
        <v>5.9328000000000713E-3</v>
      </c>
      <c r="P12" s="2">
        <f>ABS('P1dB CL'!R8-P$5)</f>
        <v>0</v>
      </c>
      <c r="R12" s="2">
        <f>'P1dB CL'!E8</f>
        <v>-7.9</v>
      </c>
      <c r="S12" s="12"/>
      <c r="T12" s="2">
        <f>ABS('P1dB CL'!X8-T$5)</f>
        <v>4.5928999999986786E-3</v>
      </c>
      <c r="U12" s="2">
        <f>ABS('P1dB CL'!Y8-U$5)</f>
        <v>8.3961000000005725E-3</v>
      </c>
      <c r="V12" s="2">
        <f>ABS('P1dB CL'!Z8-V$5)</f>
        <v>5.2566999999985597E-3</v>
      </c>
      <c r="W12" s="2">
        <f>ABS('P1dB CL'!AA8-W$5)</f>
        <v>6.1998000000009768E-3</v>
      </c>
      <c r="X12" s="2">
        <f>ABS('P1dB CL'!AB8-X$5)</f>
        <v>2.7619300000001346E-2</v>
      </c>
      <c r="Y12" s="2">
        <f>ABS('P1dB CL'!AC8-Y$5)</f>
        <v>4.1475300000000104E-2</v>
      </c>
      <c r="Z12" s="12"/>
      <c r="AA12" s="2">
        <f>ABS('P1dB CL'!AE8-AA$5)</f>
        <v>7.9546000000014772E-3</v>
      </c>
      <c r="AB12" s="2">
        <f>ABS('P1dB CL'!AF8-AB$5)</f>
        <v>4.695899999999753E-3</v>
      </c>
      <c r="AC12" s="2">
        <f>ABS('P1dB CL'!AG8-AC$5)</f>
        <v>6.2532000000015131E-3</v>
      </c>
      <c r="AD12" s="2">
        <f>ABS('P1dB CL'!AH8-AD$5)</f>
        <v>1.7957000000006218E-3</v>
      </c>
      <c r="AE12" s="2">
        <f>ABS('P1dB CL'!AI8-AE$5)</f>
        <v>6.0301000000002603E-3</v>
      </c>
      <c r="AF12" s="2">
        <f>ABS('P1dB CL'!AJ8-AF$5)</f>
        <v>0</v>
      </c>
      <c r="AG12" s="12"/>
    </row>
    <row r="13" spans="1:33" x14ac:dyDescent="0.25">
      <c r="B13" s="2">
        <f>'P1dB CL'!E9</f>
        <v>-7.2</v>
      </c>
      <c r="C13" s="12"/>
      <c r="D13" s="2">
        <f>ABS('P1dB CL'!F9-D$5)</f>
        <v>4.3297000000013242E-3</v>
      </c>
      <c r="E13" s="2">
        <f>ABS('P1dB CL'!G9-E$5)</f>
        <v>0</v>
      </c>
      <c r="F13" s="2">
        <f>ABS('P1dB CL'!H9-F$5)</f>
        <v>1.7119000000000995E-3</v>
      </c>
      <c r="G13" s="2">
        <f>ABS('P1dB CL'!I9-G$5)</f>
        <v>1.0241999999998086E-3</v>
      </c>
      <c r="H13" s="2">
        <f>ABS('P1dB CL'!J9-H$5)</f>
        <v>3.2969000000004911E-3</v>
      </c>
      <c r="I13" s="2">
        <f>ABS('P1dB CL'!K9-I$5)</f>
        <v>1.9036000000003384E-3</v>
      </c>
      <c r="J13" s="12"/>
      <c r="K13" s="2">
        <f>ABS('P1dB CL'!M9-K$5)</f>
        <v>3.6687999999998056E-3</v>
      </c>
      <c r="L13" s="2">
        <f>ABS('P1dB CL'!N9-L$5)</f>
        <v>5.6601000000000568E-3</v>
      </c>
      <c r="M13" s="2">
        <f>ABS('P1dB CL'!O9-M$5)</f>
        <v>3.4685000000003186E-3</v>
      </c>
      <c r="N13" s="2">
        <f>ABS('P1dB CL'!P9-N$5)</f>
        <v>1.1126500000001371E-2</v>
      </c>
      <c r="O13" s="2">
        <f>ABS('P1dB CL'!Q9-O$5)</f>
        <v>7.4290999999995222E-3</v>
      </c>
      <c r="P13" s="2">
        <f>ABS('P1dB CL'!R9-P$5)</f>
        <v>0</v>
      </c>
      <c r="R13" s="2">
        <f>'P1dB CL'!E9</f>
        <v>-7.2</v>
      </c>
      <c r="S13" s="12"/>
      <c r="T13" s="2">
        <f>ABS('P1dB CL'!X9-T$5)</f>
        <v>1.7470999999993353E-3</v>
      </c>
      <c r="U13" s="2">
        <f>ABS('P1dB CL'!Y9-U$5)</f>
        <v>2.9211000000000098E-3</v>
      </c>
      <c r="V13" s="2">
        <f>ABS('P1dB CL'!Z9-V$5)</f>
        <v>5.7010999999995704E-3</v>
      </c>
      <c r="W13" s="2">
        <f>ABS('P1dB CL'!AA9-W$5)</f>
        <v>3.5237999999999658E-3</v>
      </c>
      <c r="X13" s="2">
        <f>ABS('P1dB CL'!AB9-X$5)</f>
        <v>2.1044700000000915E-2</v>
      </c>
      <c r="Y13" s="2">
        <f>ABS('P1dB CL'!AC9-Y$5)</f>
        <v>3.955360000000141E-2</v>
      </c>
      <c r="Z13" s="12"/>
      <c r="AA13" s="2">
        <f>ABS('P1dB CL'!AE9-AA$5)</f>
        <v>5.7000000008855523E-6</v>
      </c>
      <c r="AB13" s="2">
        <f>ABS('P1dB CL'!AF9-AB$5)</f>
        <v>3.0802999999988145E-3</v>
      </c>
      <c r="AC13" s="2">
        <f>ABS('P1dB CL'!AG9-AC$5)</f>
        <v>0</v>
      </c>
      <c r="AD13" s="2">
        <f>ABS('P1dB CL'!AH9-AD$5)</f>
        <v>4.2009000000007291E-3</v>
      </c>
      <c r="AE13" s="2">
        <f>ABS('P1dB CL'!AI9-AE$5)</f>
        <v>2.2039000000013687E-3</v>
      </c>
      <c r="AF13" s="2">
        <f>ABS('P1dB CL'!AJ9-AF$5)</f>
        <v>0</v>
      </c>
      <c r="AG13" s="12"/>
    </row>
    <row r="14" spans="1:33" x14ac:dyDescent="0.25">
      <c r="B14" s="2">
        <f>'P1dB CL'!E10</f>
        <v>-6.5</v>
      </c>
      <c r="C14" s="12"/>
      <c r="D14" s="2">
        <f>ABS('P1dB CL'!F10-D$5)</f>
        <v>1.6660000000001673E-3</v>
      </c>
      <c r="E14" s="2">
        <f>ABS('P1dB CL'!G10-E$5)</f>
        <v>2.6293000000006117E-3</v>
      </c>
      <c r="F14" s="2">
        <f>ABS('P1dB CL'!H10-F$5)</f>
        <v>3.0231999999994486E-3</v>
      </c>
      <c r="G14" s="2">
        <f>ABS('P1dB CL'!I10-G$5)</f>
        <v>1.6765000000003027E-3</v>
      </c>
      <c r="H14" s="2">
        <f>ABS('P1dB CL'!J10-H$5)</f>
        <v>2.038999999999902E-3</v>
      </c>
      <c r="I14" s="2">
        <f>ABS('P1dB CL'!K10-I$5)</f>
        <v>2.8562999999994787E-3</v>
      </c>
      <c r="J14" s="12"/>
      <c r="K14" s="2">
        <f>ABS('P1dB CL'!M10-K$5)</f>
        <v>4.0244999999998754E-3</v>
      </c>
      <c r="L14" s="2">
        <f>ABS('P1dB CL'!N10-L$5)</f>
        <v>1.7634000000015249E-3</v>
      </c>
      <c r="M14" s="2">
        <f>ABS('P1dB CL'!O10-M$5)</f>
        <v>1.477300000001236E-3</v>
      </c>
      <c r="N14" s="2">
        <f>ABS('P1dB CL'!P10-N$5)</f>
        <v>1.2602799999999803E-2</v>
      </c>
      <c r="O14" s="2">
        <f>ABS('P1dB CL'!Q10-O$5)</f>
        <v>9.2659000000008263E-3</v>
      </c>
      <c r="P14" s="2">
        <f>ABS('P1dB CL'!R10-P$5)</f>
        <v>0</v>
      </c>
      <c r="R14" s="2">
        <f>'P1dB CL'!E10</f>
        <v>-6.5</v>
      </c>
      <c r="S14" s="12"/>
      <c r="T14" s="2">
        <f>ABS('P1dB CL'!X10-T$5)</f>
        <v>4.2647999999996244E-3</v>
      </c>
      <c r="U14" s="2">
        <f>ABS('P1dB CL'!Y10-U$5)</f>
        <v>5.2023000000005482E-3</v>
      </c>
      <c r="V14" s="2">
        <f>ABS('P1dB CL'!Z10-V$5)</f>
        <v>3.1213999999994968E-3</v>
      </c>
      <c r="W14" s="2">
        <f>ABS('P1dB CL'!AA10-W$5)</f>
        <v>4.2667000000005117E-3</v>
      </c>
      <c r="X14" s="2">
        <f>ABS('P1dB CL'!AB10-X$5)</f>
        <v>2.2615400000001173E-2</v>
      </c>
      <c r="Y14" s="2">
        <f>ABS('P1dB CL'!AC10-Y$5)</f>
        <v>4.1466700000000856E-2</v>
      </c>
      <c r="Z14" s="12"/>
      <c r="AA14" s="2">
        <f>ABS('P1dB CL'!AE10-AA$5)</f>
        <v>4.3001000000000289E-3</v>
      </c>
      <c r="AB14" s="2">
        <f>ABS('P1dB CL'!AF10-AB$5)</f>
        <v>2.1962999999995958E-3</v>
      </c>
      <c r="AC14" s="2">
        <f>ABS('P1dB CL'!AG10-AC$5)</f>
        <v>3.8089000000010031E-3</v>
      </c>
      <c r="AD14" s="2">
        <f>ABS('P1dB CL'!AH10-AD$5)</f>
        <v>0</v>
      </c>
      <c r="AE14" s="2">
        <f>ABS('P1dB CL'!AI10-AE$5)</f>
        <v>1.7938000000015109E-3</v>
      </c>
      <c r="AF14" s="2">
        <f>ABS('P1dB CL'!AJ10-AF$5)</f>
        <v>0</v>
      </c>
      <c r="AG14" s="12"/>
    </row>
    <row r="15" spans="1:33" x14ac:dyDescent="0.25">
      <c r="B15" s="2">
        <f>'P1dB CL'!E11</f>
        <v>-5.8</v>
      </c>
      <c r="C15" s="12"/>
      <c r="D15" s="2">
        <f>ABS('P1dB CL'!F11-D$5)</f>
        <v>0</v>
      </c>
      <c r="E15" s="2">
        <f>ABS('P1dB CL'!G11-E$5)</f>
        <v>2.5023999999991275E-3</v>
      </c>
      <c r="F15" s="2">
        <f>ABS('P1dB CL'!H11-F$5)</f>
        <v>0</v>
      </c>
      <c r="G15" s="2">
        <f>ABS('P1dB CL'!I11-G$5)</f>
        <v>2.3040999999999201E-3</v>
      </c>
      <c r="H15" s="2">
        <f>ABS('P1dB CL'!J11-H$5)</f>
        <v>2.1973000000006238E-3</v>
      </c>
      <c r="I15" s="2">
        <f>ABS('P1dB CL'!K11-I$5)</f>
        <v>4.729999999995016E-4</v>
      </c>
      <c r="J15" s="12"/>
      <c r="K15" s="2">
        <f>ABS('P1dB CL'!M11-K$5)</f>
        <v>1.7260999999990645E-3</v>
      </c>
      <c r="L15" s="2">
        <f>ABS('P1dB CL'!N11-L$5)</f>
        <v>1.5250000000008868E-3</v>
      </c>
      <c r="M15" s="2">
        <f>ABS('P1dB CL'!O11-M$5)</f>
        <v>3.799500000001288E-3</v>
      </c>
      <c r="N15" s="2">
        <f>ABS('P1dB CL'!P11-N$5)</f>
        <v>2.1626400000000601E-2</v>
      </c>
      <c r="O15" s="2">
        <f>ABS('P1dB CL'!Q11-O$5)</f>
        <v>1.2107800000000779E-2</v>
      </c>
      <c r="P15" s="2">
        <f>ABS('P1dB CL'!R11-P$5)</f>
        <v>0</v>
      </c>
      <c r="R15" s="2">
        <f>'P1dB CL'!E11</f>
        <v>-5.8</v>
      </c>
      <c r="S15" s="12"/>
      <c r="T15" s="2">
        <f>ABS('P1dB CL'!X11-T$5)</f>
        <v>6.1787999999989296E-3</v>
      </c>
      <c r="U15" s="2">
        <f>ABS('P1dB CL'!Y11-U$5)</f>
        <v>5.2023000000005482E-3</v>
      </c>
      <c r="V15" s="2">
        <f>ABS('P1dB CL'!Z11-V$5)</f>
        <v>1.8853999999990378E-3</v>
      </c>
      <c r="W15" s="2">
        <f>ABS('P1dB CL'!AA11-W$5)</f>
        <v>4.01399999999974E-3</v>
      </c>
      <c r="X15" s="2">
        <f>ABS('P1dB CL'!AB11-X$5)</f>
        <v>1.977920000000033E-2</v>
      </c>
      <c r="Y15" s="2">
        <f>ABS('P1dB CL'!AC11-Y$5)</f>
        <v>3.6300600000000571E-2</v>
      </c>
      <c r="Z15" s="12"/>
      <c r="AA15" s="2">
        <f>ABS('P1dB CL'!AE11-AA$5)</f>
        <v>4.7253999999998797E-3</v>
      </c>
      <c r="AB15" s="2">
        <f>ABS('P1dB CL'!AF11-AB$5)</f>
        <v>8.7929999999936115E-4</v>
      </c>
      <c r="AC15" s="2">
        <f>ABS('P1dB CL'!AG11-AC$5)</f>
        <v>4.7750000000004178E-3</v>
      </c>
      <c r="AD15" s="2">
        <f>ABS('P1dB CL'!AH11-AD$5)</f>
        <v>3.3769000000010152E-3</v>
      </c>
      <c r="AE15" s="2">
        <f>ABS('P1dB CL'!AI11-AE$5)</f>
        <v>3.5629000000003685E-3</v>
      </c>
      <c r="AF15" s="2">
        <f>ABS('P1dB CL'!AJ11-AF$5)</f>
        <v>0</v>
      </c>
      <c r="AG15" s="12"/>
    </row>
    <row r="16" spans="1:33" x14ac:dyDescent="0.25">
      <c r="B16" s="2">
        <f>'P1dB CL'!E12</f>
        <v>-5.0999999999999996</v>
      </c>
      <c r="C16" s="12"/>
      <c r="D16" s="2">
        <f>ABS('P1dB CL'!F12-D$5)</f>
        <v>4.4250000000012335E-4</v>
      </c>
      <c r="E16" s="2">
        <f>ABS('P1dB CL'!G12-E$5)</f>
        <v>2.2573000000001286E-3</v>
      </c>
      <c r="F16" s="2">
        <f>ABS('P1dB CL'!H12-F$5)</f>
        <v>5.7553999999999661E-3</v>
      </c>
      <c r="G16" s="2">
        <f>ABS('P1dB CL'!I12-G$5)</f>
        <v>0</v>
      </c>
      <c r="H16" s="2">
        <f>ABS('P1dB CL'!J12-H$5)</f>
        <v>3.6201000000009032E-3</v>
      </c>
      <c r="I16" s="2">
        <f>ABS('P1dB CL'!K12-I$5)</f>
        <v>7.4892000000001957E-3</v>
      </c>
      <c r="J16" s="12"/>
      <c r="K16" s="2">
        <f>ABS('P1dB CL'!M12-K$5)</f>
        <v>1.6622000000001691E-3</v>
      </c>
      <c r="L16" s="2">
        <f>ABS('P1dB CL'!N12-L$5)</f>
        <v>3.2709999999980255E-4</v>
      </c>
      <c r="M16" s="2">
        <f>ABS('P1dB CL'!O12-M$5)</f>
        <v>2.6713000000011533E-3</v>
      </c>
      <c r="N16" s="2">
        <f>ABS('P1dB CL'!P12-N$5)</f>
        <v>2.7058600000000155E-2</v>
      </c>
      <c r="O16" s="2">
        <f>ABS('P1dB CL'!Q12-O$5)</f>
        <v>1.3977999999999824E-2</v>
      </c>
      <c r="P16" s="2">
        <f>ABS('P1dB CL'!R12-P$5)</f>
        <v>0</v>
      </c>
      <c r="R16" s="2">
        <f>'P1dB CL'!E12</f>
        <v>-5.0999999999999996</v>
      </c>
      <c r="S16" s="12"/>
      <c r="T16" s="2">
        <f>ABS('P1dB CL'!X12-T$5)</f>
        <v>1.5400999999997111E-3</v>
      </c>
      <c r="U16" s="2">
        <f>ABS('P1dB CL'!Y12-U$5)</f>
        <v>3.6783000000006894E-3</v>
      </c>
      <c r="V16" s="2">
        <f>ABS('P1dB CL'!Z12-V$5)</f>
        <v>3.8117999999993657E-3</v>
      </c>
      <c r="W16" s="2">
        <f>ABS('P1dB CL'!AA12-W$5)</f>
        <v>6.2131000000000824E-3</v>
      </c>
      <c r="X16" s="2">
        <f>ABS('P1dB CL'!AB12-X$5)</f>
        <v>1.9957500000000294E-2</v>
      </c>
      <c r="Y16" s="2">
        <f>ABS('P1dB CL'!AC12-Y$5)</f>
        <v>3.2079700000000599E-2</v>
      </c>
      <c r="Z16" s="12"/>
      <c r="AA16" s="2">
        <f>ABS('P1dB CL'!AE12-AA$5)</f>
        <v>3.4074999999997857E-3</v>
      </c>
      <c r="AB16" s="2">
        <f>ABS('P1dB CL'!AF12-AB$5)</f>
        <v>1.597399999999638E-3</v>
      </c>
      <c r="AC16" s="2">
        <f>ABS('P1dB CL'!AG12-AC$5)</f>
        <v>4.1694000000003228E-3</v>
      </c>
      <c r="AD16" s="2">
        <f>ABS('P1dB CL'!AH12-AD$5)</f>
        <v>2.1753000000011014E-3</v>
      </c>
      <c r="AE16" s="2">
        <f>ABS('P1dB CL'!AI12-AE$5)</f>
        <v>0</v>
      </c>
      <c r="AF16" s="2">
        <f>ABS('P1dB CL'!AJ12-AF$5)</f>
        <v>0</v>
      </c>
      <c r="AG16" s="12"/>
    </row>
    <row r="17" spans="2:33" x14ac:dyDescent="0.25">
      <c r="B17" s="2">
        <f>'P1dB CL'!E13</f>
        <v>-4.4000000000000004</v>
      </c>
      <c r="C17" s="12"/>
      <c r="D17" s="2">
        <f>ABS('P1dB CL'!F13-D$5)</f>
        <v>2.0685000000000286E-3</v>
      </c>
      <c r="E17" s="2">
        <f>ABS('P1dB CL'!G13-E$5)</f>
        <v>2.2509999999975605E-4</v>
      </c>
      <c r="F17" s="2">
        <f>ABS('P1dB CL'!H13-F$5)</f>
        <v>3.2414999999996752E-3</v>
      </c>
      <c r="G17" s="2">
        <f>ABS('P1dB CL'!I13-G$5)</f>
        <v>6.2840000000008445E-4</v>
      </c>
      <c r="H17" s="2">
        <f>ABS('P1dB CL'!J13-H$5)</f>
        <v>7.8249000000010227E-3</v>
      </c>
      <c r="I17" s="2">
        <f>ABS('P1dB CL'!K13-I$5)</f>
        <v>6.8626999999992222E-3</v>
      </c>
      <c r="J17" s="12"/>
      <c r="K17" s="2">
        <f>ABS('P1dB CL'!M13-K$5)</f>
        <v>4.2332999999992182E-3</v>
      </c>
      <c r="L17" s="2">
        <f>ABS('P1dB CL'!N13-L$5)</f>
        <v>1.2064000000009401E-3</v>
      </c>
      <c r="M17" s="2">
        <f>ABS('P1dB CL'!O13-M$5)</f>
        <v>0</v>
      </c>
      <c r="N17" s="2">
        <f>ABS('P1dB CL'!P13-N$5)</f>
        <v>2.9764200000000685E-2</v>
      </c>
      <c r="O17" s="2">
        <f>ABS('P1dB CL'!Q13-O$5)</f>
        <v>2.2248299999999332E-2</v>
      </c>
      <c r="P17" s="2">
        <f>ABS('P1dB CL'!R13-P$5)</f>
        <v>0</v>
      </c>
      <c r="R17" s="2">
        <f>'P1dB CL'!E13</f>
        <v>-4.4000000000000004</v>
      </c>
      <c r="S17" s="12"/>
      <c r="T17" s="2">
        <f>ABS('P1dB CL'!X13-T$5)</f>
        <v>3.6810999999996596E-3</v>
      </c>
      <c r="U17" s="2">
        <f>ABS('P1dB CL'!Y13-U$5)</f>
        <v>2.9354000000001435E-3</v>
      </c>
      <c r="V17" s="2">
        <f>ABS('P1dB CL'!Z13-V$5)</f>
        <v>2.481499999998249E-3</v>
      </c>
      <c r="W17" s="2">
        <f>ABS('P1dB CL'!AA13-W$5)</f>
        <v>3.408399999999645E-3</v>
      </c>
      <c r="X17" s="2">
        <f>ABS('P1dB CL'!AB13-X$5)</f>
        <v>1.8491700000000222E-2</v>
      </c>
      <c r="Y17" s="2">
        <f>ABS('P1dB CL'!AC13-Y$5)</f>
        <v>3.0399300000000906E-2</v>
      </c>
      <c r="Z17" s="12"/>
      <c r="AA17" s="2">
        <f>ABS('P1dB CL'!AE13-AA$5)</f>
        <v>2.7656000000000347E-3</v>
      </c>
      <c r="AB17" s="2">
        <f>ABS('P1dB CL'!AF13-AB$5)</f>
        <v>1.3922999999991248E-3</v>
      </c>
      <c r="AC17" s="2">
        <f>ABS('P1dB CL'!AG13-AC$5)</f>
        <v>2.5415000000013066E-3</v>
      </c>
      <c r="AD17" s="2">
        <f>ABS('P1dB CL'!AH13-AD$5)</f>
        <v>3.0718000000007351E-3</v>
      </c>
      <c r="AE17" s="2">
        <f>ABS('P1dB CL'!AI13-AE$5)</f>
        <v>4.9400000000012767E-3</v>
      </c>
      <c r="AF17" s="2">
        <f>ABS('P1dB CL'!AJ13-AF$5)</f>
        <v>0</v>
      </c>
      <c r="AG17" s="12"/>
    </row>
    <row r="18" spans="2:33" x14ac:dyDescent="0.25">
      <c r="B18" s="2">
        <f>'P1dB CL'!E14</f>
        <v>-3.7</v>
      </c>
      <c r="C18" s="12"/>
      <c r="D18" s="2">
        <f>ABS('P1dB CL'!F14-D$5)</f>
        <v>1.2865000000008564E-3</v>
      </c>
      <c r="E18" s="2">
        <f>ABS('P1dB CL'!G14-E$5)</f>
        <v>2.5825000000008203E-3</v>
      </c>
      <c r="F18" s="2">
        <f>ABS('P1dB CL'!H14-F$5)</f>
        <v>4.5413999999990295E-3</v>
      </c>
      <c r="G18" s="2">
        <f>ABS('P1dB CL'!I14-G$5)</f>
        <v>4.8713000000013551E-3</v>
      </c>
      <c r="H18" s="2">
        <f>ABS('P1dB CL'!J14-H$5)</f>
        <v>6.9961999999996749E-3</v>
      </c>
      <c r="I18" s="2">
        <f>ABS('P1dB CL'!K14-I$5)</f>
        <v>1.0092800000000679E-2</v>
      </c>
      <c r="J18" s="12"/>
      <c r="K18" s="2">
        <f>ABS('P1dB CL'!M14-K$5)</f>
        <v>2.4766999999989991E-3</v>
      </c>
      <c r="L18" s="2">
        <f>ABS('P1dB CL'!N14-L$5)</f>
        <v>0</v>
      </c>
      <c r="M18" s="2">
        <f>ABS('P1dB CL'!O14-M$5)</f>
        <v>2.9850000000131161E-4</v>
      </c>
      <c r="N18" s="2">
        <f>ABS('P1dB CL'!P14-N$5)</f>
        <v>3.435510000000086E-2</v>
      </c>
      <c r="O18" s="2">
        <f>ABS('P1dB CL'!Q14-O$5)</f>
        <v>2.9862400000000733E-2</v>
      </c>
      <c r="P18" s="2">
        <f>ABS('P1dB CL'!R14-P$5)</f>
        <v>0</v>
      </c>
      <c r="R18" s="2">
        <f>'P1dB CL'!E14</f>
        <v>-3.7</v>
      </c>
      <c r="S18" s="12"/>
      <c r="T18" s="2">
        <f>ABS('P1dB CL'!X14-T$5)</f>
        <v>1.4781999999993189E-3</v>
      </c>
      <c r="U18" s="2">
        <f>ABS('P1dB CL'!Y14-U$5)</f>
        <v>2.0323000000015412E-3</v>
      </c>
      <c r="V18" s="2">
        <f>ABS('P1dB CL'!Z14-V$5)</f>
        <v>2.2316000000000003E-3</v>
      </c>
      <c r="W18" s="2">
        <f>ABS('P1dB CL'!AA14-W$5)</f>
        <v>2.070400000000916E-3</v>
      </c>
      <c r="X18" s="2">
        <f>ABS('P1dB CL'!AB14-X$5)</f>
        <v>1.5637400000001023E-2</v>
      </c>
      <c r="Y18" s="2">
        <f>ABS('P1dB CL'!AC14-Y$5)</f>
        <v>2.7849200000000351E-2</v>
      </c>
      <c r="Z18" s="12"/>
      <c r="AA18" s="2">
        <f>ABS('P1dB CL'!AE14-AA$5)</f>
        <v>1.2798000000007193E-3</v>
      </c>
      <c r="AB18" s="2">
        <f>ABS('P1dB CL'!AF14-AB$5)</f>
        <v>1.5620999999992335E-3</v>
      </c>
      <c r="AC18" s="2">
        <f>ABS('P1dB CL'!AG14-AC$5)</f>
        <v>1.7640000000085365E-4</v>
      </c>
      <c r="AD18" s="2">
        <f>ABS('P1dB CL'!AH14-AD$5)</f>
        <v>4.3106000000001643E-3</v>
      </c>
      <c r="AE18" s="2">
        <f>ABS('P1dB CL'!AI14-AE$5)</f>
        <v>1.3990000000010383E-3</v>
      </c>
      <c r="AF18" s="2">
        <f>ABS('P1dB CL'!AJ14-AF$5)</f>
        <v>0</v>
      </c>
      <c r="AG18" s="12"/>
    </row>
    <row r="19" spans="2:33" x14ac:dyDescent="0.25">
      <c r="B19" s="2">
        <f>'P1dB CL'!E15</f>
        <v>-3</v>
      </c>
      <c r="C19" s="12"/>
      <c r="D19" s="2">
        <f>ABS('P1dB CL'!F15-D$5)</f>
        <v>1.9531000000014842E-3</v>
      </c>
      <c r="E19" s="2">
        <f>ABS('P1dB CL'!G15-E$5)</f>
        <v>6.4470000000049765E-4</v>
      </c>
      <c r="F19" s="2">
        <f>ABS('P1dB CL'!H15-F$5)</f>
        <v>3.9681999999992001E-3</v>
      </c>
      <c r="G19" s="2">
        <f>ABS('P1dB CL'!I15-G$5)</f>
        <v>6.5431000000000239E-3</v>
      </c>
      <c r="H19" s="2">
        <f>ABS('P1dB CL'!J15-H$5)</f>
        <v>9.6159000000000106E-3</v>
      </c>
      <c r="I19" s="2">
        <f>ABS('P1dB CL'!K15-I$5)</f>
        <v>1.5344600000000597E-2</v>
      </c>
      <c r="J19" s="12"/>
      <c r="K19" s="2">
        <f>ABS('P1dB CL'!M15-K$5)</f>
        <v>0</v>
      </c>
      <c r="L19" s="2">
        <f>ABS('P1dB CL'!N15-L$5)</f>
        <v>1.4382000000008333E-3</v>
      </c>
      <c r="M19" s="2">
        <f>ABS('P1dB CL'!O15-M$5)</f>
        <v>2.1181000000005668E-3</v>
      </c>
      <c r="N19" s="2">
        <f>ABS('P1dB CL'!P15-N$5)</f>
        <v>4.321190000000108E-2</v>
      </c>
      <c r="O19" s="2">
        <f>ABS('P1dB CL'!Q15-O$5)</f>
        <v>3.6248200000001063E-2</v>
      </c>
      <c r="P19" s="2">
        <f>ABS('P1dB CL'!R15-P$5)</f>
        <v>0</v>
      </c>
      <c r="R19" s="2">
        <f>'P1dB CL'!E15</f>
        <v>-3</v>
      </c>
      <c r="S19" s="12"/>
      <c r="T19" s="2">
        <f>ABS('P1dB CL'!X15-T$5)</f>
        <v>8.8689999999935765E-4</v>
      </c>
      <c r="U19" s="2">
        <f>ABS('P1dB CL'!Y15-U$5)</f>
        <v>1.8778000000008177E-3</v>
      </c>
      <c r="V19" s="2">
        <f>ABS('P1dB CL'!Z15-V$5)</f>
        <v>2.4156999999984663E-3</v>
      </c>
      <c r="W19" s="2">
        <f>ABS('P1dB CL'!AA15-W$5)</f>
        <v>5.6260000000030175E-4</v>
      </c>
      <c r="X19" s="2">
        <f>ABS('P1dB CL'!AB15-X$5)</f>
        <v>1.4876300000000953E-2</v>
      </c>
      <c r="Y19" s="2">
        <f>ABS('P1dB CL'!AC15-Y$5)</f>
        <v>2.7828200000000081E-2</v>
      </c>
      <c r="Z19" s="12"/>
      <c r="AA19" s="2">
        <f>ABS('P1dB CL'!AE15-AA$5)</f>
        <v>3.3598000000001349E-3</v>
      </c>
      <c r="AB19" s="2">
        <f>ABS('P1dB CL'!AF15-AB$5)</f>
        <v>3.7759999999842364E-4</v>
      </c>
      <c r="AC19" s="2">
        <f>ABS('P1dB CL'!AG15-AC$5)</f>
        <v>3.8623000000015395E-3</v>
      </c>
      <c r="AD19" s="2">
        <f>ABS('P1dB CL'!AH15-AD$5)</f>
        <v>6.0034000000008803E-3</v>
      </c>
      <c r="AE19" s="2">
        <f>ABS('P1dB CL'!AI15-AE$5)</f>
        <v>2.2764000000012885E-3</v>
      </c>
      <c r="AF19" s="2">
        <f>ABS('P1dB CL'!AJ15-AF$5)</f>
        <v>0</v>
      </c>
      <c r="AG19" s="12"/>
    </row>
    <row r="20" spans="2:33" x14ac:dyDescent="0.25">
      <c r="B20" s="2">
        <f>'P1dB CL'!E16</f>
        <v>-2.2999999999999998</v>
      </c>
      <c r="C20" s="12"/>
      <c r="D20" s="2">
        <f>ABS('P1dB CL'!F16-D$5)</f>
        <v>3.5066000000014697E-3</v>
      </c>
      <c r="E20" s="2">
        <f>ABS('P1dB CL'!G16-E$5)</f>
        <v>2.0094000000003831E-3</v>
      </c>
      <c r="F20" s="2">
        <f>ABS('P1dB CL'!H16-F$5)</f>
        <v>6.5698999999987961E-3</v>
      </c>
      <c r="G20" s="2">
        <f>ABS('P1dB CL'!I16-G$5)</f>
        <v>9.0513000000012056E-3</v>
      </c>
      <c r="H20" s="2">
        <f>ABS('P1dB CL'!J16-H$5)</f>
        <v>1.4737099999999614E-2</v>
      </c>
      <c r="I20" s="2">
        <f>ABS('P1dB CL'!K16-I$5)</f>
        <v>1.8199899999999047E-2</v>
      </c>
      <c r="J20" s="12"/>
      <c r="K20" s="2">
        <f>ABS('P1dB CL'!M16-K$5)</f>
        <v>1.8215000000001424E-3</v>
      </c>
      <c r="L20" s="2">
        <f>ABS('P1dB CL'!N16-L$5)</f>
        <v>2.4395000000012601E-3</v>
      </c>
      <c r="M20" s="2">
        <f>ABS('P1dB CL'!O16-M$5)</f>
        <v>4.9877000000009275E-3</v>
      </c>
      <c r="N20" s="2">
        <f>ABS('P1dB CL'!P16-N$5)</f>
        <v>5.6530900000000273E-2</v>
      </c>
      <c r="O20" s="2">
        <f>ABS('P1dB CL'!Q16-O$5)</f>
        <v>4.5382500000000547E-2</v>
      </c>
      <c r="P20" s="2">
        <f>ABS('P1dB CL'!R16-P$5)</f>
        <v>0</v>
      </c>
      <c r="R20" s="2">
        <f>'P1dB CL'!E16</f>
        <v>-2.2999999999999998</v>
      </c>
      <c r="S20" s="12"/>
      <c r="T20" s="2">
        <f>ABS('P1dB CL'!X16-T$5)</f>
        <v>1.2854999999998284E-3</v>
      </c>
      <c r="U20" s="2">
        <f>ABS('P1dB CL'!Y16-U$5)</f>
        <v>0</v>
      </c>
      <c r="V20" s="2">
        <f>ABS('P1dB CL'!Z16-V$5)</f>
        <v>2.479999999991378E-4</v>
      </c>
      <c r="W20" s="2">
        <f>ABS('P1dB CL'!AA16-W$5)</f>
        <v>1.6087999999996327E-3</v>
      </c>
      <c r="X20" s="2">
        <f>ABS('P1dB CL'!AB16-X$5)</f>
        <v>1.5362700000000729E-2</v>
      </c>
      <c r="Y20" s="2">
        <f>ABS('P1dB CL'!AC16-Y$5)</f>
        <v>2.6859200000000527E-2</v>
      </c>
      <c r="Z20" s="12"/>
      <c r="AA20" s="2">
        <f>ABS('P1dB CL'!AE16-AA$5)</f>
        <v>2.91630000000076E-3</v>
      </c>
      <c r="AB20" s="2">
        <f>ABS('P1dB CL'!AF16-AB$5)</f>
        <v>0</v>
      </c>
      <c r="AC20" s="2">
        <f>ABS('P1dB CL'!AG16-AC$5)</f>
        <v>5.8803000000011707E-3</v>
      </c>
      <c r="AD20" s="2">
        <f>ABS('P1dB CL'!AH16-AD$5)</f>
        <v>5.290000000000461E-3</v>
      </c>
      <c r="AE20" s="2">
        <f>ABS('P1dB CL'!AI16-AE$5)</f>
        <v>3.5391000000011275E-3</v>
      </c>
      <c r="AF20" s="2">
        <f>ABS('P1dB CL'!AJ16-AF$5)</f>
        <v>0</v>
      </c>
      <c r="AG20" s="12"/>
    </row>
    <row r="21" spans="2:33" x14ac:dyDescent="0.25">
      <c r="B21" s="2">
        <f>'P1dB CL'!E17</f>
        <v>-1.6</v>
      </c>
      <c r="C21" s="12"/>
      <c r="D21" s="2">
        <f>ABS('P1dB CL'!F17-D$5)</f>
        <v>7.0209000000005517E-3</v>
      </c>
      <c r="E21" s="2">
        <f>ABS('P1dB CL'!G17-E$5)</f>
        <v>4.4574999999991149E-3</v>
      </c>
      <c r="F21" s="2">
        <f>ABS('P1dB CL'!H17-F$5)</f>
        <v>9.9239000000004296E-3</v>
      </c>
      <c r="G21" s="2">
        <f>ABS('P1dB CL'!I17-G$5)</f>
        <v>1.0731700000000899E-2</v>
      </c>
      <c r="H21" s="2">
        <f>ABS('P1dB CL'!J17-H$5)</f>
        <v>1.8176099999999806E-2</v>
      </c>
      <c r="I21" s="2">
        <f>ABS('P1dB CL'!K17-I$5)</f>
        <v>2.4597200000000541E-2</v>
      </c>
      <c r="J21" s="12"/>
      <c r="K21" s="2">
        <f>ABS('P1dB CL'!M17-K$5)</f>
        <v>1.9387999999995742E-3</v>
      </c>
      <c r="L21" s="2">
        <f>ABS('P1dB CL'!N17-L$5)</f>
        <v>1.6410000000099956E-4</v>
      </c>
      <c r="M21" s="2">
        <f>ABS('P1dB CL'!O17-M$5)</f>
        <v>5.6029000000012985E-3</v>
      </c>
      <c r="N21" s="2">
        <f>ABS('P1dB CL'!P17-N$5)</f>
        <v>6.3632899999999992E-2</v>
      </c>
      <c r="O21" s="2">
        <f>ABS('P1dB CL'!Q17-O$5)</f>
        <v>5.3258899999999443E-2</v>
      </c>
      <c r="P21" s="2">
        <f>ABS('P1dB CL'!R17-P$5)</f>
        <v>0</v>
      </c>
      <c r="R21" s="2">
        <f>'P1dB CL'!E17</f>
        <v>-1.6</v>
      </c>
      <c r="S21" s="12"/>
      <c r="T21" s="2">
        <f>ABS('P1dB CL'!X17-T$5)</f>
        <v>0</v>
      </c>
      <c r="U21" s="2">
        <f>ABS('P1dB CL'!Y17-U$5)</f>
        <v>4.5137000000003979E-3</v>
      </c>
      <c r="V21" s="2">
        <f>ABS('P1dB CL'!Z17-V$5)</f>
        <v>0</v>
      </c>
      <c r="W21" s="2">
        <f>ABS('P1dB CL'!AA17-W$5)</f>
        <v>3.7821999999998468E-3</v>
      </c>
      <c r="X21" s="2">
        <f>ABS('P1dB CL'!AB17-X$5)</f>
        <v>1.5284499999999923E-2</v>
      </c>
      <c r="Y21" s="2">
        <f>ABS('P1dB CL'!AC17-Y$5)</f>
        <v>2.1734200000000925E-2</v>
      </c>
      <c r="Z21" s="12"/>
      <c r="AA21" s="2">
        <f>ABS('P1dB CL'!AE17-AA$5)</f>
        <v>0</v>
      </c>
      <c r="AB21" s="2">
        <f>ABS('P1dB CL'!AF17-AB$5)</f>
        <v>1.8386999999986386E-3</v>
      </c>
      <c r="AC21" s="2">
        <f>ABS('P1dB CL'!AG17-AC$5)</f>
        <v>4.8532000000012232E-3</v>
      </c>
      <c r="AD21" s="2">
        <f>ABS('P1dB CL'!AH17-AD$5)</f>
        <v>7.6961000000004276E-3</v>
      </c>
      <c r="AE21" s="2">
        <f>ABS('P1dB CL'!AI17-AE$5)</f>
        <v>4.883000000006632E-4</v>
      </c>
      <c r="AF21" s="2">
        <f>ABS('P1dB CL'!AJ17-AF$5)</f>
        <v>0</v>
      </c>
      <c r="AG21" s="12"/>
    </row>
    <row r="22" spans="2:33" x14ac:dyDescent="0.25">
      <c r="B22" s="2">
        <f>'P1dB CL'!E18</f>
        <v>-0.9</v>
      </c>
      <c r="C22" s="12"/>
      <c r="D22" s="2">
        <f>ABS('P1dB CL'!F18-D$5)</f>
        <v>2.244000000001023E-3</v>
      </c>
      <c r="E22" s="2">
        <f>ABS('P1dB CL'!G18-E$5)</f>
        <v>5.9290000000000731E-3</v>
      </c>
      <c r="F22" s="2">
        <f>ABS('P1dB CL'!H18-F$5)</f>
        <v>1.1835099999998988E-2</v>
      </c>
      <c r="G22" s="2">
        <f>ABS('P1dB CL'!I18-G$5)</f>
        <v>1.3769100000001089E-2</v>
      </c>
      <c r="H22" s="2">
        <f>ABS('P1dB CL'!J18-H$5)</f>
        <v>2.3259200000000035E-2</v>
      </c>
      <c r="I22" s="2">
        <f>ABS('P1dB CL'!K18-I$5)</f>
        <v>3.0127500000000751E-2</v>
      </c>
      <c r="J22" s="12"/>
      <c r="K22" s="2">
        <f>ABS('P1dB CL'!M18-K$5)</f>
        <v>2.2372999999991094E-3</v>
      </c>
      <c r="L22" s="2">
        <f>ABS('P1dB CL'!N18-L$5)</f>
        <v>1.4992000000013661E-3</v>
      </c>
      <c r="M22" s="2">
        <f>ABS('P1dB CL'!O18-M$5)</f>
        <v>5.8927999999998093E-3</v>
      </c>
      <c r="N22" s="2">
        <f>ABS('P1dB CL'!P18-N$5)</f>
        <v>7.8303299999999965E-2</v>
      </c>
      <c r="O22" s="2">
        <f>ABS('P1dB CL'!Q18-O$5)</f>
        <v>6.7555399999999821E-2</v>
      </c>
      <c r="P22" s="2">
        <f>ABS('P1dB CL'!R18-P$5)</f>
        <v>0</v>
      </c>
      <c r="R22" s="2">
        <f>'P1dB CL'!E18</f>
        <v>-0.9</v>
      </c>
      <c r="S22" s="12"/>
      <c r="T22" s="2">
        <f>ABS('P1dB CL'!X18-T$5)</f>
        <v>3.3826000000001244E-3</v>
      </c>
      <c r="U22" s="2">
        <f>ABS('P1dB CL'!Y18-U$5)</f>
        <v>4.4727000000008843E-3</v>
      </c>
      <c r="V22" s="2">
        <f>ABS('P1dB CL'!Z18-V$5)</f>
        <v>2.4823999999998847E-3</v>
      </c>
      <c r="W22" s="2">
        <f>ABS('P1dB CL'!AA18-W$5)</f>
        <v>2.4280000000000967E-3</v>
      </c>
      <c r="X22" s="2">
        <f>ABS('P1dB CL'!AB18-X$5)</f>
        <v>1.3529800000000591E-2</v>
      </c>
      <c r="Y22" s="2">
        <f>ABS('P1dB CL'!AC18-Y$5)</f>
        <v>2.2980700000001519E-2</v>
      </c>
      <c r="Z22" s="12"/>
      <c r="AA22" s="2">
        <f>ABS('P1dB CL'!AE18-AA$5)</f>
        <v>1.1434000000001276E-3</v>
      </c>
      <c r="AB22" s="2">
        <f>ABS('P1dB CL'!AF18-AB$5)</f>
        <v>2.5309999999993948E-3</v>
      </c>
      <c r="AC22" s="2">
        <f>ABS('P1dB CL'!AG18-AC$5)</f>
        <v>6.1321000000003067E-3</v>
      </c>
      <c r="AD22" s="2">
        <f>ABS('P1dB CL'!AH18-AD$5)</f>
        <v>8.2664000000001181E-3</v>
      </c>
      <c r="AE22" s="2">
        <f>ABS('P1dB CL'!AI18-AE$5)</f>
        <v>4.590000000000316E-3</v>
      </c>
      <c r="AF22" s="2">
        <f>ABS('P1dB CL'!AJ18-AF$5)</f>
        <v>0</v>
      </c>
      <c r="AG22" s="12"/>
    </row>
    <row r="23" spans="2:33" x14ac:dyDescent="0.25">
      <c r="B23" s="2">
        <f>'P1dB CL'!E19</f>
        <v>-0.2</v>
      </c>
      <c r="C23" s="12"/>
      <c r="D23" s="2">
        <f>ABS('P1dB CL'!F19-D$5)</f>
        <v>5.0516000000015993E-3</v>
      </c>
      <c r="E23" s="2">
        <f>ABS('P1dB CL'!G19-E$5)</f>
        <v>4.324900000000298E-3</v>
      </c>
      <c r="F23" s="2">
        <f>ABS('P1dB CL'!H19-F$5)</f>
        <v>1.410869999999953E-2</v>
      </c>
      <c r="G23" s="2">
        <f>ABS('P1dB CL'!I19-G$5)</f>
        <v>1.6386000000000678E-2</v>
      </c>
      <c r="H23" s="2">
        <f>ABS('P1dB CL'!J19-H$5)</f>
        <v>2.6492100000000463E-2</v>
      </c>
      <c r="I23" s="2">
        <f>ABS('P1dB CL'!K19-I$5)</f>
        <v>3.8245200000000423E-2</v>
      </c>
      <c r="J23" s="12"/>
      <c r="K23" s="2">
        <f>ABS('P1dB CL'!M19-K$5)</f>
        <v>3.2873000000002151E-3</v>
      </c>
      <c r="L23" s="2">
        <f>ABS('P1dB CL'!N19-L$5)</f>
        <v>2.6016000000002037E-3</v>
      </c>
      <c r="M23" s="2">
        <f>ABS('P1dB CL'!O19-M$5)</f>
        <v>8.2417000000010177E-3</v>
      </c>
      <c r="N23" s="2">
        <f>ABS('P1dB CL'!P19-N$5)</f>
        <v>9.4998300000000313E-2</v>
      </c>
      <c r="O23" s="2">
        <f>ABS('P1dB CL'!Q19-O$5)</f>
        <v>8.0117200000000111E-2</v>
      </c>
      <c r="P23" s="2">
        <f>ABS('P1dB CL'!R19-P$5)</f>
        <v>0</v>
      </c>
      <c r="R23" s="2">
        <f>'P1dB CL'!E19</f>
        <v>-0.2</v>
      </c>
      <c r="S23" s="12"/>
      <c r="T23" s="2">
        <f>ABS('P1dB CL'!X19-T$5)</f>
        <v>1.9558999999986781E-3</v>
      </c>
      <c r="U23" s="2">
        <f>ABS('P1dB CL'!Y19-U$5)</f>
        <v>1.9740999999999786E-3</v>
      </c>
      <c r="V23" s="2">
        <f>ABS('P1dB CL'!Z19-V$5)</f>
        <v>9.5369999999839195E-4</v>
      </c>
      <c r="W23" s="2">
        <f>ABS('P1dB CL'!AA19-W$5)</f>
        <v>4.3100000000073635E-4</v>
      </c>
      <c r="X23" s="2">
        <f>ABS('P1dB CL'!AB19-X$5)</f>
        <v>1.2504600000001531E-2</v>
      </c>
      <c r="Y23" s="2">
        <f>ABS('P1dB CL'!AC19-Y$5)</f>
        <v>1.9510200000000921E-2</v>
      </c>
      <c r="Z23" s="12"/>
      <c r="AA23" s="2">
        <f>ABS('P1dB CL'!AE19-AA$5)</f>
        <v>1.896800000000809E-3</v>
      </c>
      <c r="AB23" s="2">
        <f>ABS('P1dB CL'!AF19-AB$5)</f>
        <v>2.2611000000001269E-3</v>
      </c>
      <c r="AC23" s="2">
        <f>ABS('P1dB CL'!AG19-AC$5)</f>
        <v>6.7453000000003982E-3</v>
      </c>
      <c r="AD23" s="2">
        <f>ABS('P1dB CL'!AH19-AD$5)</f>
        <v>1.410390000000028E-2</v>
      </c>
      <c r="AE23" s="2">
        <f>ABS('P1dB CL'!AI19-AE$5)</f>
        <v>8.0299000000003673E-3</v>
      </c>
      <c r="AF23" s="2">
        <f>ABS('P1dB CL'!AJ19-AF$5)</f>
        <v>0</v>
      </c>
      <c r="AG23" s="12"/>
    </row>
    <row r="24" spans="2:33" x14ac:dyDescent="0.25">
      <c r="B24" s="2">
        <f>'P1dB CL'!E20</f>
        <v>0.5</v>
      </c>
      <c r="C24" s="12"/>
      <c r="D24" s="2">
        <f>ABS('P1dB CL'!F20-D$5)</f>
        <v>2.8982000000006281E-3</v>
      </c>
      <c r="E24" s="2">
        <f>ABS('P1dB CL'!G20-E$5)</f>
        <v>7.571199999999223E-3</v>
      </c>
      <c r="F24" s="2">
        <f>ABS('P1dB CL'!H20-F$5)</f>
        <v>1.5833900000000511E-2</v>
      </c>
      <c r="G24" s="2">
        <f>ABS('P1dB CL'!I20-G$5)</f>
        <v>1.918410000000037E-2</v>
      </c>
      <c r="H24" s="2">
        <f>ABS('P1dB CL'!J20-H$5)</f>
        <v>3.0069400000000357E-2</v>
      </c>
      <c r="I24" s="2">
        <f>ABS('P1dB CL'!K20-I$5)</f>
        <v>4.6230299999999502E-2</v>
      </c>
      <c r="J24" s="12"/>
      <c r="K24" s="2">
        <f>ABS('P1dB CL'!M20-K$5)</f>
        <v>2.9240000000001487E-3</v>
      </c>
      <c r="L24" s="2">
        <f>ABS('P1dB CL'!N20-L$5)</f>
        <v>3.8452000000006592E-3</v>
      </c>
      <c r="M24" s="2">
        <f>ABS('P1dB CL'!O20-M$5)</f>
        <v>8.4143000000000967E-3</v>
      </c>
      <c r="N24" s="2">
        <f>ABS('P1dB CL'!P20-N$5)</f>
        <v>0.11080740000000056</v>
      </c>
      <c r="O24" s="2">
        <f>ABS('P1dB CL'!Q20-O$5)</f>
        <v>9.6636800000000633E-2</v>
      </c>
      <c r="P24" s="2">
        <f>ABS('P1dB CL'!R20-P$5)</f>
        <v>0</v>
      </c>
      <c r="R24" s="2">
        <f>'P1dB CL'!E20</f>
        <v>0.5</v>
      </c>
      <c r="S24" s="12"/>
      <c r="T24" s="2">
        <f>ABS('P1dB CL'!X20-T$5)</f>
        <v>2.6721999999992363E-3</v>
      </c>
      <c r="U24" s="2">
        <f>ABS('P1dB CL'!Y20-U$5)</f>
        <v>5.1479000000007602E-3</v>
      </c>
      <c r="V24" s="2">
        <f>ABS('P1dB CL'!Z20-V$5)</f>
        <v>4.6243999999990848E-3</v>
      </c>
      <c r="W24" s="2">
        <f>ABS('P1dB CL'!AA20-W$5)</f>
        <v>0</v>
      </c>
      <c r="X24" s="2">
        <f>ABS('P1dB CL'!AB20-X$5)</f>
        <v>1.115700000000075E-2</v>
      </c>
      <c r="Y24" s="2">
        <f>ABS('P1dB CL'!AC20-Y$5)</f>
        <v>1.3968400000001324E-2</v>
      </c>
      <c r="Z24" s="12"/>
      <c r="AA24" s="2">
        <f>ABS('P1dB CL'!AE20-AA$5)</f>
        <v>1.5850000000003917E-3</v>
      </c>
      <c r="AB24" s="2">
        <f>ABS('P1dB CL'!AF20-AB$5)</f>
        <v>1.9530999999997078E-3</v>
      </c>
      <c r="AC24" s="2">
        <f>ABS('P1dB CL'!AG20-AC$5)</f>
        <v>8.3484000000009218E-3</v>
      </c>
      <c r="AD24" s="2">
        <f>ABS('P1dB CL'!AH20-AD$5)</f>
        <v>1.433370000000167E-2</v>
      </c>
      <c r="AE24" s="2">
        <f>ABS('P1dB CL'!AI20-AE$5)</f>
        <v>8.8901000000003449E-3</v>
      </c>
      <c r="AF24" s="2">
        <f>ABS('P1dB CL'!AJ20-AF$5)</f>
        <v>0</v>
      </c>
      <c r="AG24" s="12"/>
    </row>
    <row r="25" spans="2:33" x14ac:dyDescent="0.25">
      <c r="B25" s="2">
        <f>'P1dB CL'!E21</f>
        <v>1.2</v>
      </c>
      <c r="C25" s="12"/>
      <c r="D25" s="2">
        <f>ABS('P1dB CL'!F21-D$5)</f>
        <v>8.0843000000001553E-3</v>
      </c>
      <c r="E25" s="2">
        <f>ABS('P1dB CL'!G21-E$5)</f>
        <v>7.329000000000363E-3</v>
      </c>
      <c r="F25" s="2">
        <f>ABS('P1dB CL'!H21-F$5)</f>
        <v>1.7631500000000244E-2</v>
      </c>
      <c r="G25" s="2">
        <f>ABS('P1dB CL'!I21-G$5)</f>
        <v>2.5337200000000948E-2</v>
      </c>
      <c r="H25" s="2">
        <f>ABS('P1dB CL'!J21-H$5)</f>
        <v>3.9067300000001026E-2</v>
      </c>
      <c r="I25" s="2">
        <f>ABS('P1dB CL'!K21-I$5)</f>
        <v>5.540369999999939E-2</v>
      </c>
      <c r="J25" s="12"/>
      <c r="K25" s="2">
        <f>ABS('P1dB CL'!M21-K$5)</f>
        <v>3.4636999999992923E-3</v>
      </c>
      <c r="L25" s="2">
        <f>ABS('P1dB CL'!N21-L$5)</f>
        <v>5.7793000000003758E-3</v>
      </c>
      <c r="M25" s="2">
        <f>ABS('P1dB CL'!O21-M$5)</f>
        <v>1.2792600000000931E-2</v>
      </c>
      <c r="N25" s="2">
        <f>ABS('P1dB CL'!P21-N$5)</f>
        <v>0.13373370000000051</v>
      </c>
      <c r="O25" s="2">
        <f>ABS('P1dB CL'!Q21-O$5)</f>
        <v>0.11468029999999985</v>
      </c>
      <c r="P25" s="2">
        <f>ABS('P1dB CL'!R21-P$5)</f>
        <v>0</v>
      </c>
      <c r="R25" s="2">
        <f>'P1dB CL'!E21</f>
        <v>1.2</v>
      </c>
      <c r="S25" s="12"/>
      <c r="T25" s="2">
        <f>ABS('P1dB CL'!X21-T$5)</f>
        <v>3.4723000000003168E-3</v>
      </c>
      <c r="U25" s="2">
        <f>ABS('P1dB CL'!Y21-U$5)</f>
        <v>5.8546000000010423E-3</v>
      </c>
      <c r="V25" s="2">
        <f>ABS('P1dB CL'!Z21-V$5)</f>
        <v>3.206299999998663E-3</v>
      </c>
      <c r="W25" s="2">
        <f>ABS('P1dB CL'!AA21-W$5)</f>
        <v>1.1033999999998656E-3</v>
      </c>
      <c r="X25" s="2">
        <f>ABS('P1dB CL'!AB21-X$5)</f>
        <v>9.3012000000012307E-3</v>
      </c>
      <c r="Y25" s="2">
        <f>ABS('P1dB CL'!AC21-Y$5)</f>
        <v>1.381680000000074E-2</v>
      </c>
      <c r="Z25" s="12"/>
      <c r="AA25" s="2">
        <f>ABS('P1dB CL'!AE21-AA$5)</f>
        <v>2.6817000000001201E-3</v>
      </c>
      <c r="AB25" s="2">
        <f>ABS('P1dB CL'!AF21-AB$5)</f>
        <v>4.4011999999984397E-3</v>
      </c>
      <c r="AC25" s="2">
        <f>ABS('P1dB CL'!AG21-AC$5)</f>
        <v>1.3496400000001074E-2</v>
      </c>
      <c r="AD25" s="2">
        <f>ABS('P1dB CL'!AH21-AD$5)</f>
        <v>1.9048700000000807E-2</v>
      </c>
      <c r="AE25" s="2">
        <f>ABS('P1dB CL'!AI21-AE$5)</f>
        <v>1.0463700000000742E-2</v>
      </c>
      <c r="AF25" s="2">
        <f>ABS('P1dB CL'!AJ21-AF$5)</f>
        <v>0</v>
      </c>
      <c r="AG25" s="12"/>
    </row>
    <row r="26" spans="2:33" x14ac:dyDescent="0.25">
      <c r="B26" s="2">
        <f>'P1dB CL'!E22</f>
        <v>1.9</v>
      </c>
      <c r="C26" s="12"/>
      <c r="D26" s="2">
        <f>ABS('P1dB CL'!F22-D$5)</f>
        <v>6.3190000000012958E-3</v>
      </c>
      <c r="E26" s="2">
        <f>ABS('P1dB CL'!G22-E$5)</f>
        <v>1.1443099999999262E-2</v>
      </c>
      <c r="F26" s="2">
        <f>ABS('P1dB CL'!H22-F$5)</f>
        <v>2.219960000000043E-2</v>
      </c>
      <c r="G26" s="2">
        <f>ABS('P1dB CL'!I22-G$5)</f>
        <v>3.269380000000055E-2</v>
      </c>
      <c r="H26" s="2">
        <f>ABS('P1dB CL'!J22-H$5)</f>
        <v>4.4280099999999933E-2</v>
      </c>
      <c r="I26" s="2">
        <f>ABS('P1dB CL'!K22-I$5)</f>
        <v>6.6485399999999473E-2</v>
      </c>
      <c r="J26" s="12"/>
      <c r="K26" s="2">
        <f>ABS('P1dB CL'!M22-K$5)</f>
        <v>3.0660999999998495E-3</v>
      </c>
      <c r="L26" s="2">
        <f>ABS('P1dB CL'!N22-L$5)</f>
        <v>4.5767000000012104E-3</v>
      </c>
      <c r="M26" s="2">
        <f>ABS('P1dB CL'!O22-M$5)</f>
        <v>1.6135200000000793E-2</v>
      </c>
      <c r="N26" s="2">
        <f>ABS('P1dB CL'!P22-N$5)</f>
        <v>0.15783400000000114</v>
      </c>
      <c r="O26" s="2">
        <f>ABS('P1dB CL'!Q22-O$5)</f>
        <v>0.13887309999999964</v>
      </c>
      <c r="P26" s="2">
        <f>ABS('P1dB CL'!R22-P$5)</f>
        <v>0</v>
      </c>
      <c r="R26" s="2">
        <f>'P1dB CL'!E22</f>
        <v>1.9</v>
      </c>
      <c r="S26" s="12"/>
      <c r="T26" s="2">
        <f>ABS('P1dB CL'!X22-T$5)</f>
        <v>3.918599999998662E-3</v>
      </c>
      <c r="U26" s="2">
        <f>ABS('P1dB CL'!Y22-U$5)</f>
        <v>5.7869000000003723E-3</v>
      </c>
      <c r="V26" s="2">
        <f>ABS('P1dB CL'!Z22-V$5)</f>
        <v>5.8059999999997558E-3</v>
      </c>
      <c r="W26" s="2">
        <f>ABS('P1dB CL'!AA22-W$5)</f>
        <v>1.6399999999983095E-4</v>
      </c>
      <c r="X26" s="2">
        <f>ABS('P1dB CL'!AB22-X$5)</f>
        <v>9.1286000000003753E-3</v>
      </c>
      <c r="Y26" s="2">
        <f>ABS('P1dB CL'!AC22-Y$5)</f>
        <v>1.160899999999998E-2</v>
      </c>
      <c r="Z26" s="12"/>
      <c r="AA26" s="2">
        <f>ABS('P1dB CL'!AE22-AA$5)</f>
        <v>9.478999999998905E-4</v>
      </c>
      <c r="AB26" s="2">
        <f>ABS('P1dB CL'!AF22-AB$5)</f>
        <v>4.8617999999986949E-3</v>
      </c>
      <c r="AC26" s="2">
        <f>ABS('P1dB CL'!AG22-AC$5)</f>
        <v>1.4741900000000641E-2</v>
      </c>
      <c r="AD26" s="2">
        <f>ABS('P1dB CL'!AH22-AD$5)</f>
        <v>2.1575000000000344E-2</v>
      </c>
      <c r="AE26" s="2">
        <f>ABS('P1dB CL'!AI22-AE$5)</f>
        <v>1.6180000000000305E-2</v>
      </c>
      <c r="AF26" s="2">
        <f>ABS('P1dB CL'!AJ22-AF$5)</f>
        <v>0</v>
      </c>
      <c r="AG26" s="12"/>
    </row>
    <row r="27" spans="2:33" x14ac:dyDescent="0.25">
      <c r="B27" s="2">
        <f>'P1dB CL'!E23</f>
        <v>2.6</v>
      </c>
      <c r="C27" s="12"/>
      <c r="D27" s="2">
        <f>ABS('P1dB CL'!F23-D$5)</f>
        <v>1.12514000000008E-2</v>
      </c>
      <c r="E27" s="2">
        <f>ABS('P1dB CL'!G23-E$5)</f>
        <v>1.600739999999945E-2</v>
      </c>
      <c r="F27" s="2">
        <f>ABS('P1dB CL'!H23-F$5)</f>
        <v>2.6560800000000384E-2</v>
      </c>
      <c r="G27" s="2">
        <f>ABS('P1dB CL'!I23-G$5)</f>
        <v>3.6596300000001136E-2</v>
      </c>
      <c r="H27" s="2">
        <f>ABS('P1dB CL'!J23-H$5)</f>
        <v>5.4809600000000458E-2</v>
      </c>
      <c r="I27" s="2">
        <f>ABS('P1dB CL'!K23-I$5)</f>
        <v>8.0979400000000368E-2</v>
      </c>
      <c r="J27" s="12"/>
      <c r="K27" s="2">
        <f>ABS('P1dB CL'!M23-K$5)</f>
        <v>3.4684999999985422E-3</v>
      </c>
      <c r="L27" s="2">
        <f>ABS('P1dB CL'!N23-L$5)</f>
        <v>8.3447000000003158E-3</v>
      </c>
      <c r="M27" s="2">
        <f>ABS('P1dB CL'!O23-M$5)</f>
        <v>1.9294800000000834E-2</v>
      </c>
      <c r="N27" s="2">
        <f>ABS('P1dB CL'!P23-N$5)</f>
        <v>0.1895294000000014</v>
      </c>
      <c r="O27" s="2">
        <f>ABS('P1dB CL'!Q23-O$5)</f>
        <v>0.16607379999999949</v>
      </c>
      <c r="P27" s="2">
        <f>ABS('P1dB CL'!R23-P$5)</f>
        <v>0</v>
      </c>
      <c r="R27" s="2">
        <f>'P1dB CL'!E23</f>
        <v>2.6</v>
      </c>
      <c r="S27" s="12"/>
      <c r="T27" s="2">
        <f>ABS('P1dB CL'!X23-T$5)</f>
        <v>5.4129999999990019E-3</v>
      </c>
      <c r="U27" s="2">
        <f>ABS('P1dB CL'!Y23-U$5)</f>
        <v>6.9351000000015262E-3</v>
      </c>
      <c r="V27" s="2">
        <f>ABS('P1dB CL'!Z23-V$5)</f>
        <v>5.5999999999993832E-3</v>
      </c>
      <c r="W27" s="2">
        <f>ABS('P1dB CL'!AA23-W$5)</f>
        <v>2.3739999999961015E-4</v>
      </c>
      <c r="X27" s="2">
        <f>ABS('P1dB CL'!AB23-X$5)</f>
        <v>7.1592000000002542E-3</v>
      </c>
      <c r="Y27" s="2">
        <f>ABS('P1dB CL'!AC23-Y$5)</f>
        <v>8.9273000000016367E-3</v>
      </c>
      <c r="Z27" s="12"/>
      <c r="AA27" s="2">
        <f>ABS('P1dB CL'!AE23-AA$5)</f>
        <v>3.7803000000007358E-3</v>
      </c>
      <c r="AB27" s="2">
        <f>ABS('P1dB CL'!AF23-AB$5)</f>
        <v>6.7338999999986271E-3</v>
      </c>
      <c r="AC27" s="2">
        <f>ABS('P1dB CL'!AG23-AC$5)</f>
        <v>1.8557500000000005E-2</v>
      </c>
      <c r="AD27" s="2">
        <f>ABS('P1dB CL'!AH23-AD$5)</f>
        <v>2.6536000000000115E-2</v>
      </c>
      <c r="AE27" s="2">
        <f>ABS('P1dB CL'!AI23-AE$5)</f>
        <v>1.8380100000001676E-2</v>
      </c>
      <c r="AF27" s="2">
        <f>ABS('P1dB CL'!AJ23-AF$5)</f>
        <v>0</v>
      </c>
      <c r="AG27" s="12"/>
    </row>
    <row r="28" spans="2:33" x14ac:dyDescent="0.25">
      <c r="B28" s="2">
        <f>'P1dB CL'!E24</f>
        <v>3.3</v>
      </c>
      <c r="C28" s="12"/>
      <c r="D28" s="2">
        <f>ABS('P1dB CL'!F24-D$5)</f>
        <v>1.3685200000001174E-2</v>
      </c>
      <c r="E28" s="2">
        <f>ABS('P1dB CL'!G24-E$5)</f>
        <v>1.733489999999982E-2</v>
      </c>
      <c r="F28" s="2">
        <f>ABS('P1dB CL'!H24-F$5)</f>
        <v>3.0931499999999446E-2</v>
      </c>
      <c r="G28" s="2">
        <f>ABS('P1dB CL'!I24-G$5)</f>
        <v>4.4213300000000899E-2</v>
      </c>
      <c r="H28" s="2">
        <f>ABS('P1dB CL'!J24-H$5)</f>
        <v>6.3251499999999794E-2</v>
      </c>
      <c r="I28" s="2">
        <f>ABS('P1dB CL'!K24-I$5)</f>
        <v>9.3865400000000321E-2</v>
      </c>
      <c r="J28" s="12"/>
      <c r="K28" s="2">
        <f>ABS('P1dB CL'!M24-K$5)</f>
        <v>4.5050999999993735E-3</v>
      </c>
      <c r="L28" s="2">
        <f>ABS('P1dB CL'!N24-L$5)</f>
        <v>7.6981000000007072E-3</v>
      </c>
      <c r="M28" s="2">
        <f>ABS('P1dB CL'!O24-M$5)</f>
        <v>2.3857100000000742E-2</v>
      </c>
      <c r="N28" s="2">
        <f>ABS('P1dB CL'!P24-N$5)</f>
        <v>0.2216863</v>
      </c>
      <c r="O28" s="2">
        <f>ABS('P1dB CL'!Q24-O$5)</f>
        <v>0.1982317000000009</v>
      </c>
      <c r="P28" s="2">
        <f>ABS('P1dB CL'!R24-P$5)</f>
        <v>0</v>
      </c>
      <c r="R28" s="2">
        <f>'P1dB CL'!E24</f>
        <v>3.3</v>
      </c>
      <c r="S28" s="12"/>
      <c r="T28" s="2">
        <f>ABS('P1dB CL'!X24-T$5)</f>
        <v>4.9247000000001151E-3</v>
      </c>
      <c r="U28" s="2">
        <f>ABS('P1dB CL'!Y24-U$5)</f>
        <v>9.4566000000000372E-3</v>
      </c>
      <c r="V28" s="2">
        <f>ABS('P1dB CL'!Z24-V$5)</f>
        <v>8.1243999999998096E-3</v>
      </c>
      <c r="W28" s="2">
        <f>ABS('P1dB CL'!AA24-W$5)</f>
        <v>1.8167000000008926E-3</v>
      </c>
      <c r="X28" s="2">
        <f>ABS('P1dB CL'!AB24-X$5)</f>
        <v>5.7916000000002299E-3</v>
      </c>
      <c r="Y28" s="2">
        <f>ABS('P1dB CL'!AC24-Y$5)</f>
        <v>6.0081000000007379E-3</v>
      </c>
      <c r="Z28" s="12"/>
      <c r="AA28" s="2">
        <f>ABS('P1dB CL'!AE24-AA$5)</f>
        <v>3.8738000000009265E-3</v>
      </c>
      <c r="AB28" s="2">
        <f>ABS('P1dB CL'!AF24-AB$5)</f>
        <v>9.2982999999993154E-3</v>
      </c>
      <c r="AC28" s="2">
        <f>ABS('P1dB CL'!AG24-AC$5)</f>
        <v>1.9048600000001414E-2</v>
      </c>
      <c r="AD28" s="2">
        <f>ABS('P1dB CL'!AH24-AD$5)</f>
        <v>3.0549000000000603E-2</v>
      </c>
      <c r="AE28" s="2">
        <f>ABS('P1dB CL'!AI24-AE$5)</f>
        <v>2.3746500000001447E-2</v>
      </c>
      <c r="AF28" s="2">
        <f>ABS('P1dB CL'!AJ24-AF$5)</f>
        <v>0</v>
      </c>
      <c r="AG28" s="12"/>
    </row>
    <row r="29" spans="2:33" x14ac:dyDescent="0.25">
      <c r="B29" s="2">
        <f>'P1dB CL'!E25</f>
        <v>4</v>
      </c>
      <c r="C29" s="12"/>
      <c r="D29" s="2">
        <f>ABS('P1dB CL'!F25-D$5)</f>
        <v>1.5893000000000157E-2</v>
      </c>
      <c r="E29" s="2">
        <f>ABS('P1dB CL'!G25-E$5)</f>
        <v>2.2354099999999377E-2</v>
      </c>
      <c r="F29" s="2">
        <f>ABS('P1dB CL'!H25-F$5)</f>
        <v>3.8550400000000096E-2</v>
      </c>
      <c r="G29" s="2">
        <f>ABS('P1dB CL'!I25-G$5)</f>
        <v>5.2372899999999944E-2</v>
      </c>
      <c r="H29" s="2">
        <f>ABS('P1dB CL'!J25-H$5)</f>
        <v>7.492069999999984E-2</v>
      </c>
      <c r="I29" s="2">
        <f>ABS('P1dB CL'!K25-I$5)</f>
        <v>0.11116129999999913</v>
      </c>
      <c r="J29" s="12"/>
      <c r="K29" s="2">
        <f>ABS('P1dB CL'!M25-K$5)</f>
        <v>6.672799999998702E-3</v>
      </c>
      <c r="L29" s="2">
        <f>ABS('P1dB CL'!N25-L$5)</f>
        <v>1.27278000000004E-2</v>
      </c>
      <c r="M29" s="2">
        <f>ABS('P1dB CL'!O25-M$5)</f>
        <v>2.896980000000049E-2</v>
      </c>
      <c r="N29" s="2">
        <f>ABS('P1dB CL'!P25-N$5)</f>
        <v>0.26400950000000023</v>
      </c>
      <c r="O29" s="2">
        <f>ABS('P1dB CL'!Q25-O$5)</f>
        <v>0.23416040000000038</v>
      </c>
      <c r="P29" s="2">
        <f>ABS('P1dB CL'!R25-P$5)</f>
        <v>0</v>
      </c>
      <c r="R29" s="2">
        <f>'P1dB CL'!E25</f>
        <v>4</v>
      </c>
      <c r="S29" s="12"/>
      <c r="T29" s="2">
        <f>ABS('P1dB CL'!X25-T$5)</f>
        <v>8.6268999999994378E-3</v>
      </c>
      <c r="U29" s="2">
        <f>ABS('P1dB CL'!Y25-U$5)</f>
        <v>1.1863700000001032E-2</v>
      </c>
      <c r="V29" s="2">
        <f>ABS('P1dB CL'!Z25-V$5)</f>
        <v>1.0171899999999567E-2</v>
      </c>
      <c r="W29" s="2">
        <f>ABS('P1dB CL'!AA25-W$5)</f>
        <v>2.1027999999994051E-3</v>
      </c>
      <c r="X29" s="2">
        <f>ABS('P1dB CL'!AB25-X$5)</f>
        <v>3.7374000000003349E-3</v>
      </c>
      <c r="Y29" s="2">
        <f>ABS('P1dB CL'!AC25-Y$5)</f>
        <v>2.9907000000015671E-3</v>
      </c>
      <c r="Z29" s="12"/>
      <c r="AA29" s="2">
        <f>ABS('P1dB CL'!AE25-AA$5)</f>
        <v>2.590200000000209E-3</v>
      </c>
      <c r="AB29" s="2">
        <f>ABS('P1dB CL'!AF25-AB$5)</f>
        <v>9.0922999999989429E-3</v>
      </c>
      <c r="AC29" s="2">
        <f>ABS('P1dB CL'!AG25-AC$5)</f>
        <v>2.6233600000001189E-2</v>
      </c>
      <c r="AD29" s="2">
        <f>ABS('P1dB CL'!AH25-AD$5)</f>
        <v>3.6835600000001634E-2</v>
      </c>
      <c r="AE29" s="2">
        <f>ABS('P1dB CL'!AI25-AE$5)</f>
        <v>3.0837000000000003E-2</v>
      </c>
      <c r="AF29" s="2">
        <f>ABS('P1dB CL'!AJ25-AF$5)</f>
        <v>0</v>
      </c>
      <c r="AG29" s="12"/>
    </row>
    <row r="30" spans="2:33" x14ac:dyDescent="0.25">
      <c r="B30" s="2">
        <f>'P1dB CL'!E26</f>
        <v>4.7</v>
      </c>
      <c r="C30" s="12"/>
      <c r="D30" s="2">
        <f>ABS('P1dB CL'!F26-D$5)</f>
        <v>1.7347300000000843E-2</v>
      </c>
      <c r="E30" s="2">
        <f>ABS('P1dB CL'!G26-E$5)</f>
        <v>2.7224499999999097E-2</v>
      </c>
      <c r="F30" s="2">
        <f>ABS('P1dB CL'!H26-F$5)</f>
        <v>4.651929999999993E-2</v>
      </c>
      <c r="G30" s="2">
        <f>ABS('P1dB CL'!I26-G$5)</f>
        <v>6.3330600000000459E-2</v>
      </c>
      <c r="H30" s="2">
        <f>ABS('P1dB CL'!J26-H$5)</f>
        <v>8.8865300000000147E-2</v>
      </c>
      <c r="I30" s="2">
        <f>ABS('P1dB CL'!K26-I$5)</f>
        <v>0.13283829999999952</v>
      </c>
      <c r="J30" s="12"/>
      <c r="K30" s="2">
        <f>ABS('P1dB CL'!M26-K$5)</f>
        <v>7.0819999999987004E-3</v>
      </c>
      <c r="L30" s="2">
        <f>ABS('P1dB CL'!N26-L$5)</f>
        <v>1.6677900000001245E-2</v>
      </c>
      <c r="M30" s="2">
        <f>ABS('P1dB CL'!O26-M$5)</f>
        <v>3.6140500000000131E-2</v>
      </c>
      <c r="N30" s="2">
        <f>ABS('P1dB CL'!P26-N$5)</f>
        <v>0.3080721000000004</v>
      </c>
      <c r="O30" s="2">
        <f>ABS('P1dB CL'!Q26-O$5)</f>
        <v>0.27669239999999995</v>
      </c>
      <c r="P30" s="2">
        <f>ABS('P1dB CL'!R26-P$5)</f>
        <v>0</v>
      </c>
      <c r="R30" s="2">
        <f>'P1dB CL'!E26</f>
        <v>4.7</v>
      </c>
      <c r="S30" s="12"/>
      <c r="T30" s="2">
        <f>ABS('P1dB CL'!X26-T$5)</f>
        <v>1.2880299999999067E-2</v>
      </c>
      <c r="U30" s="2">
        <f>ABS('P1dB CL'!Y26-U$5)</f>
        <v>1.4710400000000234E-2</v>
      </c>
      <c r="V30" s="2">
        <f>ABS('P1dB CL'!Z26-V$5)</f>
        <v>1.3026199999998767E-2</v>
      </c>
      <c r="W30" s="2">
        <f>ABS('P1dB CL'!AA26-W$5)</f>
        <v>2.2125000000006168E-3</v>
      </c>
      <c r="X30" s="2">
        <f>ABS('P1dB CL'!AB26-X$5)</f>
        <v>4.1351000000009464E-3</v>
      </c>
      <c r="Y30" s="2">
        <f>ABS('P1dB CL'!AC26-Y$5)</f>
        <v>3.1051000000008599E-3</v>
      </c>
      <c r="Z30" s="12"/>
      <c r="AA30" s="2">
        <f>ABS('P1dB CL'!AE26-AA$5)</f>
        <v>7.8573000000012883E-3</v>
      </c>
      <c r="AB30" s="2">
        <f>ABS('P1dB CL'!AF26-AB$5)</f>
        <v>1.5618299999999863E-2</v>
      </c>
      <c r="AC30" s="2">
        <f>ABS('P1dB CL'!AG26-AC$5)</f>
        <v>2.9703100000000759E-2</v>
      </c>
      <c r="AD30" s="2">
        <f>ABS('P1dB CL'!AH26-AD$5)</f>
        <v>4.5558900000001401E-2</v>
      </c>
      <c r="AE30" s="2">
        <f>ABS('P1dB CL'!AI26-AE$5)</f>
        <v>3.881640000000175E-2</v>
      </c>
      <c r="AF30" s="2">
        <f>ABS('P1dB CL'!AJ26-AF$5)</f>
        <v>0</v>
      </c>
      <c r="AG30" s="12"/>
    </row>
    <row r="31" spans="2:33" x14ac:dyDescent="0.25">
      <c r="B31" s="2">
        <f>'P1dB CL'!E27</f>
        <v>5.4</v>
      </c>
      <c r="C31" s="12"/>
      <c r="D31" s="2">
        <f>ABS('P1dB CL'!F27-D$5)</f>
        <v>2.2532400000001118E-2</v>
      </c>
      <c r="E31" s="2">
        <f>ABS('P1dB CL'!G27-E$5)</f>
        <v>3.2923699999999556E-2</v>
      </c>
      <c r="F31" s="2">
        <f>ABS('P1dB CL'!H27-F$5)</f>
        <v>5.36260999999989E-2</v>
      </c>
      <c r="G31" s="2">
        <f>ABS('P1dB CL'!I27-G$5)</f>
        <v>7.4568700000000376E-2</v>
      </c>
      <c r="H31" s="2">
        <f>ABS('P1dB CL'!J27-H$5)</f>
        <v>0.10161019999999965</v>
      </c>
      <c r="I31" s="2">
        <f>ABS('P1dB CL'!K27-I$5)</f>
        <v>0.15457540000000058</v>
      </c>
      <c r="J31" s="12"/>
      <c r="K31" s="2">
        <f>ABS('P1dB CL'!M27-K$5)</f>
        <v>9.9381999999987869E-3</v>
      </c>
      <c r="L31" s="2">
        <f>ABS('P1dB CL'!N27-L$5)</f>
        <v>1.9053500000000057E-2</v>
      </c>
      <c r="M31" s="2">
        <f>ABS('P1dB CL'!O27-M$5)</f>
        <v>4.0211700000000405E-2</v>
      </c>
      <c r="N31" s="2">
        <f>ABS('P1dB CL'!P27-N$5)</f>
        <v>0.36696050000000113</v>
      </c>
      <c r="O31" s="2">
        <f>ABS('P1dB CL'!Q27-O$5)</f>
        <v>0.32387259999999962</v>
      </c>
      <c r="P31" s="2">
        <f>ABS('P1dB CL'!R27-P$5)</f>
        <v>0</v>
      </c>
      <c r="R31" s="2">
        <f>'P1dB CL'!E27</f>
        <v>5.4</v>
      </c>
      <c r="S31" s="12"/>
      <c r="T31" s="2">
        <f>ABS('P1dB CL'!X27-T$5)</f>
        <v>1.4339399999999003E-2</v>
      </c>
      <c r="U31" s="2">
        <f>ABS('P1dB CL'!Y27-U$5)</f>
        <v>1.8293400000001014E-2</v>
      </c>
      <c r="V31" s="2">
        <f>ABS('P1dB CL'!Z27-V$5)</f>
        <v>1.6492799999999974E-2</v>
      </c>
      <c r="W31" s="2">
        <f>ABS('P1dB CL'!AA27-W$5)</f>
        <v>4.6987000000004997E-3</v>
      </c>
      <c r="X31" s="2">
        <f>ABS('P1dB CL'!AB27-X$5)</f>
        <v>2.1839000000003495E-3</v>
      </c>
      <c r="Y31" s="2">
        <f>ABS('P1dB CL'!AC27-Y$5)</f>
        <v>0</v>
      </c>
      <c r="Z31" s="12"/>
      <c r="AA31" s="2">
        <f>ABS('P1dB CL'!AE27-AA$5)</f>
        <v>8.3074000000014081E-3</v>
      </c>
      <c r="AB31" s="2">
        <f>ABS('P1dB CL'!AF27-AB$5)</f>
        <v>1.774309999999879E-2</v>
      </c>
      <c r="AC31" s="2">
        <f>ABS('P1dB CL'!AG27-AC$5)</f>
        <v>3.5467099999999974E-2</v>
      </c>
      <c r="AD31" s="2">
        <f>ABS('P1dB CL'!AH27-AD$5)</f>
        <v>5.278490000000069E-2</v>
      </c>
      <c r="AE31" s="2">
        <f>ABS('P1dB CL'!AI27-AE$5)</f>
        <v>5.4100000000000037E-2</v>
      </c>
      <c r="AF31" s="2">
        <f>ABS('P1dB CL'!AJ27-AF$5)</f>
        <v>0</v>
      </c>
      <c r="AG31" s="12"/>
    </row>
    <row r="32" spans="2:33" x14ac:dyDescent="0.25">
      <c r="B32" s="2">
        <f>'P1dB CL'!E28</f>
        <v>6.1</v>
      </c>
      <c r="C32" s="12"/>
      <c r="D32" s="2">
        <f>ABS('P1dB CL'!F28-D$5)</f>
        <v>2.801990000000032E-2</v>
      </c>
      <c r="E32" s="2">
        <f>ABS('P1dB CL'!G28-E$5)</f>
        <v>3.9704300000000359E-2</v>
      </c>
      <c r="F32" s="2">
        <f>ABS('P1dB CL'!H28-F$5)</f>
        <v>6.4305299999999121E-2</v>
      </c>
      <c r="G32" s="2">
        <f>ABS('P1dB CL'!I28-G$5)</f>
        <v>8.8019300000000911E-2</v>
      </c>
      <c r="H32" s="2">
        <f>ABS('P1dB CL'!J28-H$5)</f>
        <v>0.11750980000000055</v>
      </c>
      <c r="I32" s="2">
        <f>ABS('P1dB CL'!K28-I$5)</f>
        <v>0.18064560000000007</v>
      </c>
      <c r="J32" s="12"/>
      <c r="K32" s="2">
        <f>ABS('P1dB CL'!M28-K$5)</f>
        <v>1.1503199999999936E-2</v>
      </c>
      <c r="L32" s="2">
        <f>ABS('P1dB CL'!N28-L$5)</f>
        <v>2.3462300000000269E-2</v>
      </c>
      <c r="M32" s="2">
        <f>ABS('P1dB CL'!O28-M$5)</f>
        <v>4.9243000000000592E-2</v>
      </c>
      <c r="N32" s="2">
        <f>ABS('P1dB CL'!P28-N$5)</f>
        <v>0.42978670000000108</v>
      </c>
      <c r="O32" s="2">
        <f>ABS('P1dB CL'!Q28-O$5)</f>
        <v>0.38277629999999974</v>
      </c>
      <c r="P32" s="2">
        <f>ABS('P1dB CL'!R28-P$5)</f>
        <v>0</v>
      </c>
      <c r="R32" s="2">
        <f>'P1dB CL'!E28</f>
        <v>6.1</v>
      </c>
      <c r="S32" s="12"/>
      <c r="T32" s="2">
        <f>ABS('P1dB CL'!X28-T$5)</f>
        <v>1.9776300000000191E-2</v>
      </c>
      <c r="U32" s="2">
        <f>ABS('P1dB CL'!Y28-U$5)</f>
        <v>2.4170900000001438E-2</v>
      </c>
      <c r="V32" s="2">
        <f>ABS('P1dB CL'!Z28-V$5)</f>
        <v>2.1438599999999752E-2</v>
      </c>
      <c r="W32" s="2">
        <f>ABS('P1dB CL'!AA28-W$5)</f>
        <v>6.0377000000002568E-3</v>
      </c>
      <c r="X32" s="2">
        <f>ABS('P1dB CL'!AB28-X$5)</f>
        <v>1.708000000000709E-3</v>
      </c>
      <c r="Y32" s="2">
        <f>ABS('P1dB CL'!AC28-Y$5)</f>
        <v>7.2570000000027335E-4</v>
      </c>
      <c r="Z32" s="12"/>
      <c r="AA32" s="2">
        <f>ABS('P1dB CL'!AE28-AA$5)</f>
        <v>1.0122300000000806E-2</v>
      </c>
      <c r="AB32" s="2">
        <f>ABS('P1dB CL'!AF28-AB$5)</f>
        <v>2.218529999999852E-2</v>
      </c>
      <c r="AC32" s="2">
        <f>ABS('P1dB CL'!AG28-AC$5)</f>
        <v>4.3076500000001516E-2</v>
      </c>
      <c r="AD32" s="2">
        <f>ABS('P1dB CL'!AH28-AD$5)</f>
        <v>6.1465200000000664E-2</v>
      </c>
      <c r="AE32" s="2">
        <f>ABS('P1dB CL'!AI28-AE$5)</f>
        <v>7.4783299999999997E-2</v>
      </c>
      <c r="AF32" s="2">
        <f>ABS('P1dB CL'!AJ28-AF$5)</f>
        <v>0</v>
      </c>
      <c r="AG32" s="12"/>
    </row>
    <row r="33" spans="2:33" x14ac:dyDescent="0.25">
      <c r="B33" s="2">
        <f>'P1dB CL'!E29</f>
        <v>6.8</v>
      </c>
      <c r="C33" s="12"/>
      <c r="D33" s="2">
        <f>ABS('P1dB CL'!F29-D$5)</f>
        <v>3.4749000000001473E-2</v>
      </c>
      <c r="E33" s="2">
        <f>ABS('P1dB CL'!G29-E$5)</f>
        <v>4.8234000000000776E-2</v>
      </c>
      <c r="F33" s="2">
        <f>ABS('P1dB CL'!H29-F$5)</f>
        <v>7.6187100000000285E-2</v>
      </c>
      <c r="G33" s="2">
        <f>ABS('P1dB CL'!I29-G$5)</f>
        <v>0.10014150000000122</v>
      </c>
      <c r="H33" s="2">
        <f>ABS('P1dB CL'!J29-H$5)</f>
        <v>0.13482570000000038</v>
      </c>
      <c r="I33" s="2">
        <f>ABS('P1dB CL'!K29-I$5)</f>
        <v>0.21015560000000022</v>
      </c>
      <c r="J33" s="12"/>
      <c r="K33" s="2">
        <f>ABS('P1dB CL'!M29-K$5)</f>
        <v>1.7414999999999736E-2</v>
      </c>
      <c r="L33" s="2">
        <f>ABS('P1dB CL'!N29-L$5)</f>
        <v>2.8843000000000174E-2</v>
      </c>
      <c r="M33" s="2">
        <f>ABS('P1dB CL'!O29-M$5)</f>
        <v>5.9466399999999808E-2</v>
      </c>
      <c r="N33" s="2">
        <f>ABS('P1dB CL'!P29-N$5)</f>
        <v>0.49533650000000051</v>
      </c>
      <c r="O33" s="2">
        <f>ABS('P1dB CL'!Q29-O$5)</f>
        <v>0.44877149999999943</v>
      </c>
      <c r="P33" s="2">
        <f>ABS('P1dB CL'!R29-P$5)</f>
        <v>0</v>
      </c>
      <c r="R33" s="2">
        <f>'P1dB CL'!E29</f>
        <v>6.8</v>
      </c>
      <c r="S33" s="12"/>
      <c r="T33" s="2">
        <f>ABS('P1dB CL'!X29-T$5)</f>
        <v>2.3101799999999173E-2</v>
      </c>
      <c r="U33" s="2">
        <f>ABS('P1dB CL'!Y29-U$5)</f>
        <v>2.7580300000000335E-2</v>
      </c>
      <c r="V33" s="2">
        <f>ABS('P1dB CL'!Z29-V$5)</f>
        <v>2.2630699999998782E-2</v>
      </c>
      <c r="W33" s="2">
        <f>ABS('P1dB CL'!AA29-W$5)</f>
        <v>1.070490000000035E-2</v>
      </c>
      <c r="X33" s="2">
        <f>ABS('P1dB CL'!AB29-X$5)</f>
        <v>1.9846000000001141E-3</v>
      </c>
      <c r="Y33" s="2">
        <f>ABS('P1dB CL'!AC29-Y$5)</f>
        <v>4.687300000000505E-3</v>
      </c>
      <c r="Z33" s="12"/>
      <c r="AA33" s="2">
        <f>ABS('P1dB CL'!AE29-AA$5)</f>
        <v>1.6582500000000167E-2</v>
      </c>
      <c r="AB33" s="2">
        <f>ABS('P1dB CL'!AF29-AB$5)</f>
        <v>2.8773299999999224E-2</v>
      </c>
      <c r="AC33" s="2">
        <f>ABS('P1dB CL'!AG29-AC$5)</f>
        <v>5.0709700000000524E-2</v>
      </c>
      <c r="AD33" s="2">
        <f>ABS('P1dB CL'!AH29-AD$5)</f>
        <v>7.1816400000001224E-2</v>
      </c>
      <c r="AE33" s="2">
        <f>ABS('P1dB CL'!AI29-AE$5)</f>
        <v>9.7238500000001338E-2</v>
      </c>
      <c r="AF33" s="2">
        <f>ABS('P1dB CL'!AJ29-AF$5)</f>
        <v>0</v>
      </c>
      <c r="AG33" s="12"/>
    </row>
    <row r="34" spans="2:33" x14ac:dyDescent="0.25">
      <c r="B34" s="2">
        <f>'P1dB CL'!E30</f>
        <v>7.5</v>
      </c>
      <c r="C34" s="12"/>
      <c r="D34" s="2">
        <f>ABS('P1dB CL'!F30-D$5)</f>
        <v>3.9677600000000979E-2</v>
      </c>
      <c r="E34" s="2">
        <f>ABS('P1dB CL'!G30-E$5)</f>
        <v>5.6936300000000273E-2</v>
      </c>
      <c r="F34" s="2">
        <f>ABS('P1dB CL'!H30-F$5)</f>
        <v>8.6071000000000453E-2</v>
      </c>
      <c r="G34" s="2">
        <f>ABS('P1dB CL'!I30-G$5)</f>
        <v>0.11707970000000145</v>
      </c>
      <c r="H34" s="2">
        <f>ABS('P1dB CL'!J30-H$5)</f>
        <v>0.15368940000000109</v>
      </c>
      <c r="I34" s="2">
        <f>ABS('P1dB CL'!K30-I$5)</f>
        <v>0.24591260000000048</v>
      </c>
      <c r="J34" s="12"/>
      <c r="K34" s="2">
        <f>ABS('P1dB CL'!M30-K$5)</f>
        <v>1.9249900000000153E-2</v>
      </c>
      <c r="L34" s="2">
        <f>ABS('P1dB CL'!N30-L$5)</f>
        <v>3.5038000000000125E-2</v>
      </c>
      <c r="M34" s="2">
        <f>ABS('P1dB CL'!O30-M$5)</f>
        <v>6.8588300000000046E-2</v>
      </c>
      <c r="N34" s="2">
        <f>ABS('P1dB CL'!P30-N$5)</f>
        <v>0.57873250000000098</v>
      </c>
      <c r="O34" s="2">
        <f>ABS('P1dB CL'!Q30-O$5)</f>
        <v>0.51959010000000028</v>
      </c>
      <c r="P34" s="2">
        <f>ABS('P1dB CL'!R30-P$5)</f>
        <v>0</v>
      </c>
      <c r="R34" s="2">
        <f>'P1dB CL'!E30</f>
        <v>7.5</v>
      </c>
      <c r="S34" s="12"/>
      <c r="T34" s="2">
        <f>ABS('P1dB CL'!X30-T$5)</f>
        <v>2.8922999999998922E-2</v>
      </c>
      <c r="U34" s="2">
        <f>ABS('P1dB CL'!Y30-U$5)</f>
        <v>3.1267200000000273E-2</v>
      </c>
      <c r="V34" s="2">
        <f>ABS('P1dB CL'!Z30-V$5)</f>
        <v>2.6727699999998578E-2</v>
      </c>
      <c r="W34" s="2">
        <f>ABS('P1dB CL'!AA30-W$5)</f>
        <v>1.239769999999929E-2</v>
      </c>
      <c r="X34" s="2">
        <f>ABS('P1dB CL'!AB30-X$5)</f>
        <v>0</v>
      </c>
      <c r="Y34" s="2">
        <f>ABS('P1dB CL'!AC30-Y$5)</f>
        <v>1.1013900000000021E-2</v>
      </c>
      <c r="Z34" s="12"/>
      <c r="AA34" s="2">
        <f>ABS('P1dB CL'!AE30-AA$5)</f>
        <v>1.9142099999999829E-2</v>
      </c>
      <c r="AB34" s="2">
        <f>ABS('P1dB CL'!AF30-AB$5)</f>
        <v>3.3185899999999435E-2</v>
      </c>
      <c r="AC34" s="2">
        <f>ABS('P1dB CL'!AG30-AC$5)</f>
        <v>6.0850100000001461E-2</v>
      </c>
      <c r="AD34" s="2">
        <f>ABS('P1dB CL'!AH30-AD$5)</f>
        <v>8.3066900000000388E-2</v>
      </c>
      <c r="AE34" s="2">
        <f>ABS('P1dB CL'!AI30-AE$5)</f>
        <v>0.12837790000000027</v>
      </c>
      <c r="AF34" s="2">
        <f>ABS('P1dB CL'!AJ30-AF$5)</f>
        <v>0</v>
      </c>
      <c r="AG34" s="12"/>
    </row>
    <row r="35" spans="2:33" x14ac:dyDescent="0.25">
      <c r="B35" s="2">
        <f>'P1dB CL'!E31</f>
        <v>8.1999999999999993</v>
      </c>
      <c r="C35" s="12"/>
      <c r="D35" s="2">
        <f>ABS('P1dB CL'!F31-D$5)</f>
        <v>4.9715000000000842E-2</v>
      </c>
      <c r="E35" s="2">
        <f>ABS('P1dB CL'!G31-E$5)</f>
        <v>6.6255599999999859E-2</v>
      </c>
      <c r="F35" s="2">
        <f>ABS('P1dB CL'!H31-F$5)</f>
        <v>9.7385400000000288E-2</v>
      </c>
      <c r="G35" s="2">
        <f>ABS('P1dB CL'!I31-G$5)</f>
        <v>0.13232710000000125</v>
      </c>
      <c r="H35" s="2">
        <f>ABS('P1dB CL'!J31-H$5)</f>
        <v>0.17353729999999956</v>
      </c>
      <c r="I35" s="2">
        <f>ABS('P1dB CL'!K31-I$5)</f>
        <v>0.28656160000000064</v>
      </c>
      <c r="J35" s="12"/>
      <c r="K35" s="2">
        <f>ABS('P1dB CL'!M31-K$5)</f>
        <v>2.3776999999999049E-2</v>
      </c>
      <c r="L35" s="2">
        <f>ABS('P1dB CL'!N31-L$5)</f>
        <v>4.1307500000000275E-2</v>
      </c>
      <c r="M35" s="2">
        <f>ABS('P1dB CL'!O31-M$5)</f>
        <v>8.2040800000001468E-2</v>
      </c>
      <c r="N35" s="2">
        <f>ABS('P1dB CL'!P31-N$5)</f>
        <v>0.6599951000000015</v>
      </c>
      <c r="O35" s="2">
        <f>ABS('P1dB CL'!Q31-O$5)</f>
        <v>0.5978861000000002</v>
      </c>
      <c r="P35" s="2">
        <f>ABS('P1dB CL'!R31-P$5)</f>
        <v>0</v>
      </c>
      <c r="R35" s="2">
        <f>'P1dB CL'!E31</f>
        <v>8.1999999999999993</v>
      </c>
      <c r="S35" s="12"/>
      <c r="T35" s="2">
        <f>ABS('P1dB CL'!X31-T$5)</f>
        <v>3.3514000000000266E-2</v>
      </c>
      <c r="U35" s="2">
        <f>ABS('P1dB CL'!Y31-U$5)</f>
        <v>3.8696300000001571E-2</v>
      </c>
      <c r="V35" s="2">
        <f>ABS('P1dB CL'!Z31-V$5)</f>
        <v>3.4466699999999406E-2</v>
      </c>
      <c r="W35" s="2">
        <f>ABS('P1dB CL'!AA31-W$5)</f>
        <v>1.3786299999999585E-2</v>
      </c>
      <c r="X35" s="2">
        <f>ABS('P1dB CL'!AB31-X$5)</f>
        <v>4.6224000000005816E-3</v>
      </c>
      <c r="Y35" s="2">
        <f>ABS('P1dB CL'!AC31-Y$5)</f>
        <v>2.0278900000000988E-2</v>
      </c>
      <c r="Z35" s="12"/>
      <c r="AA35" s="2">
        <f>ABS('P1dB CL'!AE31-AA$5)</f>
        <v>2.1316500000001071E-2</v>
      </c>
      <c r="AB35" s="2">
        <f>ABS('P1dB CL'!AF31-AB$5)</f>
        <v>3.9009999999999323E-2</v>
      </c>
      <c r="AC35" s="2">
        <f>ABS('P1dB CL'!AG31-AC$5)</f>
        <v>7.1402500000001368E-2</v>
      </c>
      <c r="AD35" s="2">
        <f>ABS('P1dB CL'!AH31-AD$5)</f>
        <v>9.5185300000000694E-2</v>
      </c>
      <c r="AE35" s="2">
        <f>ABS('P1dB CL'!AI31-AE$5)</f>
        <v>0.17385480000000086</v>
      </c>
      <c r="AF35" s="2">
        <f>ABS('P1dB CL'!AJ31-AF$5)</f>
        <v>0</v>
      </c>
      <c r="AG35" s="12"/>
    </row>
    <row r="36" spans="2:33" x14ac:dyDescent="0.25">
      <c r="B36" s="2">
        <f>'P1dB CL'!E32</f>
        <v>8.9</v>
      </c>
      <c r="C36" s="12"/>
      <c r="D36" s="2">
        <f>ABS('P1dB CL'!F32-D$5)</f>
        <v>5.6701600000000241E-2</v>
      </c>
      <c r="E36" s="2">
        <f>ABS('P1dB CL'!G32-E$5)</f>
        <v>7.6475099999999685E-2</v>
      </c>
      <c r="F36" s="2">
        <f>ABS('P1dB CL'!H32-F$5)</f>
        <v>0.11166949999999964</v>
      </c>
      <c r="G36" s="2">
        <f>ABS('P1dB CL'!I32-G$5)</f>
        <v>0.15238470000000071</v>
      </c>
      <c r="H36" s="2">
        <f>ABS('P1dB CL'!J32-H$5)</f>
        <v>0.19708729999999974</v>
      </c>
      <c r="I36" s="2">
        <f>ABS('P1dB CL'!K32-I$5)</f>
        <v>0.3343506000000005</v>
      </c>
      <c r="J36" s="12"/>
      <c r="K36" s="2">
        <f>ABS('P1dB CL'!M32-K$5)</f>
        <v>2.8613099999999392E-2</v>
      </c>
      <c r="L36" s="2">
        <f>ABS('P1dB CL'!N32-L$5)</f>
        <v>5.3695700000000457E-2</v>
      </c>
      <c r="M36" s="2">
        <f>ABS('P1dB CL'!O32-M$5)</f>
        <v>9.4088600000000966E-2</v>
      </c>
      <c r="N36" s="2">
        <f>ABS('P1dB CL'!P32-N$5)</f>
        <v>0.75100230000000145</v>
      </c>
      <c r="O36" s="2">
        <f>ABS('P1dB CL'!Q32-O$5)</f>
        <v>0.68031910000000018</v>
      </c>
      <c r="P36" s="2">
        <f>ABS('P1dB CL'!R32-P$5)</f>
        <v>0</v>
      </c>
      <c r="R36" s="2">
        <f>'P1dB CL'!E32</f>
        <v>8.9</v>
      </c>
      <c r="S36" s="12"/>
      <c r="T36" s="2">
        <f>ABS('P1dB CL'!X32-T$5)</f>
        <v>3.8697199999999654E-2</v>
      </c>
      <c r="U36" s="2">
        <f>ABS('P1dB CL'!Y32-U$5)</f>
        <v>4.5948000000000988E-2</v>
      </c>
      <c r="V36" s="2">
        <f>ABS('P1dB CL'!Z32-V$5)</f>
        <v>3.8515099999999691E-2</v>
      </c>
      <c r="W36" s="2">
        <f>ABS('P1dB CL'!AA32-W$5)</f>
        <v>1.8261900000000608E-2</v>
      </c>
      <c r="X36" s="2">
        <f>ABS('P1dB CL'!AB32-X$5)</f>
        <v>8.120500000000419E-3</v>
      </c>
      <c r="Y36" s="2">
        <f>ABS('P1dB CL'!AC32-Y$5)</f>
        <v>3.9341900000000152E-2</v>
      </c>
      <c r="Z36" s="12"/>
      <c r="AA36" s="2">
        <f>ABS('P1dB CL'!AE32-AA$5)</f>
        <v>2.5484099999999899E-2</v>
      </c>
      <c r="AB36" s="2">
        <f>ABS('P1dB CL'!AF32-AB$5)</f>
        <v>4.747289999999893E-2</v>
      </c>
      <c r="AC36" s="2">
        <f>ABS('P1dB CL'!AG32-AC$5)</f>
        <v>8.0897300000000172E-2</v>
      </c>
      <c r="AD36" s="2">
        <f>ABS('P1dB CL'!AH32-AD$5)</f>
        <v>0.11047360000000062</v>
      </c>
      <c r="AE36" s="2">
        <f>ABS('P1dB CL'!AI32-AE$5)</f>
        <v>0.22873880000000035</v>
      </c>
      <c r="AF36" s="2">
        <f>ABS('P1dB CL'!AJ32-AF$5)</f>
        <v>0</v>
      </c>
      <c r="AG36" s="12"/>
    </row>
    <row r="37" spans="2:33" x14ac:dyDescent="0.25">
      <c r="B37" s="2">
        <f>'P1dB CL'!E33</f>
        <v>9.6</v>
      </c>
      <c r="C37" s="12"/>
      <c r="D37" s="2">
        <f>ABS('P1dB CL'!F33-D$5)</f>
        <v>6.3879000000000019E-2</v>
      </c>
      <c r="E37" s="2">
        <f>ABS('P1dB CL'!G33-E$5)</f>
        <v>8.8025999999999271E-2</v>
      </c>
      <c r="F37" s="2">
        <f>ABS('P1dB CL'!H33-F$5)</f>
        <v>0.12863259999999954</v>
      </c>
      <c r="G37" s="2">
        <f>ABS('P1dB CL'!I33-G$5)</f>
        <v>0.17149450000000144</v>
      </c>
      <c r="H37" s="2">
        <f>ABS('P1dB CL'!J33-H$5)</f>
        <v>0.22273160000000125</v>
      </c>
      <c r="I37" s="2">
        <f>ABS('P1dB CL'!K33-I$5)</f>
        <v>0.39136459999999929</v>
      </c>
      <c r="J37" s="12"/>
      <c r="K37" s="2">
        <f>ABS('P1dB CL'!M33-K$5)</f>
        <v>3.628439999999955E-2</v>
      </c>
      <c r="L37" s="2">
        <f>ABS('P1dB CL'!N33-L$5)</f>
        <v>6.2644000000000588E-2</v>
      </c>
      <c r="M37" s="2">
        <f>ABS('P1dB CL'!O33-M$5)</f>
        <v>0.112896000000001</v>
      </c>
      <c r="N37" s="2">
        <f>ABS('P1dB CL'!P33-N$5)</f>
        <v>0.8488579000000005</v>
      </c>
      <c r="O37" s="2">
        <f>ABS('P1dB CL'!Q33-O$5)</f>
        <v>0.76469310000000057</v>
      </c>
      <c r="P37" s="2">
        <f>ABS('P1dB CL'!R33-P$5)</f>
        <v>0</v>
      </c>
      <c r="R37" s="2">
        <f>'P1dB CL'!E33</f>
        <v>9.6</v>
      </c>
      <c r="S37" s="12"/>
      <c r="T37" s="2">
        <f>ABS('P1dB CL'!X33-T$5)</f>
        <v>4.5619000000000298E-2</v>
      </c>
      <c r="U37" s="2">
        <f>ABS('P1dB CL'!Y33-U$5)</f>
        <v>5.1394500000000676E-2</v>
      </c>
      <c r="V37" s="2">
        <f>ABS('P1dB CL'!Z33-V$5)</f>
        <v>4.6496399999998772E-2</v>
      </c>
      <c r="W37" s="2">
        <f>ABS('P1dB CL'!AA33-W$5)</f>
        <v>2.4369200000000646E-2</v>
      </c>
      <c r="X37" s="2">
        <f>ABS('P1dB CL'!AB33-X$5)</f>
        <v>1.2274700000000749E-2</v>
      </c>
      <c r="Y37" s="2">
        <f>ABS('P1dB CL'!AC33-Y$5)</f>
        <v>6.6745700000000241E-2</v>
      </c>
      <c r="Z37" s="12"/>
      <c r="AA37" s="2">
        <f>ABS('P1dB CL'!AE33-AA$5)</f>
        <v>3.0294400000000721E-2</v>
      </c>
      <c r="AB37" s="2">
        <f>ABS('P1dB CL'!AF33-AB$5)</f>
        <v>5.3809099999998722E-2</v>
      </c>
      <c r="AC37" s="2">
        <f>ABS('P1dB CL'!AG33-AC$5)</f>
        <v>9.3728000000000478E-2</v>
      </c>
      <c r="AD37" s="2">
        <f>ABS('P1dB CL'!AH33-AD$5)</f>
        <v>0.12807370000000162</v>
      </c>
      <c r="AE37" s="2">
        <f>ABS('P1dB CL'!AI33-AE$5)</f>
        <v>0.30210210000000082</v>
      </c>
      <c r="AF37" s="2">
        <f>ABS('P1dB CL'!AJ33-AF$5)</f>
        <v>0</v>
      </c>
      <c r="AG37" s="12"/>
    </row>
    <row r="38" spans="2:33" x14ac:dyDescent="0.25">
      <c r="B38" s="2">
        <f>'P1dB CL'!E34</f>
        <v>10.3</v>
      </c>
      <c r="C38" s="12"/>
      <c r="D38" s="2">
        <f>ABS('P1dB CL'!F34-D$5)</f>
        <v>7.5028400000000772E-2</v>
      </c>
      <c r="E38" s="2">
        <f>ABS('P1dB CL'!G34-E$5)</f>
        <v>0.10063839999999935</v>
      </c>
      <c r="F38" s="2">
        <f>ABS('P1dB CL'!H34-F$5)</f>
        <v>0.14373780000000025</v>
      </c>
      <c r="G38" s="2">
        <f>ABS('P1dB CL'!I34-G$5)</f>
        <v>0.19228550000000055</v>
      </c>
      <c r="H38" s="2">
        <f>ABS('P1dB CL'!J34-H$5)</f>
        <v>0.25216100000000097</v>
      </c>
      <c r="I38" s="2">
        <f>ABS('P1dB CL'!K34-I$5)</f>
        <v>0.45516559999999906</v>
      </c>
      <c r="J38" s="12"/>
      <c r="K38" s="2">
        <f>ABS('P1dB CL'!M34-K$5)</f>
        <v>4.2120899999998684E-2</v>
      </c>
      <c r="L38" s="2">
        <f>ABS('P1dB CL'!N34-L$5)</f>
        <v>6.8689400000000234E-2</v>
      </c>
      <c r="M38" s="2">
        <f>ABS('P1dB CL'!O34-M$5)</f>
        <v>0.12988670000000013</v>
      </c>
      <c r="N38" s="2">
        <f>ABS('P1dB CL'!P34-N$5)</f>
        <v>0.94308179999999986</v>
      </c>
      <c r="O38" s="2">
        <f>ABS('P1dB CL'!Q34-O$5)</f>
        <v>0.85472509999999957</v>
      </c>
      <c r="P38" s="2">
        <f>ABS('P1dB CL'!R34-P$5)</f>
        <v>0</v>
      </c>
      <c r="R38" s="2">
        <f>'P1dB CL'!E34</f>
        <v>10.3</v>
      </c>
      <c r="S38" s="12"/>
      <c r="T38" s="2">
        <f>ABS('P1dB CL'!X34-T$5)</f>
        <v>5.2449199999999863E-2</v>
      </c>
      <c r="U38" s="2">
        <f>ABS('P1dB CL'!Y34-U$5)</f>
        <v>5.9244200000000191E-2</v>
      </c>
      <c r="V38" s="2">
        <f>ABS('P1dB CL'!Z34-V$5)</f>
        <v>5.5673599999998657E-2</v>
      </c>
      <c r="W38" s="2">
        <f>ABS('P1dB CL'!AA34-W$5)</f>
        <v>3.174869999999963E-2</v>
      </c>
      <c r="X38" s="2">
        <f>ABS('P1dB CL'!AB34-X$5)</f>
        <v>2.5820700000000585E-2</v>
      </c>
      <c r="Y38" s="2">
        <f>ABS('P1dB CL'!AC34-Y$5)</f>
        <v>0.10507290000000147</v>
      </c>
      <c r="Z38" s="12"/>
      <c r="AA38" s="2">
        <f>ABS('P1dB CL'!AE34-AA$5)</f>
        <v>3.3728599999999886E-2</v>
      </c>
      <c r="AB38" s="2">
        <f>ABS('P1dB CL'!AF34-AB$5)</f>
        <v>6.3286799999998422E-2</v>
      </c>
      <c r="AC38" s="2">
        <f>ABS('P1dB CL'!AG34-AC$5)</f>
        <v>0.10899830000000144</v>
      </c>
      <c r="AD38" s="2">
        <f>ABS('P1dB CL'!AH34-AD$5)</f>
        <v>0.15102670000000096</v>
      </c>
      <c r="AE38" s="2">
        <f>ABS('P1dB CL'!AI34-AE$5)</f>
        <v>0.39306560000000168</v>
      </c>
      <c r="AF38" s="2">
        <f>ABS('P1dB CL'!AJ34-AF$5)</f>
        <v>0</v>
      </c>
      <c r="AG38" s="12"/>
    </row>
    <row r="39" spans="2:33" x14ac:dyDescent="0.25">
      <c r="B39" s="2">
        <f>'P1dB CL'!E35</f>
        <v>11</v>
      </c>
      <c r="C39" s="12"/>
      <c r="D39" s="2">
        <f>ABS('P1dB CL'!F35-D$5)</f>
        <v>8.6305600000001093E-2</v>
      </c>
      <c r="E39" s="2">
        <f>ABS('P1dB CL'!G35-E$5)</f>
        <v>0.11468889999999909</v>
      </c>
      <c r="F39" s="2">
        <f>ABS('P1dB CL'!H35-F$5)</f>
        <v>0.16426659999999949</v>
      </c>
      <c r="G39" s="2">
        <f>ABS('P1dB CL'!I35-G$5)</f>
        <v>0.21743200000000051</v>
      </c>
      <c r="H39" s="2">
        <f>ABS('P1dB CL'!J35-H$5)</f>
        <v>0.28628830000000072</v>
      </c>
      <c r="I39" s="2">
        <f>ABS('P1dB CL'!K35-I$5)</f>
        <v>0.52875260000000068</v>
      </c>
      <c r="J39" s="12"/>
      <c r="K39" s="2">
        <f>ABS('P1dB CL'!M35-K$5)</f>
        <v>4.6140699999998702E-2</v>
      </c>
      <c r="L39" s="2">
        <f>ABS('P1dB CL'!N35-L$5)</f>
        <v>8.2285900000000467E-2</v>
      </c>
      <c r="M39" s="2">
        <f>ABS('P1dB CL'!O35-M$5)</f>
        <v>0.14804460000000041</v>
      </c>
      <c r="N39" s="2">
        <f>ABS('P1dB CL'!P35-N$5)</f>
        <v>1.0443172000000001</v>
      </c>
      <c r="O39" s="2">
        <f>ABS('P1dB CL'!Q35-O$5)</f>
        <v>0.95288410000000034</v>
      </c>
      <c r="P39" s="2">
        <f>ABS('P1dB CL'!R35-P$5)</f>
        <v>0</v>
      </c>
      <c r="R39" s="2">
        <f>'P1dB CL'!E35</f>
        <v>11</v>
      </c>
      <c r="S39" s="12"/>
      <c r="T39" s="2">
        <f>ABS('P1dB CL'!X35-T$5)</f>
        <v>5.9878299999999385E-2</v>
      </c>
      <c r="U39" s="2">
        <f>ABS('P1dB CL'!Y35-U$5)</f>
        <v>6.8528200000001149E-2</v>
      </c>
      <c r="V39" s="2">
        <f>ABS('P1dB CL'!Z35-V$5)</f>
        <v>6.2060399999998239E-2</v>
      </c>
      <c r="W39" s="2">
        <f>ABS('P1dB CL'!AA35-W$5)</f>
        <v>4.518700000000031E-2</v>
      </c>
      <c r="X39" s="2">
        <f>ABS('P1dB CL'!AB35-X$5)</f>
        <v>4.0536900000001097E-2</v>
      </c>
      <c r="Y39" s="2">
        <f>ABS('P1dB CL'!AC35-Y$5)</f>
        <v>0.16588680000000089</v>
      </c>
      <c r="Z39" s="12"/>
      <c r="AA39" s="2">
        <f>ABS('P1dB CL'!AE35-AA$5)</f>
        <v>4.0596000000000743E-2</v>
      </c>
      <c r="AB39" s="2">
        <f>ABS('P1dB CL'!AF35-AB$5)</f>
        <v>7.3701799999998485E-2</v>
      </c>
      <c r="AC39" s="2">
        <f>ABS('P1dB CL'!AG35-AC$5)</f>
        <v>0.12133020000000094</v>
      </c>
      <c r="AD39" s="2">
        <f>ABS('P1dB CL'!AH35-AD$5)</f>
        <v>0.17436600000000091</v>
      </c>
      <c r="AE39" s="2">
        <f>ABS('P1dB CL'!AI35-AE$5)</f>
        <v>0.50315860000000079</v>
      </c>
      <c r="AF39" s="2">
        <f>ABS('P1dB CL'!AJ35-AF$5)</f>
        <v>0</v>
      </c>
      <c r="AG39" s="12"/>
    </row>
    <row r="40" spans="2:33" x14ac:dyDescent="0.25">
      <c r="B40" s="2">
        <f>'P1dB CL'!E36</f>
        <v>11.7</v>
      </c>
      <c r="C40" s="12"/>
      <c r="D40" s="2">
        <f>ABS('P1dB CL'!F36-D$5)</f>
        <v>9.9546400000001256E-2</v>
      </c>
      <c r="E40" s="2">
        <f>ABS('P1dB CL'!G36-E$5)</f>
        <v>0.1304950999999992</v>
      </c>
      <c r="F40" s="2">
        <f>ABS('P1dB CL'!H36-F$5)</f>
        <v>0.18762879999999882</v>
      </c>
      <c r="G40" s="2">
        <f>ABS('P1dB CL'!I36-G$5)</f>
        <v>0.24393650000000022</v>
      </c>
      <c r="H40" s="2">
        <f>ABS('P1dB CL'!J36-H$5)</f>
        <v>0.32956030000000069</v>
      </c>
      <c r="I40" s="2">
        <f>ABS('P1dB CL'!K36-I$5)</f>
        <v>0.61071160000000013</v>
      </c>
      <c r="J40" s="12"/>
      <c r="K40" s="2">
        <f>ABS('P1dB CL'!M36-K$5)</f>
        <v>5.8101599999998754E-2</v>
      </c>
      <c r="L40" s="2">
        <f>ABS('P1dB CL'!N36-L$5)</f>
        <v>9.474090000000146E-2</v>
      </c>
      <c r="M40" s="2">
        <f>ABS('P1dB CL'!O36-M$5)</f>
        <v>0.17131520000000044</v>
      </c>
      <c r="N40" s="2">
        <f>ABS('P1dB CL'!P36-N$5)</f>
        <v>1.1485333000000004</v>
      </c>
      <c r="O40" s="2">
        <f>ABS('P1dB CL'!Q36-O$5)</f>
        <v>1.0584880999999999</v>
      </c>
      <c r="P40" s="2">
        <f>ABS('P1dB CL'!R36-P$5)</f>
        <v>0</v>
      </c>
      <c r="R40" s="2">
        <f>'P1dB CL'!E36</f>
        <v>11.7</v>
      </c>
      <c r="S40" s="12"/>
      <c r="T40" s="2">
        <f>ABS('P1dB CL'!X36-T$5)</f>
        <v>7.0075899999999081E-2</v>
      </c>
      <c r="U40" s="2">
        <f>ABS('P1dB CL'!Y36-U$5)</f>
        <v>7.8002900000001318E-2</v>
      </c>
      <c r="V40" s="2">
        <f>ABS('P1dB CL'!Z36-V$5)</f>
        <v>7.5062799999999541E-2</v>
      </c>
      <c r="W40" s="2">
        <f>ABS('P1dB CL'!AA36-W$5)</f>
        <v>5.3644099999999639E-2</v>
      </c>
      <c r="X40" s="2">
        <f>ABS('P1dB CL'!AB36-X$5)</f>
        <v>6.6167800000000554E-2</v>
      </c>
      <c r="Y40" s="2">
        <f>ABS('P1dB CL'!AC36-Y$5)</f>
        <v>0.24712430000000118</v>
      </c>
      <c r="Z40" s="12"/>
      <c r="AA40" s="2">
        <f>ABS('P1dB CL'!AE36-AA$5)</f>
        <v>4.7192600000000695E-2</v>
      </c>
      <c r="AB40" s="2">
        <f>ABS('P1dB CL'!AF36-AB$5)</f>
        <v>8.5926999999999865E-2</v>
      </c>
      <c r="AC40" s="2">
        <f>ABS('P1dB CL'!AG36-AC$5)</f>
        <v>0.13725560000000137</v>
      </c>
      <c r="AD40" s="2">
        <f>ABS('P1dB CL'!AH36-AD$5)</f>
        <v>0.20801540000000074</v>
      </c>
      <c r="AE40" s="2">
        <f>ABS('P1dB CL'!AI36-AE$5)</f>
        <v>0.63154460000000157</v>
      </c>
      <c r="AF40" s="2">
        <f>ABS('P1dB CL'!AJ36-AF$5)</f>
        <v>0</v>
      </c>
      <c r="AG40" s="12"/>
    </row>
    <row r="41" spans="2:33" x14ac:dyDescent="0.25">
      <c r="B41" s="2">
        <f>'P1dB CL'!E37</f>
        <v>12.4</v>
      </c>
      <c r="C41" s="12"/>
      <c r="D41" s="2">
        <f>ABS('P1dB CL'!F37-D$5)</f>
        <v>0.11281300000000094</v>
      </c>
      <c r="E41" s="2">
        <f>ABS('P1dB CL'!G37-E$5)</f>
        <v>0.14823720000000051</v>
      </c>
      <c r="F41" s="2">
        <f>ABS('P1dB CL'!H37-F$5)</f>
        <v>0.21083929999999995</v>
      </c>
      <c r="G41" s="2">
        <f>ABS('P1dB CL'!I37-G$5)</f>
        <v>0.27297690000000152</v>
      </c>
      <c r="H41" s="2">
        <f>ABS('P1dB CL'!J37-H$5)</f>
        <v>0.38006400000000085</v>
      </c>
      <c r="I41" s="2">
        <f>ABS('P1dB CL'!K37-I$5)</f>
        <v>0.70936559999999993</v>
      </c>
      <c r="J41" s="12"/>
      <c r="K41" s="2">
        <f>ABS('P1dB CL'!M37-K$5)</f>
        <v>6.5703399999998524E-2</v>
      </c>
      <c r="L41" s="2">
        <f>ABS('P1dB CL'!N37-L$5)</f>
        <v>0.11025340000000128</v>
      </c>
      <c r="M41" s="2">
        <f>ABS('P1dB CL'!O37-M$5)</f>
        <v>0.19745729999999995</v>
      </c>
      <c r="N41" s="2">
        <f>ABS('P1dB CL'!P37-N$5)</f>
        <v>1.2450543000000014</v>
      </c>
      <c r="O41" s="2">
        <f>ABS('P1dB CL'!Q37-O$5)</f>
        <v>1.1793820999999998</v>
      </c>
      <c r="P41" s="2">
        <f>ABS('P1dB CL'!R37-P$5)</f>
        <v>0</v>
      </c>
      <c r="R41" s="2">
        <f>'P1dB CL'!E37</f>
        <v>12.4</v>
      </c>
      <c r="S41" s="12"/>
      <c r="T41" s="2">
        <f>ABS('P1dB CL'!X37-T$5)</f>
        <v>7.7574699999999552E-2</v>
      </c>
      <c r="U41" s="2">
        <f>ABS('P1dB CL'!Y37-U$5)</f>
        <v>8.7555899999999909E-2</v>
      </c>
      <c r="V41" s="2">
        <f>ABS('P1dB CL'!Z37-V$5)</f>
        <v>8.5404399999999825E-2</v>
      </c>
      <c r="W41" s="2">
        <f>ABS('P1dB CL'!AA37-W$5)</f>
        <v>7.1999500000000438E-2</v>
      </c>
      <c r="X41" s="2">
        <f>ABS('P1dB CL'!AB37-X$5)</f>
        <v>0.10476490000000105</v>
      </c>
      <c r="Y41" s="2">
        <f>ABS('P1dB CL'!AC37-Y$5)</f>
        <v>0.35850130000000036</v>
      </c>
      <c r="Z41" s="12"/>
      <c r="AA41" s="2">
        <f>ABS('P1dB CL'!AE37-AA$5)</f>
        <v>5.7403500000001273E-2</v>
      </c>
      <c r="AB41" s="2">
        <f>ABS('P1dB CL'!AF37-AB$5)</f>
        <v>9.6588099999999955E-2</v>
      </c>
      <c r="AC41" s="2">
        <f>ABS('P1dB CL'!AG37-AC$5)</f>
        <v>0.15510080000000137</v>
      </c>
      <c r="AD41" s="2">
        <f>ABS('P1dB CL'!AH37-AD$5)</f>
        <v>0.24827380000000154</v>
      </c>
      <c r="AE41" s="2">
        <f>ABS('P1dB CL'!AI37-AE$5)</f>
        <v>0.7781626000000017</v>
      </c>
      <c r="AF41" s="2">
        <f>ABS('P1dB CL'!AJ37-AF$5)</f>
        <v>0</v>
      </c>
      <c r="AG41" s="12"/>
    </row>
    <row r="42" spans="2:33" x14ac:dyDescent="0.25">
      <c r="B42" s="2">
        <f>'P1dB CL'!E38</f>
        <v>13.1</v>
      </c>
      <c r="C42" s="12"/>
      <c r="D42" s="2">
        <f>ABS('P1dB CL'!F38-D$5)</f>
        <v>0.1279154000000009</v>
      </c>
      <c r="E42" s="2">
        <f>ABS('P1dB CL'!G38-E$5)</f>
        <v>0.16734310000000008</v>
      </c>
      <c r="F42" s="2">
        <f>ABS('P1dB CL'!H38-F$5)</f>
        <v>0.23770429999999898</v>
      </c>
      <c r="G42" s="2">
        <f>ABS('P1dB CL'!I38-G$5)</f>
        <v>0.30918310000000027</v>
      </c>
      <c r="H42" s="2">
        <f>ABS('P1dB CL'!J38-H$5)</f>
        <v>0.44967940000000084</v>
      </c>
      <c r="I42" s="2">
        <f>ABS('P1dB CL'!K38-I$5)</f>
        <v>0.83438759999999945</v>
      </c>
      <c r="J42" s="12"/>
      <c r="K42" s="2">
        <f>ABS('P1dB CL'!M38-K$5)</f>
        <v>7.6253899999999319E-2</v>
      </c>
      <c r="L42" s="2">
        <f>ABS('P1dB CL'!N38-L$5)</f>
        <v>0.12658880000000039</v>
      </c>
      <c r="M42" s="2">
        <f>ABS('P1dB CL'!O38-M$5)</f>
        <v>0.22771270000000143</v>
      </c>
      <c r="N42" s="2">
        <f>ABS('P1dB CL'!P38-N$5)</f>
        <v>1.3605143000000002</v>
      </c>
      <c r="O42" s="2">
        <f>ABS('P1dB CL'!Q38-O$5)</f>
        <v>1.3317511</v>
      </c>
      <c r="P42" s="2">
        <f>ABS('P1dB CL'!R38-P$5)</f>
        <v>0</v>
      </c>
      <c r="R42" s="2">
        <f>'P1dB CL'!E38</f>
        <v>13.1</v>
      </c>
      <c r="S42" s="12"/>
      <c r="T42" s="2">
        <f>ABS('P1dB CL'!X38-T$5)</f>
        <v>8.9703499999998826E-2</v>
      </c>
      <c r="U42" s="2">
        <f>ABS('P1dB CL'!Y38-U$5)</f>
        <v>9.911060000000127E-2</v>
      </c>
      <c r="V42" s="2">
        <f>ABS('P1dB CL'!Z38-V$5)</f>
        <v>0.1003942999999996</v>
      </c>
      <c r="W42" s="2">
        <f>ABS('P1dB CL'!AA38-W$5)</f>
        <v>9.5902399999999943E-2</v>
      </c>
      <c r="X42" s="2">
        <f>ABS('P1dB CL'!AB38-X$5)</f>
        <v>0.15715880000000126</v>
      </c>
      <c r="Y42" s="2">
        <f>ABS('P1dB CL'!AC38-Y$5)</f>
        <v>0.49726130000000168</v>
      </c>
      <c r="Z42" s="12"/>
      <c r="AA42" s="2">
        <f>ABS('P1dB CL'!AE38-AA$5)</f>
        <v>6.0913100000000497E-2</v>
      </c>
      <c r="AB42" s="2">
        <f>ABS('P1dB CL'!AF38-AB$5)</f>
        <v>0.10864639999999959</v>
      </c>
      <c r="AC42" s="2">
        <f>ABS('P1dB CL'!AG38-AC$5)</f>
        <v>0.1756448000000006</v>
      </c>
      <c r="AD42" s="2">
        <f>ABS('P1dB CL'!AH38-AD$5)</f>
        <v>0.30086040000000125</v>
      </c>
      <c r="AE42" s="2">
        <f>ABS('P1dB CL'!AI38-AE$5)</f>
        <v>0.94041060000000165</v>
      </c>
      <c r="AF42" s="2">
        <f>ABS('P1dB CL'!AJ38-AF$5)</f>
        <v>0</v>
      </c>
      <c r="AG42" s="12"/>
    </row>
    <row r="43" spans="2:33" x14ac:dyDescent="0.25">
      <c r="B43" s="2">
        <f>'P1dB CL'!E39</f>
        <v>13.8</v>
      </c>
      <c r="C43" s="12"/>
      <c r="D43" s="2">
        <f>ABS('P1dB CL'!F39-D$5)</f>
        <v>0.14644910000000166</v>
      </c>
      <c r="E43" s="2">
        <f>ABS('P1dB CL'!G39-E$5)</f>
        <v>0.18999670000000002</v>
      </c>
      <c r="F43" s="2">
        <f>ABS('P1dB CL'!H39-F$5)</f>
        <v>0.26505569999999956</v>
      </c>
      <c r="G43" s="2">
        <f>ABS('P1dB CL'!I39-G$5)</f>
        <v>0.34884740000000036</v>
      </c>
      <c r="H43" s="2">
        <f>ABS('P1dB CL'!J39-H$5)</f>
        <v>0.54438110000000073</v>
      </c>
      <c r="I43" s="2">
        <f>ABS('P1dB CL'!K39-I$5)</f>
        <v>0.99502859999999949</v>
      </c>
      <c r="J43" s="12"/>
      <c r="K43" s="2">
        <f>ABS('P1dB CL'!M39-K$5)</f>
        <v>8.4880799999998757E-2</v>
      </c>
      <c r="L43" s="2">
        <f>ABS('P1dB CL'!N39-L$5)</f>
        <v>0.14580060000000117</v>
      </c>
      <c r="M43" s="2">
        <f>ABS('P1dB CL'!O39-M$5)</f>
        <v>0.26011090000000081</v>
      </c>
      <c r="N43" s="2">
        <f>ABS('P1dB CL'!P39-N$5)</f>
        <v>1.4830523000000007</v>
      </c>
      <c r="O43" s="2">
        <f>ABS('P1dB CL'!Q39-O$5)</f>
        <v>1.5299481000000004</v>
      </c>
      <c r="P43" s="2">
        <f>ABS('P1dB CL'!R39-P$5)</f>
        <v>0</v>
      </c>
      <c r="R43" s="2">
        <f>'P1dB CL'!E39</f>
        <v>13.8</v>
      </c>
      <c r="S43" s="12"/>
      <c r="T43" s="2">
        <f>ABS('P1dB CL'!X39-T$5)</f>
        <v>9.9574999999999747E-2</v>
      </c>
      <c r="U43" s="2">
        <f>ABS('P1dB CL'!Y39-U$5)</f>
        <v>0.11446860000000036</v>
      </c>
      <c r="V43" s="2">
        <f>ABS('P1dB CL'!Z39-V$5)</f>
        <v>0.11924359999999901</v>
      </c>
      <c r="W43" s="2">
        <f>ABS('P1dB CL'!AA39-W$5)</f>
        <v>0.1288336999999995</v>
      </c>
      <c r="X43" s="2">
        <f>ABS('P1dB CL'!AB39-X$5)</f>
        <v>0.23195360000000065</v>
      </c>
      <c r="Y43" s="2">
        <f>ABS('P1dB CL'!AC39-Y$5)</f>
        <v>0.67721630000000133</v>
      </c>
      <c r="Z43" s="12"/>
      <c r="AA43" s="2">
        <f>ABS('P1dB CL'!AE39-AA$5)</f>
        <v>7.0158900000000912E-2</v>
      </c>
      <c r="AB43" s="2">
        <f>ABS('P1dB CL'!AF39-AB$5)</f>
        <v>0.1236151999999997</v>
      </c>
      <c r="AC43" s="2">
        <f>ABS('P1dB CL'!AG39-AC$5)</f>
        <v>0.19425200000000054</v>
      </c>
      <c r="AD43" s="2">
        <f>ABS('P1dB CL'!AH39-AD$5)</f>
        <v>0.3751964000000001</v>
      </c>
      <c r="AE43" s="2">
        <f>ABS('P1dB CL'!AI39-AE$5)</f>
        <v>1.1216146000000009</v>
      </c>
      <c r="AF43" s="2">
        <f>ABS('P1dB CL'!AJ39-AF$5)</f>
        <v>0</v>
      </c>
      <c r="AG43" s="12"/>
    </row>
    <row r="44" spans="2:33" x14ac:dyDescent="0.25">
      <c r="B44" s="2">
        <f>'P1dB CL'!E40</f>
        <v>14.5</v>
      </c>
      <c r="C44" s="12"/>
      <c r="D44" s="2">
        <f>ABS('P1dB CL'!F40-D$5)</f>
        <v>0.16393470000000043</v>
      </c>
      <c r="E44" s="2">
        <f>ABS('P1dB CL'!G40-E$5)</f>
        <v>0.21169760000000082</v>
      </c>
      <c r="F44" s="2">
        <f>ABS('P1dB CL'!H40-F$5)</f>
        <v>0.29476449999999943</v>
      </c>
      <c r="G44" s="2">
        <f>ABS('P1dB CL'!I40-G$5)</f>
        <v>0.40206050000000104</v>
      </c>
      <c r="H44" s="2">
        <f>ABS('P1dB CL'!J40-H$5)</f>
        <v>0.66882130000000117</v>
      </c>
      <c r="I44" s="2">
        <f>ABS('P1dB CL'!K40-I$5)</f>
        <v>1.2262816000000001</v>
      </c>
      <c r="J44" s="12"/>
      <c r="K44" s="2">
        <f>ABS('P1dB CL'!M40-K$5)</f>
        <v>9.2527399999999815E-2</v>
      </c>
      <c r="L44" s="2">
        <f>ABS('P1dB CL'!N40-L$5)</f>
        <v>0.16636659999999992</v>
      </c>
      <c r="M44" s="2">
        <f>ABS('P1dB CL'!O40-M$5)</f>
        <v>0.29921060000000033</v>
      </c>
      <c r="N44" s="2">
        <f>ABS('P1dB CL'!P40-N$5)</f>
        <v>1.6522563000000012</v>
      </c>
      <c r="O44" s="2">
        <f>ABS('P1dB CL'!Q40-O$5)</f>
        <v>1.7938751000000011</v>
      </c>
      <c r="P44" s="2">
        <f>ABS('P1dB CL'!R40-P$5)</f>
        <v>0</v>
      </c>
      <c r="R44" s="2">
        <f>'P1dB CL'!E40</f>
        <v>14.5</v>
      </c>
      <c r="S44" s="12"/>
      <c r="T44" s="2">
        <f>ABS('P1dB CL'!X40-T$5)</f>
        <v>0.10938639999999999</v>
      </c>
      <c r="U44" s="2">
        <f>ABS('P1dB CL'!Y40-U$5)</f>
        <v>0.12642860000000056</v>
      </c>
      <c r="V44" s="2">
        <f>ABS('P1dB CL'!Z40-V$5)</f>
        <v>0.14245419999999953</v>
      </c>
      <c r="W44" s="2">
        <f>ABS('P1dB CL'!AA40-W$5)</f>
        <v>0.17094319999999996</v>
      </c>
      <c r="X44" s="2">
        <f>ABS('P1dB CL'!AB40-X$5)</f>
        <v>0.33476260000000124</v>
      </c>
      <c r="Y44" s="2">
        <f>ABS('P1dB CL'!AC40-Y$5)</f>
        <v>0.90342930000000088</v>
      </c>
      <c r="Z44" s="12"/>
      <c r="AA44" s="2">
        <f>ABS('P1dB CL'!AE40-AA$5)</f>
        <v>7.6775500000000108E-2</v>
      </c>
      <c r="AB44" s="2">
        <f>ABS('P1dB CL'!AF40-AB$5)</f>
        <v>0.13891119999999901</v>
      </c>
      <c r="AC44" s="2">
        <f>ABS('P1dB CL'!AG40-AC$5)</f>
        <v>0.22174830000000156</v>
      </c>
      <c r="AD44" s="2">
        <f>ABS('P1dB CL'!AH40-AD$5)</f>
        <v>0.46821210000000058</v>
      </c>
      <c r="AE44" s="2">
        <f>ABS('P1dB CL'!AI40-AE$5)</f>
        <v>1.3543536000000014</v>
      </c>
      <c r="AF44" s="2">
        <f>ABS('P1dB CL'!AJ40-AF$5)</f>
        <v>0</v>
      </c>
      <c r="AG44" s="12"/>
    </row>
    <row r="45" spans="2:33" x14ac:dyDescent="0.25">
      <c r="B45" s="2">
        <f>'P1dB CL'!E41</f>
        <v>15.2</v>
      </c>
      <c r="C45" s="12"/>
      <c r="D45" s="2">
        <f>ABS('P1dB CL'!F41-D$5)</f>
        <v>0.18142130000000023</v>
      </c>
      <c r="E45" s="2">
        <f>ABS('P1dB CL'!G41-E$5)</f>
        <v>0.23822780000000066</v>
      </c>
      <c r="F45" s="2">
        <f>ABS('P1dB CL'!H41-F$5)</f>
        <v>0.33506299999999989</v>
      </c>
      <c r="G45" s="2">
        <f>ABS('P1dB CL'!I41-G$5)</f>
        <v>0.47404100000000149</v>
      </c>
      <c r="H45" s="2">
        <f>ABS('P1dB CL'!J41-H$5)</f>
        <v>0.83807490000000051</v>
      </c>
      <c r="I45" s="2">
        <f>ABS('P1dB CL'!K41-I$5)</f>
        <v>1.5346595999999995</v>
      </c>
      <c r="J45" s="12"/>
      <c r="K45" s="2">
        <f>ABS('P1dB CL'!M41-K$5)</f>
        <v>0.10859109999999994</v>
      </c>
      <c r="L45" s="2">
        <f>ABS('P1dB CL'!N41-L$5)</f>
        <v>0.19502640000000149</v>
      </c>
      <c r="M45" s="2">
        <f>ABS('P1dB CL'!O41-M$5)</f>
        <v>0.3478861000000002</v>
      </c>
      <c r="N45" s="2">
        <f>ABS('P1dB CL'!P41-N$5)</f>
        <v>1.8867872999999999</v>
      </c>
      <c r="O45" s="2">
        <f>ABS('P1dB CL'!Q41-O$5)</f>
        <v>2.1145771</v>
      </c>
      <c r="P45" s="2">
        <f>ABS('P1dB CL'!R41-P$5)</f>
        <v>0</v>
      </c>
      <c r="R45" s="2">
        <f>'P1dB CL'!E41</f>
        <v>15.2</v>
      </c>
      <c r="S45" s="12"/>
      <c r="T45" s="2">
        <f>ABS('P1dB CL'!X41-T$5)</f>
        <v>0.12805079999999869</v>
      </c>
      <c r="U45" s="2">
        <f>ABS('P1dB CL'!Y41-U$5)</f>
        <v>0.14915280000000131</v>
      </c>
      <c r="V45" s="2">
        <f>ABS('P1dB CL'!Z41-V$5)</f>
        <v>0.17412279999999924</v>
      </c>
      <c r="W45" s="2">
        <f>ABS('P1dB CL'!AA41-W$5)</f>
        <v>0.23641390000000051</v>
      </c>
      <c r="X45" s="2">
        <f>ABS('P1dB CL'!AB41-X$5)</f>
        <v>0.48665240000000054</v>
      </c>
      <c r="Y45" s="2">
        <f>ABS('P1dB CL'!AC41-Y$5)</f>
        <v>1.216197300000001</v>
      </c>
      <c r="Z45" s="12"/>
      <c r="AA45" s="2">
        <f>ABS('P1dB CL'!AE41-AA$5)</f>
        <v>8.6619400000000013E-2</v>
      </c>
      <c r="AB45" s="2">
        <f>ABS('P1dB CL'!AF41-AB$5)</f>
        <v>0.15450189999999964</v>
      </c>
      <c r="AC45" s="2">
        <f>ABS('P1dB CL'!AG41-AC$5)</f>
        <v>0.25491900000000101</v>
      </c>
      <c r="AD45" s="2">
        <f>ABS('P1dB CL'!AH41-AD$5)</f>
        <v>0.60320850000000092</v>
      </c>
      <c r="AE45" s="2">
        <f>ABS('P1dB CL'!AI41-AE$5)</f>
        <v>1.6912416000000015</v>
      </c>
      <c r="AF45" s="2">
        <f>ABS('P1dB CL'!AJ41-AF$5)</f>
        <v>0</v>
      </c>
      <c r="AG45" s="12"/>
    </row>
    <row r="46" spans="2:33" x14ac:dyDescent="0.25">
      <c r="B46" s="2">
        <f>'P1dB CL'!E42</f>
        <v>15.9</v>
      </c>
      <c r="C46" s="12"/>
      <c r="D46" s="2">
        <f>ABS('P1dB CL'!F42-D$5)</f>
        <v>0.20890710000000112</v>
      </c>
      <c r="E46" s="2">
        <f>ABS('P1dB CL'!G42-E$5)</f>
        <v>0.27206609999999998</v>
      </c>
      <c r="F46" s="2">
        <f>ABS('P1dB CL'!H42-F$5)</f>
        <v>0.38743399999999895</v>
      </c>
      <c r="G46" s="2">
        <f>ABS('P1dB CL'!I42-G$5)</f>
        <v>0.57559960000000032</v>
      </c>
      <c r="H46" s="2">
        <f>ABS('P1dB CL'!J42-H$5)</f>
        <v>1.0775789000000007</v>
      </c>
      <c r="I46" s="2">
        <f>ABS('P1dB CL'!K42-I$5)</f>
        <v>1.9152766000000003</v>
      </c>
      <c r="J46" s="12"/>
      <c r="K46" s="2">
        <f>ABS('P1dB CL'!M42-K$5)</f>
        <v>0.12649539999999959</v>
      </c>
      <c r="L46" s="2">
        <f>ABS('P1dB CL'!N42-L$5)</f>
        <v>0.22543240000000075</v>
      </c>
      <c r="M46" s="2">
        <f>ABS('P1dB CL'!O42-M$5)</f>
        <v>0.40667059999999999</v>
      </c>
      <c r="N46" s="2">
        <f>ABS('P1dB CL'!P42-N$5)</f>
        <v>2.1646213000000003</v>
      </c>
      <c r="O46" s="2">
        <f>ABS('P1dB CL'!Q42-O$5)</f>
        <v>2.5032420999999996</v>
      </c>
      <c r="P46" s="2">
        <f>ABS('P1dB CL'!R42-P$5)</f>
        <v>0</v>
      </c>
      <c r="R46" s="2">
        <f>'P1dB CL'!E42</f>
        <v>15.9</v>
      </c>
      <c r="S46" s="12"/>
      <c r="T46" s="2">
        <f>ABS('P1dB CL'!X42-T$5)</f>
        <v>0.14470099999999952</v>
      </c>
      <c r="U46" s="2">
        <f>ABS('P1dB CL'!Y42-U$5)</f>
        <v>0.17640780000000156</v>
      </c>
      <c r="V46" s="2">
        <f>ABS('P1dB CL'!Z42-V$5)</f>
        <v>0.22346689999999825</v>
      </c>
      <c r="W46" s="2">
        <f>ABS('P1dB CL'!AA42-W$5)</f>
        <v>0.32269849999999956</v>
      </c>
      <c r="X46" s="2">
        <f>ABS('P1dB CL'!AB42-X$5)</f>
        <v>0.71741850000000085</v>
      </c>
      <c r="Y46" s="2">
        <f>ABS('P1dB CL'!AC42-Y$5)</f>
        <v>1.6238513000000001</v>
      </c>
      <c r="Z46" s="12"/>
      <c r="AA46" s="2">
        <f>ABS('P1dB CL'!AE42-AA$5)</f>
        <v>0.10070800000000091</v>
      </c>
      <c r="AB46" s="2">
        <f>ABS('P1dB CL'!AF42-AB$5)</f>
        <v>0.18063259999999914</v>
      </c>
      <c r="AC46" s="2">
        <f>ABS('P1dB CL'!AG42-AC$5)</f>
        <v>0.30569450000000131</v>
      </c>
      <c r="AD46" s="2">
        <f>ABS('P1dB CL'!AH42-AD$5)</f>
        <v>0.79319670000000109</v>
      </c>
      <c r="AE46" s="2">
        <f>ABS('P1dB CL'!AI42-AE$5)</f>
        <v>2.1181006</v>
      </c>
      <c r="AF46" s="2">
        <f>ABS('P1dB CL'!AJ42-AF$5)</f>
        <v>0</v>
      </c>
      <c r="AG46" s="12"/>
    </row>
    <row r="47" spans="2:33" x14ac:dyDescent="0.25">
      <c r="B47" s="2">
        <f>'P1dB CL'!E43</f>
        <v>16.600000000000001</v>
      </c>
      <c r="C47" s="12"/>
      <c r="D47" s="2">
        <f>ABS('P1dB CL'!F43-D$5)</f>
        <v>0.23936560000000107</v>
      </c>
      <c r="E47" s="2">
        <f>ABS('P1dB CL'!G43-E$5)</f>
        <v>0.31408590000000025</v>
      </c>
      <c r="F47" s="2">
        <f>ABS('P1dB CL'!H43-F$5)</f>
        <v>0.45147799999999982</v>
      </c>
      <c r="G47" s="2">
        <f>ABS('P1dB CL'!I43-G$5)</f>
        <v>0.7279548000000009</v>
      </c>
      <c r="H47" s="2">
        <f>ABS('P1dB CL'!J43-H$5)</f>
        <v>1.3852329000000001</v>
      </c>
      <c r="I47" s="2">
        <f>ABS('P1dB CL'!K43-I$5)</f>
        <v>2.3621835999999998</v>
      </c>
      <c r="J47" s="12"/>
      <c r="K47" s="2">
        <f>ABS('P1dB CL'!M43-K$5)</f>
        <v>0.14862149999999907</v>
      </c>
      <c r="L47" s="2">
        <f>ABS('P1dB CL'!N43-L$5)</f>
        <v>0.26692870000000113</v>
      </c>
      <c r="M47" s="2">
        <f>ABS('P1dB CL'!O43-M$5)</f>
        <v>0.48981480000000133</v>
      </c>
      <c r="N47" s="2">
        <f>ABS('P1dB CL'!P43-N$5)</f>
        <v>2.4882103000000004</v>
      </c>
      <c r="O47" s="2">
        <f>ABS('P1dB CL'!Q43-O$5)</f>
        <v>2.9520730999999998</v>
      </c>
      <c r="P47" s="2">
        <f>ABS('P1dB CL'!R43-P$5)</f>
        <v>0</v>
      </c>
      <c r="R47" s="2">
        <f>'P1dB CL'!E43</f>
        <v>16.600000000000001</v>
      </c>
      <c r="S47" s="12"/>
      <c r="T47" s="2">
        <f>ABS('P1dB CL'!X43-T$5)</f>
        <v>0.17197219999999902</v>
      </c>
      <c r="U47" s="2">
        <f>ABS('P1dB CL'!Y43-U$5)</f>
        <v>0.2153444000000011</v>
      </c>
      <c r="V47" s="2">
        <f>ABS('P1dB CL'!Z43-V$5)</f>
        <v>0.28636359999999961</v>
      </c>
      <c r="W47" s="2">
        <f>ABS('P1dB CL'!AA43-W$5)</f>
        <v>0.45738790000000051</v>
      </c>
      <c r="X47" s="2">
        <f>ABS('P1dB CL'!AB43-X$5)</f>
        <v>1.0433135</v>
      </c>
      <c r="Y47" s="2">
        <f>ABS('P1dB CL'!AC43-Y$5)</f>
        <v>2.0924073000000014</v>
      </c>
      <c r="Z47" s="12"/>
      <c r="AA47" s="2">
        <f>ABS('P1dB CL'!AE43-AA$5)</f>
        <v>0.12341400000000036</v>
      </c>
      <c r="AB47" s="2">
        <f>ABS('P1dB CL'!AF43-AB$5)</f>
        <v>0.2109545999999991</v>
      </c>
      <c r="AC47" s="2">
        <f>ABS('P1dB CL'!AG43-AC$5)</f>
        <v>0.37061309999999992</v>
      </c>
      <c r="AD47" s="2">
        <f>ABS('P1dB CL'!AH43-AD$5)</f>
        <v>1.0768146000000005</v>
      </c>
      <c r="AE47" s="2">
        <f>ABS('P1dB CL'!AI43-AE$5)</f>
        <v>2.6056246000000005</v>
      </c>
      <c r="AF47" s="2">
        <f>ABS('P1dB CL'!AJ43-AF$5)</f>
        <v>0</v>
      </c>
      <c r="AG47" s="12"/>
    </row>
    <row r="48" spans="2:33" x14ac:dyDescent="0.25">
      <c r="B48" s="2">
        <f>'P1dB CL'!E44</f>
        <v>17.3</v>
      </c>
      <c r="C48" s="12"/>
      <c r="D48" s="2">
        <f>ABS('P1dB CL'!F44-D$5)</f>
        <v>0.28190320000000035</v>
      </c>
      <c r="E48" s="2">
        <f>ABS('P1dB CL'!G44-E$5)</f>
        <v>0.36611749999999965</v>
      </c>
      <c r="F48" s="2">
        <f>ABS('P1dB CL'!H44-F$5)</f>
        <v>0.54476930000000046</v>
      </c>
      <c r="G48" s="2">
        <f>ABS('P1dB CL'!I44-G$5)</f>
        <v>0.9453087</v>
      </c>
      <c r="H48" s="2">
        <f>ABS('P1dB CL'!J44-H$5)</f>
        <v>1.7659259000000009</v>
      </c>
      <c r="I48" s="2">
        <f>ABS('P1dB CL'!K44-I$5)</f>
        <v>2.8538996000000001</v>
      </c>
      <c r="J48" s="12"/>
      <c r="K48" s="2">
        <f>ABS('P1dB CL'!M44-K$5)</f>
        <v>0.17855549999999987</v>
      </c>
      <c r="L48" s="2">
        <f>ABS('P1dB CL'!N44-L$5)</f>
        <v>0.31929300000000005</v>
      </c>
      <c r="M48" s="2">
        <f>ABS('P1dB CL'!O44-M$5)</f>
        <v>0.60630230000000118</v>
      </c>
      <c r="N48" s="2">
        <f>ABS('P1dB CL'!P44-N$5)</f>
        <v>2.8627533000000014</v>
      </c>
      <c r="O48" s="2">
        <f>ABS('P1dB CL'!Q44-O$5)</f>
        <v>3.4457500999999997</v>
      </c>
      <c r="P48" s="2">
        <f>ABS('P1dB CL'!R44-P$5)</f>
        <v>0</v>
      </c>
      <c r="R48" s="2">
        <f>'P1dB CL'!E44</f>
        <v>17.3</v>
      </c>
      <c r="S48" s="12"/>
      <c r="T48" s="2">
        <f>ABS('P1dB CL'!X44-T$5)</f>
        <v>0.2088088999999993</v>
      </c>
      <c r="U48" s="2">
        <f>ABS('P1dB CL'!Y44-U$5)</f>
        <v>0.26379590000000164</v>
      </c>
      <c r="V48" s="2">
        <f>ABS('P1dB CL'!Z44-V$5)</f>
        <v>0.37411309999999887</v>
      </c>
      <c r="W48" s="2">
        <f>ABS('P1dB CL'!AA44-W$5)</f>
        <v>0.66288089999999933</v>
      </c>
      <c r="X48" s="2">
        <f>ABS('P1dB CL'!AB44-X$5)</f>
        <v>1.4527035000000001</v>
      </c>
      <c r="Y48" s="2">
        <f>ABS('P1dB CL'!AC44-Y$5)</f>
        <v>2.6070893000000002</v>
      </c>
      <c r="Z48" s="12"/>
      <c r="AA48" s="2">
        <f>ABS('P1dB CL'!AE44-AA$5)</f>
        <v>0.1486339000000001</v>
      </c>
      <c r="AB48" s="2">
        <f>ABS('P1dB CL'!AF44-AB$5)</f>
        <v>0.25791739999999841</v>
      </c>
      <c r="AC48" s="2">
        <f>ABS('P1dB CL'!AG44-AC$5)</f>
        <v>0.47148510000000066</v>
      </c>
      <c r="AD48" s="2">
        <f>ABS('P1dB CL'!AH44-AD$5)</f>
        <v>1.4490891000000001</v>
      </c>
      <c r="AE48" s="2">
        <f>ABS('P1dB CL'!AI44-AE$5)</f>
        <v>3.1277326000000016</v>
      </c>
      <c r="AF48" s="2">
        <f>ABS('P1dB CL'!AJ44-AF$5)</f>
        <v>0</v>
      </c>
      <c r="AG48" s="12"/>
    </row>
    <row r="49" spans="2:33" x14ac:dyDescent="0.25">
      <c r="B49" s="2">
        <f>'P1dB CL'!E45</f>
        <v>18</v>
      </c>
      <c r="C49" s="12"/>
      <c r="D49" s="2">
        <f>ABS('P1dB CL'!F45-D$5)</f>
        <v>0.33657360000000125</v>
      </c>
      <c r="E49" s="2">
        <f>ABS('P1dB CL'!G45-E$5)</f>
        <v>0.43542099999999984</v>
      </c>
      <c r="F49" s="2">
        <f>ABS('P1dB CL'!H45-F$5)</f>
        <v>0.67510509999999968</v>
      </c>
      <c r="G49" s="2">
        <f>ABS('P1dB CL'!I45-G$5)</f>
        <v>1.2213650999999999</v>
      </c>
      <c r="H49" s="2">
        <f>ABS('P1dB CL'!J45-H$5)</f>
        <v>2.2009169000000011</v>
      </c>
      <c r="I49" s="2">
        <f>ABS('P1dB CL'!K45-I$5)</f>
        <v>3.3636465999999992</v>
      </c>
      <c r="J49" s="12"/>
      <c r="K49" s="2">
        <f>ABS('P1dB CL'!M45-K$5)</f>
        <v>0.22353079999999892</v>
      </c>
      <c r="L49" s="2">
        <f>ABS('P1dB CL'!N45-L$5)</f>
        <v>0.38671500000000059</v>
      </c>
      <c r="M49" s="2">
        <f>ABS('P1dB CL'!O45-M$5)</f>
        <v>0.77704720000000016</v>
      </c>
      <c r="N49" s="2">
        <f>ABS('P1dB CL'!P45-N$5)</f>
        <v>3.2868743000000009</v>
      </c>
      <c r="O49" s="2">
        <f>ABS('P1dB CL'!Q45-O$5)</f>
        <v>3.9568390999999998</v>
      </c>
      <c r="P49" s="2">
        <f>ABS('P1dB CL'!R45-P$5)</f>
        <v>0</v>
      </c>
      <c r="R49" s="2">
        <f>'P1dB CL'!E45</f>
        <v>18</v>
      </c>
      <c r="S49" s="12"/>
      <c r="T49" s="2">
        <f>ABS('P1dB CL'!X45-T$5)</f>
        <v>0.26420399999999944</v>
      </c>
      <c r="U49" s="2">
        <f>ABS('P1dB CL'!Y45-U$5)</f>
        <v>0.33280940000000037</v>
      </c>
      <c r="V49" s="2">
        <f>ABS('P1dB CL'!Z45-V$5)</f>
        <v>0.50434299999999865</v>
      </c>
      <c r="W49" s="2">
        <f>ABS('P1dB CL'!AA45-W$5)</f>
        <v>0.93966670000000008</v>
      </c>
      <c r="X49" s="2">
        <f>ABS('P1dB CL'!AB45-X$5)</f>
        <v>1.9089845000000008</v>
      </c>
      <c r="Y49" s="2">
        <f>ABS('P1dB CL'!AC45-Y$5)</f>
        <v>3.1364923000000005</v>
      </c>
      <c r="Z49" s="12"/>
      <c r="AA49" s="2">
        <f>ABS('P1dB CL'!AE45-AA$5)</f>
        <v>0.19119640000000082</v>
      </c>
      <c r="AB49" s="2">
        <f>ABS('P1dB CL'!AF45-AB$5)</f>
        <v>0.32239529999999839</v>
      </c>
      <c r="AC49" s="2">
        <f>ABS('P1dB CL'!AG45-AC$5)</f>
        <v>0.62447069999999982</v>
      </c>
      <c r="AD49" s="2">
        <f>ABS('P1dB CL'!AH45-AD$5)</f>
        <v>1.8760861000000002</v>
      </c>
      <c r="AE49" s="2">
        <f>ABS('P1dB CL'!AI45-AE$5)</f>
        <v>3.6558356000000014</v>
      </c>
      <c r="AF49" s="2">
        <f>ABS('P1dB CL'!AJ45-AF$5)</f>
        <v>0</v>
      </c>
      <c r="AG49" s="12"/>
    </row>
    <row r="50" spans="2:33" x14ac:dyDescent="0.25">
      <c r="B50" s="2">
        <f>'P1dB CL'!E46</f>
        <v>18.7</v>
      </c>
      <c r="C50" s="12"/>
      <c r="D50" s="2">
        <f>ABS('P1dB CL'!F46-D$5)</f>
        <v>0.41217710000000096</v>
      </c>
      <c r="E50" s="2">
        <f>ABS('P1dB CL'!G46-E$5)</f>
        <v>0.52826020000000007</v>
      </c>
      <c r="F50" s="2">
        <f>ABS('P1dB CL'!H46-F$5)</f>
        <v>0.85668949999999988</v>
      </c>
      <c r="G50" s="2">
        <f>ABS('P1dB CL'!I46-G$5)</f>
        <v>1.5422811000000003</v>
      </c>
      <c r="H50" s="2">
        <f>ABS('P1dB CL'!J46-H$5)</f>
        <v>2.6553149000000005</v>
      </c>
      <c r="I50" s="2">
        <f>ABS('P1dB CL'!K46-I$5)</f>
        <v>3.8675546000000001</v>
      </c>
      <c r="J50" s="12"/>
      <c r="K50" s="2">
        <f>ABS('P1dB CL'!M46-K$5)</f>
        <v>0.28734590000000004</v>
      </c>
      <c r="L50" s="2">
        <f>ABS('P1dB CL'!N46-L$5)</f>
        <v>0.48450090000000046</v>
      </c>
      <c r="M50" s="2">
        <f>ABS('P1dB CL'!O46-M$5)</f>
        <v>0.99248130000000145</v>
      </c>
      <c r="N50" s="2">
        <f>ABS('P1dB CL'!P46-N$5)</f>
        <v>3.7595023000000012</v>
      </c>
      <c r="O50" s="2">
        <f>ABS('P1dB CL'!Q46-O$5)</f>
        <v>4.4570650999999994</v>
      </c>
      <c r="P50" s="2">
        <f>ABS('P1dB CL'!R46-P$5)</f>
        <v>0</v>
      </c>
      <c r="R50" s="2">
        <f>'P1dB CL'!E46</f>
        <v>18.7</v>
      </c>
      <c r="S50" s="12"/>
      <c r="T50" s="2">
        <f>ABS('P1dB CL'!X46-T$5)</f>
        <v>0.33360479999999981</v>
      </c>
      <c r="U50" s="2">
        <f>ABS('P1dB CL'!Y46-U$5)</f>
        <v>0.42996790000000118</v>
      </c>
      <c r="V50" s="2">
        <f>ABS('P1dB CL'!Z46-V$5)</f>
        <v>0.69078829999999947</v>
      </c>
      <c r="W50" s="2">
        <f>ABS('P1dB CL'!AA46-W$5)</f>
        <v>1.260275</v>
      </c>
      <c r="X50" s="2">
        <f>ABS('P1dB CL'!AB46-X$5)</f>
        <v>2.3772865000000003</v>
      </c>
      <c r="Y50" s="2">
        <f>ABS('P1dB CL'!AC46-Y$5)</f>
        <v>3.6576123000000003</v>
      </c>
      <c r="Z50" s="12"/>
      <c r="AA50" s="2">
        <f>ABS('P1dB CL'!AE46-AA$5)</f>
        <v>0.2507476999999998</v>
      </c>
      <c r="AB50" s="2">
        <f>ABS('P1dB CL'!AF46-AB$5)</f>
        <v>0.41784670000000013</v>
      </c>
      <c r="AC50" s="2">
        <f>ABS('P1dB CL'!AG46-AC$5)</f>
        <v>0.83937350000000066</v>
      </c>
      <c r="AD50" s="2">
        <f>ABS('P1dB CL'!AH46-AD$5)</f>
        <v>2.3149821000000017</v>
      </c>
      <c r="AE50" s="2">
        <f>ABS('P1dB CL'!AI46-AE$5)</f>
        <v>4.1728386000000004</v>
      </c>
      <c r="AF50" s="2">
        <f>ABS('P1dB CL'!AJ46-AF$5)</f>
        <v>0</v>
      </c>
      <c r="AG50" s="12"/>
    </row>
    <row r="51" spans="2:33" x14ac:dyDescent="0.25">
      <c r="B51" s="2">
        <f>'P1dB CL'!E47</f>
        <v>19.399999999999999</v>
      </c>
      <c r="C51" s="12"/>
      <c r="D51" s="2">
        <f>ABS('P1dB CL'!F47-D$5)</f>
        <v>0.50288390000000049</v>
      </c>
      <c r="E51" s="2">
        <f>ABS('P1dB CL'!G47-E$5)</f>
        <v>0.6465329999999998</v>
      </c>
      <c r="F51" s="2">
        <f>ABS('P1dB CL'!H47-F$5)</f>
        <v>1.0697460000000003</v>
      </c>
      <c r="G51" s="2">
        <f>ABS('P1dB CL'!I47-G$5)</f>
        <v>1.8750681</v>
      </c>
      <c r="H51" s="2">
        <f>ABS('P1dB CL'!J47-H$5)</f>
        <v>3.0951099000000006</v>
      </c>
      <c r="I51" s="2">
        <f>ABS('P1dB CL'!K47-I$5)</f>
        <v>4.3386326000000004</v>
      </c>
      <c r="J51" s="12"/>
      <c r="K51" s="2">
        <f>ABS('P1dB CL'!M47-K$5)</f>
        <v>0.36816209999999927</v>
      </c>
      <c r="L51" s="2">
        <f>ABS('P1dB CL'!N47-L$5)</f>
        <v>0.61637020000000042</v>
      </c>
      <c r="M51" s="2">
        <f>ABS('P1dB CL'!O47-M$5)</f>
        <v>1.2316656000000012</v>
      </c>
      <c r="N51" s="2">
        <f>ABS('P1dB CL'!P47-N$5)</f>
        <v>4.2472433000000009</v>
      </c>
      <c r="O51" s="2">
        <f>ABS('P1dB CL'!Q47-O$5)</f>
        <v>4.9202571000000006</v>
      </c>
      <c r="P51" s="2">
        <f>ABS('P1dB CL'!R47-P$5)</f>
        <v>0</v>
      </c>
      <c r="R51" s="2">
        <f>'P1dB CL'!E47</f>
        <v>19.399999999999999</v>
      </c>
      <c r="S51" s="12"/>
      <c r="T51" s="2">
        <f>ABS('P1dB CL'!X47-T$5)</f>
        <v>0.42498389999999908</v>
      </c>
      <c r="U51" s="2">
        <f>ABS('P1dB CL'!Y47-U$5)</f>
        <v>0.55564020000000092</v>
      </c>
      <c r="V51" s="2">
        <f>ABS('P1dB CL'!Z47-V$5)</f>
        <v>0.90476039999999891</v>
      </c>
      <c r="W51" s="2">
        <f>ABS('P1dB CL'!AA47-W$5)</f>
        <v>1.6011360000000003</v>
      </c>
      <c r="X51" s="2">
        <f>ABS('P1dB CL'!AB47-X$5)</f>
        <v>2.8232505000000003</v>
      </c>
      <c r="Y51" s="2">
        <f>ABS('P1dB CL'!AC47-Y$5)</f>
        <v>4.1460583</v>
      </c>
      <c r="Z51" s="12"/>
      <c r="AA51" s="2">
        <f>ABS('P1dB CL'!AE47-AA$5)</f>
        <v>0.32703400000000116</v>
      </c>
      <c r="AB51" s="2">
        <f>ABS('P1dB CL'!AF47-AB$5)</f>
        <v>0.54473589999999916</v>
      </c>
      <c r="AC51" s="2">
        <f>ABS('P1dB CL'!AG47-AC$5)</f>
        <v>1.0798959000000004</v>
      </c>
      <c r="AD51" s="2">
        <f>ABS('P1dB CL'!AH47-AD$5)</f>
        <v>2.7342521000000009</v>
      </c>
      <c r="AE51" s="2">
        <f>ABS('P1dB CL'!AI47-AE$5)</f>
        <v>4.6537536000000017</v>
      </c>
      <c r="AF51" s="2">
        <f>ABS('P1dB CL'!AJ47-AF$5)</f>
        <v>0</v>
      </c>
      <c r="AG51" s="12"/>
    </row>
    <row r="52" spans="2:33" x14ac:dyDescent="0.25">
      <c r="B52" s="2">
        <f>'P1dB CL'!E48</f>
        <v>20.100000000000001</v>
      </c>
      <c r="C52" s="12"/>
      <c r="D52" s="2">
        <f>ABS('P1dB CL'!F48-D$5)</f>
        <v>0.60105889999999995</v>
      </c>
      <c r="E52" s="2">
        <f>ABS('P1dB CL'!G48-E$5)</f>
        <v>0.7825135999999997</v>
      </c>
      <c r="F52" s="2">
        <f>ABS('P1dB CL'!H48-F$5)</f>
        <v>1.2788571999999991</v>
      </c>
      <c r="G52" s="2">
        <f>ABS('P1dB CL'!I48-G$5)</f>
        <v>2.1819291000000014</v>
      </c>
      <c r="H52" s="2">
        <f>ABS('P1dB CL'!J48-H$5)</f>
        <v>3.4746588999999997</v>
      </c>
      <c r="I52" s="2">
        <f>ABS('P1dB CL'!K48-I$5)</f>
        <v>4.7427346000000004</v>
      </c>
      <c r="J52" s="12"/>
      <c r="K52" s="2">
        <f>ABS('P1dB CL'!M48-K$5)</f>
        <v>0.4540280999999986</v>
      </c>
      <c r="L52" s="2">
        <f>ABS('P1dB CL'!N48-L$5)</f>
        <v>0.76644230000000135</v>
      </c>
      <c r="M52" s="2">
        <f>ABS('P1dB CL'!O48-M$5)</f>
        <v>1.4618140000000004</v>
      </c>
      <c r="N52" s="2">
        <f>ABS('P1dB CL'!P48-N$5)</f>
        <v>4.7173463000000009</v>
      </c>
      <c r="O52" s="2">
        <f>ABS('P1dB CL'!Q48-O$5)</f>
        <v>5.3180060999999998</v>
      </c>
      <c r="P52" s="2">
        <f>ABS('P1dB CL'!R48-P$5)</f>
        <v>0</v>
      </c>
      <c r="R52" s="2">
        <f>'P1dB CL'!E48</f>
        <v>20.100000000000001</v>
      </c>
      <c r="S52" s="12"/>
      <c r="T52" s="2">
        <f>ABS('P1dB CL'!X48-T$5)</f>
        <v>0.52447789999999905</v>
      </c>
      <c r="U52" s="2">
        <f>ABS('P1dB CL'!Y48-U$5)</f>
        <v>0.69877050000000018</v>
      </c>
      <c r="V52" s="2">
        <f>ABS('P1dB CL'!Z48-V$5)</f>
        <v>1.1143397999999998</v>
      </c>
      <c r="W52" s="2">
        <f>ABS('P1dB CL'!AA48-W$5)</f>
        <v>1.9181380000000008</v>
      </c>
      <c r="X52" s="2">
        <f>ABS('P1dB CL'!AB48-X$5)</f>
        <v>3.2130215</v>
      </c>
      <c r="Y52" s="2">
        <f>ABS('P1dB CL'!AC48-Y$5)</f>
        <v>4.5662553000000017</v>
      </c>
      <c r="Z52" s="12"/>
      <c r="AA52" s="2">
        <f>ABS('P1dB CL'!AE48-AA$5)</f>
        <v>0.40784930000000053</v>
      </c>
      <c r="AB52" s="2">
        <f>ABS('P1dB CL'!AF48-AB$5)</f>
        <v>0.68970009999999959</v>
      </c>
      <c r="AC52" s="2">
        <f>ABS('P1dB CL'!AG48-AC$5)</f>
        <v>1.3100175000000007</v>
      </c>
      <c r="AD52" s="2">
        <f>ABS('P1dB CL'!AH48-AD$5)</f>
        <v>3.0973181000000007</v>
      </c>
      <c r="AE52" s="2">
        <f>ABS('P1dB CL'!AI48-AE$5)</f>
        <v>5.0634906000000015</v>
      </c>
      <c r="AF52" s="2">
        <f>ABS('P1dB CL'!AJ48-AF$5)</f>
        <v>0</v>
      </c>
      <c r="AG52" s="12"/>
    </row>
    <row r="53" spans="2:33" x14ac:dyDescent="0.25">
      <c r="B53" s="2">
        <f>'P1dB CL'!E49</f>
        <v>20.8</v>
      </c>
      <c r="C53" s="12"/>
      <c r="D53" s="2">
        <f>ABS('P1dB CL'!F49-D$5)</f>
        <v>0.68797200000000025</v>
      </c>
      <c r="E53" s="2">
        <f>ABS('P1dB CL'!G49-E$5)</f>
        <v>0.90604590000000051</v>
      </c>
      <c r="F53" s="2">
        <f>ABS('P1dB CL'!H49-F$5)</f>
        <v>1.4487182000000001</v>
      </c>
      <c r="G53" s="2">
        <f>ABS('P1dB CL'!I49-G$5)</f>
        <v>2.4258120999999999</v>
      </c>
      <c r="H53" s="2">
        <f>ABS('P1dB CL'!J49-H$5)</f>
        <v>3.7620239000000009</v>
      </c>
      <c r="I53" s="2">
        <f>ABS('P1dB CL'!K49-I$5)</f>
        <v>5.0479915999999996</v>
      </c>
      <c r="J53" s="12"/>
      <c r="K53" s="2">
        <f>ABS('P1dB CL'!M49-K$5)</f>
        <v>0.52747439999999912</v>
      </c>
      <c r="L53" s="2">
        <f>ABS('P1dB CL'!N49-L$5)</f>
        <v>0.90195749999999997</v>
      </c>
      <c r="M53" s="2">
        <f>ABS('P1dB CL'!O49-M$5)</f>
        <v>1.6485510000000012</v>
      </c>
      <c r="N53" s="2">
        <f>ABS('P1dB CL'!P49-N$5)</f>
        <v>5.1454473000000007</v>
      </c>
      <c r="O53" s="2">
        <f>ABS('P1dB CL'!Q49-O$5)</f>
        <v>5.616249100000001</v>
      </c>
      <c r="P53" s="2">
        <f>ABS('P1dB CL'!R49-P$5)</f>
        <v>0</v>
      </c>
      <c r="R53" s="2">
        <f>'P1dB CL'!E49</f>
        <v>20.8</v>
      </c>
      <c r="S53" s="12"/>
      <c r="T53" s="2">
        <f>ABS('P1dB CL'!X49-T$5)</f>
        <v>0.61415569999999953</v>
      </c>
      <c r="U53" s="2">
        <f>ABS('P1dB CL'!Y49-U$5)</f>
        <v>0.82336040000000033</v>
      </c>
      <c r="V53" s="2">
        <f>ABS('P1dB CL'!Z49-V$5)</f>
        <v>1.2787679999999995</v>
      </c>
      <c r="W53" s="2">
        <f>ABS('P1dB CL'!AA49-W$5)</f>
        <v>2.1655689999999996</v>
      </c>
      <c r="X53" s="2">
        <f>ABS('P1dB CL'!AB49-X$5)</f>
        <v>3.504623500000001</v>
      </c>
      <c r="Y53" s="2">
        <f>ABS('P1dB CL'!AC49-Y$5)</f>
        <v>4.8792033000000004</v>
      </c>
      <c r="Z53" s="12"/>
      <c r="AA53" s="2">
        <f>ABS('P1dB CL'!AE49-AA$5)</f>
        <v>0.47788520000000112</v>
      </c>
      <c r="AB53" s="2">
        <f>ABS('P1dB CL'!AF49-AB$5)</f>
        <v>0.81513399999999869</v>
      </c>
      <c r="AC53" s="2">
        <f>ABS('P1dB CL'!AG49-AC$5)</f>
        <v>1.4902124000000008</v>
      </c>
      <c r="AD53" s="2">
        <f>ABS('P1dB CL'!AH49-AD$5)</f>
        <v>3.3665091</v>
      </c>
      <c r="AE53" s="2">
        <f>ABS('P1dB CL'!AI49-AE$5)</f>
        <v>5.3652696000000013</v>
      </c>
      <c r="AF53" s="2">
        <f>ABS('P1dB CL'!AJ49-AF$5)</f>
        <v>0</v>
      </c>
      <c r="AG53" s="12"/>
    </row>
    <row r="54" spans="2:33" x14ac:dyDescent="0.25">
      <c r="B54" s="2">
        <f>'P1dB CL'!E50</f>
        <v>21.5</v>
      </c>
      <c r="C54" s="12"/>
      <c r="D54" s="2">
        <f>ABS('P1dB CL'!F50-D$5)</f>
        <v>0.73946850000000097</v>
      </c>
      <c r="E54" s="2">
        <f>ABS('P1dB CL'!G50-E$5)</f>
        <v>0.97886560000000067</v>
      </c>
      <c r="F54" s="2">
        <f>ABS('P1dB CL'!H50-F$5)</f>
        <v>1.540122199999999</v>
      </c>
      <c r="G54" s="2">
        <f>ABS('P1dB CL'!I50-G$5)</f>
        <v>2.5562601000000011</v>
      </c>
      <c r="H54" s="2">
        <f>ABS('P1dB CL'!J50-H$5)</f>
        <v>3.9129529000000005</v>
      </c>
      <c r="I54" s="2">
        <f>ABS('P1dB CL'!K50-I$5)</f>
        <v>5.2090415999999991</v>
      </c>
      <c r="J54" s="12"/>
      <c r="K54" s="2">
        <f>ABS('P1dB CL'!M50-K$5)</f>
        <v>0.5715760999999997</v>
      </c>
      <c r="L54" s="2">
        <f>ABS('P1dB CL'!N50-L$5)</f>
        <v>0.98286820000000041</v>
      </c>
      <c r="M54" s="2">
        <f>ABS('P1dB CL'!O50-M$5)</f>
        <v>1.7546131000000003</v>
      </c>
      <c r="N54" s="2">
        <f>ABS('P1dB CL'!P50-N$5)</f>
        <v>5.5060263000000003</v>
      </c>
      <c r="O54" s="2">
        <f>ABS('P1dB CL'!Q50-O$5)</f>
        <v>5.7714151000000005</v>
      </c>
      <c r="P54" s="2">
        <f>ABS('P1dB CL'!R50-P$5)</f>
        <v>0</v>
      </c>
      <c r="R54" s="2">
        <f>'P1dB CL'!E50</f>
        <v>21.5</v>
      </c>
      <c r="S54" s="12"/>
      <c r="T54" s="2">
        <f>ABS('P1dB CL'!X50-T$5)</f>
        <v>0.66480249999999863</v>
      </c>
      <c r="U54" s="2">
        <f>ABS('P1dB CL'!Y50-U$5)</f>
        <v>0.89224339999999991</v>
      </c>
      <c r="V54" s="2">
        <f>ABS('P1dB CL'!Z50-V$5)</f>
        <v>1.3662969999999994</v>
      </c>
      <c r="W54" s="2">
        <f>ABS('P1dB CL'!AA50-W$5)</f>
        <v>2.2961910000000003</v>
      </c>
      <c r="X54" s="2">
        <f>ABS('P1dB CL'!AB50-X$5)</f>
        <v>3.6556645000000003</v>
      </c>
      <c r="Y54" s="2">
        <f>ABS('P1dB CL'!AC50-Y$5)</f>
        <v>5.0420293000000012</v>
      </c>
      <c r="Z54" s="12"/>
      <c r="AA54" s="2">
        <f>ABS('P1dB CL'!AE50-AA$5)</f>
        <v>0.51495550000000101</v>
      </c>
      <c r="AB54" s="2">
        <f>ABS('P1dB CL'!AF50-AB$5)</f>
        <v>0.8806876999999993</v>
      </c>
      <c r="AC54" s="2">
        <f>ABS('P1dB CL'!AG50-AC$5)</f>
        <v>1.5787069000000002</v>
      </c>
      <c r="AD54" s="2">
        <f>ABS('P1dB CL'!AH50-AD$5)</f>
        <v>3.4940141000000011</v>
      </c>
      <c r="AE54" s="2">
        <f>ABS('P1dB CL'!AI50-AE$5)</f>
        <v>5.5050386000000007</v>
      </c>
      <c r="AF54" s="2">
        <f>ABS('P1dB CL'!AJ50-AF$5)</f>
        <v>0</v>
      </c>
      <c r="AG54" s="12"/>
    </row>
    <row r="55" spans="2:33" x14ac:dyDescent="0.25">
      <c r="B55" s="2">
        <f>'P1dB CL'!E51</f>
        <v>22.2</v>
      </c>
      <c r="C55" s="12"/>
      <c r="D55" s="2">
        <f>ABS('P1dB CL'!F51-D$5)</f>
        <v>0.74684050000000113</v>
      </c>
      <c r="E55" s="2">
        <f>ABS('P1dB CL'!G51-E$5)</f>
        <v>0.98742290000000033</v>
      </c>
      <c r="F55" s="2">
        <f>ABS('P1dB CL'!H51-F$5)</f>
        <v>1.5502012000000001</v>
      </c>
      <c r="G55" s="2">
        <f>ABS('P1dB CL'!I51-G$5)</f>
        <v>2.5729991000000005</v>
      </c>
      <c r="H55" s="2">
        <f>ABS('P1dB CL'!J51-H$5)</f>
        <v>3.9335749</v>
      </c>
      <c r="I55" s="2">
        <f>ABS('P1dB CL'!K51-I$5)</f>
        <v>5.2346076000000004</v>
      </c>
      <c r="J55" s="12"/>
      <c r="K55" s="2">
        <f>ABS('P1dB CL'!M51-K$5)</f>
        <v>0.57661629999999953</v>
      </c>
      <c r="L55" s="2">
        <f>ABS('P1dB CL'!N51-L$5)</f>
        <v>0.99564550000000018</v>
      </c>
      <c r="M55" s="2">
        <f>ABS('P1dB CL'!O51-M$5)</f>
        <v>1.7664711000000004</v>
      </c>
      <c r="N55" s="2">
        <f>ABS('P1dB CL'!P51-N$5)</f>
        <v>5.7726153</v>
      </c>
      <c r="O55" s="2">
        <f>ABS('P1dB CL'!Q51-O$5)</f>
        <v>5.7804551000000011</v>
      </c>
      <c r="P55" s="2">
        <f>ABS('P1dB CL'!R51-P$5)</f>
        <v>0</v>
      </c>
      <c r="R55" s="2">
        <f>'P1dB CL'!E51</f>
        <v>22.2</v>
      </c>
      <c r="S55" s="12"/>
      <c r="T55" s="2">
        <f>ABS('P1dB CL'!X51-T$5)</f>
        <v>0.66932100000000005</v>
      </c>
      <c r="U55" s="2">
        <f>ABS('P1dB CL'!Y51-U$5)</f>
        <v>0.89799690000000076</v>
      </c>
      <c r="V55" s="2">
        <f>ABS('P1dB CL'!Z51-V$5)</f>
        <v>1.3737569999999995</v>
      </c>
      <c r="W55" s="2">
        <f>ABS('P1dB CL'!AA51-W$5)</f>
        <v>2.3073580000000007</v>
      </c>
      <c r="X55" s="2">
        <f>ABS('P1dB CL'!AB51-X$5)</f>
        <v>3.6695435000000014</v>
      </c>
      <c r="Y55" s="2">
        <f>ABS('P1dB CL'!AC51-Y$5)</f>
        <v>5.0563693000000001</v>
      </c>
      <c r="Z55" s="12"/>
      <c r="AA55" s="2">
        <f>ABS('P1dB CL'!AE51-AA$5)</f>
        <v>0.51745600000000103</v>
      </c>
      <c r="AB55" s="2">
        <f>ABS('P1dB CL'!AF51-AB$5)</f>
        <v>0.88541500000000006</v>
      </c>
      <c r="AC55" s="2">
        <f>ABS('P1dB CL'!AG51-AC$5)</f>
        <v>1.5856269000000012</v>
      </c>
      <c r="AD55" s="2">
        <f>ABS('P1dB CL'!AH51-AD$5)</f>
        <v>3.4998401000000001</v>
      </c>
      <c r="AE55" s="2">
        <f>ABS('P1dB CL'!AI51-AE$5)</f>
        <v>5.5101596000000015</v>
      </c>
      <c r="AF55" s="2">
        <f>ABS('P1dB CL'!AJ51-AF$5)</f>
        <v>0</v>
      </c>
      <c r="AG55" s="12"/>
    </row>
    <row r="56" spans="2:33" x14ac:dyDescent="0.25">
      <c r="B56" s="2">
        <f>'P1dB CL'!E52</f>
        <v>22.9</v>
      </c>
      <c r="D56" s="2">
        <f>ABS('P1dB CL'!F52-D$5)</f>
        <v>0.74778940000000027</v>
      </c>
      <c r="E56" s="2">
        <f>ABS('P1dB CL'!G52-E$5)</f>
        <v>0.98917480000000069</v>
      </c>
      <c r="F56" s="2">
        <f>ABS('P1dB CL'!H52-F$5)</f>
        <v>1.5522781999999999</v>
      </c>
      <c r="G56" s="2">
        <f>ABS('P1dB CL'!I52-G$5)</f>
        <v>2.5762991</v>
      </c>
      <c r="H56" s="2">
        <f>ABS('P1dB CL'!J52-H$5)</f>
        <v>3.9368809000000002</v>
      </c>
      <c r="I56" s="2">
        <f>ABS('P1dB CL'!K52-I$5)</f>
        <v>5.2368165999999992</v>
      </c>
      <c r="J56" s="12"/>
      <c r="K56" s="2">
        <f>ABS('P1dB CL'!M52-K$5)</f>
        <v>0.57831290000000024</v>
      </c>
      <c r="L56" s="2">
        <f>ABS('P1dB CL'!N52-L$5)</f>
        <v>0.99815180000000048</v>
      </c>
      <c r="M56" s="2">
        <f>ABS('P1dB CL'!O52-M$5)</f>
        <v>1.769608100000001</v>
      </c>
      <c r="N56" s="2">
        <f>ABS('P1dB CL'!P52-N$5)</f>
        <v>5.9036653000000001</v>
      </c>
      <c r="O56" s="2">
        <f>ABS('P1dB CL'!Q52-O$5)</f>
        <v>5.7838560999999995</v>
      </c>
      <c r="P56" s="2">
        <f>ABS('P1dB CL'!R52-P$5)</f>
        <v>0</v>
      </c>
      <c r="R56" s="2">
        <f>'P1dB CL'!E52</f>
        <v>22.9</v>
      </c>
      <c r="T56" s="2">
        <f>ABS('P1dB CL'!X52-T$5)</f>
        <v>0.67006299999999896</v>
      </c>
      <c r="U56" s="2">
        <f>ABS('P1dB CL'!Y52-U$5)</f>
        <v>0.9001961000000005</v>
      </c>
      <c r="V56" s="2">
        <f>ABS('P1dB CL'!Z52-V$5)</f>
        <v>1.3756959999999996</v>
      </c>
      <c r="W56" s="2">
        <f>ABS('P1dB CL'!AA52-W$5)</f>
        <v>2.3112729999999999</v>
      </c>
      <c r="X56" s="2">
        <f>ABS('P1dB CL'!AB52-X$5)</f>
        <v>3.6732535000000013</v>
      </c>
      <c r="Y56" s="2">
        <f>ABS('P1dB CL'!AC52-Y$5)</f>
        <v>5.0594623000000016</v>
      </c>
      <c r="Z56" s="12"/>
      <c r="AA56" s="2">
        <f>ABS('P1dB CL'!AE52-AA$5)</f>
        <v>0.5176658000000014</v>
      </c>
      <c r="AB56" s="2">
        <f>ABS('P1dB CL'!AF52-AB$5)</f>
        <v>0.88813869999999895</v>
      </c>
      <c r="AC56" s="2">
        <f>ABS('P1dB CL'!AG52-AC$5)</f>
        <v>1.5889399000000015</v>
      </c>
      <c r="AD56" s="2">
        <f>ABS('P1dB CL'!AH52-AD$5)</f>
        <v>3.5030161000000017</v>
      </c>
      <c r="AE56" s="2">
        <f>ABS('P1dB CL'!AI52-AE$5)</f>
        <v>5.5129806000000006</v>
      </c>
      <c r="AF56" s="2">
        <f>ABS('P1dB CL'!AJ52-AF$5)</f>
        <v>0</v>
      </c>
    </row>
    <row r="57" spans="2:33" x14ac:dyDescent="0.25">
      <c r="B57" s="2">
        <f>'P1dB CL'!E53</f>
        <v>23.6</v>
      </c>
      <c r="D57" s="2">
        <f>ABS('P1dB CL'!F53-D$5)</f>
        <v>0.74892040000000115</v>
      </c>
      <c r="E57" s="2">
        <f>ABS('P1dB CL'!G53-E$5)</f>
        <v>0.99025340000000028</v>
      </c>
      <c r="F57" s="2">
        <f>ABS('P1dB CL'!H53-F$5)</f>
        <v>1.5538232000000001</v>
      </c>
      <c r="G57" s="2">
        <f>ABS('P1dB CL'!I53-G$5)</f>
        <v>2.5780151</v>
      </c>
      <c r="H57" s="2">
        <f>ABS('P1dB CL'!J53-H$5)</f>
        <v>3.939141900000001</v>
      </c>
      <c r="I57" s="2">
        <f>ABS('P1dB CL'!K53-I$5)</f>
        <v>5.2390235999999994</v>
      </c>
      <c r="J57" s="12"/>
      <c r="K57" s="2">
        <f>ABS('P1dB CL'!M53-K$5)</f>
        <v>0.5794277000000001</v>
      </c>
      <c r="L57" s="2">
        <f>ABS('P1dB CL'!N53-L$5)</f>
        <v>0.99947069999999982</v>
      </c>
      <c r="M57" s="2">
        <f>ABS('P1dB CL'!O53-M$5)</f>
        <v>1.7722610999999997</v>
      </c>
      <c r="N57" s="2">
        <f>ABS('P1dB CL'!P53-N$5)</f>
        <v>5.9103922999999998</v>
      </c>
      <c r="O57" s="2">
        <f>ABS('P1dB CL'!Q53-O$5)</f>
        <v>5.7853831000000007</v>
      </c>
      <c r="P57" s="2">
        <f>ABS('P1dB CL'!R53-P$5)</f>
        <v>0</v>
      </c>
      <c r="R57" s="2">
        <f>'P1dB CL'!E53</f>
        <v>23.6</v>
      </c>
      <c r="T57" s="2">
        <f>ABS('P1dB CL'!X53-T$5)</f>
        <v>0.67148390000000013</v>
      </c>
      <c r="U57" s="2">
        <f>ABS('P1dB CL'!Y53-U$5)</f>
        <v>0.90269950000000065</v>
      </c>
      <c r="V57" s="2">
        <f>ABS('P1dB CL'!Z53-V$5)</f>
        <v>1.3795969999999986</v>
      </c>
      <c r="W57" s="2">
        <f>ABS('P1dB CL'!AA53-W$5)</f>
        <v>2.3136700000000001</v>
      </c>
      <c r="X57" s="2">
        <f>ABS('P1dB CL'!AB53-X$5)</f>
        <v>3.6759395000000001</v>
      </c>
      <c r="Y57" s="2">
        <f>ABS('P1dB CL'!AC53-Y$5)</f>
        <v>5.0625913000000011</v>
      </c>
      <c r="Z57" s="12"/>
      <c r="AA57" s="2">
        <f>ABS('P1dB CL'!AE53-AA$5)</f>
        <v>0.51955790000000057</v>
      </c>
      <c r="AB57" s="2">
        <f>ABS('P1dB CL'!AF53-AB$5)</f>
        <v>0.89041709999999874</v>
      </c>
      <c r="AC57" s="2">
        <f>ABS('P1dB CL'!AG53-AC$5)</f>
        <v>1.5925269000000011</v>
      </c>
      <c r="AD57" s="2">
        <f>ABS('P1dB CL'!AH53-AD$5)</f>
        <v>3.5055571000000008</v>
      </c>
      <c r="AE57" s="2">
        <f>ABS('P1dB CL'!AI53-AE$5)</f>
        <v>5.5162796000000007</v>
      </c>
      <c r="AF57" s="2">
        <f>ABS('P1dB CL'!AJ53-AF$5)</f>
        <v>0</v>
      </c>
    </row>
    <row r="58" spans="2:33" x14ac:dyDescent="0.25">
      <c r="B58" s="2">
        <f>'P1dB CL'!E54</f>
        <v>24.3</v>
      </c>
      <c r="D58" s="2">
        <f>ABS('P1dB CL'!F54-D$5)</f>
        <v>0.74962330000000144</v>
      </c>
      <c r="E58" s="2">
        <f>ABS('P1dB CL'!G54-E$5)</f>
        <v>0.99095920000000071</v>
      </c>
      <c r="F58" s="2">
        <f>ABS('P1dB CL'!H54-F$5)</f>
        <v>1.5553601999999991</v>
      </c>
      <c r="G58" s="2">
        <f>ABS('P1dB CL'!I54-G$5)</f>
        <v>2.5783711</v>
      </c>
      <c r="H58" s="2">
        <f>ABS('P1dB CL'!J54-H$5)</f>
        <v>3.9400499</v>
      </c>
      <c r="I58" s="2">
        <f>ABS('P1dB CL'!K54-I$5)</f>
        <v>5.2395536000000007</v>
      </c>
      <c r="J58" s="12"/>
      <c r="K58" s="2">
        <f>ABS('P1dB CL'!M54-K$5)</f>
        <v>0.58005899999999855</v>
      </c>
      <c r="L58" s="2">
        <f>ABS('P1dB CL'!N54-L$5)</f>
        <v>1.0010557000000002</v>
      </c>
      <c r="M58" s="2">
        <f>ABS('P1dB CL'!O54-M$5)</f>
        <v>1.7736901000000014</v>
      </c>
      <c r="N58" s="2">
        <f>ABS('P1dB CL'!P54-N$5)</f>
        <v>5.9167183000000012</v>
      </c>
      <c r="O58" s="2">
        <f>ABS('P1dB CL'!Q54-O$5)</f>
        <v>5.7871620999999998</v>
      </c>
      <c r="P58" s="2">
        <f>ABS('P1dB CL'!R54-P$5)</f>
        <v>0</v>
      </c>
      <c r="R58" s="2">
        <f>'P1dB CL'!E54</f>
        <v>24.3</v>
      </c>
      <c r="T58" s="2">
        <f>ABS('P1dB CL'!X54-T$5)</f>
        <v>0.67196359999999977</v>
      </c>
      <c r="U58" s="2">
        <f>ABS('P1dB CL'!Y54-U$5)</f>
        <v>0.90418340000000086</v>
      </c>
      <c r="V58" s="2">
        <f>ABS('P1dB CL'!Z54-V$5)</f>
        <v>1.3805199999999989</v>
      </c>
      <c r="W58" s="2">
        <f>ABS('P1dB CL'!AA54-W$5)</f>
        <v>2.3153129999999997</v>
      </c>
      <c r="X58" s="2">
        <f>ABS('P1dB CL'!AB54-X$5)</f>
        <v>3.6774605000000005</v>
      </c>
      <c r="Y58" s="2">
        <f>ABS('P1dB CL'!AC54-Y$5)</f>
        <v>5.0639323000000012</v>
      </c>
      <c r="Z58" s="12"/>
      <c r="AA58" s="2">
        <f>ABS('P1dB CL'!AE54-AA$5)</f>
        <v>0.52020360000000032</v>
      </c>
      <c r="AB58" s="2">
        <f>ABS('P1dB CL'!AF54-AB$5)</f>
        <v>0.89164159999999981</v>
      </c>
      <c r="AC58" s="2">
        <f>ABS('P1dB CL'!AG54-AC$5)</f>
        <v>1.5933499000000015</v>
      </c>
      <c r="AD58" s="2">
        <f>ABS('P1dB CL'!AH54-AD$5)</f>
        <v>3.5081231000000006</v>
      </c>
      <c r="AE58" s="2">
        <f>ABS('P1dB CL'!AI54-AE$5)</f>
        <v>5.5161006000000015</v>
      </c>
      <c r="AF58" s="2">
        <f>ABS('P1dB CL'!AJ54-AF$5)</f>
        <v>0</v>
      </c>
    </row>
    <row r="59" spans="2:33" x14ac:dyDescent="0.25">
      <c r="B59" s="2">
        <f>'P1dB CL'!E55</f>
        <v>25</v>
      </c>
      <c r="D59" s="2">
        <f>ABS('P1dB CL'!F55-D$5)</f>
        <v>0.74997990000000136</v>
      </c>
      <c r="E59" s="2">
        <f>ABS('P1dB CL'!G55-E$5)</f>
        <v>0.99206260000000057</v>
      </c>
      <c r="F59" s="2">
        <f>ABS('P1dB CL'!H55-F$5)</f>
        <v>1.5558361999999999</v>
      </c>
      <c r="G59" s="2">
        <f>ABS('P1dB CL'!I55-G$5)</f>
        <v>2.5794771000000001</v>
      </c>
      <c r="H59" s="2">
        <f>ABS('P1dB CL'!J55-H$5)</f>
        <v>3.9413399000000009</v>
      </c>
      <c r="I59" s="2">
        <f>ABS('P1dB CL'!K55-I$5)</f>
        <v>5.2409686000000004</v>
      </c>
      <c r="J59" s="12"/>
      <c r="K59" s="2">
        <f>ABS('P1dB CL'!M55-K$5)</f>
        <v>0.58076379999999972</v>
      </c>
      <c r="L59" s="2">
        <f>ABS('P1dB CL'!N55-L$5)</f>
        <v>1.0014725000000002</v>
      </c>
      <c r="M59" s="2">
        <f>ABS('P1dB CL'!O55-M$5)</f>
        <v>1.7744111</v>
      </c>
      <c r="N59" s="2">
        <f>ABS('P1dB CL'!P55-N$5)</f>
        <v>5.9260843000000012</v>
      </c>
      <c r="O59" s="2">
        <f>ABS('P1dB CL'!Q55-O$5)</f>
        <v>5.7886381</v>
      </c>
      <c r="P59" s="2">
        <f>ABS('P1dB CL'!R55-P$5)</f>
        <v>0</v>
      </c>
      <c r="R59" s="2">
        <f>'P1dB CL'!E55</f>
        <v>25</v>
      </c>
      <c r="T59" s="2">
        <f>ABS('P1dB CL'!X55-T$5)</f>
        <v>0.67263689999999876</v>
      </c>
      <c r="U59" s="2">
        <f>ABS('P1dB CL'!Y55-U$5)</f>
        <v>0.90375420000000162</v>
      </c>
      <c r="V59" s="2">
        <f>ABS('P1dB CL'!Z55-V$5)</f>
        <v>1.3812279999999983</v>
      </c>
      <c r="W59" s="2">
        <f>ABS('P1dB CL'!AA55-W$5)</f>
        <v>2.3163870000000006</v>
      </c>
      <c r="X59" s="2">
        <f>ABS('P1dB CL'!AB55-X$5)</f>
        <v>3.6793365000000016</v>
      </c>
      <c r="Y59" s="2">
        <f>ABS('P1dB CL'!AC55-Y$5)</f>
        <v>5.0653693000000004</v>
      </c>
      <c r="Z59" s="12"/>
      <c r="AA59" s="2">
        <f>ABS('P1dB CL'!AE55-AA$5)</f>
        <v>0.52071280000000009</v>
      </c>
      <c r="AB59" s="2">
        <f>ABS('P1dB CL'!AF55-AB$5)</f>
        <v>0.89234249999999982</v>
      </c>
      <c r="AC59" s="2">
        <f>ABS('P1dB CL'!AG55-AC$5)</f>
        <v>1.5939269000000014</v>
      </c>
      <c r="AD59" s="2">
        <f>ABS('P1dB CL'!AH55-AD$5)</f>
        <v>3.5086721000000001</v>
      </c>
      <c r="AE59" s="2">
        <f>ABS('P1dB CL'!AI55-AE$5)</f>
        <v>5.5181136000000013</v>
      </c>
      <c r="AF59" s="2">
        <f>ABS('P1dB CL'!AJ55-AF$5)</f>
        <v>0</v>
      </c>
    </row>
    <row r="60" spans="2:33" x14ac:dyDescent="0.25">
      <c r="B60" s="2"/>
      <c r="D60" s="31"/>
      <c r="E60" s="31"/>
      <c r="F60" s="31"/>
      <c r="G60" s="31"/>
      <c r="H60" s="31"/>
      <c r="I60" s="31"/>
      <c r="K60" s="31"/>
      <c r="L60" s="31"/>
      <c r="M60" s="31"/>
      <c r="N60" s="31"/>
      <c r="O60" s="31"/>
      <c r="P60" s="31"/>
      <c r="R60" s="2"/>
      <c r="T60" s="31"/>
      <c r="U60" s="31"/>
      <c r="V60" s="31"/>
      <c r="W60" s="31"/>
      <c r="X60" s="31"/>
      <c r="Y60" s="31"/>
      <c r="AA60" s="31"/>
      <c r="AB60" s="31"/>
      <c r="AC60" s="31"/>
      <c r="AD60" s="31"/>
      <c r="AE60" s="31"/>
      <c r="AF60" s="31"/>
    </row>
    <row r="61" spans="2:33" x14ac:dyDescent="0.25">
      <c r="B61" s="2"/>
      <c r="D61" s="31"/>
      <c r="E61" s="31"/>
      <c r="F61" s="31"/>
      <c r="G61" s="31"/>
      <c r="H61" s="31"/>
      <c r="I61" s="31"/>
      <c r="K61" s="31"/>
      <c r="L61" s="31"/>
      <c r="M61" s="31"/>
      <c r="N61" s="31"/>
      <c r="O61" s="31"/>
      <c r="P61" s="31"/>
      <c r="R61" s="2"/>
      <c r="T61" s="31"/>
      <c r="U61" s="31"/>
      <c r="V61" s="31"/>
      <c r="W61" s="31"/>
      <c r="X61" s="31"/>
      <c r="Y61" s="31"/>
      <c r="AA61" s="31"/>
      <c r="AB61" s="31"/>
      <c r="AC61" s="31"/>
      <c r="AD61" s="31"/>
      <c r="AE61" s="31"/>
      <c r="AF61" s="31"/>
    </row>
    <row r="62" spans="2:33" x14ac:dyDescent="0.25">
      <c r="B62" s="2"/>
      <c r="D62" s="31"/>
      <c r="E62" s="31"/>
      <c r="F62" s="31"/>
      <c r="G62" s="31"/>
      <c r="H62" s="31"/>
      <c r="I62" s="31"/>
      <c r="K62" s="31"/>
      <c r="L62" s="31"/>
      <c r="M62" s="31"/>
      <c r="N62" s="31"/>
      <c r="O62" s="31"/>
      <c r="P62" s="31"/>
      <c r="R62" s="2"/>
      <c r="T62" s="31"/>
      <c r="U62" s="31"/>
      <c r="V62" s="31"/>
      <c r="W62" s="31"/>
      <c r="X62" s="31"/>
      <c r="Y62" s="31"/>
      <c r="AA62" s="31"/>
      <c r="AB62" s="31"/>
      <c r="AC62" s="31"/>
      <c r="AD62" s="31"/>
      <c r="AE62" s="31"/>
      <c r="AF62" s="31"/>
    </row>
    <row r="63" spans="2:33" x14ac:dyDescent="0.25">
      <c r="B63" s="2"/>
      <c r="D63" s="31"/>
      <c r="E63" s="31"/>
      <c r="F63" s="31"/>
      <c r="G63" s="31"/>
      <c r="H63" s="31"/>
      <c r="I63" s="31"/>
      <c r="K63" s="31"/>
      <c r="L63" s="31"/>
      <c r="M63" s="31"/>
      <c r="N63" s="31"/>
      <c r="O63" s="31"/>
      <c r="P63" s="31"/>
      <c r="R63" s="2"/>
      <c r="T63" s="31"/>
      <c r="U63" s="31"/>
      <c r="V63" s="31"/>
      <c r="W63" s="31"/>
      <c r="X63" s="31"/>
      <c r="Y63" s="31"/>
      <c r="AA63" s="31"/>
      <c r="AB63" s="31"/>
      <c r="AC63" s="31"/>
      <c r="AD63" s="31"/>
      <c r="AE63" s="31"/>
      <c r="AF63" s="31"/>
    </row>
    <row r="64" spans="2:33" x14ac:dyDescent="0.25">
      <c r="B64" s="2"/>
      <c r="D64" s="31"/>
      <c r="E64" s="31"/>
      <c r="F64" s="31"/>
      <c r="G64" s="31"/>
      <c r="H64" s="31"/>
      <c r="I64" s="31"/>
      <c r="K64" s="31"/>
      <c r="L64" s="31"/>
      <c r="M64" s="31"/>
      <c r="N64" s="31"/>
      <c r="O64" s="31"/>
      <c r="P64" s="31"/>
      <c r="R64" s="2"/>
      <c r="T64" s="31"/>
      <c r="U64" s="31"/>
      <c r="V64" s="31"/>
      <c r="W64" s="31"/>
      <c r="X64" s="31"/>
      <c r="Y64" s="31"/>
      <c r="AA64" s="31"/>
      <c r="AB64" s="31"/>
      <c r="AC64" s="31"/>
      <c r="AD64" s="31"/>
      <c r="AE64" s="31"/>
      <c r="AF64" s="31"/>
    </row>
    <row r="65" spans="2:32" x14ac:dyDescent="0.25">
      <c r="B65" s="2"/>
      <c r="D65" s="31"/>
      <c r="E65" s="31"/>
      <c r="F65" s="31"/>
      <c r="G65" s="31"/>
      <c r="H65" s="31"/>
      <c r="I65" s="31"/>
      <c r="K65" s="31"/>
      <c r="L65" s="31"/>
      <c r="M65" s="31"/>
      <c r="N65" s="31"/>
      <c r="O65" s="31"/>
      <c r="P65" s="31"/>
      <c r="R65" s="2"/>
      <c r="T65" s="31"/>
      <c r="U65" s="31"/>
      <c r="V65" s="31"/>
      <c r="W65" s="31"/>
      <c r="X65" s="31"/>
      <c r="Y65" s="31"/>
      <c r="AA65" s="31"/>
      <c r="AB65" s="31"/>
      <c r="AC65" s="31"/>
      <c r="AD65" s="31"/>
      <c r="AE65" s="31"/>
      <c r="AF65" s="31"/>
    </row>
    <row r="66" spans="2:32" x14ac:dyDescent="0.25">
      <c r="B66" s="2"/>
      <c r="D66" s="31"/>
      <c r="E66" s="31"/>
      <c r="F66" s="31"/>
      <c r="G66" s="31"/>
      <c r="H66" s="31"/>
      <c r="I66" s="31"/>
      <c r="K66" s="31"/>
      <c r="L66" s="31"/>
      <c r="M66" s="31"/>
      <c r="N66" s="31"/>
      <c r="O66" s="31"/>
      <c r="P66" s="31"/>
      <c r="R66" s="2"/>
      <c r="T66" s="31"/>
      <c r="U66" s="31"/>
      <c r="V66" s="31"/>
      <c r="W66" s="31"/>
      <c r="X66" s="31"/>
      <c r="Y66" s="31"/>
      <c r="AA66" s="31"/>
      <c r="AB66" s="31"/>
      <c r="AC66" s="31"/>
      <c r="AD66" s="31"/>
      <c r="AE66" s="31"/>
      <c r="AF66" s="31"/>
    </row>
    <row r="67" spans="2:32" x14ac:dyDescent="0.25">
      <c r="B67" s="2"/>
      <c r="D67" s="31"/>
      <c r="E67" s="31"/>
      <c r="F67" s="31"/>
      <c r="G67" s="31"/>
      <c r="H67" s="31"/>
      <c r="I67" s="31"/>
      <c r="K67" s="31"/>
      <c r="L67" s="31"/>
      <c r="M67" s="31"/>
      <c r="N67" s="31"/>
      <c r="O67" s="31"/>
      <c r="P67" s="31"/>
      <c r="R67" s="2"/>
      <c r="T67" s="31"/>
      <c r="U67" s="31"/>
      <c r="V67" s="31"/>
      <c r="W67" s="31"/>
      <c r="X67" s="31"/>
      <c r="Y67" s="31"/>
      <c r="AA67" s="31"/>
      <c r="AB67" s="31"/>
      <c r="AC67" s="31"/>
      <c r="AD67" s="31"/>
      <c r="AE67" s="31"/>
      <c r="AF67" s="31"/>
    </row>
    <row r="68" spans="2:32" x14ac:dyDescent="0.25">
      <c r="B68" s="2"/>
      <c r="D68" s="31"/>
      <c r="E68" s="31"/>
      <c r="F68" s="31"/>
      <c r="G68" s="31"/>
      <c r="H68" s="31"/>
      <c r="I68" s="31"/>
      <c r="K68" s="31"/>
      <c r="L68" s="31"/>
      <c r="M68" s="31"/>
      <c r="N68" s="31"/>
      <c r="O68" s="31"/>
      <c r="P68" s="31"/>
      <c r="R68" s="2"/>
      <c r="T68" s="31"/>
      <c r="U68" s="31"/>
      <c r="V68" s="31"/>
      <c r="W68" s="31"/>
      <c r="X68" s="31"/>
      <c r="Y68" s="31"/>
      <c r="AA68" s="31"/>
      <c r="AB68" s="31"/>
      <c r="AC68" s="31"/>
      <c r="AD68" s="31"/>
      <c r="AE68" s="31"/>
      <c r="AF68" s="31"/>
    </row>
    <row r="69" spans="2:32" x14ac:dyDescent="0.25">
      <c r="B69" s="2"/>
      <c r="D69" s="31"/>
      <c r="E69" s="31"/>
      <c r="F69" s="31"/>
      <c r="G69" s="31"/>
      <c r="H69" s="31"/>
      <c r="I69" s="31"/>
      <c r="K69" s="31"/>
      <c r="L69" s="31"/>
      <c r="M69" s="31"/>
      <c r="N69" s="31"/>
      <c r="O69" s="31"/>
      <c r="P69" s="31"/>
      <c r="R69" s="2"/>
      <c r="T69" s="31"/>
      <c r="U69" s="31"/>
      <c r="V69" s="31"/>
      <c r="W69" s="31"/>
      <c r="X69" s="31"/>
      <c r="Y69" s="31"/>
      <c r="AA69" s="31"/>
      <c r="AB69" s="31"/>
      <c r="AC69" s="31"/>
      <c r="AD69" s="31"/>
      <c r="AE69" s="31"/>
      <c r="AF69" s="31"/>
    </row>
    <row r="70" spans="2:32" x14ac:dyDescent="0.25">
      <c r="B70" s="2"/>
      <c r="D70" s="31"/>
      <c r="E70" s="31"/>
      <c r="F70" s="31"/>
      <c r="G70" s="31"/>
      <c r="H70" s="31"/>
      <c r="I70" s="31"/>
      <c r="K70" s="31"/>
      <c r="L70" s="31"/>
      <c r="M70" s="31"/>
      <c r="N70" s="31"/>
      <c r="O70" s="31"/>
      <c r="P70" s="31"/>
      <c r="R70" s="2"/>
      <c r="T70" s="31"/>
      <c r="U70" s="31"/>
      <c r="V70" s="31"/>
      <c r="W70" s="31"/>
      <c r="X70" s="31"/>
      <c r="Y70" s="31"/>
      <c r="AA70" s="31"/>
      <c r="AB70" s="31"/>
      <c r="AC70" s="31"/>
      <c r="AD70" s="31"/>
      <c r="AE70" s="31"/>
      <c r="AF70" s="31"/>
    </row>
    <row r="71" spans="2:32" x14ac:dyDescent="0.25">
      <c r="B71" s="2"/>
      <c r="D71" s="31"/>
      <c r="E71" s="31"/>
      <c r="F71" s="31"/>
      <c r="G71" s="31"/>
      <c r="H71" s="31"/>
      <c r="I71" s="31"/>
      <c r="K71" s="31"/>
      <c r="L71" s="31"/>
      <c r="M71" s="31"/>
      <c r="N71" s="31"/>
      <c r="O71" s="31"/>
      <c r="P71" s="31"/>
      <c r="R71" s="2"/>
      <c r="T71" s="31"/>
      <c r="U71" s="31"/>
      <c r="V71" s="31"/>
      <c r="W71" s="31"/>
      <c r="X71" s="31"/>
      <c r="Y71" s="31"/>
      <c r="AA71" s="31"/>
      <c r="AB71" s="31"/>
      <c r="AC71" s="31"/>
      <c r="AD71" s="31"/>
      <c r="AE71" s="31"/>
      <c r="AF71" s="31"/>
    </row>
    <row r="72" spans="2:32" x14ac:dyDescent="0.25">
      <c r="B72" s="2"/>
      <c r="D72" s="31"/>
      <c r="E72" s="31"/>
      <c r="F72" s="31"/>
      <c r="G72" s="31"/>
      <c r="H72" s="31"/>
      <c r="I72" s="31"/>
      <c r="K72" s="31"/>
      <c r="L72" s="31"/>
      <c r="M72" s="31"/>
      <c r="N72" s="31"/>
      <c r="O72" s="31"/>
      <c r="P72" s="31"/>
      <c r="R72" s="2"/>
      <c r="T72" s="31"/>
      <c r="U72" s="31"/>
      <c r="V72" s="31"/>
      <c r="W72" s="31"/>
      <c r="X72" s="31"/>
      <c r="Y72" s="31"/>
      <c r="AA72" s="31"/>
      <c r="AB72" s="31"/>
      <c r="AC72" s="31"/>
      <c r="AD72" s="31"/>
      <c r="AE72" s="31"/>
      <c r="AF72" s="31"/>
    </row>
    <row r="73" spans="2:32" x14ac:dyDescent="0.25">
      <c r="B73" s="2"/>
      <c r="D73" s="31"/>
      <c r="E73" s="31"/>
      <c r="F73" s="31"/>
      <c r="G73" s="31"/>
      <c r="H73" s="31"/>
      <c r="I73" s="31"/>
      <c r="K73" s="31"/>
      <c r="L73" s="31"/>
      <c r="M73" s="31"/>
      <c r="N73" s="31"/>
      <c r="O73" s="31"/>
      <c r="P73" s="31"/>
      <c r="R73" s="2"/>
      <c r="T73" s="31"/>
      <c r="U73" s="31"/>
      <c r="V73" s="31"/>
      <c r="W73" s="31"/>
      <c r="X73" s="31"/>
      <c r="Y73" s="31"/>
      <c r="AA73" s="31"/>
      <c r="AB73" s="31"/>
      <c r="AC73" s="31"/>
      <c r="AD73" s="31"/>
      <c r="AE73" s="31"/>
      <c r="AF73" s="31"/>
    </row>
    <row r="74" spans="2:32" x14ac:dyDescent="0.25">
      <c r="B74" s="2"/>
      <c r="D74" s="31"/>
      <c r="E74" s="31"/>
      <c r="F74" s="31"/>
      <c r="G74" s="31"/>
      <c r="H74" s="31"/>
      <c r="I74" s="31"/>
      <c r="K74" s="31"/>
      <c r="L74" s="31"/>
      <c r="M74" s="31"/>
      <c r="N74" s="31"/>
      <c r="O74" s="31"/>
      <c r="P74" s="31"/>
      <c r="R74" s="2"/>
      <c r="T74" s="31"/>
      <c r="U74" s="31"/>
      <c r="V74" s="31"/>
      <c r="W74" s="31"/>
      <c r="X74" s="31"/>
      <c r="Y74" s="31"/>
      <c r="AA74" s="31"/>
      <c r="AB74" s="31"/>
      <c r="AC74" s="31"/>
      <c r="AD74" s="31"/>
      <c r="AE74" s="31"/>
      <c r="AF74" s="31"/>
    </row>
    <row r="75" spans="2:32" x14ac:dyDescent="0.25">
      <c r="B75" s="2"/>
      <c r="D75" s="31"/>
      <c r="E75" s="31"/>
      <c r="F75" s="31"/>
      <c r="G75" s="31"/>
      <c r="H75" s="31"/>
      <c r="I75" s="31"/>
      <c r="K75" s="31"/>
      <c r="L75" s="31"/>
      <c r="M75" s="31"/>
      <c r="N75" s="31"/>
      <c r="O75" s="31"/>
      <c r="P75" s="31"/>
      <c r="R75" s="2"/>
      <c r="T75" s="31"/>
      <c r="U75" s="31"/>
      <c r="V75" s="31"/>
      <c r="W75" s="31"/>
      <c r="X75" s="31"/>
      <c r="Y75" s="31"/>
      <c r="AA75" s="31"/>
      <c r="AB75" s="31"/>
      <c r="AC75" s="31"/>
      <c r="AD75" s="31"/>
      <c r="AE75" s="31"/>
      <c r="AF75" s="31"/>
    </row>
    <row r="76" spans="2:32" x14ac:dyDescent="0.25">
      <c r="B76" s="2"/>
      <c r="D76" s="31"/>
      <c r="E76" s="31"/>
      <c r="F76" s="31"/>
      <c r="G76" s="31"/>
      <c r="H76" s="31"/>
      <c r="I76" s="31"/>
      <c r="K76" s="31"/>
      <c r="L76" s="31"/>
      <c r="M76" s="31"/>
      <c r="N76" s="31"/>
      <c r="O76" s="31"/>
      <c r="P76" s="31"/>
      <c r="R76" s="2"/>
      <c r="T76" s="31"/>
      <c r="U76" s="31"/>
      <c r="V76" s="31"/>
      <c r="W76" s="31"/>
      <c r="X76" s="31"/>
      <c r="Y76" s="31"/>
      <c r="AA76" s="31"/>
      <c r="AB76" s="31"/>
      <c r="AC76" s="31"/>
      <c r="AD76" s="31"/>
      <c r="AE76" s="31"/>
      <c r="AF76" s="31"/>
    </row>
    <row r="77" spans="2:32" x14ac:dyDescent="0.25">
      <c r="B77" s="2"/>
      <c r="D77" s="31"/>
      <c r="E77" s="31"/>
      <c r="F77" s="31"/>
      <c r="G77" s="31"/>
      <c r="H77" s="31"/>
      <c r="I77" s="31"/>
      <c r="K77" s="31"/>
      <c r="L77" s="31"/>
      <c r="M77" s="31"/>
      <c r="N77" s="31"/>
      <c r="O77" s="31"/>
      <c r="P77" s="31"/>
      <c r="R77" s="2"/>
      <c r="T77" s="31"/>
      <c r="U77" s="31"/>
      <c r="V77" s="31"/>
      <c r="W77" s="31"/>
      <c r="X77" s="31"/>
      <c r="Y77" s="31"/>
      <c r="AA77" s="31"/>
      <c r="AB77" s="31"/>
      <c r="AC77" s="31"/>
      <c r="AD77" s="31"/>
      <c r="AE77" s="31"/>
      <c r="AF77" s="31"/>
    </row>
    <row r="78" spans="2:32" x14ac:dyDescent="0.25">
      <c r="B78" s="2"/>
      <c r="D78" s="31"/>
      <c r="E78" s="31"/>
      <c r="F78" s="31"/>
      <c r="G78" s="31"/>
      <c r="H78" s="31"/>
      <c r="I78" s="31"/>
      <c r="K78" s="31"/>
      <c r="L78" s="31"/>
      <c r="M78" s="31"/>
      <c r="N78" s="31"/>
      <c r="O78" s="31"/>
      <c r="P78" s="31"/>
      <c r="R78" s="2"/>
      <c r="T78" s="31"/>
      <c r="U78" s="31"/>
      <c r="V78" s="31"/>
      <c r="W78" s="31"/>
      <c r="X78" s="31"/>
      <c r="Y78" s="31"/>
      <c r="AA78" s="31"/>
      <c r="AB78" s="31"/>
      <c r="AC78" s="31"/>
      <c r="AD78" s="31"/>
      <c r="AE78" s="31"/>
      <c r="AF78" s="31"/>
    </row>
    <row r="79" spans="2:32" x14ac:dyDescent="0.25">
      <c r="B79" s="2"/>
      <c r="D79" s="31"/>
      <c r="E79" s="31"/>
      <c r="F79" s="31"/>
      <c r="G79" s="31"/>
      <c r="H79" s="31"/>
      <c r="I79" s="31"/>
      <c r="K79" s="31"/>
      <c r="L79" s="31"/>
      <c r="M79" s="31"/>
      <c r="N79" s="31"/>
      <c r="O79" s="31"/>
      <c r="P79" s="31"/>
      <c r="R79" s="2"/>
      <c r="T79" s="31"/>
      <c r="U79" s="31"/>
      <c r="V79" s="31"/>
      <c r="W79" s="31"/>
      <c r="X79" s="31"/>
      <c r="Y79" s="31"/>
      <c r="AA79" s="31"/>
      <c r="AB79" s="31"/>
      <c r="AC79" s="31"/>
      <c r="AD79" s="31"/>
      <c r="AE79" s="31"/>
      <c r="AF79" s="31"/>
    </row>
    <row r="80" spans="2:32" x14ac:dyDescent="0.25">
      <c r="B80" s="2"/>
      <c r="D80" s="31"/>
      <c r="E80" s="31"/>
      <c r="F80" s="31"/>
      <c r="G80" s="31"/>
      <c r="H80" s="31"/>
      <c r="I80" s="31"/>
      <c r="K80" s="31"/>
      <c r="L80" s="31"/>
      <c r="M80" s="31"/>
      <c r="N80" s="31"/>
      <c r="O80" s="31"/>
      <c r="P80" s="31"/>
      <c r="R80" s="2"/>
      <c r="T80" s="31"/>
      <c r="U80" s="31"/>
      <c r="V80" s="31"/>
      <c r="W80" s="31"/>
      <c r="X80" s="31"/>
      <c r="Y80" s="31"/>
      <c r="AA80" s="31"/>
      <c r="AB80" s="31"/>
      <c r="AC80" s="31"/>
      <c r="AD80" s="31"/>
      <c r="AE80" s="31"/>
      <c r="AF80" s="31"/>
    </row>
    <row r="81" spans="2:32" x14ac:dyDescent="0.25">
      <c r="B81" s="2"/>
      <c r="D81" s="31"/>
      <c r="E81" s="31"/>
      <c r="F81" s="31"/>
      <c r="G81" s="31"/>
      <c r="H81" s="31"/>
      <c r="I81" s="31"/>
      <c r="K81" s="31"/>
      <c r="L81" s="31"/>
      <c r="M81" s="31"/>
      <c r="N81" s="31"/>
      <c r="O81" s="31"/>
      <c r="P81" s="31"/>
      <c r="R81" s="2"/>
      <c r="T81" s="31"/>
      <c r="U81" s="31"/>
      <c r="V81" s="31"/>
      <c r="W81" s="31"/>
      <c r="X81" s="31"/>
      <c r="Y81" s="31"/>
      <c r="AA81" s="31"/>
      <c r="AB81" s="31"/>
      <c r="AC81" s="31"/>
      <c r="AD81" s="31"/>
      <c r="AE81" s="31"/>
      <c r="AF81" s="31"/>
    </row>
    <row r="82" spans="2:32" x14ac:dyDescent="0.25">
      <c r="B82" s="2"/>
      <c r="D82" s="31"/>
      <c r="E82" s="31"/>
      <c r="F82" s="31"/>
      <c r="G82" s="31"/>
      <c r="H82" s="31"/>
      <c r="I82" s="31"/>
      <c r="K82" s="31"/>
      <c r="L82" s="31"/>
      <c r="M82" s="31"/>
      <c r="N82" s="31"/>
      <c r="O82" s="31"/>
      <c r="P82" s="31"/>
      <c r="R82" s="2"/>
      <c r="T82" s="31"/>
      <c r="U82" s="31"/>
      <c r="V82" s="31"/>
      <c r="W82" s="31"/>
      <c r="X82" s="31"/>
      <c r="Y82" s="31"/>
      <c r="AA82" s="31"/>
      <c r="AB82" s="31"/>
      <c r="AC82" s="31"/>
      <c r="AD82" s="31"/>
      <c r="AE82" s="31"/>
      <c r="AF82" s="31"/>
    </row>
    <row r="83" spans="2:32" x14ac:dyDescent="0.25">
      <c r="B83" s="2"/>
      <c r="D83" s="31"/>
      <c r="E83" s="31"/>
      <c r="F83" s="31"/>
      <c r="G83" s="31"/>
      <c r="H83" s="31"/>
      <c r="I83" s="31"/>
      <c r="K83" s="31"/>
      <c r="L83" s="31"/>
      <c r="M83" s="31"/>
      <c r="N83" s="31"/>
      <c r="O83" s="31"/>
      <c r="P83" s="31"/>
      <c r="R83" s="2"/>
      <c r="T83" s="31"/>
      <c r="U83" s="31"/>
      <c r="V83" s="31"/>
      <c r="W83" s="31"/>
      <c r="X83" s="31"/>
      <c r="Y83" s="31"/>
      <c r="AA83" s="31"/>
      <c r="AB83" s="31"/>
      <c r="AC83" s="31"/>
      <c r="AD83" s="31"/>
      <c r="AE83" s="31"/>
      <c r="AF83" s="31"/>
    </row>
    <row r="84" spans="2:32" x14ac:dyDescent="0.25">
      <c r="B84" s="2"/>
      <c r="D84" s="31"/>
      <c r="E84" s="31"/>
      <c r="F84" s="31"/>
      <c r="G84" s="31"/>
      <c r="H84" s="31"/>
      <c r="I84" s="31"/>
      <c r="K84" s="31"/>
      <c r="L84" s="31"/>
      <c r="M84" s="31"/>
      <c r="N84" s="31"/>
      <c r="O84" s="31"/>
      <c r="P84" s="31"/>
      <c r="R84" s="2"/>
      <c r="T84" s="31"/>
      <c r="U84" s="31"/>
      <c r="V84" s="31"/>
      <c r="W84" s="31"/>
      <c r="X84" s="31"/>
      <c r="Y84" s="31"/>
      <c r="AA84" s="31"/>
      <c r="AB84" s="31"/>
      <c r="AC84" s="31"/>
      <c r="AD84" s="31"/>
      <c r="AE84" s="31"/>
      <c r="AF84" s="31"/>
    </row>
    <row r="85" spans="2:32" x14ac:dyDescent="0.25">
      <c r="B85" s="2"/>
      <c r="D85" s="31"/>
      <c r="E85" s="31"/>
      <c r="F85" s="31"/>
      <c r="G85" s="31"/>
      <c r="H85" s="31"/>
      <c r="I85" s="31"/>
      <c r="K85" s="31"/>
      <c r="L85" s="31"/>
      <c r="M85" s="31"/>
      <c r="N85" s="31"/>
      <c r="O85" s="31"/>
      <c r="P85" s="31"/>
      <c r="R85" s="2"/>
      <c r="T85" s="31"/>
      <c r="U85" s="31"/>
      <c r="V85" s="31"/>
      <c r="W85" s="31"/>
      <c r="X85" s="31"/>
      <c r="Y85" s="31"/>
      <c r="AA85" s="31"/>
      <c r="AB85" s="31"/>
      <c r="AC85" s="31"/>
      <c r="AD85" s="31"/>
      <c r="AE85" s="31"/>
      <c r="AF85" s="31"/>
    </row>
    <row r="86" spans="2:32" x14ac:dyDescent="0.25">
      <c r="B86" s="2"/>
      <c r="D86" s="31"/>
      <c r="E86" s="31"/>
      <c r="F86" s="31"/>
      <c r="G86" s="31"/>
      <c r="H86" s="31"/>
      <c r="I86" s="31"/>
      <c r="K86" s="31"/>
      <c r="L86" s="31"/>
      <c r="M86" s="31"/>
      <c r="N86" s="31"/>
      <c r="O86" s="31"/>
      <c r="P86" s="31"/>
      <c r="R86" s="2"/>
      <c r="T86" s="31"/>
      <c r="U86" s="31"/>
      <c r="V86" s="31"/>
      <c r="W86" s="31"/>
      <c r="X86" s="31"/>
      <c r="Y86" s="31"/>
      <c r="AA86" s="31"/>
      <c r="AB86" s="31"/>
      <c r="AC86" s="31"/>
      <c r="AD86" s="31"/>
      <c r="AE86" s="31"/>
      <c r="AF86" s="31"/>
    </row>
    <row r="87" spans="2:32" x14ac:dyDescent="0.25">
      <c r="B87" s="2"/>
      <c r="D87" s="31"/>
      <c r="E87" s="31"/>
      <c r="F87" s="31"/>
      <c r="G87" s="31"/>
      <c r="H87" s="31"/>
      <c r="I87" s="31"/>
      <c r="K87" s="31"/>
      <c r="L87" s="31"/>
      <c r="M87" s="31"/>
      <c r="N87" s="31"/>
      <c r="O87" s="31"/>
      <c r="P87" s="31"/>
      <c r="R87" s="2"/>
      <c r="T87" s="31"/>
      <c r="U87" s="31"/>
      <c r="V87" s="31"/>
      <c r="W87" s="31"/>
      <c r="X87" s="31"/>
      <c r="Y87" s="31"/>
      <c r="AA87" s="31"/>
      <c r="AB87" s="31"/>
      <c r="AC87" s="31"/>
      <c r="AD87" s="31"/>
      <c r="AE87" s="31"/>
      <c r="AF87" s="31"/>
    </row>
    <row r="88" spans="2:32" x14ac:dyDescent="0.25">
      <c r="B88" s="2"/>
      <c r="D88" s="31"/>
      <c r="E88" s="31"/>
      <c r="F88" s="31"/>
      <c r="G88" s="31"/>
      <c r="H88" s="31"/>
      <c r="I88" s="31"/>
      <c r="K88" s="31"/>
      <c r="L88" s="31"/>
      <c r="M88" s="31"/>
      <c r="N88" s="31"/>
      <c r="O88" s="31"/>
      <c r="P88" s="31"/>
      <c r="R88" s="2"/>
      <c r="T88" s="31"/>
      <c r="U88" s="31"/>
      <c r="V88" s="31"/>
      <c r="W88" s="31"/>
      <c r="X88" s="31"/>
      <c r="Y88" s="31"/>
      <c r="AA88" s="31"/>
      <c r="AB88" s="31"/>
      <c r="AC88" s="31"/>
      <c r="AD88" s="31"/>
      <c r="AE88" s="31"/>
      <c r="AF88" s="31"/>
    </row>
    <row r="89" spans="2:32" x14ac:dyDescent="0.25">
      <c r="B89" s="2"/>
      <c r="D89" s="31"/>
      <c r="E89" s="31"/>
      <c r="F89" s="31"/>
      <c r="G89" s="31"/>
      <c r="H89" s="31"/>
      <c r="I89" s="31"/>
      <c r="K89" s="31"/>
      <c r="L89" s="31"/>
      <c r="M89" s="31"/>
      <c r="N89" s="31"/>
      <c r="O89" s="31"/>
      <c r="P89" s="31"/>
      <c r="R89" s="2"/>
      <c r="T89" s="31"/>
      <c r="U89" s="31"/>
      <c r="V89" s="31"/>
      <c r="W89" s="31"/>
      <c r="X89" s="31"/>
      <c r="Y89" s="31"/>
      <c r="AA89" s="31"/>
      <c r="AB89" s="31"/>
      <c r="AC89" s="31"/>
      <c r="AD89" s="31"/>
      <c r="AE89" s="31"/>
      <c r="AF89" s="31"/>
    </row>
    <row r="90" spans="2:32" x14ac:dyDescent="0.25">
      <c r="B90" s="2"/>
      <c r="D90" s="31"/>
      <c r="E90" s="31"/>
      <c r="F90" s="31"/>
      <c r="G90" s="31"/>
      <c r="H90" s="31"/>
      <c r="I90" s="31"/>
      <c r="K90" s="31"/>
      <c r="L90" s="31"/>
      <c r="M90" s="31"/>
      <c r="N90" s="31"/>
      <c r="O90" s="31"/>
      <c r="P90" s="31"/>
      <c r="R90" s="2"/>
      <c r="T90" s="31"/>
      <c r="U90" s="31"/>
      <c r="V90" s="31"/>
      <c r="W90" s="31"/>
      <c r="X90" s="31"/>
      <c r="Y90" s="31"/>
      <c r="AA90" s="31"/>
      <c r="AB90" s="31"/>
      <c r="AC90" s="31"/>
      <c r="AD90" s="31"/>
      <c r="AE90" s="31"/>
      <c r="AF90" s="31"/>
    </row>
    <row r="91" spans="2:32" x14ac:dyDescent="0.25">
      <c r="B91" s="2"/>
      <c r="D91" s="31"/>
      <c r="E91" s="31"/>
      <c r="F91" s="31"/>
      <c r="G91" s="31"/>
      <c r="H91" s="31"/>
      <c r="I91" s="31"/>
      <c r="K91" s="31"/>
      <c r="L91" s="31"/>
      <c r="M91" s="31"/>
      <c r="N91" s="31"/>
      <c r="O91" s="31"/>
      <c r="P91" s="31"/>
      <c r="R91" s="2"/>
      <c r="T91" s="31"/>
      <c r="U91" s="31"/>
      <c r="V91" s="31"/>
      <c r="W91" s="31"/>
      <c r="X91" s="31"/>
      <c r="Y91" s="31"/>
      <c r="AA91" s="31"/>
      <c r="AB91" s="31"/>
      <c r="AC91" s="31"/>
      <c r="AD91" s="31"/>
      <c r="AE91" s="31"/>
      <c r="AF91" s="31"/>
    </row>
    <row r="92" spans="2:32" x14ac:dyDescent="0.25">
      <c r="B92" s="2"/>
      <c r="D92" s="31"/>
      <c r="E92" s="31"/>
      <c r="F92" s="31"/>
      <c r="G92" s="31"/>
      <c r="H92" s="31"/>
      <c r="I92" s="31"/>
      <c r="K92" s="31"/>
      <c r="L92" s="31"/>
      <c r="M92" s="31"/>
      <c r="N92" s="31"/>
      <c r="O92" s="31"/>
      <c r="P92" s="31"/>
      <c r="R92" s="2"/>
      <c r="T92" s="31"/>
      <c r="U92" s="31"/>
      <c r="V92" s="31"/>
      <c r="W92" s="31"/>
      <c r="X92" s="31"/>
      <c r="Y92" s="31"/>
      <c r="AA92" s="31"/>
      <c r="AB92" s="31"/>
      <c r="AC92" s="31"/>
      <c r="AD92" s="31"/>
      <c r="AE92" s="31"/>
      <c r="AF92" s="31"/>
    </row>
    <row r="93" spans="2:32" x14ac:dyDescent="0.25">
      <c r="B93" s="2"/>
      <c r="D93" s="31"/>
      <c r="E93" s="31"/>
      <c r="F93" s="31"/>
      <c r="G93" s="31"/>
      <c r="H93" s="31"/>
      <c r="I93" s="31"/>
      <c r="K93" s="31"/>
      <c r="L93" s="31"/>
      <c r="M93" s="31"/>
      <c r="N93" s="31"/>
      <c r="O93" s="31"/>
      <c r="P93" s="31"/>
      <c r="R93" s="2"/>
      <c r="T93" s="31"/>
      <c r="U93" s="31"/>
      <c r="V93" s="31"/>
      <c r="W93" s="31"/>
      <c r="X93" s="31"/>
      <c r="Y93" s="31"/>
      <c r="AA93" s="31"/>
      <c r="AB93" s="31"/>
      <c r="AC93" s="31"/>
      <c r="AD93" s="31"/>
      <c r="AE93" s="31"/>
      <c r="AF93" s="31"/>
    </row>
    <row r="94" spans="2:32" x14ac:dyDescent="0.25">
      <c r="B94" s="2"/>
      <c r="D94" s="31"/>
      <c r="E94" s="31"/>
      <c r="F94" s="31"/>
      <c r="G94" s="31"/>
      <c r="H94" s="31"/>
      <c r="I94" s="31"/>
      <c r="K94" s="31"/>
      <c r="L94" s="31"/>
      <c r="M94" s="31"/>
      <c r="N94" s="31"/>
      <c r="O94" s="31"/>
      <c r="P94" s="31"/>
      <c r="R94" s="2"/>
      <c r="T94" s="31"/>
      <c r="U94" s="31"/>
      <c r="V94" s="31"/>
      <c r="W94" s="31"/>
      <c r="X94" s="31"/>
      <c r="Y94" s="31"/>
      <c r="AA94" s="31"/>
      <c r="AB94" s="31"/>
      <c r="AC94" s="31"/>
      <c r="AD94" s="31"/>
      <c r="AE94" s="31"/>
      <c r="AF94" s="31"/>
    </row>
    <row r="95" spans="2:32" x14ac:dyDescent="0.25">
      <c r="B95" s="2"/>
      <c r="D95" s="31"/>
      <c r="E95" s="31"/>
      <c r="F95" s="31"/>
      <c r="G95" s="31"/>
      <c r="H95" s="31"/>
      <c r="I95" s="31"/>
      <c r="K95" s="31"/>
      <c r="L95" s="31"/>
      <c r="M95" s="31"/>
      <c r="N95" s="31"/>
      <c r="O95" s="31"/>
      <c r="P95" s="31"/>
      <c r="R95" s="2"/>
      <c r="T95" s="31"/>
      <c r="U95" s="31"/>
      <c r="V95" s="31"/>
      <c r="W95" s="31"/>
      <c r="X95" s="31"/>
      <c r="Y95" s="31"/>
      <c r="AA95" s="31"/>
      <c r="AB95" s="31"/>
      <c r="AC95" s="31"/>
      <c r="AD95" s="31"/>
      <c r="AE95" s="31"/>
      <c r="AF95" s="31"/>
    </row>
    <row r="96" spans="2:32" x14ac:dyDescent="0.25">
      <c r="B96" s="2"/>
      <c r="D96" s="31"/>
      <c r="E96" s="31"/>
      <c r="F96" s="31"/>
      <c r="G96" s="31"/>
      <c r="H96" s="31"/>
      <c r="I96" s="31"/>
      <c r="K96" s="31"/>
      <c r="L96" s="31"/>
      <c r="M96" s="31"/>
      <c r="N96" s="31"/>
      <c r="O96" s="31"/>
      <c r="P96" s="31"/>
      <c r="R96" s="2"/>
      <c r="T96" s="31"/>
      <c r="U96" s="31"/>
      <c r="V96" s="31"/>
      <c r="W96" s="31"/>
      <c r="X96" s="31"/>
      <c r="Y96" s="31"/>
      <c r="AA96" s="31"/>
      <c r="AB96" s="31"/>
      <c r="AC96" s="31"/>
      <c r="AD96" s="31"/>
      <c r="AE96" s="31"/>
      <c r="AF96" s="31"/>
    </row>
    <row r="97" spans="2:32" x14ac:dyDescent="0.25">
      <c r="B97" s="2"/>
      <c r="D97" s="31"/>
      <c r="E97" s="31"/>
      <c r="F97" s="31"/>
      <c r="G97" s="31"/>
      <c r="H97" s="31"/>
      <c r="I97" s="31"/>
      <c r="K97" s="31"/>
      <c r="L97" s="31"/>
      <c r="M97" s="31"/>
      <c r="N97" s="31"/>
      <c r="O97" s="31"/>
      <c r="P97" s="31"/>
      <c r="R97" s="2"/>
      <c r="T97" s="31"/>
      <c r="U97" s="31"/>
      <c r="V97" s="31"/>
      <c r="W97" s="31"/>
      <c r="X97" s="31"/>
      <c r="Y97" s="31"/>
      <c r="AA97" s="31"/>
      <c r="AB97" s="31"/>
      <c r="AC97" s="31"/>
      <c r="AD97" s="31"/>
      <c r="AE97" s="31"/>
      <c r="AF97" s="31"/>
    </row>
    <row r="98" spans="2:32" x14ac:dyDescent="0.25">
      <c r="B98" s="2"/>
      <c r="D98" s="31"/>
      <c r="E98" s="31"/>
      <c r="F98" s="31"/>
      <c r="G98" s="31"/>
      <c r="H98" s="31"/>
      <c r="I98" s="31"/>
      <c r="K98" s="31"/>
      <c r="L98" s="31"/>
      <c r="M98" s="31"/>
      <c r="N98" s="31"/>
      <c r="O98" s="31"/>
      <c r="P98" s="31"/>
      <c r="R98" s="2"/>
      <c r="T98" s="31"/>
      <c r="U98" s="31"/>
      <c r="V98" s="31"/>
      <c r="W98" s="31"/>
      <c r="X98" s="31"/>
      <c r="Y98" s="31"/>
      <c r="AA98" s="31"/>
      <c r="AB98" s="31"/>
      <c r="AC98" s="31"/>
      <c r="AD98" s="31"/>
      <c r="AE98" s="31"/>
      <c r="AF98" s="31"/>
    </row>
    <row r="99" spans="2:32" x14ac:dyDescent="0.25">
      <c r="B99" s="2"/>
      <c r="D99" s="31"/>
      <c r="E99" s="31"/>
      <c r="F99" s="31"/>
      <c r="G99" s="31"/>
      <c r="H99" s="31"/>
      <c r="I99" s="31"/>
      <c r="K99" s="31"/>
      <c r="L99" s="31"/>
      <c r="M99" s="31"/>
      <c r="N99" s="31"/>
      <c r="O99" s="31"/>
      <c r="P99" s="31"/>
      <c r="R99" s="2"/>
      <c r="T99" s="31"/>
      <c r="U99" s="31"/>
      <c r="V99" s="31"/>
      <c r="W99" s="31"/>
      <c r="X99" s="31"/>
      <c r="Y99" s="31"/>
      <c r="AA99" s="31"/>
      <c r="AB99" s="31"/>
      <c r="AC99" s="31"/>
      <c r="AD99" s="31"/>
      <c r="AE99" s="31"/>
      <c r="AF99" s="31"/>
    </row>
    <row r="100" spans="2:32" x14ac:dyDescent="0.25">
      <c r="B100" s="2"/>
      <c r="D100" s="31"/>
      <c r="E100" s="31"/>
      <c r="F100" s="31"/>
      <c r="G100" s="31"/>
      <c r="H100" s="31"/>
      <c r="I100" s="31"/>
      <c r="K100" s="31"/>
      <c r="L100" s="31"/>
      <c r="M100" s="31"/>
      <c r="N100" s="31"/>
      <c r="O100" s="31"/>
      <c r="P100" s="31"/>
      <c r="R100" s="2"/>
      <c r="T100" s="31"/>
      <c r="U100" s="31"/>
      <c r="V100" s="31"/>
      <c r="W100" s="31"/>
      <c r="X100" s="31"/>
      <c r="Y100" s="31"/>
      <c r="AA100" s="31"/>
      <c r="AB100" s="31"/>
      <c r="AC100" s="31"/>
      <c r="AD100" s="31"/>
      <c r="AE100" s="31"/>
      <c r="AF100" s="31"/>
    </row>
    <row r="101" spans="2:32" x14ac:dyDescent="0.25">
      <c r="B101" s="2"/>
      <c r="D101" s="31"/>
      <c r="E101" s="31"/>
      <c r="F101" s="31"/>
      <c r="G101" s="31"/>
      <c r="H101" s="31"/>
      <c r="I101" s="31"/>
      <c r="K101" s="31"/>
      <c r="L101" s="31"/>
      <c r="M101" s="31"/>
      <c r="N101" s="31"/>
      <c r="O101" s="31"/>
      <c r="P101" s="31"/>
      <c r="R101" s="2"/>
      <c r="T101" s="31"/>
      <c r="U101" s="31"/>
      <c r="V101" s="31"/>
      <c r="W101" s="31"/>
      <c r="X101" s="31"/>
      <c r="Y101" s="31"/>
      <c r="AA101" s="31"/>
      <c r="AB101" s="31"/>
      <c r="AC101" s="31"/>
      <c r="AD101" s="31"/>
      <c r="AE101" s="31"/>
      <c r="AF101" s="31"/>
    </row>
    <row r="102" spans="2:32" x14ac:dyDescent="0.25">
      <c r="B102" s="2"/>
      <c r="D102" s="31"/>
      <c r="E102" s="31"/>
      <c r="F102" s="31"/>
      <c r="G102" s="31"/>
      <c r="H102" s="31"/>
      <c r="I102" s="31"/>
      <c r="K102" s="31"/>
      <c r="L102" s="31"/>
      <c r="M102" s="31"/>
      <c r="N102" s="31"/>
      <c r="O102" s="31"/>
      <c r="P102" s="31"/>
      <c r="R102" s="2"/>
      <c r="T102" s="31"/>
      <c r="U102" s="31"/>
      <c r="V102" s="31"/>
      <c r="W102" s="31"/>
      <c r="X102" s="31"/>
      <c r="Y102" s="31"/>
      <c r="AA102" s="31"/>
      <c r="AB102" s="31"/>
      <c r="AC102" s="31"/>
      <c r="AD102" s="31"/>
      <c r="AE102" s="31"/>
      <c r="AF102" s="31"/>
    </row>
    <row r="103" spans="2:32" x14ac:dyDescent="0.25">
      <c r="B103" s="2"/>
      <c r="D103" s="31"/>
      <c r="E103" s="31"/>
      <c r="F103" s="31"/>
      <c r="G103" s="31"/>
      <c r="H103" s="31"/>
      <c r="I103" s="31"/>
      <c r="K103" s="31"/>
      <c r="L103" s="31"/>
      <c r="M103" s="31"/>
      <c r="N103" s="31"/>
      <c r="O103" s="31"/>
      <c r="P103" s="31"/>
      <c r="R103" s="2"/>
      <c r="T103" s="31"/>
      <c r="U103" s="31"/>
      <c r="V103" s="31"/>
      <c r="W103" s="31"/>
      <c r="X103" s="31"/>
      <c r="Y103" s="31"/>
      <c r="AA103" s="31"/>
      <c r="AB103" s="31"/>
      <c r="AC103" s="31"/>
      <c r="AD103" s="31"/>
      <c r="AE103" s="31"/>
      <c r="AF103" s="31"/>
    </row>
    <row r="104" spans="2:32" x14ac:dyDescent="0.25">
      <c r="B104" s="2"/>
      <c r="D104" s="31"/>
      <c r="E104" s="31"/>
      <c r="F104" s="31"/>
      <c r="G104" s="31"/>
      <c r="H104" s="31"/>
      <c r="I104" s="31"/>
      <c r="K104" s="31"/>
      <c r="L104" s="31"/>
      <c r="M104" s="31"/>
      <c r="N104" s="31"/>
      <c r="O104" s="31"/>
      <c r="P104" s="31"/>
      <c r="R104" s="2"/>
      <c r="T104" s="31"/>
      <c r="U104" s="31"/>
      <c r="V104" s="31"/>
      <c r="W104" s="31"/>
      <c r="X104" s="31"/>
      <c r="Y104" s="31"/>
      <c r="AA104" s="31"/>
      <c r="AB104" s="31"/>
      <c r="AC104" s="31"/>
      <c r="AD104" s="31"/>
      <c r="AE104" s="31"/>
      <c r="AF104" s="31"/>
    </row>
    <row r="105" spans="2:32" x14ac:dyDescent="0.25">
      <c r="B105" s="2"/>
      <c r="D105" s="31"/>
      <c r="E105" s="31"/>
      <c r="F105" s="31"/>
      <c r="G105" s="31"/>
      <c r="H105" s="31"/>
      <c r="I105" s="31"/>
      <c r="K105" s="31"/>
      <c r="L105" s="31"/>
      <c r="M105" s="31"/>
      <c r="N105" s="31"/>
      <c r="O105" s="31"/>
      <c r="P105" s="31"/>
      <c r="R105" s="2"/>
      <c r="T105" s="31"/>
      <c r="U105" s="31"/>
      <c r="V105" s="31"/>
      <c r="W105" s="31"/>
      <c r="X105" s="31"/>
      <c r="Y105" s="31"/>
      <c r="AA105" s="31"/>
      <c r="AB105" s="31"/>
      <c r="AC105" s="31"/>
      <c r="AD105" s="31"/>
      <c r="AE105" s="31"/>
      <c r="AF105" s="31"/>
    </row>
    <row r="106" spans="2:32" x14ac:dyDescent="0.25">
      <c r="B106" s="2"/>
      <c r="D106" s="31"/>
      <c r="E106" s="31"/>
      <c r="F106" s="31"/>
      <c r="G106" s="31"/>
      <c r="H106" s="31"/>
      <c r="I106" s="31"/>
      <c r="K106" s="31"/>
      <c r="L106" s="31"/>
      <c r="M106" s="31"/>
      <c r="N106" s="31"/>
      <c r="O106" s="31"/>
      <c r="P106" s="31"/>
      <c r="R106" s="2"/>
      <c r="T106" s="31"/>
      <c r="U106" s="31"/>
      <c r="V106" s="31"/>
      <c r="W106" s="31"/>
      <c r="X106" s="31"/>
      <c r="Y106" s="31"/>
      <c r="AA106" s="31"/>
      <c r="AB106" s="31"/>
      <c r="AC106" s="31"/>
      <c r="AD106" s="31"/>
      <c r="AE106" s="31"/>
      <c r="AF106" s="31"/>
    </row>
    <row r="107" spans="2:32" x14ac:dyDescent="0.25">
      <c r="B107" s="2"/>
      <c r="D107" s="31"/>
      <c r="E107" s="31"/>
      <c r="F107" s="31"/>
      <c r="G107" s="31"/>
      <c r="H107" s="31"/>
      <c r="I107" s="31"/>
      <c r="K107" s="31"/>
      <c r="L107" s="31"/>
      <c r="M107" s="31"/>
      <c r="N107" s="31"/>
      <c r="O107" s="31"/>
      <c r="P107" s="31"/>
      <c r="R107" s="2"/>
      <c r="T107" s="31"/>
      <c r="U107" s="31"/>
      <c r="V107" s="31"/>
      <c r="W107" s="31"/>
      <c r="X107" s="31"/>
      <c r="Y107" s="31"/>
      <c r="AA107" s="31"/>
      <c r="AB107" s="31"/>
      <c r="AC107" s="31"/>
      <c r="AD107" s="31"/>
      <c r="AE107" s="31"/>
      <c r="AF107" s="31"/>
    </row>
    <row r="108" spans="2:32" x14ac:dyDescent="0.25">
      <c r="B108" s="2"/>
      <c r="D108" s="31"/>
      <c r="E108" s="31"/>
      <c r="F108" s="31"/>
      <c r="G108" s="31"/>
      <c r="H108" s="31"/>
      <c r="I108" s="31"/>
      <c r="K108" s="31"/>
      <c r="L108" s="31"/>
      <c r="M108" s="31"/>
      <c r="N108" s="31"/>
      <c r="O108" s="31"/>
      <c r="P108" s="31"/>
      <c r="R108" s="2"/>
      <c r="T108" s="31"/>
      <c r="U108" s="31"/>
      <c r="V108" s="31"/>
      <c r="W108" s="31"/>
      <c r="X108" s="31"/>
      <c r="Y108" s="31"/>
      <c r="AA108" s="31"/>
      <c r="AB108" s="31"/>
      <c r="AC108" s="31"/>
      <c r="AD108" s="31"/>
      <c r="AE108" s="31"/>
      <c r="AF108" s="31"/>
    </row>
    <row r="109" spans="2:32" x14ac:dyDescent="0.25">
      <c r="B109" s="2"/>
      <c r="D109" s="31"/>
      <c r="E109" s="31"/>
      <c r="F109" s="31"/>
      <c r="G109" s="31"/>
      <c r="H109" s="31"/>
      <c r="I109" s="31"/>
      <c r="K109" s="31"/>
      <c r="L109" s="31"/>
      <c r="M109" s="31"/>
      <c r="N109" s="31"/>
      <c r="O109" s="31"/>
      <c r="P109" s="31"/>
      <c r="R109" s="2"/>
      <c r="T109" s="31"/>
      <c r="U109" s="31"/>
      <c r="V109" s="31"/>
      <c r="W109" s="31"/>
      <c r="X109" s="31"/>
      <c r="Y109" s="31"/>
      <c r="AA109" s="31"/>
      <c r="AB109" s="31"/>
      <c r="AC109" s="31"/>
      <c r="AD109" s="31"/>
      <c r="AE109" s="31"/>
      <c r="AF109" s="31"/>
    </row>
    <row r="110" spans="2:32" x14ac:dyDescent="0.25">
      <c r="B110" s="2"/>
      <c r="D110" s="31"/>
      <c r="E110" s="31"/>
      <c r="F110" s="31"/>
      <c r="G110" s="31"/>
      <c r="H110" s="31"/>
      <c r="I110" s="31"/>
      <c r="K110" s="31"/>
      <c r="L110" s="31"/>
      <c r="M110" s="31"/>
      <c r="N110" s="31"/>
      <c r="O110" s="31"/>
      <c r="P110" s="31"/>
      <c r="R110" s="2"/>
      <c r="T110" s="31"/>
      <c r="U110" s="31"/>
      <c r="V110" s="31"/>
      <c r="W110" s="31"/>
      <c r="X110" s="31"/>
      <c r="Y110" s="31"/>
      <c r="AA110" s="31"/>
      <c r="AB110" s="31"/>
      <c r="AC110" s="31"/>
      <c r="AD110" s="31"/>
      <c r="AE110" s="31"/>
      <c r="AF110" s="31"/>
    </row>
    <row r="111" spans="2:32" x14ac:dyDescent="0.25">
      <c r="B111" s="2"/>
      <c r="D111" s="31"/>
      <c r="E111" s="31"/>
      <c r="F111" s="31"/>
      <c r="G111" s="31"/>
      <c r="H111" s="31"/>
      <c r="I111" s="31"/>
      <c r="K111" s="31"/>
      <c r="L111" s="31"/>
      <c r="M111" s="31"/>
      <c r="N111" s="31"/>
      <c r="O111" s="31"/>
      <c r="P111" s="31"/>
      <c r="R111" s="2"/>
      <c r="T111" s="31"/>
      <c r="U111" s="31"/>
      <c r="V111" s="31"/>
      <c r="W111" s="31"/>
      <c r="X111" s="31"/>
      <c r="Y111" s="31"/>
      <c r="AA111" s="31"/>
      <c r="AB111" s="31"/>
      <c r="AC111" s="31"/>
      <c r="AD111" s="31"/>
      <c r="AE111" s="31"/>
      <c r="AF111" s="31"/>
    </row>
    <row r="112" spans="2:32" x14ac:dyDescent="0.25">
      <c r="B112" s="2"/>
      <c r="D112" s="31"/>
      <c r="E112" s="31"/>
      <c r="F112" s="31"/>
      <c r="G112" s="31"/>
      <c r="H112" s="31"/>
      <c r="I112" s="31"/>
      <c r="K112" s="31"/>
      <c r="L112" s="31"/>
      <c r="M112" s="31"/>
      <c r="N112" s="31"/>
      <c r="O112" s="31"/>
      <c r="P112" s="31"/>
      <c r="R112" s="2"/>
      <c r="T112" s="31"/>
      <c r="U112" s="31"/>
      <c r="V112" s="31"/>
      <c r="W112" s="31"/>
      <c r="X112" s="31"/>
      <c r="Y112" s="31"/>
      <c r="AA112" s="31"/>
      <c r="AB112" s="31"/>
      <c r="AC112" s="31"/>
      <c r="AD112" s="31"/>
      <c r="AE112" s="31"/>
      <c r="AF112" s="31"/>
    </row>
    <row r="113" spans="2:32" x14ac:dyDescent="0.25">
      <c r="B113" s="2"/>
      <c r="D113" s="31"/>
      <c r="E113" s="31"/>
      <c r="F113" s="31"/>
      <c r="G113" s="31"/>
      <c r="H113" s="31"/>
      <c r="I113" s="31"/>
      <c r="K113" s="31"/>
      <c r="L113" s="31"/>
      <c r="M113" s="31"/>
      <c r="N113" s="31"/>
      <c r="O113" s="31"/>
      <c r="P113" s="31"/>
      <c r="R113" s="2"/>
      <c r="T113" s="31"/>
      <c r="U113" s="31"/>
      <c r="V113" s="31"/>
      <c r="W113" s="31"/>
      <c r="X113" s="31"/>
      <c r="Y113" s="31"/>
      <c r="AA113" s="31"/>
      <c r="AB113" s="31"/>
      <c r="AC113" s="31"/>
      <c r="AD113" s="31"/>
      <c r="AE113" s="31"/>
      <c r="AF113" s="31"/>
    </row>
    <row r="114" spans="2:32" x14ac:dyDescent="0.25">
      <c r="B114" s="2"/>
      <c r="D114" s="31"/>
      <c r="E114" s="31"/>
      <c r="F114" s="31"/>
      <c r="G114" s="31"/>
      <c r="H114" s="31"/>
      <c r="I114" s="31"/>
      <c r="K114" s="31"/>
      <c r="L114" s="31"/>
      <c r="M114" s="31"/>
      <c r="N114" s="31"/>
      <c r="O114" s="31"/>
      <c r="P114" s="31"/>
      <c r="R114" s="2"/>
      <c r="T114" s="31"/>
      <c r="U114" s="31"/>
      <c r="V114" s="31"/>
      <c r="W114" s="31"/>
      <c r="X114" s="31"/>
      <c r="Y114" s="31"/>
      <c r="AA114" s="31"/>
      <c r="AB114" s="31"/>
      <c r="AC114" s="31"/>
      <c r="AD114" s="31"/>
      <c r="AE114" s="31"/>
      <c r="AF114" s="31"/>
    </row>
    <row r="115" spans="2:32" x14ac:dyDescent="0.25">
      <c r="B115" s="2"/>
      <c r="D115" s="31"/>
      <c r="E115" s="31"/>
      <c r="F115" s="31"/>
      <c r="G115" s="31"/>
      <c r="H115" s="31"/>
      <c r="I115" s="31"/>
      <c r="K115" s="31"/>
      <c r="L115" s="31"/>
      <c r="M115" s="31"/>
      <c r="N115" s="31"/>
      <c r="O115" s="31"/>
      <c r="P115" s="31"/>
      <c r="R115" s="2"/>
      <c r="T115" s="31"/>
      <c r="U115" s="31"/>
      <c r="V115" s="31"/>
      <c r="W115" s="31"/>
      <c r="X115" s="31"/>
      <c r="Y115" s="31"/>
      <c r="AA115" s="31"/>
      <c r="AB115" s="31"/>
      <c r="AC115" s="31"/>
      <c r="AD115" s="31"/>
      <c r="AE115" s="31"/>
      <c r="AF115" s="31"/>
    </row>
    <row r="116" spans="2:32" x14ac:dyDescent="0.25">
      <c r="B116" s="2"/>
      <c r="D116" s="31"/>
      <c r="E116" s="31"/>
      <c r="F116" s="31"/>
      <c r="G116" s="31"/>
      <c r="H116" s="31"/>
      <c r="I116" s="31"/>
      <c r="K116" s="31"/>
      <c r="L116" s="31"/>
      <c r="M116" s="31"/>
      <c r="N116" s="31"/>
      <c r="O116" s="31"/>
      <c r="P116" s="31"/>
      <c r="R116" s="2"/>
      <c r="T116" s="31"/>
      <c r="U116" s="31"/>
      <c r="V116" s="31"/>
      <c r="W116" s="31"/>
      <c r="X116" s="31"/>
      <c r="Y116" s="31"/>
      <c r="AA116" s="31"/>
      <c r="AB116" s="31"/>
      <c r="AC116" s="31"/>
      <c r="AD116" s="31"/>
      <c r="AE116" s="31"/>
      <c r="AF116" s="31"/>
    </row>
    <row r="117" spans="2:32" x14ac:dyDescent="0.25">
      <c r="B117" s="2"/>
      <c r="D117" s="31"/>
      <c r="E117" s="31"/>
      <c r="F117" s="31"/>
      <c r="G117" s="31"/>
      <c r="H117" s="31"/>
      <c r="I117" s="31"/>
      <c r="K117" s="31"/>
      <c r="L117" s="31"/>
      <c r="M117" s="31"/>
      <c r="N117" s="31"/>
      <c r="O117" s="31"/>
      <c r="P117" s="31"/>
      <c r="R117" s="2"/>
      <c r="T117" s="31"/>
      <c r="U117" s="31"/>
      <c r="V117" s="31"/>
      <c r="W117" s="31"/>
      <c r="X117" s="31"/>
      <c r="Y117" s="31"/>
      <c r="AA117" s="31"/>
      <c r="AB117" s="31"/>
      <c r="AC117" s="31"/>
      <c r="AD117" s="31"/>
      <c r="AE117" s="31"/>
      <c r="AF117" s="31"/>
    </row>
    <row r="118" spans="2:32" x14ac:dyDescent="0.25">
      <c r="B118" s="2"/>
      <c r="D118" s="31"/>
      <c r="E118" s="31"/>
      <c r="F118" s="31"/>
      <c r="G118" s="31"/>
      <c r="H118" s="31"/>
      <c r="I118" s="31"/>
      <c r="K118" s="31"/>
      <c r="L118" s="31"/>
      <c r="M118" s="31"/>
      <c r="N118" s="31"/>
      <c r="O118" s="31"/>
      <c r="P118" s="31"/>
      <c r="R118" s="2"/>
      <c r="T118" s="31"/>
      <c r="U118" s="31"/>
      <c r="V118" s="31"/>
      <c r="W118" s="31"/>
      <c r="X118" s="31"/>
      <c r="Y118" s="31"/>
      <c r="AA118" s="31"/>
      <c r="AB118" s="31"/>
      <c r="AC118" s="31"/>
      <c r="AD118" s="31"/>
      <c r="AE118" s="31"/>
      <c r="AF118" s="31"/>
    </row>
    <row r="119" spans="2:32" x14ac:dyDescent="0.25">
      <c r="B119" s="2"/>
      <c r="D119" s="31"/>
      <c r="E119" s="31"/>
      <c r="F119" s="31"/>
      <c r="G119" s="31"/>
      <c r="H119" s="31"/>
      <c r="I119" s="31"/>
      <c r="K119" s="31"/>
      <c r="L119" s="31"/>
      <c r="M119" s="31"/>
      <c r="N119" s="31"/>
      <c r="O119" s="31"/>
      <c r="P119" s="31"/>
      <c r="R119" s="2"/>
      <c r="T119" s="31"/>
      <c r="U119" s="31"/>
      <c r="V119" s="31"/>
      <c r="W119" s="31"/>
      <c r="X119" s="31"/>
      <c r="Y119" s="31"/>
      <c r="AA119" s="31"/>
      <c r="AB119" s="31"/>
      <c r="AC119" s="31"/>
      <c r="AD119" s="31"/>
      <c r="AE119" s="31"/>
      <c r="AF119" s="31"/>
    </row>
    <row r="120" spans="2:32" x14ac:dyDescent="0.25">
      <c r="B120" s="2"/>
      <c r="D120" s="31"/>
      <c r="E120" s="31"/>
      <c r="F120" s="31"/>
      <c r="G120" s="31"/>
      <c r="H120" s="31"/>
      <c r="I120" s="31"/>
      <c r="K120" s="31"/>
      <c r="L120" s="31"/>
      <c r="M120" s="31"/>
      <c r="N120" s="31"/>
      <c r="O120" s="31"/>
      <c r="P120" s="31"/>
      <c r="R120" s="2"/>
      <c r="T120" s="31"/>
      <c r="U120" s="31"/>
      <c r="V120" s="31"/>
      <c r="W120" s="31"/>
      <c r="X120" s="31"/>
      <c r="Y120" s="31"/>
      <c r="AA120" s="31"/>
      <c r="AB120" s="31"/>
      <c r="AC120" s="31"/>
      <c r="AD120" s="31"/>
      <c r="AE120" s="31"/>
      <c r="AF120" s="31"/>
    </row>
    <row r="121" spans="2:32" x14ac:dyDescent="0.25">
      <c r="B121" s="2"/>
      <c r="D121" s="31"/>
      <c r="E121" s="31"/>
      <c r="F121" s="31"/>
      <c r="G121" s="31"/>
      <c r="H121" s="31"/>
      <c r="I121" s="31"/>
      <c r="K121" s="31"/>
      <c r="L121" s="31"/>
      <c r="M121" s="31"/>
      <c r="N121" s="31"/>
      <c r="O121" s="31"/>
      <c r="P121" s="31"/>
      <c r="R121" s="2"/>
      <c r="T121" s="31"/>
      <c r="U121" s="31"/>
      <c r="V121" s="31"/>
      <c r="W121" s="31"/>
      <c r="X121" s="31"/>
      <c r="Y121" s="31"/>
      <c r="AA121" s="31"/>
      <c r="AB121" s="31"/>
      <c r="AC121" s="31"/>
      <c r="AD121" s="31"/>
      <c r="AE121" s="31"/>
      <c r="AF121" s="31"/>
    </row>
    <row r="122" spans="2:32" x14ac:dyDescent="0.25">
      <c r="B122" s="2"/>
      <c r="D122" s="31"/>
      <c r="E122" s="31"/>
      <c r="F122" s="31"/>
      <c r="G122" s="31"/>
      <c r="H122" s="31"/>
      <c r="I122" s="31"/>
      <c r="K122" s="31"/>
      <c r="L122" s="31"/>
      <c r="M122" s="31"/>
      <c r="N122" s="31"/>
      <c r="O122" s="31"/>
      <c r="P122" s="31"/>
      <c r="R122" s="2"/>
      <c r="T122" s="31"/>
      <c r="U122" s="31"/>
      <c r="V122" s="31"/>
      <c r="W122" s="31"/>
      <c r="X122" s="31"/>
      <c r="Y122" s="31"/>
      <c r="AA122" s="31"/>
      <c r="AB122" s="31"/>
      <c r="AC122" s="31"/>
      <c r="AD122" s="31"/>
      <c r="AE122" s="31"/>
      <c r="AF122" s="31"/>
    </row>
    <row r="123" spans="2:32" x14ac:dyDescent="0.25">
      <c r="B123" s="2"/>
      <c r="D123" s="31"/>
      <c r="E123" s="31"/>
      <c r="F123" s="31"/>
      <c r="G123" s="31"/>
      <c r="H123" s="31"/>
      <c r="I123" s="31"/>
      <c r="K123" s="31"/>
      <c r="L123" s="31"/>
      <c r="M123" s="31"/>
      <c r="N123" s="31"/>
      <c r="O123" s="31"/>
      <c r="P123" s="31"/>
      <c r="R123" s="2"/>
      <c r="T123" s="31"/>
      <c r="U123" s="31"/>
      <c r="V123" s="31"/>
      <c r="W123" s="31"/>
      <c r="X123" s="31"/>
      <c r="Y123" s="31"/>
      <c r="AA123" s="31"/>
      <c r="AB123" s="31"/>
      <c r="AC123" s="31"/>
      <c r="AD123" s="31"/>
      <c r="AE123" s="31"/>
      <c r="AF123" s="31"/>
    </row>
    <row r="124" spans="2:32" x14ac:dyDescent="0.25">
      <c r="B124" s="2"/>
      <c r="D124" s="31"/>
      <c r="E124" s="31"/>
      <c r="F124" s="31"/>
      <c r="G124" s="31"/>
      <c r="H124" s="31"/>
      <c r="I124" s="31"/>
      <c r="K124" s="31"/>
      <c r="L124" s="31"/>
      <c r="M124" s="31"/>
      <c r="N124" s="31"/>
      <c r="O124" s="31"/>
      <c r="P124" s="31"/>
      <c r="R124" s="2"/>
      <c r="T124" s="31"/>
      <c r="U124" s="31"/>
      <c r="V124" s="31"/>
      <c r="W124" s="31"/>
      <c r="X124" s="31"/>
      <c r="Y124" s="31"/>
      <c r="AA124" s="31"/>
      <c r="AB124" s="31"/>
      <c r="AC124" s="31"/>
      <c r="AD124" s="31"/>
      <c r="AE124" s="31"/>
      <c r="AF124" s="31"/>
    </row>
    <row r="125" spans="2:32" x14ac:dyDescent="0.25">
      <c r="B125" s="2"/>
      <c r="D125" s="31"/>
      <c r="E125" s="31"/>
      <c r="F125" s="31"/>
      <c r="G125" s="31"/>
      <c r="H125" s="31"/>
      <c r="I125" s="31"/>
      <c r="K125" s="31"/>
      <c r="L125" s="31"/>
      <c r="M125" s="31"/>
      <c r="N125" s="31"/>
      <c r="O125" s="31"/>
      <c r="P125" s="31"/>
      <c r="R125" s="2"/>
      <c r="T125" s="31"/>
      <c r="U125" s="31"/>
      <c r="V125" s="31"/>
      <c r="W125" s="31"/>
      <c r="X125" s="31"/>
      <c r="Y125" s="31"/>
      <c r="AA125" s="31"/>
      <c r="AB125" s="31"/>
      <c r="AC125" s="31"/>
      <c r="AD125" s="31"/>
      <c r="AE125" s="31"/>
      <c r="AF125" s="31"/>
    </row>
    <row r="126" spans="2:32" x14ac:dyDescent="0.25">
      <c r="B126" s="2"/>
      <c r="D126" s="31"/>
      <c r="E126" s="31"/>
      <c r="F126" s="31"/>
      <c r="G126" s="31"/>
      <c r="H126" s="31"/>
      <c r="I126" s="31"/>
      <c r="K126" s="31"/>
      <c r="L126" s="31"/>
      <c r="M126" s="31"/>
      <c r="N126" s="31"/>
      <c r="O126" s="31"/>
      <c r="P126" s="31"/>
      <c r="R126" s="2"/>
      <c r="T126" s="31"/>
      <c r="U126" s="31"/>
      <c r="V126" s="31"/>
      <c r="W126" s="31"/>
      <c r="X126" s="31"/>
      <c r="Y126" s="31"/>
      <c r="AA126" s="31"/>
      <c r="AB126" s="31"/>
      <c r="AC126" s="31"/>
      <c r="AD126" s="31"/>
      <c r="AE126" s="31"/>
      <c r="AF126" s="31"/>
    </row>
    <row r="127" spans="2:32" x14ac:dyDescent="0.25">
      <c r="B127" s="2"/>
      <c r="D127" s="31"/>
      <c r="E127" s="31"/>
      <c r="F127" s="31"/>
      <c r="G127" s="31"/>
      <c r="H127" s="31"/>
      <c r="I127" s="31"/>
      <c r="K127" s="31"/>
      <c r="L127" s="31"/>
      <c r="M127" s="31"/>
      <c r="N127" s="31"/>
      <c r="O127" s="31"/>
      <c r="P127" s="31"/>
      <c r="R127" s="2"/>
      <c r="T127" s="31"/>
      <c r="U127" s="31"/>
      <c r="V127" s="31"/>
      <c r="W127" s="31"/>
      <c r="X127" s="31"/>
      <c r="Y127" s="31"/>
      <c r="AA127" s="31"/>
      <c r="AB127" s="31"/>
      <c r="AC127" s="31"/>
      <c r="AD127" s="31"/>
      <c r="AE127" s="31"/>
      <c r="AF127" s="31"/>
    </row>
    <row r="128" spans="2:32" x14ac:dyDescent="0.25">
      <c r="B128" s="2"/>
      <c r="D128" s="31"/>
      <c r="E128" s="31"/>
      <c r="F128" s="31"/>
      <c r="G128" s="31"/>
      <c r="H128" s="31"/>
      <c r="I128" s="31"/>
      <c r="K128" s="31"/>
      <c r="L128" s="31"/>
      <c r="M128" s="31"/>
      <c r="N128" s="31"/>
      <c r="O128" s="31"/>
      <c r="P128" s="31"/>
      <c r="R128" s="2"/>
      <c r="T128" s="31"/>
      <c r="U128" s="31"/>
      <c r="V128" s="31"/>
      <c r="W128" s="31"/>
      <c r="X128" s="31"/>
      <c r="Y128" s="31"/>
      <c r="AA128" s="31"/>
      <c r="AB128" s="31"/>
      <c r="AC128" s="31"/>
      <c r="AD128" s="31"/>
      <c r="AE128" s="31"/>
      <c r="AF128" s="31"/>
    </row>
    <row r="129" spans="2:32" x14ac:dyDescent="0.25">
      <c r="B129" s="2"/>
      <c r="D129" s="31"/>
      <c r="E129" s="31"/>
      <c r="F129" s="31"/>
      <c r="G129" s="31"/>
      <c r="H129" s="31"/>
      <c r="I129" s="31"/>
      <c r="K129" s="31"/>
      <c r="L129" s="31"/>
      <c r="M129" s="31"/>
      <c r="N129" s="31"/>
      <c r="O129" s="31"/>
      <c r="P129" s="31"/>
      <c r="R129" s="2"/>
      <c r="T129" s="31"/>
      <c r="U129" s="31"/>
      <c r="V129" s="31"/>
      <c r="W129" s="31"/>
      <c r="X129" s="31"/>
      <c r="Y129" s="31"/>
      <c r="AA129" s="31"/>
      <c r="AB129" s="31"/>
      <c r="AC129" s="31"/>
      <c r="AD129" s="31"/>
      <c r="AE129" s="31"/>
      <c r="AF129" s="31"/>
    </row>
    <row r="130" spans="2:32" x14ac:dyDescent="0.25">
      <c r="B130" s="2"/>
      <c r="D130" s="31"/>
      <c r="E130" s="31"/>
      <c r="F130" s="31"/>
      <c r="G130" s="31"/>
      <c r="H130" s="31"/>
      <c r="I130" s="31"/>
      <c r="K130" s="31"/>
      <c r="L130" s="31"/>
      <c r="M130" s="31"/>
      <c r="N130" s="31"/>
      <c r="O130" s="31"/>
      <c r="P130" s="31"/>
      <c r="R130" s="2"/>
      <c r="T130" s="31"/>
      <c r="U130" s="31"/>
      <c r="V130" s="31"/>
      <c r="W130" s="31"/>
      <c r="X130" s="31"/>
      <c r="Y130" s="31"/>
      <c r="AA130" s="31"/>
      <c r="AB130" s="31"/>
      <c r="AC130" s="31"/>
      <c r="AD130" s="31"/>
      <c r="AE130" s="31"/>
      <c r="AF130" s="31"/>
    </row>
    <row r="131" spans="2:32" x14ac:dyDescent="0.25">
      <c r="B131" s="2"/>
      <c r="D131" s="31"/>
      <c r="E131" s="31"/>
      <c r="F131" s="31"/>
      <c r="G131" s="31"/>
      <c r="H131" s="31"/>
      <c r="I131" s="31"/>
      <c r="K131" s="31"/>
      <c r="L131" s="31"/>
      <c r="M131" s="31"/>
      <c r="N131" s="31"/>
      <c r="O131" s="31"/>
      <c r="P131" s="31"/>
      <c r="R131" s="2"/>
      <c r="T131" s="31"/>
      <c r="U131" s="31"/>
      <c r="V131" s="31"/>
      <c r="W131" s="31"/>
      <c r="X131" s="31"/>
      <c r="Y131" s="31"/>
      <c r="AA131" s="31"/>
      <c r="AB131" s="31"/>
      <c r="AC131" s="31"/>
      <c r="AD131" s="31"/>
      <c r="AE131" s="31"/>
      <c r="AF131" s="31"/>
    </row>
    <row r="132" spans="2:32" x14ac:dyDescent="0.25">
      <c r="B132" s="2"/>
      <c r="D132" s="31"/>
      <c r="E132" s="31"/>
      <c r="F132" s="31"/>
      <c r="G132" s="31"/>
      <c r="H132" s="31"/>
      <c r="I132" s="31"/>
      <c r="K132" s="31"/>
      <c r="L132" s="31"/>
      <c r="M132" s="31"/>
      <c r="N132" s="31"/>
      <c r="O132" s="31"/>
      <c r="P132" s="31"/>
      <c r="R132" s="2"/>
      <c r="T132" s="31"/>
      <c r="U132" s="31"/>
      <c r="V132" s="31"/>
      <c r="W132" s="31"/>
      <c r="X132" s="31"/>
      <c r="Y132" s="31"/>
      <c r="AA132" s="31"/>
      <c r="AB132" s="31"/>
      <c r="AC132" s="31"/>
      <c r="AD132" s="31"/>
      <c r="AE132" s="31"/>
      <c r="AF132" s="31"/>
    </row>
    <row r="133" spans="2:32" x14ac:dyDescent="0.25">
      <c r="B133" s="2"/>
      <c r="D133" s="31"/>
      <c r="E133" s="31"/>
      <c r="F133" s="31"/>
      <c r="G133" s="31"/>
      <c r="H133" s="31"/>
      <c r="I133" s="31"/>
      <c r="K133" s="31"/>
      <c r="L133" s="31"/>
      <c r="M133" s="31"/>
      <c r="N133" s="31"/>
      <c r="O133" s="31"/>
      <c r="P133" s="31"/>
      <c r="R133" s="2"/>
      <c r="T133" s="31"/>
      <c r="U133" s="31"/>
      <c r="V133" s="31"/>
      <c r="W133" s="31"/>
      <c r="X133" s="31"/>
      <c r="Y133" s="31"/>
      <c r="AA133" s="31"/>
      <c r="AB133" s="31"/>
      <c r="AC133" s="31"/>
      <c r="AD133" s="31"/>
      <c r="AE133" s="31"/>
      <c r="AF133" s="31"/>
    </row>
    <row r="134" spans="2:32" x14ac:dyDescent="0.25">
      <c r="B134" s="2"/>
      <c r="D134" s="31"/>
      <c r="E134" s="31"/>
      <c r="F134" s="31"/>
      <c r="G134" s="31"/>
      <c r="H134" s="31"/>
      <c r="I134" s="31"/>
      <c r="K134" s="31"/>
      <c r="L134" s="31"/>
      <c r="M134" s="31"/>
      <c r="N134" s="31"/>
      <c r="O134" s="31"/>
      <c r="P134" s="31"/>
      <c r="R134" s="2"/>
      <c r="T134" s="31"/>
      <c r="U134" s="31"/>
      <c r="V134" s="31"/>
      <c r="W134" s="31"/>
      <c r="X134" s="31"/>
      <c r="Y134" s="31"/>
      <c r="AA134" s="31"/>
      <c r="AB134" s="31"/>
      <c r="AC134" s="31"/>
      <c r="AD134" s="31"/>
      <c r="AE134" s="31"/>
      <c r="AF134" s="31"/>
    </row>
    <row r="135" spans="2:32" x14ac:dyDescent="0.25">
      <c r="B135" s="2"/>
      <c r="D135" s="31"/>
      <c r="E135" s="31"/>
      <c r="F135" s="31"/>
      <c r="G135" s="31"/>
      <c r="H135" s="31"/>
      <c r="I135" s="31"/>
      <c r="K135" s="31"/>
      <c r="L135" s="31"/>
      <c r="M135" s="31"/>
      <c r="N135" s="31"/>
      <c r="O135" s="31"/>
      <c r="P135" s="31"/>
      <c r="R135" s="2"/>
      <c r="T135" s="31"/>
      <c r="U135" s="31"/>
      <c r="V135" s="31"/>
      <c r="W135" s="31"/>
      <c r="X135" s="31"/>
      <c r="Y135" s="31"/>
      <c r="AA135" s="31"/>
      <c r="AB135" s="31"/>
      <c r="AC135" s="31"/>
      <c r="AD135" s="31"/>
      <c r="AE135" s="31"/>
      <c r="AF135" s="31"/>
    </row>
    <row r="136" spans="2:32" x14ac:dyDescent="0.25">
      <c r="B136" s="2"/>
      <c r="D136" s="31"/>
      <c r="E136" s="31"/>
      <c r="F136" s="31"/>
      <c r="G136" s="31"/>
      <c r="H136" s="31"/>
      <c r="I136" s="31"/>
      <c r="K136" s="31"/>
      <c r="L136" s="31"/>
      <c r="M136" s="31"/>
      <c r="N136" s="31"/>
      <c r="O136" s="31"/>
      <c r="P136" s="31"/>
      <c r="R136" s="2"/>
      <c r="T136" s="31"/>
      <c r="U136" s="31"/>
      <c r="V136" s="31"/>
      <c r="W136" s="31"/>
      <c r="X136" s="31"/>
      <c r="Y136" s="31"/>
      <c r="AA136" s="31"/>
      <c r="AB136" s="31"/>
      <c r="AC136" s="31"/>
      <c r="AD136" s="31"/>
      <c r="AE136" s="31"/>
      <c r="AF136" s="31"/>
    </row>
    <row r="137" spans="2:32" x14ac:dyDescent="0.25">
      <c r="B137" s="2"/>
      <c r="D137" s="31"/>
      <c r="E137" s="31"/>
      <c r="F137" s="31"/>
      <c r="G137" s="31"/>
      <c r="H137" s="31"/>
      <c r="I137" s="31"/>
      <c r="K137" s="31"/>
      <c r="L137" s="31"/>
      <c r="M137" s="31"/>
      <c r="N137" s="31"/>
      <c r="O137" s="31"/>
      <c r="P137" s="31"/>
      <c r="R137" s="2"/>
      <c r="T137" s="31"/>
      <c r="U137" s="31"/>
      <c r="V137" s="31"/>
      <c r="W137" s="31"/>
      <c r="X137" s="31"/>
      <c r="Y137" s="31"/>
      <c r="AA137" s="31"/>
      <c r="AB137" s="31"/>
      <c r="AC137" s="31"/>
      <c r="AD137" s="31"/>
      <c r="AE137" s="31"/>
      <c r="AF137" s="31"/>
    </row>
    <row r="138" spans="2:32" x14ac:dyDescent="0.25">
      <c r="B138" s="2"/>
      <c r="D138" s="31"/>
      <c r="E138" s="31"/>
      <c r="F138" s="31"/>
      <c r="G138" s="31"/>
      <c r="H138" s="31"/>
      <c r="I138" s="31"/>
      <c r="K138" s="31"/>
      <c r="L138" s="31"/>
      <c r="M138" s="31"/>
      <c r="N138" s="31"/>
      <c r="O138" s="31"/>
      <c r="P138" s="31"/>
      <c r="R138" s="2"/>
      <c r="T138" s="31"/>
      <c r="U138" s="31"/>
      <c r="V138" s="31"/>
      <c r="W138" s="31"/>
      <c r="X138" s="31"/>
      <c r="Y138" s="31"/>
      <c r="AA138" s="31"/>
      <c r="AB138" s="31"/>
      <c r="AC138" s="31"/>
      <c r="AD138" s="31"/>
      <c r="AE138" s="31"/>
      <c r="AF138" s="31"/>
    </row>
    <row r="139" spans="2:32" x14ac:dyDescent="0.25">
      <c r="B139" s="2"/>
      <c r="D139" s="31"/>
      <c r="E139" s="31"/>
      <c r="F139" s="31"/>
      <c r="G139" s="31"/>
      <c r="H139" s="31"/>
      <c r="I139" s="31"/>
      <c r="K139" s="31"/>
      <c r="L139" s="31"/>
      <c r="M139" s="31"/>
      <c r="N139" s="31"/>
      <c r="O139" s="31"/>
      <c r="P139" s="31"/>
      <c r="R139" s="2"/>
      <c r="T139" s="31"/>
      <c r="U139" s="31"/>
      <c r="V139" s="31"/>
      <c r="W139" s="31"/>
      <c r="X139" s="31"/>
      <c r="Y139" s="31"/>
      <c r="AA139" s="31"/>
      <c r="AB139" s="31"/>
      <c r="AC139" s="31"/>
      <c r="AD139" s="31"/>
      <c r="AE139" s="31"/>
      <c r="AF139" s="31"/>
    </row>
    <row r="140" spans="2:32" x14ac:dyDescent="0.25">
      <c r="B140" s="2"/>
      <c r="D140" s="31"/>
      <c r="E140" s="31"/>
      <c r="F140" s="31"/>
      <c r="G140" s="31"/>
      <c r="H140" s="31"/>
      <c r="I140" s="31"/>
      <c r="K140" s="31"/>
      <c r="L140" s="31"/>
      <c r="M140" s="31"/>
      <c r="N140" s="31"/>
      <c r="O140" s="31"/>
      <c r="P140" s="31"/>
      <c r="R140" s="2"/>
      <c r="T140" s="31"/>
      <c r="U140" s="31"/>
      <c r="V140" s="31"/>
      <c r="W140" s="31"/>
      <c r="X140" s="31"/>
      <c r="Y140" s="31"/>
      <c r="AA140" s="31"/>
      <c r="AB140" s="31"/>
      <c r="AC140" s="31"/>
      <c r="AD140" s="31"/>
      <c r="AE140" s="31"/>
      <c r="AF140" s="31"/>
    </row>
    <row r="141" spans="2:32" x14ac:dyDescent="0.25">
      <c r="B141" s="2"/>
      <c r="D141" s="31"/>
      <c r="E141" s="31"/>
      <c r="F141" s="31"/>
      <c r="G141" s="31"/>
      <c r="H141" s="31"/>
      <c r="I141" s="31"/>
      <c r="K141" s="31"/>
      <c r="L141" s="31"/>
      <c r="M141" s="31"/>
      <c r="N141" s="31"/>
      <c r="O141" s="31"/>
      <c r="P141" s="31"/>
      <c r="R141" s="2"/>
      <c r="T141" s="31"/>
      <c r="U141" s="31"/>
      <c r="V141" s="31"/>
      <c r="W141" s="31"/>
      <c r="X141" s="31"/>
      <c r="Y141" s="31"/>
      <c r="AA141" s="31"/>
      <c r="AB141" s="31"/>
      <c r="AC141" s="31"/>
      <c r="AD141" s="31"/>
      <c r="AE141" s="31"/>
      <c r="AF141" s="31"/>
    </row>
    <row r="142" spans="2:32" x14ac:dyDescent="0.25">
      <c r="B142" s="2"/>
      <c r="D142" s="31"/>
      <c r="E142" s="31"/>
      <c r="F142" s="31"/>
      <c r="G142" s="31"/>
      <c r="H142" s="31"/>
      <c r="I142" s="31"/>
      <c r="K142" s="31"/>
      <c r="L142" s="31"/>
      <c r="M142" s="31"/>
      <c r="N142" s="31"/>
      <c r="O142" s="31"/>
      <c r="P142" s="31"/>
      <c r="R142" s="2"/>
      <c r="T142" s="31"/>
      <c r="U142" s="31"/>
      <c r="V142" s="31"/>
      <c r="W142" s="31"/>
      <c r="X142" s="31"/>
      <c r="Y142" s="31"/>
      <c r="AA142" s="31"/>
      <c r="AB142" s="31"/>
      <c r="AC142" s="31"/>
      <c r="AD142" s="31"/>
      <c r="AE142" s="31"/>
      <c r="AF142" s="31"/>
    </row>
    <row r="143" spans="2:32" x14ac:dyDescent="0.25">
      <c r="B143" s="2"/>
      <c r="D143" s="31"/>
      <c r="E143" s="31"/>
      <c r="F143" s="31"/>
      <c r="G143" s="31"/>
      <c r="H143" s="31"/>
      <c r="I143" s="31"/>
      <c r="K143" s="31"/>
      <c r="L143" s="31"/>
      <c r="M143" s="31"/>
      <c r="N143" s="31"/>
      <c r="O143" s="31"/>
      <c r="P143" s="31"/>
      <c r="R143" s="2"/>
      <c r="T143" s="31"/>
      <c r="U143" s="31"/>
      <c r="V143" s="31"/>
      <c r="W143" s="31"/>
      <c r="X143" s="31"/>
      <c r="Y143" s="31"/>
      <c r="AA143" s="31"/>
      <c r="AB143" s="31"/>
      <c r="AC143" s="31"/>
      <c r="AD143" s="31"/>
      <c r="AE143" s="31"/>
      <c r="AF143" s="31"/>
    </row>
    <row r="144" spans="2:32" x14ac:dyDescent="0.25">
      <c r="B144" s="2"/>
      <c r="D144" s="31"/>
      <c r="E144" s="31"/>
      <c r="F144" s="31"/>
      <c r="G144" s="31"/>
      <c r="H144" s="31"/>
      <c r="I144" s="31"/>
      <c r="K144" s="31"/>
      <c r="L144" s="31"/>
      <c r="M144" s="31"/>
      <c r="N144" s="31"/>
      <c r="O144" s="31"/>
      <c r="P144" s="31"/>
      <c r="R144" s="2"/>
      <c r="T144" s="31"/>
      <c r="U144" s="31"/>
      <c r="V144" s="31"/>
      <c r="W144" s="31"/>
      <c r="X144" s="31"/>
      <c r="Y144" s="31"/>
      <c r="AA144" s="31"/>
      <c r="AB144" s="31"/>
      <c r="AC144" s="31"/>
      <c r="AD144" s="31"/>
      <c r="AE144" s="31"/>
      <c r="AF144" s="31"/>
    </row>
    <row r="145" spans="2:32" x14ac:dyDescent="0.25">
      <c r="B145" s="2"/>
      <c r="D145" s="31"/>
      <c r="E145" s="31"/>
      <c r="F145" s="31"/>
      <c r="G145" s="31"/>
      <c r="H145" s="31"/>
      <c r="I145" s="31"/>
      <c r="K145" s="31"/>
      <c r="L145" s="31"/>
      <c r="M145" s="31"/>
      <c r="N145" s="31"/>
      <c r="O145" s="31"/>
      <c r="P145" s="31"/>
      <c r="R145" s="2"/>
      <c r="T145" s="31"/>
      <c r="U145" s="31"/>
      <c r="V145" s="31"/>
      <c r="W145" s="31"/>
      <c r="X145" s="31"/>
      <c r="Y145" s="31"/>
      <c r="AA145" s="31"/>
      <c r="AB145" s="31"/>
      <c r="AC145" s="31"/>
      <c r="AD145" s="31"/>
      <c r="AE145" s="31"/>
      <c r="AF145" s="31"/>
    </row>
    <row r="146" spans="2:32" x14ac:dyDescent="0.25">
      <c r="B146" s="2"/>
      <c r="D146" s="31"/>
      <c r="E146" s="31"/>
      <c r="F146" s="31"/>
      <c r="G146" s="31"/>
      <c r="H146" s="31"/>
      <c r="I146" s="31"/>
      <c r="K146" s="31"/>
      <c r="L146" s="31"/>
      <c r="M146" s="31"/>
      <c r="N146" s="31"/>
      <c r="O146" s="31"/>
      <c r="P146" s="31"/>
      <c r="R146" s="2"/>
      <c r="T146" s="31"/>
      <c r="U146" s="31"/>
      <c r="V146" s="31"/>
      <c r="W146" s="31"/>
      <c r="X146" s="31"/>
      <c r="Y146" s="31"/>
      <c r="AA146" s="31"/>
      <c r="AB146" s="31"/>
      <c r="AC146" s="31"/>
      <c r="AD146" s="31"/>
      <c r="AE146" s="31"/>
      <c r="AF146" s="31"/>
    </row>
    <row r="147" spans="2:32" x14ac:dyDescent="0.25">
      <c r="B147" s="2"/>
      <c r="D147" s="31"/>
      <c r="E147" s="31"/>
      <c r="F147" s="31"/>
      <c r="G147" s="31"/>
      <c r="H147" s="31"/>
      <c r="I147" s="31"/>
      <c r="K147" s="31"/>
      <c r="L147" s="31"/>
      <c r="M147" s="31"/>
      <c r="N147" s="31"/>
      <c r="O147" s="31"/>
      <c r="P147" s="31"/>
      <c r="R147" s="2"/>
      <c r="T147" s="31"/>
      <c r="U147" s="31"/>
      <c r="V147" s="31"/>
      <c r="W147" s="31"/>
      <c r="X147" s="31"/>
      <c r="Y147" s="31"/>
      <c r="AA147" s="31"/>
      <c r="AB147" s="31"/>
      <c r="AC147" s="31"/>
      <c r="AD147" s="31"/>
      <c r="AE147" s="31"/>
      <c r="AF147" s="31"/>
    </row>
    <row r="148" spans="2:32" x14ac:dyDescent="0.25">
      <c r="B148" s="2"/>
      <c r="D148" s="31"/>
      <c r="E148" s="31"/>
      <c r="F148" s="31"/>
      <c r="G148" s="31"/>
      <c r="H148" s="31"/>
      <c r="I148" s="31"/>
      <c r="K148" s="31"/>
      <c r="L148" s="31"/>
      <c r="M148" s="31"/>
      <c r="N148" s="31"/>
      <c r="O148" s="31"/>
      <c r="P148" s="31"/>
      <c r="R148" s="2"/>
      <c r="T148" s="31"/>
      <c r="U148" s="31"/>
      <c r="V148" s="31"/>
      <c r="W148" s="31"/>
      <c r="X148" s="31"/>
      <c r="Y148" s="31"/>
      <c r="AA148" s="31"/>
      <c r="AB148" s="31"/>
      <c r="AC148" s="31"/>
      <c r="AD148" s="31"/>
      <c r="AE148" s="31"/>
      <c r="AF148" s="31"/>
    </row>
    <row r="149" spans="2:32" x14ac:dyDescent="0.25">
      <c r="B149" s="2"/>
      <c r="D149" s="31"/>
      <c r="E149" s="31"/>
      <c r="F149" s="31"/>
      <c r="G149" s="31"/>
      <c r="H149" s="31"/>
      <c r="I149" s="31"/>
      <c r="K149" s="31"/>
      <c r="L149" s="31"/>
      <c r="M149" s="31"/>
      <c r="N149" s="31"/>
      <c r="O149" s="31"/>
      <c r="P149" s="31"/>
      <c r="R149" s="2"/>
      <c r="T149" s="31"/>
      <c r="U149" s="31"/>
      <c r="V149" s="31"/>
      <c r="W149" s="31"/>
      <c r="X149" s="31"/>
      <c r="Y149" s="31"/>
      <c r="AA149" s="31"/>
      <c r="AB149" s="31"/>
      <c r="AC149" s="31"/>
      <c r="AD149" s="31"/>
      <c r="AE149" s="31"/>
      <c r="AF149" s="31"/>
    </row>
    <row r="150" spans="2:32" x14ac:dyDescent="0.25">
      <c r="B150" s="2"/>
      <c r="D150" s="31"/>
      <c r="E150" s="31"/>
      <c r="F150" s="31"/>
      <c r="G150" s="31"/>
      <c r="H150" s="31"/>
      <c r="I150" s="31"/>
      <c r="K150" s="31"/>
      <c r="L150" s="31"/>
      <c r="M150" s="31"/>
      <c r="N150" s="31"/>
      <c r="O150" s="31"/>
      <c r="P150" s="31"/>
      <c r="R150" s="2"/>
      <c r="T150" s="31"/>
      <c r="U150" s="31"/>
      <c r="V150" s="31"/>
      <c r="W150" s="31"/>
      <c r="X150" s="31"/>
      <c r="Y150" s="31"/>
      <c r="AA150" s="31"/>
      <c r="AB150" s="31"/>
      <c r="AC150" s="31"/>
      <c r="AD150" s="31"/>
      <c r="AE150" s="31"/>
      <c r="AF150" s="31"/>
    </row>
    <row r="151" spans="2:32" x14ac:dyDescent="0.25">
      <c r="B151" s="2"/>
      <c r="D151" s="31"/>
      <c r="E151" s="31"/>
      <c r="F151" s="31"/>
      <c r="G151" s="31"/>
      <c r="H151" s="31"/>
      <c r="I151" s="31"/>
      <c r="K151" s="31"/>
      <c r="L151" s="31"/>
      <c r="M151" s="31"/>
      <c r="N151" s="31"/>
      <c r="O151" s="31"/>
      <c r="P151" s="31"/>
      <c r="R151" s="2"/>
      <c r="T151" s="31"/>
      <c r="U151" s="31"/>
      <c r="V151" s="31"/>
      <c r="W151" s="31"/>
      <c r="X151" s="31"/>
      <c r="Y151" s="31"/>
      <c r="AA151" s="31"/>
      <c r="AB151" s="31"/>
      <c r="AC151" s="31"/>
      <c r="AD151" s="31"/>
      <c r="AE151" s="31"/>
      <c r="AF151" s="31"/>
    </row>
    <row r="152" spans="2:32" x14ac:dyDescent="0.25">
      <c r="B152" s="2"/>
      <c r="D152" s="31"/>
      <c r="E152" s="31"/>
      <c r="F152" s="31"/>
      <c r="G152" s="31"/>
      <c r="H152" s="31"/>
      <c r="I152" s="31"/>
      <c r="K152" s="31"/>
      <c r="L152" s="31"/>
      <c r="M152" s="31"/>
      <c r="N152" s="31"/>
      <c r="O152" s="31"/>
      <c r="P152" s="31"/>
      <c r="R152" s="2"/>
      <c r="T152" s="31"/>
      <c r="U152" s="31"/>
      <c r="V152" s="31"/>
      <c r="W152" s="31"/>
      <c r="X152" s="31"/>
      <c r="Y152" s="31"/>
      <c r="AA152" s="31"/>
      <c r="AB152" s="31"/>
      <c r="AC152" s="31"/>
      <c r="AD152" s="31"/>
      <c r="AE152" s="31"/>
      <c r="AF152" s="31"/>
    </row>
    <row r="153" spans="2:32" x14ac:dyDescent="0.25">
      <c r="B153" s="2"/>
      <c r="D153" s="31"/>
      <c r="E153" s="31"/>
      <c r="F153" s="31"/>
      <c r="G153" s="31"/>
      <c r="H153" s="31"/>
      <c r="I153" s="31"/>
      <c r="K153" s="31"/>
      <c r="L153" s="31"/>
      <c r="M153" s="31"/>
      <c r="N153" s="31"/>
      <c r="O153" s="31"/>
      <c r="P153" s="31"/>
      <c r="R153" s="2"/>
      <c r="T153" s="31"/>
      <c r="U153" s="31"/>
      <c r="V153" s="31"/>
      <c r="W153" s="31"/>
      <c r="X153" s="31"/>
      <c r="Y153" s="31"/>
      <c r="AA153" s="31"/>
      <c r="AB153" s="31"/>
      <c r="AC153" s="31"/>
      <c r="AD153" s="31"/>
      <c r="AE153" s="31"/>
      <c r="AF153" s="31"/>
    </row>
    <row r="154" spans="2:32" x14ac:dyDescent="0.25">
      <c r="B154" s="2"/>
      <c r="D154" s="31"/>
      <c r="E154" s="31"/>
      <c r="F154" s="31"/>
      <c r="G154" s="31"/>
      <c r="H154" s="31"/>
      <c r="I154" s="31"/>
      <c r="K154" s="31"/>
      <c r="L154" s="31"/>
      <c r="M154" s="31"/>
      <c r="N154" s="31"/>
      <c r="O154" s="31"/>
      <c r="P154" s="31"/>
      <c r="R154" s="2"/>
      <c r="T154" s="31"/>
      <c r="U154" s="31"/>
      <c r="V154" s="31"/>
      <c r="W154" s="31"/>
      <c r="X154" s="31"/>
      <c r="Y154" s="31"/>
      <c r="AA154" s="31"/>
      <c r="AB154" s="31"/>
      <c r="AC154" s="31"/>
      <c r="AD154" s="31"/>
      <c r="AE154" s="31"/>
      <c r="AF154" s="31"/>
    </row>
    <row r="155" spans="2:32" x14ac:dyDescent="0.25">
      <c r="B155" s="2"/>
      <c r="D155" s="31"/>
      <c r="E155" s="31"/>
      <c r="F155" s="31"/>
      <c r="G155" s="31"/>
      <c r="H155" s="31"/>
      <c r="I155" s="31"/>
      <c r="K155" s="31"/>
      <c r="L155" s="31"/>
      <c r="M155" s="31"/>
      <c r="N155" s="31"/>
      <c r="O155" s="31"/>
      <c r="P155" s="31"/>
      <c r="R155" s="2"/>
      <c r="T155" s="31"/>
      <c r="U155" s="31"/>
      <c r="V155" s="31"/>
      <c r="W155" s="31"/>
      <c r="X155" s="31"/>
      <c r="Y155" s="31"/>
      <c r="AA155" s="31"/>
      <c r="AB155" s="31"/>
      <c r="AC155" s="31"/>
      <c r="AD155" s="31"/>
      <c r="AE155" s="31"/>
      <c r="AF155" s="31"/>
    </row>
    <row r="156" spans="2:32" x14ac:dyDescent="0.25">
      <c r="B156" s="2"/>
      <c r="D156" s="31"/>
      <c r="E156" s="31"/>
      <c r="F156" s="31"/>
      <c r="G156" s="31"/>
      <c r="H156" s="31"/>
      <c r="I156" s="31"/>
      <c r="K156" s="31"/>
      <c r="L156" s="31"/>
      <c r="M156" s="31"/>
      <c r="N156" s="31"/>
      <c r="O156" s="31"/>
      <c r="P156" s="31"/>
      <c r="R156" s="2"/>
      <c r="T156" s="31"/>
      <c r="U156" s="31"/>
      <c r="V156" s="31"/>
      <c r="W156" s="31"/>
      <c r="X156" s="31"/>
      <c r="Y156" s="31"/>
      <c r="AA156" s="31"/>
      <c r="AB156" s="31"/>
      <c r="AC156" s="31"/>
      <c r="AD156" s="31"/>
      <c r="AE156" s="31"/>
      <c r="AF156" s="31"/>
    </row>
    <row r="157" spans="2:32" x14ac:dyDescent="0.25">
      <c r="B157" s="2"/>
      <c r="D157" s="31"/>
      <c r="E157" s="31"/>
      <c r="F157" s="31"/>
      <c r="G157" s="31"/>
      <c r="H157" s="31"/>
      <c r="I157" s="31"/>
      <c r="K157" s="31"/>
      <c r="L157" s="31"/>
      <c r="M157" s="31"/>
      <c r="N157" s="31"/>
      <c r="O157" s="31"/>
      <c r="P157" s="31"/>
      <c r="R157" s="2"/>
      <c r="T157" s="31"/>
      <c r="U157" s="31"/>
      <c r="V157" s="31"/>
      <c r="W157" s="31"/>
      <c r="X157" s="31"/>
      <c r="Y157" s="31"/>
      <c r="AA157" s="31"/>
      <c r="AB157" s="31"/>
      <c r="AC157" s="31"/>
      <c r="AD157" s="31"/>
      <c r="AE157" s="31"/>
      <c r="AF157" s="31"/>
    </row>
    <row r="158" spans="2:32" x14ac:dyDescent="0.25">
      <c r="B158" s="2"/>
      <c r="D158" s="31"/>
      <c r="E158" s="31"/>
      <c r="F158" s="31"/>
      <c r="G158" s="31"/>
      <c r="H158" s="31"/>
      <c r="I158" s="31"/>
      <c r="K158" s="31"/>
      <c r="L158" s="31"/>
      <c r="M158" s="31"/>
      <c r="N158" s="31"/>
      <c r="O158" s="31"/>
      <c r="P158" s="31"/>
      <c r="R158" s="2"/>
      <c r="T158" s="31"/>
      <c r="U158" s="31"/>
      <c r="V158" s="31"/>
      <c r="W158" s="31"/>
      <c r="X158" s="31"/>
      <c r="Y158" s="31"/>
      <c r="AA158" s="31"/>
      <c r="AB158" s="31"/>
      <c r="AC158" s="31"/>
      <c r="AD158" s="31"/>
      <c r="AE158" s="31"/>
      <c r="AF158" s="31"/>
    </row>
    <row r="159" spans="2:32" x14ac:dyDescent="0.25">
      <c r="B159" s="2"/>
      <c r="D159" s="31"/>
      <c r="E159" s="31"/>
      <c r="F159" s="31"/>
      <c r="G159" s="31"/>
      <c r="H159" s="31"/>
      <c r="I159" s="31"/>
      <c r="K159" s="31"/>
      <c r="L159" s="31"/>
      <c r="M159" s="31"/>
      <c r="N159" s="31"/>
      <c r="O159" s="31"/>
      <c r="P159" s="31"/>
      <c r="R159" s="2"/>
      <c r="T159" s="31"/>
      <c r="U159" s="31"/>
      <c r="V159" s="31"/>
      <c r="W159" s="31"/>
      <c r="X159" s="31"/>
      <c r="Y159" s="31"/>
      <c r="AA159" s="31"/>
      <c r="AB159" s="31"/>
      <c r="AC159" s="31"/>
      <c r="AD159" s="31"/>
      <c r="AE159" s="31"/>
      <c r="AF159" s="31"/>
    </row>
    <row r="160" spans="2:32" x14ac:dyDescent="0.25">
      <c r="B160" s="2"/>
      <c r="D160" s="31"/>
      <c r="E160" s="31"/>
      <c r="F160" s="31"/>
      <c r="G160" s="31"/>
      <c r="H160" s="31"/>
      <c r="I160" s="31"/>
      <c r="K160" s="31"/>
      <c r="L160" s="31"/>
      <c r="M160" s="31"/>
      <c r="N160" s="31"/>
      <c r="O160" s="31"/>
      <c r="P160" s="31"/>
      <c r="R160" s="2"/>
      <c r="T160" s="31"/>
      <c r="U160" s="31"/>
      <c r="V160" s="31"/>
      <c r="W160" s="31"/>
      <c r="X160" s="31"/>
      <c r="Y160" s="31"/>
      <c r="AA160" s="31"/>
      <c r="AB160" s="31"/>
      <c r="AC160" s="31"/>
      <c r="AD160" s="31"/>
      <c r="AE160" s="31"/>
      <c r="AF160" s="31"/>
    </row>
    <row r="161" spans="2:32" x14ac:dyDescent="0.25">
      <c r="B161" s="2"/>
      <c r="D161" s="31"/>
      <c r="E161" s="31"/>
      <c r="F161" s="31"/>
      <c r="G161" s="31"/>
      <c r="H161" s="31"/>
      <c r="I161" s="31"/>
      <c r="K161" s="31"/>
      <c r="L161" s="31"/>
      <c r="M161" s="31"/>
      <c r="N161" s="31"/>
      <c r="O161" s="31"/>
      <c r="P161" s="31"/>
      <c r="R161" s="2"/>
      <c r="T161" s="31"/>
      <c r="U161" s="31"/>
      <c r="V161" s="31"/>
      <c r="W161" s="31"/>
      <c r="X161" s="31"/>
      <c r="Y161" s="31"/>
      <c r="AA161" s="31"/>
      <c r="AB161" s="31"/>
      <c r="AC161" s="31"/>
      <c r="AD161" s="31"/>
      <c r="AE161" s="31"/>
      <c r="AF161" s="31"/>
    </row>
    <row r="162" spans="2:32" x14ac:dyDescent="0.25">
      <c r="B162" s="2"/>
      <c r="D162" s="31"/>
      <c r="E162" s="31"/>
      <c r="F162" s="31"/>
      <c r="G162" s="31"/>
      <c r="H162" s="31"/>
      <c r="I162" s="31"/>
      <c r="K162" s="31"/>
      <c r="L162" s="31"/>
      <c r="M162" s="31"/>
      <c r="N162" s="31"/>
      <c r="O162" s="31"/>
      <c r="P162" s="31"/>
      <c r="R162" s="2"/>
      <c r="T162" s="31"/>
      <c r="U162" s="31"/>
      <c r="V162" s="31"/>
      <c r="W162" s="31"/>
      <c r="X162" s="31"/>
      <c r="Y162" s="31"/>
      <c r="AA162" s="31"/>
      <c r="AB162" s="31"/>
      <c r="AC162" s="31"/>
      <c r="AD162" s="31"/>
      <c r="AE162" s="31"/>
      <c r="AF162" s="31"/>
    </row>
    <row r="163" spans="2:32" x14ac:dyDescent="0.25">
      <c r="B163" s="2"/>
      <c r="D163" s="31"/>
      <c r="E163" s="31"/>
      <c r="F163" s="31"/>
      <c r="G163" s="31"/>
      <c r="H163" s="31"/>
      <c r="I163" s="31"/>
      <c r="K163" s="31"/>
      <c r="L163" s="31"/>
      <c r="M163" s="31"/>
      <c r="N163" s="31"/>
      <c r="O163" s="31"/>
      <c r="P163" s="31"/>
      <c r="R163" s="2"/>
      <c r="T163" s="31"/>
      <c r="U163" s="31"/>
      <c r="V163" s="31"/>
      <c r="W163" s="31"/>
      <c r="X163" s="31"/>
      <c r="Y163" s="31"/>
      <c r="AA163" s="31"/>
      <c r="AB163" s="31"/>
      <c r="AC163" s="31"/>
      <c r="AD163" s="31"/>
      <c r="AE163" s="31"/>
      <c r="AF163" s="31"/>
    </row>
    <row r="164" spans="2:32" x14ac:dyDescent="0.25">
      <c r="B164" s="2"/>
      <c r="D164" s="31"/>
      <c r="E164" s="31"/>
      <c r="F164" s="31"/>
      <c r="G164" s="31"/>
      <c r="H164" s="31"/>
      <c r="I164" s="31"/>
      <c r="K164" s="31"/>
      <c r="L164" s="31"/>
      <c r="M164" s="31"/>
      <c r="N164" s="31"/>
      <c r="O164" s="31"/>
      <c r="P164" s="31"/>
      <c r="R164" s="2"/>
      <c r="T164" s="31"/>
      <c r="U164" s="31"/>
      <c r="V164" s="31"/>
      <c r="W164" s="31"/>
      <c r="X164" s="31"/>
      <c r="Y164" s="31"/>
      <c r="AA164" s="31"/>
      <c r="AB164" s="31"/>
      <c r="AC164" s="31"/>
      <c r="AD164" s="31"/>
      <c r="AE164" s="31"/>
      <c r="AF164" s="31"/>
    </row>
    <row r="165" spans="2:32" x14ac:dyDescent="0.25">
      <c r="B165" s="2"/>
      <c r="D165" s="31"/>
      <c r="E165" s="31"/>
      <c r="F165" s="31"/>
      <c r="G165" s="31"/>
      <c r="H165" s="31"/>
      <c r="I165" s="31"/>
      <c r="K165" s="31"/>
      <c r="L165" s="31"/>
      <c r="M165" s="31"/>
      <c r="N165" s="31"/>
      <c r="O165" s="31"/>
      <c r="P165" s="31"/>
      <c r="R165" s="2"/>
      <c r="T165" s="31"/>
      <c r="U165" s="31"/>
      <c r="V165" s="31"/>
      <c r="W165" s="31"/>
      <c r="X165" s="31"/>
      <c r="Y165" s="31"/>
      <c r="AA165" s="31"/>
      <c r="AB165" s="31"/>
      <c r="AC165" s="31"/>
      <c r="AD165" s="31"/>
      <c r="AE165" s="31"/>
      <c r="AF165" s="31"/>
    </row>
    <row r="166" spans="2:32" x14ac:dyDescent="0.25">
      <c r="B166" s="2"/>
      <c r="D166" s="31"/>
      <c r="E166" s="31"/>
      <c r="F166" s="31"/>
      <c r="G166" s="31"/>
      <c r="H166" s="31"/>
      <c r="I166" s="31"/>
      <c r="K166" s="31"/>
      <c r="L166" s="31"/>
      <c r="M166" s="31"/>
      <c r="N166" s="31"/>
      <c r="O166" s="31"/>
      <c r="P166" s="31"/>
      <c r="R166" s="2"/>
      <c r="T166" s="31"/>
      <c r="U166" s="31"/>
      <c r="V166" s="31"/>
      <c r="W166" s="31"/>
      <c r="X166" s="31"/>
      <c r="Y166" s="31"/>
      <c r="AA166" s="31"/>
      <c r="AB166" s="31"/>
      <c r="AC166" s="31"/>
      <c r="AD166" s="31"/>
      <c r="AE166" s="31"/>
      <c r="AF166" s="31"/>
    </row>
    <row r="167" spans="2:32" x14ac:dyDescent="0.25">
      <c r="B167" s="2"/>
      <c r="D167" s="31"/>
      <c r="E167" s="31"/>
      <c r="F167" s="31"/>
      <c r="G167" s="31"/>
      <c r="H167" s="31"/>
      <c r="I167" s="31"/>
      <c r="K167" s="31"/>
      <c r="L167" s="31"/>
      <c r="M167" s="31"/>
      <c r="N167" s="31"/>
      <c r="O167" s="31"/>
      <c r="P167" s="31"/>
      <c r="R167" s="2"/>
      <c r="T167" s="31"/>
      <c r="U167" s="31"/>
      <c r="V167" s="31"/>
      <c r="W167" s="31"/>
      <c r="X167" s="31"/>
      <c r="Y167" s="31"/>
      <c r="AA167" s="31"/>
      <c r="AB167" s="31"/>
      <c r="AC167" s="31"/>
      <c r="AD167" s="31"/>
      <c r="AE167" s="31"/>
      <c r="AF167" s="31"/>
    </row>
    <row r="168" spans="2:32" x14ac:dyDescent="0.25">
      <c r="B168" s="2"/>
      <c r="D168" s="31"/>
      <c r="E168" s="31"/>
      <c r="F168" s="31"/>
      <c r="G168" s="31"/>
      <c r="H168" s="31"/>
      <c r="I168" s="31"/>
      <c r="K168" s="31"/>
      <c r="L168" s="31"/>
      <c r="M168" s="31"/>
      <c r="N168" s="31"/>
      <c r="O168" s="31"/>
      <c r="P168" s="31"/>
      <c r="R168" s="2"/>
      <c r="T168" s="31"/>
      <c r="U168" s="31"/>
      <c r="V168" s="31"/>
      <c r="W168" s="31"/>
      <c r="X168" s="31"/>
      <c r="Y168" s="31"/>
      <c r="AA168" s="31"/>
      <c r="AB168" s="31"/>
      <c r="AC168" s="31"/>
      <c r="AD168" s="31"/>
      <c r="AE168" s="31"/>
      <c r="AF168" s="31"/>
    </row>
    <row r="169" spans="2:32" x14ac:dyDescent="0.25">
      <c r="B169" s="2"/>
      <c r="D169" s="31"/>
      <c r="E169" s="31"/>
      <c r="F169" s="31"/>
      <c r="G169" s="31"/>
      <c r="H169" s="31"/>
      <c r="I169" s="31"/>
      <c r="K169" s="31"/>
      <c r="L169" s="31"/>
      <c r="M169" s="31"/>
      <c r="N169" s="31"/>
      <c r="O169" s="31"/>
      <c r="P169" s="31"/>
      <c r="R169" s="2"/>
      <c r="T169" s="31"/>
      <c r="U169" s="31"/>
      <c r="V169" s="31"/>
      <c r="W169" s="31"/>
      <c r="X169" s="31"/>
      <c r="Y169" s="31"/>
      <c r="AA169" s="31"/>
      <c r="AB169" s="31"/>
      <c r="AC169" s="31"/>
      <c r="AD169" s="31"/>
      <c r="AE169" s="31"/>
      <c r="AF169" s="31"/>
    </row>
    <row r="170" spans="2:32" x14ac:dyDescent="0.25">
      <c r="B170" s="2"/>
      <c r="D170" s="31"/>
      <c r="E170" s="31"/>
      <c r="F170" s="31"/>
      <c r="G170" s="31"/>
      <c r="H170" s="31"/>
      <c r="I170" s="31"/>
      <c r="K170" s="31"/>
      <c r="L170" s="31"/>
      <c r="M170" s="31"/>
      <c r="N170" s="31"/>
      <c r="O170" s="31"/>
      <c r="P170" s="31"/>
      <c r="R170" s="2"/>
      <c r="T170" s="31"/>
      <c r="U170" s="31"/>
      <c r="V170" s="31"/>
      <c r="W170" s="31"/>
      <c r="X170" s="31"/>
      <c r="Y170" s="31"/>
      <c r="AA170" s="31"/>
      <c r="AB170" s="31"/>
      <c r="AC170" s="31"/>
      <c r="AD170" s="31"/>
      <c r="AE170" s="31"/>
      <c r="AF170" s="31"/>
    </row>
    <row r="171" spans="2:32" x14ac:dyDescent="0.25">
      <c r="B171" s="2"/>
      <c r="D171" s="31"/>
      <c r="E171" s="31"/>
      <c r="F171" s="31"/>
      <c r="G171" s="31"/>
      <c r="H171" s="31"/>
      <c r="I171" s="31"/>
      <c r="K171" s="31"/>
      <c r="L171" s="31"/>
      <c r="M171" s="31"/>
      <c r="N171" s="31"/>
      <c r="O171" s="31"/>
      <c r="P171" s="31"/>
      <c r="R171" s="2"/>
      <c r="T171" s="31"/>
      <c r="U171" s="31"/>
      <c r="V171" s="31"/>
      <c r="W171" s="31"/>
      <c r="X171" s="31"/>
      <c r="Y171" s="31"/>
      <c r="AA171" s="31"/>
      <c r="AB171" s="31"/>
      <c r="AC171" s="31"/>
      <c r="AD171" s="31"/>
      <c r="AE171" s="31"/>
      <c r="AF171" s="31"/>
    </row>
    <row r="172" spans="2:32" x14ac:dyDescent="0.25">
      <c r="B172" s="2"/>
      <c r="D172" s="31"/>
      <c r="E172" s="31"/>
      <c r="F172" s="31"/>
      <c r="G172" s="31"/>
      <c r="H172" s="31"/>
      <c r="I172" s="31"/>
      <c r="K172" s="31"/>
      <c r="L172" s="31"/>
      <c r="M172" s="31"/>
      <c r="N172" s="31"/>
      <c r="O172" s="31"/>
      <c r="P172" s="31"/>
      <c r="R172" s="2"/>
      <c r="T172" s="31"/>
      <c r="U172" s="31"/>
      <c r="V172" s="31"/>
      <c r="W172" s="31"/>
      <c r="X172" s="31"/>
      <c r="Y172" s="31"/>
      <c r="AA172" s="31"/>
      <c r="AB172" s="31"/>
      <c r="AC172" s="31"/>
      <c r="AD172" s="31"/>
      <c r="AE172" s="31"/>
      <c r="AF172" s="31"/>
    </row>
    <row r="173" spans="2:32" x14ac:dyDescent="0.25">
      <c r="B173" s="2"/>
      <c r="D173" s="31"/>
      <c r="E173" s="31"/>
      <c r="F173" s="31"/>
      <c r="G173" s="31"/>
      <c r="H173" s="31"/>
      <c r="I173" s="31"/>
      <c r="K173" s="31"/>
      <c r="L173" s="31"/>
      <c r="M173" s="31"/>
      <c r="N173" s="31"/>
      <c r="O173" s="31"/>
      <c r="P173" s="31"/>
      <c r="R173" s="2"/>
      <c r="T173" s="31"/>
      <c r="U173" s="31"/>
      <c r="V173" s="31"/>
      <c r="W173" s="31"/>
      <c r="X173" s="31"/>
      <c r="Y173" s="31"/>
      <c r="AA173" s="31"/>
      <c r="AB173" s="31"/>
      <c r="AC173" s="31"/>
      <c r="AD173" s="31"/>
      <c r="AE173" s="31"/>
      <c r="AF173" s="31"/>
    </row>
    <row r="174" spans="2:32" x14ac:dyDescent="0.25">
      <c r="B174" s="2"/>
      <c r="D174" s="31"/>
      <c r="E174" s="31"/>
      <c r="F174" s="31"/>
      <c r="G174" s="31"/>
      <c r="H174" s="31"/>
      <c r="I174" s="31"/>
      <c r="K174" s="31"/>
      <c r="L174" s="31"/>
      <c r="M174" s="31"/>
      <c r="N174" s="31"/>
      <c r="O174" s="31"/>
      <c r="P174" s="31"/>
      <c r="R174" s="2"/>
      <c r="T174" s="31"/>
      <c r="U174" s="31"/>
      <c r="V174" s="31"/>
      <c r="W174" s="31"/>
      <c r="X174" s="31"/>
      <c r="Y174" s="31"/>
      <c r="AA174" s="31"/>
      <c r="AB174" s="31"/>
      <c r="AC174" s="31"/>
      <c r="AD174" s="31"/>
      <c r="AE174" s="31"/>
      <c r="AF174" s="31"/>
    </row>
    <row r="175" spans="2:32" x14ac:dyDescent="0.25">
      <c r="B175" s="2"/>
      <c r="D175" s="31"/>
      <c r="E175" s="31"/>
      <c r="F175" s="31"/>
      <c r="G175" s="31"/>
      <c r="H175" s="31"/>
      <c r="I175" s="31"/>
      <c r="K175" s="31"/>
      <c r="L175" s="31"/>
      <c r="M175" s="31"/>
      <c r="N175" s="31"/>
      <c r="O175" s="31"/>
      <c r="P175" s="31"/>
      <c r="R175" s="2"/>
      <c r="T175" s="31"/>
      <c r="U175" s="31"/>
      <c r="V175" s="31"/>
      <c r="W175" s="31"/>
      <c r="X175" s="31"/>
      <c r="Y175" s="31"/>
      <c r="AA175" s="31"/>
      <c r="AB175" s="31"/>
      <c r="AC175" s="31"/>
      <c r="AD175" s="31"/>
      <c r="AE175" s="31"/>
      <c r="AF175" s="31"/>
    </row>
    <row r="176" spans="2:32" x14ac:dyDescent="0.25">
      <c r="B176" s="2"/>
      <c r="D176" s="31"/>
      <c r="E176" s="31"/>
      <c r="F176" s="31"/>
      <c r="G176" s="31"/>
      <c r="H176" s="31"/>
      <c r="I176" s="31"/>
      <c r="K176" s="31"/>
      <c r="L176" s="31"/>
      <c r="M176" s="31"/>
      <c r="N176" s="31"/>
      <c r="O176" s="31"/>
      <c r="P176" s="31"/>
      <c r="R176" s="2"/>
      <c r="T176" s="31"/>
      <c r="U176" s="31"/>
      <c r="V176" s="31"/>
      <c r="W176" s="31"/>
      <c r="X176" s="31"/>
      <c r="Y176" s="31"/>
      <c r="AA176" s="31"/>
      <c r="AB176" s="31"/>
      <c r="AC176" s="31"/>
      <c r="AD176" s="31"/>
      <c r="AE176" s="31"/>
      <c r="AF176" s="31"/>
    </row>
    <row r="177" spans="2:32" x14ac:dyDescent="0.25">
      <c r="B177" s="2"/>
      <c r="D177" s="31"/>
      <c r="E177" s="31"/>
      <c r="F177" s="31"/>
      <c r="G177" s="31"/>
      <c r="H177" s="31"/>
      <c r="I177" s="31"/>
      <c r="K177" s="31"/>
      <c r="L177" s="31"/>
      <c r="M177" s="31"/>
      <c r="N177" s="31"/>
      <c r="O177" s="31"/>
      <c r="P177" s="31"/>
      <c r="R177" s="2"/>
      <c r="T177" s="31"/>
      <c r="U177" s="31"/>
      <c r="V177" s="31"/>
      <c r="W177" s="31"/>
      <c r="X177" s="31"/>
      <c r="Y177" s="31"/>
      <c r="AA177" s="31"/>
      <c r="AB177" s="31"/>
      <c r="AC177" s="31"/>
      <c r="AD177" s="31"/>
      <c r="AE177" s="31"/>
      <c r="AF177" s="31"/>
    </row>
    <row r="178" spans="2:32" x14ac:dyDescent="0.25">
      <c r="B178" s="2"/>
      <c r="D178" s="31"/>
      <c r="E178" s="31"/>
      <c r="F178" s="31"/>
      <c r="G178" s="31"/>
      <c r="H178" s="31"/>
      <c r="I178" s="31"/>
      <c r="K178" s="31"/>
      <c r="L178" s="31"/>
      <c r="M178" s="31"/>
      <c r="N178" s="31"/>
      <c r="O178" s="31"/>
      <c r="P178" s="31"/>
      <c r="R178" s="2"/>
      <c r="T178" s="31"/>
      <c r="U178" s="31"/>
      <c r="V178" s="31"/>
      <c r="W178" s="31"/>
      <c r="X178" s="31"/>
      <c r="Y178" s="31"/>
      <c r="AA178" s="31"/>
      <c r="AB178" s="31"/>
      <c r="AC178" s="31"/>
      <c r="AD178" s="31"/>
      <c r="AE178" s="31"/>
      <c r="AF178" s="31"/>
    </row>
    <row r="179" spans="2:32" x14ac:dyDescent="0.25">
      <c r="B179" s="2"/>
      <c r="D179" s="31"/>
      <c r="E179" s="31"/>
      <c r="F179" s="31"/>
      <c r="G179" s="31"/>
      <c r="H179" s="31"/>
      <c r="I179" s="31"/>
      <c r="K179" s="31"/>
      <c r="L179" s="31"/>
      <c r="M179" s="31"/>
      <c r="N179" s="31"/>
      <c r="O179" s="31"/>
      <c r="P179" s="31"/>
      <c r="R179" s="2"/>
      <c r="T179" s="31"/>
      <c r="U179" s="31"/>
      <c r="V179" s="31"/>
      <c r="W179" s="31"/>
      <c r="X179" s="31"/>
      <c r="Y179" s="31"/>
      <c r="AA179" s="31"/>
      <c r="AB179" s="31"/>
      <c r="AC179" s="31"/>
      <c r="AD179" s="31"/>
      <c r="AE179" s="31"/>
      <c r="AF179" s="31"/>
    </row>
    <row r="180" spans="2:32" x14ac:dyDescent="0.25">
      <c r="B180" s="2"/>
      <c r="D180" s="31"/>
      <c r="E180" s="31"/>
      <c r="F180" s="31"/>
      <c r="G180" s="31"/>
      <c r="H180" s="31"/>
      <c r="I180" s="31"/>
      <c r="K180" s="31"/>
      <c r="L180" s="31"/>
      <c r="M180" s="31"/>
      <c r="N180" s="31"/>
      <c r="O180" s="31"/>
      <c r="P180" s="31"/>
      <c r="R180" s="2"/>
      <c r="T180" s="31"/>
      <c r="U180" s="31"/>
      <c r="V180" s="31"/>
      <c r="W180" s="31"/>
      <c r="X180" s="31"/>
      <c r="Y180" s="31"/>
      <c r="AA180" s="31"/>
      <c r="AB180" s="31"/>
      <c r="AC180" s="31"/>
      <c r="AD180" s="31"/>
      <c r="AE180" s="31"/>
      <c r="AF180" s="31"/>
    </row>
    <row r="181" spans="2:32" x14ac:dyDescent="0.25">
      <c r="B181" s="2"/>
      <c r="D181" s="31"/>
      <c r="E181" s="31"/>
      <c r="F181" s="31"/>
      <c r="G181" s="31"/>
      <c r="H181" s="31"/>
      <c r="I181" s="31"/>
      <c r="K181" s="31"/>
      <c r="L181" s="31"/>
      <c r="M181" s="31"/>
      <c r="N181" s="31"/>
      <c r="O181" s="31"/>
      <c r="P181" s="31"/>
      <c r="R181" s="2"/>
      <c r="T181" s="31"/>
      <c r="U181" s="31"/>
      <c r="V181" s="31"/>
      <c r="W181" s="31"/>
      <c r="X181" s="31"/>
      <c r="Y181" s="31"/>
      <c r="AA181" s="31"/>
      <c r="AB181" s="31"/>
      <c r="AC181" s="31"/>
      <c r="AD181" s="31"/>
      <c r="AE181" s="31"/>
      <c r="AF181" s="31"/>
    </row>
    <row r="182" spans="2:32" x14ac:dyDescent="0.25">
      <c r="B182" s="2"/>
      <c r="D182" s="31"/>
      <c r="E182" s="31"/>
      <c r="F182" s="31"/>
      <c r="G182" s="31"/>
      <c r="H182" s="31"/>
      <c r="I182" s="31"/>
      <c r="K182" s="31"/>
      <c r="L182" s="31"/>
      <c r="M182" s="31"/>
      <c r="N182" s="31"/>
      <c r="O182" s="31"/>
      <c r="P182" s="31"/>
      <c r="R182" s="2"/>
      <c r="T182" s="31"/>
      <c r="U182" s="31"/>
      <c r="V182" s="31"/>
      <c r="W182" s="31"/>
      <c r="X182" s="31"/>
      <c r="Y182" s="31"/>
      <c r="AA182" s="31"/>
      <c r="AB182" s="31"/>
      <c r="AC182" s="31"/>
      <c r="AD182" s="31"/>
      <c r="AE182" s="31"/>
      <c r="AF182" s="31"/>
    </row>
    <row r="183" spans="2:32" x14ac:dyDescent="0.25">
      <c r="B183" s="2"/>
      <c r="D183" s="31"/>
      <c r="E183" s="31"/>
      <c r="F183" s="31"/>
      <c r="G183" s="31"/>
      <c r="H183" s="31"/>
      <c r="I183" s="31"/>
      <c r="K183" s="31"/>
      <c r="L183" s="31"/>
      <c r="M183" s="31"/>
      <c r="N183" s="31"/>
      <c r="O183" s="31"/>
      <c r="P183" s="31"/>
      <c r="R183" s="2"/>
      <c r="T183" s="31"/>
      <c r="U183" s="31"/>
      <c r="V183" s="31"/>
      <c r="W183" s="31"/>
      <c r="X183" s="31"/>
      <c r="Y183" s="31"/>
      <c r="AA183" s="31"/>
      <c r="AB183" s="31"/>
      <c r="AC183" s="31"/>
      <c r="AD183" s="31"/>
      <c r="AE183" s="31"/>
      <c r="AF183" s="31"/>
    </row>
    <row r="184" spans="2:32" x14ac:dyDescent="0.25">
      <c r="B184" s="2"/>
      <c r="D184" s="31"/>
      <c r="E184" s="31"/>
      <c r="F184" s="31"/>
      <c r="G184" s="31"/>
      <c r="H184" s="31"/>
      <c r="I184" s="31"/>
      <c r="K184" s="31"/>
      <c r="L184" s="31"/>
      <c r="M184" s="31"/>
      <c r="N184" s="31"/>
      <c r="O184" s="31"/>
      <c r="P184" s="31"/>
      <c r="R184" s="2"/>
      <c r="T184" s="31"/>
      <c r="U184" s="31"/>
      <c r="V184" s="31"/>
      <c r="W184" s="31"/>
      <c r="X184" s="31"/>
      <c r="Y184" s="31"/>
      <c r="AA184" s="31"/>
      <c r="AB184" s="31"/>
      <c r="AC184" s="31"/>
      <c r="AD184" s="31"/>
      <c r="AE184" s="31"/>
      <c r="AF184" s="31"/>
    </row>
    <row r="185" spans="2:32" x14ac:dyDescent="0.25">
      <c r="B185" s="2"/>
      <c r="D185" s="31"/>
      <c r="E185" s="31"/>
      <c r="F185" s="31"/>
      <c r="G185" s="31"/>
      <c r="H185" s="31"/>
      <c r="I185" s="31"/>
      <c r="K185" s="31"/>
      <c r="L185" s="31"/>
      <c r="M185" s="31"/>
      <c r="N185" s="31"/>
      <c r="O185" s="31"/>
      <c r="P185" s="31"/>
      <c r="R185" s="2"/>
      <c r="T185" s="31"/>
      <c r="U185" s="31"/>
      <c r="V185" s="31"/>
      <c r="W185" s="31"/>
      <c r="X185" s="31"/>
      <c r="Y185" s="31"/>
      <c r="AA185" s="31"/>
      <c r="AB185" s="31"/>
      <c r="AC185" s="31"/>
      <c r="AD185" s="31"/>
      <c r="AE185" s="31"/>
      <c r="AF185" s="31"/>
    </row>
    <row r="186" spans="2:32" x14ac:dyDescent="0.25">
      <c r="B186" s="2"/>
      <c r="D186" s="31"/>
      <c r="E186" s="31"/>
      <c r="F186" s="31"/>
      <c r="G186" s="31"/>
      <c r="H186" s="31"/>
      <c r="I186" s="31"/>
      <c r="K186" s="31"/>
      <c r="L186" s="31"/>
      <c r="M186" s="31"/>
      <c r="N186" s="31"/>
      <c r="O186" s="31"/>
      <c r="P186" s="31"/>
      <c r="R186" s="2"/>
      <c r="T186" s="31"/>
      <c r="U186" s="31"/>
      <c r="V186" s="31"/>
      <c r="W186" s="31"/>
      <c r="X186" s="31"/>
      <c r="Y186" s="31"/>
      <c r="AA186" s="31"/>
      <c r="AB186" s="31"/>
      <c r="AC186" s="31"/>
      <c r="AD186" s="31"/>
      <c r="AE186" s="31"/>
      <c r="AF186" s="31"/>
    </row>
    <row r="187" spans="2:32" x14ac:dyDescent="0.25">
      <c r="B187" s="2"/>
      <c r="D187" s="31"/>
      <c r="E187" s="31"/>
      <c r="F187" s="31"/>
      <c r="G187" s="31"/>
      <c r="H187" s="31"/>
      <c r="I187" s="31"/>
      <c r="K187" s="31"/>
      <c r="L187" s="31"/>
      <c r="M187" s="31"/>
      <c r="N187" s="31"/>
      <c r="O187" s="31"/>
      <c r="P187" s="31"/>
      <c r="R187" s="2"/>
      <c r="T187" s="31"/>
      <c r="U187" s="31"/>
      <c r="V187" s="31"/>
      <c r="W187" s="31"/>
      <c r="X187" s="31"/>
      <c r="Y187" s="31"/>
      <c r="AA187" s="31"/>
      <c r="AB187" s="31"/>
      <c r="AC187" s="31"/>
      <c r="AD187" s="31"/>
      <c r="AE187" s="31"/>
      <c r="AF187" s="31"/>
    </row>
    <row r="188" spans="2:32" x14ac:dyDescent="0.25">
      <c r="B188" s="2"/>
      <c r="D188" s="31"/>
      <c r="E188" s="31"/>
      <c r="F188" s="31"/>
      <c r="G188" s="31"/>
      <c r="H188" s="31"/>
      <c r="I188" s="31"/>
      <c r="K188" s="31"/>
      <c r="L188" s="31"/>
      <c r="M188" s="31"/>
      <c r="N188" s="31"/>
      <c r="O188" s="31"/>
      <c r="P188" s="31"/>
      <c r="R188" s="2"/>
      <c r="T188" s="31"/>
      <c r="U188" s="31"/>
      <c r="V188" s="31"/>
      <c r="W188" s="31"/>
      <c r="X188" s="31"/>
      <c r="Y188" s="31"/>
      <c r="AA188" s="31"/>
      <c r="AB188" s="31"/>
      <c r="AC188" s="31"/>
      <c r="AD188" s="31"/>
      <c r="AE188" s="31"/>
      <c r="AF188" s="31"/>
    </row>
    <row r="189" spans="2:32" x14ac:dyDescent="0.25">
      <c r="B189" s="2"/>
      <c r="D189" s="31"/>
      <c r="E189" s="31"/>
      <c r="F189" s="31"/>
      <c r="G189" s="31"/>
      <c r="H189" s="31"/>
      <c r="I189" s="31"/>
      <c r="K189" s="31"/>
      <c r="L189" s="31"/>
      <c r="M189" s="31"/>
      <c r="N189" s="31"/>
      <c r="O189" s="31"/>
      <c r="P189" s="31"/>
      <c r="R189" s="2"/>
      <c r="T189" s="31"/>
      <c r="U189" s="31"/>
      <c r="V189" s="31"/>
      <c r="W189" s="31"/>
      <c r="X189" s="31"/>
      <c r="Y189" s="31"/>
      <c r="AA189" s="31"/>
      <c r="AB189" s="31"/>
      <c r="AC189" s="31"/>
      <c r="AD189" s="31"/>
      <c r="AE189" s="31"/>
      <c r="AF189" s="31"/>
    </row>
    <row r="190" spans="2:32" x14ac:dyDescent="0.25">
      <c r="B190" s="2"/>
      <c r="D190" s="31"/>
      <c r="E190" s="31"/>
      <c r="F190" s="31"/>
      <c r="G190" s="31"/>
      <c r="H190" s="31"/>
      <c r="I190" s="31"/>
      <c r="K190" s="31"/>
      <c r="L190" s="31"/>
      <c r="M190" s="31"/>
      <c r="N190" s="31"/>
      <c r="O190" s="31"/>
      <c r="P190" s="31"/>
      <c r="R190" s="2"/>
      <c r="T190" s="31"/>
      <c r="U190" s="31"/>
      <c r="V190" s="31"/>
      <c r="W190" s="31"/>
      <c r="X190" s="31"/>
      <c r="Y190" s="31"/>
      <c r="AA190" s="31"/>
      <c r="AB190" s="31"/>
      <c r="AC190" s="31"/>
      <c r="AD190" s="31"/>
      <c r="AE190" s="31"/>
      <c r="AF190" s="31"/>
    </row>
    <row r="191" spans="2:32" x14ac:dyDescent="0.25">
      <c r="B191" s="2"/>
      <c r="D191" s="31"/>
      <c r="E191" s="31"/>
      <c r="F191" s="31"/>
      <c r="G191" s="31"/>
      <c r="H191" s="31"/>
      <c r="I191" s="31"/>
      <c r="K191" s="31"/>
      <c r="L191" s="31"/>
      <c r="M191" s="31"/>
      <c r="N191" s="31"/>
      <c r="O191" s="31"/>
      <c r="P191" s="31"/>
      <c r="R191" s="2"/>
      <c r="T191" s="31"/>
      <c r="U191" s="31"/>
      <c r="V191" s="31"/>
      <c r="W191" s="31"/>
      <c r="X191" s="31"/>
      <c r="Y191" s="31"/>
      <c r="AA191" s="31"/>
      <c r="AB191" s="31"/>
      <c r="AC191" s="31"/>
      <c r="AD191" s="31"/>
      <c r="AE191" s="31"/>
      <c r="AF191" s="31"/>
    </row>
    <row r="192" spans="2:32" x14ac:dyDescent="0.25">
      <c r="B192" s="2"/>
      <c r="D192" s="31"/>
      <c r="E192" s="31"/>
      <c r="F192" s="31"/>
      <c r="G192" s="31"/>
      <c r="H192" s="31"/>
      <c r="I192" s="31"/>
      <c r="K192" s="31"/>
      <c r="L192" s="31"/>
      <c r="M192" s="31"/>
      <c r="N192" s="31"/>
      <c r="O192" s="31"/>
      <c r="P192" s="31"/>
      <c r="R192" s="2"/>
      <c r="T192" s="31"/>
      <c r="U192" s="31"/>
      <c r="V192" s="31"/>
      <c r="W192" s="31"/>
      <c r="X192" s="31"/>
      <c r="Y192" s="31"/>
      <c r="AA192" s="31"/>
      <c r="AB192" s="31"/>
      <c r="AC192" s="31"/>
      <c r="AD192" s="31"/>
      <c r="AE192" s="31"/>
      <c r="AF192" s="31"/>
    </row>
    <row r="193" spans="2:32" x14ac:dyDescent="0.25">
      <c r="B193" s="2"/>
      <c r="D193" s="31"/>
      <c r="E193" s="31"/>
      <c r="F193" s="31"/>
      <c r="G193" s="31"/>
      <c r="H193" s="31"/>
      <c r="I193" s="31"/>
      <c r="K193" s="31"/>
      <c r="L193" s="31"/>
      <c r="M193" s="31"/>
      <c r="N193" s="31"/>
      <c r="O193" s="31"/>
      <c r="P193" s="31"/>
      <c r="R193" s="2"/>
      <c r="T193" s="31"/>
      <c r="U193" s="31"/>
      <c r="V193" s="31"/>
      <c r="W193" s="31"/>
      <c r="X193" s="31"/>
      <c r="Y193" s="31"/>
      <c r="AA193" s="31"/>
      <c r="AB193" s="31"/>
      <c r="AC193" s="31"/>
      <c r="AD193" s="31"/>
      <c r="AE193" s="31"/>
      <c r="AF193" s="31"/>
    </row>
    <row r="194" spans="2:32" x14ac:dyDescent="0.25">
      <c r="B194" s="2"/>
      <c r="D194" s="31"/>
      <c r="E194" s="31"/>
      <c r="F194" s="31"/>
      <c r="G194" s="31"/>
      <c r="H194" s="31"/>
      <c r="I194" s="31"/>
      <c r="K194" s="31"/>
      <c r="L194" s="31"/>
      <c r="M194" s="31"/>
      <c r="N194" s="31"/>
      <c r="O194" s="31"/>
      <c r="P194" s="31"/>
      <c r="R194" s="2"/>
      <c r="T194" s="31"/>
      <c r="U194" s="31"/>
      <c r="V194" s="31"/>
      <c r="W194" s="31"/>
      <c r="X194" s="31"/>
      <c r="Y194" s="31"/>
      <c r="AA194" s="31"/>
      <c r="AB194" s="31"/>
      <c r="AC194" s="31"/>
      <c r="AD194" s="31"/>
      <c r="AE194" s="31"/>
      <c r="AF194" s="31"/>
    </row>
    <row r="195" spans="2:32" x14ac:dyDescent="0.25">
      <c r="B195" s="2"/>
      <c r="D195" s="31"/>
      <c r="E195" s="31"/>
      <c r="F195" s="31"/>
      <c r="G195" s="31"/>
      <c r="H195" s="31"/>
      <c r="I195" s="31"/>
      <c r="K195" s="31"/>
      <c r="L195" s="31"/>
      <c r="M195" s="31"/>
      <c r="N195" s="31"/>
      <c r="O195" s="31"/>
      <c r="P195" s="31"/>
      <c r="R195" s="2"/>
      <c r="T195" s="31"/>
      <c r="U195" s="31"/>
      <c r="V195" s="31"/>
      <c r="W195" s="31"/>
      <c r="X195" s="31"/>
      <c r="Y195" s="31"/>
      <c r="AA195" s="31"/>
      <c r="AB195" s="31"/>
      <c r="AC195" s="31"/>
      <c r="AD195" s="31"/>
      <c r="AE195" s="31"/>
      <c r="AF195" s="31"/>
    </row>
    <row r="196" spans="2:32" x14ac:dyDescent="0.25">
      <c r="B196" s="2"/>
      <c r="D196" s="31"/>
      <c r="E196" s="31"/>
      <c r="F196" s="31"/>
      <c r="G196" s="31"/>
      <c r="H196" s="31"/>
      <c r="I196" s="31"/>
      <c r="K196" s="31"/>
      <c r="L196" s="31"/>
      <c r="M196" s="31"/>
      <c r="N196" s="31"/>
      <c r="O196" s="31"/>
      <c r="P196" s="31"/>
      <c r="R196" s="2"/>
      <c r="T196" s="31"/>
      <c r="U196" s="31"/>
      <c r="V196" s="31"/>
      <c r="W196" s="31"/>
      <c r="X196" s="31"/>
      <c r="Y196" s="31"/>
      <c r="AA196" s="31"/>
      <c r="AB196" s="31"/>
      <c r="AC196" s="31"/>
      <c r="AD196" s="31"/>
      <c r="AE196" s="31"/>
      <c r="AF196" s="31"/>
    </row>
    <row r="197" spans="2:32" x14ac:dyDescent="0.25">
      <c r="B197" s="2"/>
      <c r="D197" s="31"/>
      <c r="E197" s="31"/>
      <c r="F197" s="31"/>
      <c r="G197" s="31"/>
      <c r="H197" s="31"/>
      <c r="I197" s="31"/>
      <c r="K197" s="31"/>
      <c r="L197" s="31"/>
      <c r="M197" s="31"/>
      <c r="N197" s="31"/>
      <c r="O197" s="31"/>
      <c r="P197" s="31"/>
      <c r="R197" s="2"/>
      <c r="T197" s="31"/>
      <c r="U197" s="31"/>
      <c r="V197" s="31"/>
      <c r="W197" s="31"/>
      <c r="X197" s="31"/>
      <c r="Y197" s="31"/>
      <c r="AA197" s="31"/>
      <c r="AB197" s="31"/>
      <c r="AC197" s="31"/>
      <c r="AD197" s="31"/>
      <c r="AE197" s="31"/>
      <c r="AF197" s="31"/>
    </row>
    <row r="198" spans="2:32" x14ac:dyDescent="0.25">
      <c r="B198" s="2"/>
      <c r="D198" s="31"/>
      <c r="E198" s="31"/>
      <c r="F198" s="31"/>
      <c r="G198" s="31"/>
      <c r="H198" s="31"/>
      <c r="I198" s="31"/>
      <c r="K198" s="31"/>
      <c r="L198" s="31"/>
      <c r="M198" s="31"/>
      <c r="N198" s="31"/>
      <c r="O198" s="31"/>
      <c r="P198" s="31"/>
      <c r="R198" s="2"/>
      <c r="T198" s="31"/>
      <c r="U198" s="31"/>
      <c r="V198" s="31"/>
      <c r="W198" s="31"/>
      <c r="X198" s="31"/>
      <c r="Y198" s="31"/>
      <c r="AA198" s="31"/>
      <c r="AB198" s="31"/>
      <c r="AC198" s="31"/>
      <c r="AD198" s="31"/>
      <c r="AE198" s="31"/>
      <c r="AF198" s="31"/>
    </row>
    <row r="199" spans="2:32" x14ac:dyDescent="0.25">
      <c r="B199" s="2"/>
      <c r="D199" s="31"/>
      <c r="E199" s="31"/>
      <c r="F199" s="31"/>
      <c r="G199" s="31"/>
      <c r="H199" s="31"/>
      <c r="I199" s="31"/>
      <c r="K199" s="31"/>
      <c r="L199" s="31"/>
      <c r="M199" s="31"/>
      <c r="N199" s="31"/>
      <c r="O199" s="31"/>
      <c r="P199" s="31"/>
      <c r="R199" s="2"/>
      <c r="T199" s="31"/>
      <c r="U199" s="31"/>
      <c r="V199" s="31"/>
      <c r="W199" s="31"/>
      <c r="X199" s="31"/>
      <c r="Y199" s="31"/>
      <c r="AA199" s="31"/>
      <c r="AB199" s="31"/>
      <c r="AC199" s="31"/>
      <c r="AD199" s="31"/>
      <c r="AE199" s="31"/>
      <c r="AF199" s="31"/>
    </row>
    <row r="200" spans="2:32" x14ac:dyDescent="0.25">
      <c r="B200" s="2"/>
      <c r="D200" s="31"/>
      <c r="E200" s="31"/>
      <c r="F200" s="31"/>
      <c r="G200" s="31"/>
      <c r="H200" s="31"/>
      <c r="I200" s="31"/>
      <c r="K200" s="31"/>
      <c r="L200" s="31"/>
      <c r="M200" s="31"/>
      <c r="N200" s="31"/>
      <c r="O200" s="31"/>
      <c r="P200" s="31"/>
      <c r="R200" s="2"/>
      <c r="T200" s="31"/>
      <c r="U200" s="31"/>
      <c r="V200" s="31"/>
      <c r="W200" s="31"/>
      <c r="X200" s="31"/>
      <c r="Y200" s="31"/>
      <c r="AA200" s="31"/>
      <c r="AB200" s="31"/>
      <c r="AC200" s="31"/>
      <c r="AD200" s="31"/>
      <c r="AE200" s="31"/>
      <c r="AF200" s="31"/>
    </row>
    <row r="201" spans="2:32" x14ac:dyDescent="0.25">
      <c r="B201" s="2"/>
      <c r="D201" s="31"/>
      <c r="E201" s="31"/>
      <c r="F201" s="31"/>
      <c r="G201" s="31"/>
      <c r="H201" s="31"/>
      <c r="I201" s="31"/>
      <c r="K201" s="31"/>
      <c r="L201" s="31"/>
      <c r="M201" s="31"/>
      <c r="N201" s="31"/>
      <c r="O201" s="31"/>
      <c r="P201" s="31"/>
      <c r="R201" s="2"/>
      <c r="T201" s="31"/>
      <c r="U201" s="31"/>
      <c r="V201" s="31"/>
      <c r="W201" s="31"/>
      <c r="X201" s="31"/>
      <c r="Y201" s="31"/>
      <c r="AA201" s="31"/>
      <c r="AB201" s="31"/>
      <c r="AC201" s="31"/>
      <c r="AD201" s="31"/>
      <c r="AE201" s="31"/>
      <c r="AF201" s="31"/>
    </row>
    <row r="202" spans="2:32" x14ac:dyDescent="0.25">
      <c r="B202" s="2"/>
      <c r="D202" s="31"/>
      <c r="E202" s="31"/>
      <c r="F202" s="31"/>
      <c r="G202" s="31"/>
      <c r="H202" s="31"/>
      <c r="I202" s="31"/>
      <c r="K202" s="31"/>
      <c r="L202" s="31"/>
      <c r="M202" s="31"/>
      <c r="N202" s="31"/>
      <c r="O202" s="31"/>
      <c r="P202" s="31"/>
      <c r="R202" s="2"/>
      <c r="T202" s="31"/>
      <c r="U202" s="31"/>
      <c r="V202" s="31"/>
      <c r="W202" s="31"/>
      <c r="X202" s="31"/>
      <c r="Y202" s="31"/>
      <c r="AA202" s="31"/>
      <c r="AB202" s="31"/>
      <c r="AC202" s="31"/>
      <c r="AD202" s="31"/>
      <c r="AE202" s="31"/>
      <c r="AF202" s="31"/>
    </row>
    <row r="203" spans="2:32" x14ac:dyDescent="0.25">
      <c r="B203" s="2"/>
      <c r="D203" s="31"/>
      <c r="E203" s="31"/>
      <c r="F203" s="31"/>
      <c r="G203" s="31"/>
      <c r="H203" s="31"/>
      <c r="I203" s="31"/>
      <c r="K203" s="31"/>
      <c r="L203" s="31"/>
      <c r="M203" s="31"/>
      <c r="N203" s="31"/>
      <c r="O203" s="31"/>
      <c r="P203" s="31"/>
      <c r="R203" s="2"/>
      <c r="T203" s="31"/>
      <c r="U203" s="31"/>
      <c r="V203" s="31"/>
      <c r="W203" s="31"/>
      <c r="X203" s="31"/>
      <c r="Y203" s="31"/>
      <c r="AA203" s="31"/>
      <c r="AB203" s="31"/>
      <c r="AC203" s="31"/>
      <c r="AD203" s="31"/>
      <c r="AE203" s="31"/>
      <c r="AF203" s="31"/>
    </row>
    <row r="204" spans="2:32" x14ac:dyDescent="0.25">
      <c r="B204" s="2"/>
      <c r="D204" s="31"/>
      <c r="E204" s="31"/>
      <c r="F204" s="31"/>
      <c r="G204" s="31"/>
      <c r="H204" s="31"/>
      <c r="I204" s="31"/>
      <c r="K204" s="31"/>
      <c r="L204" s="31"/>
      <c r="M204" s="31"/>
      <c r="N204" s="31"/>
      <c r="O204" s="31"/>
      <c r="P204" s="31"/>
      <c r="R204" s="2"/>
      <c r="T204" s="31"/>
      <c r="U204" s="31"/>
      <c r="V204" s="31"/>
      <c r="W204" s="31"/>
      <c r="X204" s="31"/>
      <c r="Y204" s="31"/>
      <c r="AA204" s="31"/>
      <c r="AB204" s="31"/>
      <c r="AC204" s="31"/>
      <c r="AD204" s="31"/>
      <c r="AE204" s="31"/>
      <c r="AF204" s="31"/>
    </row>
    <row r="205" spans="2:32" x14ac:dyDescent="0.25">
      <c r="B205" s="2"/>
      <c r="D205" s="31"/>
      <c r="E205" s="31"/>
      <c r="F205" s="31"/>
      <c r="G205" s="31"/>
      <c r="H205" s="31"/>
      <c r="I205" s="31"/>
      <c r="K205" s="31"/>
      <c r="L205" s="31"/>
      <c r="M205" s="31"/>
      <c r="N205" s="31"/>
      <c r="O205" s="31"/>
      <c r="P205" s="31"/>
      <c r="R205" s="2"/>
      <c r="T205" s="31"/>
      <c r="U205" s="31"/>
      <c r="V205" s="31"/>
      <c r="W205" s="31"/>
      <c r="X205" s="31"/>
      <c r="Y205" s="31"/>
      <c r="AA205" s="31"/>
      <c r="AB205" s="31"/>
      <c r="AC205" s="31"/>
      <c r="AD205" s="31"/>
      <c r="AE205" s="31"/>
      <c r="AF205" s="31"/>
    </row>
    <row r="206" spans="2:32" x14ac:dyDescent="0.25">
      <c r="B206" s="2"/>
      <c r="D206" s="31"/>
      <c r="E206" s="31"/>
      <c r="F206" s="31"/>
      <c r="G206" s="31"/>
      <c r="H206" s="31"/>
      <c r="I206" s="31"/>
      <c r="K206" s="31"/>
      <c r="L206" s="31"/>
      <c r="M206" s="31"/>
      <c r="N206" s="31"/>
      <c r="O206" s="31"/>
      <c r="P206" s="31"/>
      <c r="R206" s="2"/>
      <c r="T206" s="31"/>
      <c r="U206" s="31"/>
      <c r="V206" s="31"/>
      <c r="W206" s="31"/>
      <c r="X206" s="31"/>
      <c r="Y206" s="31"/>
      <c r="AA206" s="31"/>
      <c r="AB206" s="31"/>
      <c r="AC206" s="31"/>
      <c r="AD206" s="31"/>
      <c r="AE206" s="31"/>
      <c r="AF206" s="31"/>
    </row>
    <row r="207" spans="2:32" x14ac:dyDescent="0.25">
      <c r="B207" s="2"/>
      <c r="D207" s="31"/>
      <c r="E207" s="31"/>
      <c r="F207" s="31"/>
      <c r="G207" s="31"/>
      <c r="H207" s="31"/>
      <c r="I207" s="31"/>
      <c r="K207" s="31"/>
      <c r="L207" s="31"/>
      <c r="M207" s="31"/>
      <c r="N207" s="31"/>
      <c r="O207" s="31"/>
      <c r="P207" s="31"/>
      <c r="R207" s="2"/>
      <c r="T207" s="31"/>
      <c r="U207" s="31"/>
      <c r="V207" s="31"/>
      <c r="W207" s="31"/>
      <c r="X207" s="31"/>
      <c r="Y207" s="31"/>
      <c r="AA207" s="31"/>
      <c r="AB207" s="31"/>
      <c r="AC207" s="31"/>
      <c r="AD207" s="31"/>
      <c r="AE207" s="31"/>
      <c r="AF207" s="31"/>
    </row>
    <row r="208" spans="2:32" x14ac:dyDescent="0.25">
      <c r="B208" s="2"/>
      <c r="D208" s="31"/>
      <c r="E208" s="31"/>
      <c r="F208" s="31"/>
      <c r="G208" s="31"/>
      <c r="H208" s="31"/>
      <c r="I208" s="31"/>
      <c r="K208" s="31"/>
      <c r="L208" s="31"/>
      <c r="M208" s="31"/>
      <c r="N208" s="31"/>
      <c r="O208" s="31"/>
      <c r="P208" s="31"/>
      <c r="R208" s="2"/>
      <c r="T208" s="31"/>
      <c r="U208" s="31"/>
      <c r="V208" s="31"/>
      <c r="W208" s="31"/>
      <c r="X208" s="31"/>
      <c r="Y208" s="31"/>
      <c r="AA208" s="31"/>
      <c r="AB208" s="31"/>
      <c r="AC208" s="31"/>
      <c r="AD208" s="31"/>
      <c r="AE208" s="31"/>
      <c r="AF208" s="31"/>
    </row>
    <row r="209" spans="2:32" x14ac:dyDescent="0.25">
      <c r="B209" s="2"/>
      <c r="D209" s="31"/>
      <c r="E209" s="31"/>
      <c r="F209" s="31"/>
      <c r="G209" s="31"/>
      <c r="H209" s="31"/>
      <c r="I209" s="31"/>
      <c r="K209" s="31"/>
      <c r="L209" s="31"/>
      <c r="M209" s="31"/>
      <c r="N209" s="31"/>
      <c r="O209" s="31"/>
      <c r="P209" s="31"/>
      <c r="R209" s="2"/>
      <c r="T209" s="31"/>
      <c r="U209" s="31"/>
      <c r="V209" s="31"/>
      <c r="W209" s="31"/>
      <c r="X209" s="31"/>
      <c r="Y209" s="31"/>
      <c r="AA209" s="31"/>
      <c r="AB209" s="31"/>
      <c r="AC209" s="31"/>
      <c r="AD209" s="31"/>
      <c r="AE209" s="31"/>
      <c r="AF209" s="31"/>
    </row>
  </sheetData>
  <mergeCells count="4">
    <mergeCell ref="D1:I1"/>
    <mergeCell ref="K1:P1"/>
    <mergeCell ref="T1:Y1"/>
    <mergeCell ref="AA1:AF1"/>
  </mergeCell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274"/>
  <sheetViews>
    <sheetView workbookViewId="0">
      <selection activeCell="E1" sqref="E1:F1048576"/>
    </sheetView>
  </sheetViews>
  <sheetFormatPr defaultRowHeight="15" x14ac:dyDescent="0.25"/>
  <cols>
    <col min="1" max="1" width="18.7109375" style="11" customWidth="1"/>
    <col min="4" max="4" width="29.85546875" style="11" customWidth="1"/>
    <col min="7" max="7" width="2" style="18" customWidth="1"/>
    <col min="8" max="8" width="14" style="17" bestFit="1" customWidth="1"/>
    <col min="9" max="9" width="9.5703125" style="17" bestFit="1" customWidth="1"/>
    <col min="10" max="10" width="10.140625" style="17" bestFit="1" customWidth="1"/>
    <col min="11" max="11" width="2" style="18" customWidth="1"/>
    <col min="12" max="12" width="14" style="17" bestFit="1" customWidth="1"/>
    <col min="13" max="13" width="9.5703125" style="17" bestFit="1" customWidth="1"/>
    <col min="14" max="14" width="10.140625" style="17" bestFit="1" customWidth="1"/>
    <col min="15" max="15" width="2" style="18" customWidth="1"/>
    <col min="16" max="16" width="14" style="34" bestFit="1" customWidth="1"/>
    <col min="17" max="17" width="9.5703125" style="34" bestFit="1" customWidth="1"/>
    <col min="18" max="18" width="10.140625" style="34" bestFit="1" customWidth="1"/>
    <col min="19" max="19" width="2" style="18" customWidth="1"/>
    <col min="20" max="20" width="14" style="34" bestFit="1" customWidth="1"/>
    <col min="21" max="21" width="9.5703125" style="34" bestFit="1" customWidth="1"/>
    <col min="22" max="22" width="10.7109375" style="34" bestFit="1" customWidth="1"/>
    <col min="23" max="23" width="2" style="18" customWidth="1"/>
  </cols>
  <sheetData>
    <row r="1" spans="1:22" x14ac:dyDescent="0.25">
      <c r="B1" t="s">
        <v>97</v>
      </c>
      <c r="E1" t="s">
        <v>97</v>
      </c>
      <c r="H1" s="17" t="s">
        <v>173</v>
      </c>
      <c r="I1" s="17" t="s">
        <v>3</v>
      </c>
      <c r="J1" s="17" t="s">
        <v>4</v>
      </c>
      <c r="L1" s="17" t="s">
        <v>173</v>
      </c>
      <c r="M1" s="17" t="s">
        <v>5</v>
      </c>
      <c r="N1" s="17" t="s">
        <v>6</v>
      </c>
      <c r="P1" s="17" t="s">
        <v>173</v>
      </c>
      <c r="Q1" s="34" t="s">
        <v>7</v>
      </c>
      <c r="R1" s="34" t="s">
        <v>8</v>
      </c>
      <c r="S1" s="28"/>
      <c r="T1" s="17" t="s">
        <v>173</v>
      </c>
      <c r="U1" s="34" t="s">
        <v>9</v>
      </c>
      <c r="V1" s="34" t="s">
        <v>10</v>
      </c>
    </row>
    <row r="2" spans="1:22" x14ac:dyDescent="0.25">
      <c r="A2" s="36" t="s">
        <v>195</v>
      </c>
      <c r="B2" t="s">
        <v>98</v>
      </c>
      <c r="C2" t="s">
        <v>99</v>
      </c>
      <c r="D2" s="36" t="s">
        <v>196</v>
      </c>
      <c r="E2" t="s">
        <v>98</v>
      </c>
      <c r="F2" t="s">
        <v>99</v>
      </c>
      <c r="H2" s="20"/>
      <c r="P2" s="20"/>
      <c r="S2" s="28"/>
      <c r="T2" s="20"/>
    </row>
    <row r="3" spans="1:22" x14ac:dyDescent="0.25">
      <c r="B3" t="s">
        <v>206</v>
      </c>
      <c r="E3" t="s">
        <v>206</v>
      </c>
      <c r="H3" s="17">
        <f t="shared" ref="H3:H34" si="0">B63/1000000000</f>
        <v>2</v>
      </c>
      <c r="I3" s="17">
        <f t="shared" ref="I3:I34" si="1">C63</f>
        <v>-39.993073000000003</v>
      </c>
      <c r="J3" s="17">
        <f t="shared" ref="J3:J34" si="2">F63</f>
        <v>-47.237659000000001</v>
      </c>
      <c r="L3" s="17">
        <f t="shared" ref="L3:L34" si="3">B117/1000000000</f>
        <v>3</v>
      </c>
      <c r="M3" s="17">
        <f t="shared" ref="M3:M34" si="4">C117</f>
        <v>-52.976455999999999</v>
      </c>
      <c r="N3" s="17">
        <f t="shared" ref="N3:N34" si="5">F117</f>
        <v>-43.046463000000003</v>
      </c>
      <c r="P3" s="34">
        <f t="shared" ref="P3:P34" si="6">B171/1000000000</f>
        <v>4</v>
      </c>
      <c r="Q3" s="17">
        <f t="shared" ref="Q3:Q34" si="7">C171</f>
        <v>-43.541469999999997</v>
      </c>
      <c r="R3" s="17">
        <f t="shared" ref="R3:R34" si="8">F171</f>
        <v>-71.315987000000007</v>
      </c>
      <c r="S3" s="28"/>
      <c r="T3" s="17">
        <f t="shared" ref="T3:T34" si="9">B225/1000000000</f>
        <v>5</v>
      </c>
      <c r="U3" s="17">
        <f t="shared" ref="U3:U34" si="10">C225</f>
        <v>-63.063052999999996</v>
      </c>
      <c r="V3" s="17">
        <f t="shared" ref="V3:V34" si="11">F225</f>
        <v>-50.498348</v>
      </c>
    </row>
    <row r="4" spans="1:22" x14ac:dyDescent="0.25">
      <c r="B4" t="s">
        <v>299</v>
      </c>
      <c r="C4" t="s">
        <v>319</v>
      </c>
      <c r="E4" t="s">
        <v>299</v>
      </c>
      <c r="F4" t="s">
        <v>319</v>
      </c>
      <c r="H4" s="17">
        <f t="shared" si="0"/>
        <v>2.2291666666666998</v>
      </c>
      <c r="I4" s="17">
        <f t="shared" si="1"/>
        <v>-38.685096999999999</v>
      </c>
      <c r="J4" s="17">
        <f t="shared" si="2"/>
        <v>-48.342036999999998</v>
      </c>
      <c r="L4" s="17">
        <f t="shared" si="3"/>
        <v>3.2083333333333002</v>
      </c>
      <c r="M4" s="17">
        <f t="shared" si="4"/>
        <v>-54.146563999999998</v>
      </c>
      <c r="N4" s="17">
        <f t="shared" si="5"/>
        <v>-42.886181000000001</v>
      </c>
      <c r="P4" s="34">
        <f t="shared" si="6"/>
        <v>4.1875</v>
      </c>
      <c r="Q4" s="17">
        <f t="shared" si="7"/>
        <v>-43.317737999999999</v>
      </c>
      <c r="R4" s="17">
        <f t="shared" si="8"/>
        <v>-68.300583000000003</v>
      </c>
      <c r="S4" s="28"/>
      <c r="T4" s="17">
        <f t="shared" si="9"/>
        <v>5.1666666666667007</v>
      </c>
      <c r="U4" s="17">
        <f t="shared" si="10"/>
        <v>-63.358226999999999</v>
      </c>
      <c r="V4" s="17">
        <f t="shared" si="11"/>
        <v>-50.274963</v>
      </c>
    </row>
    <row r="5" spans="1:22" x14ac:dyDescent="0.25">
      <c r="B5" t="s">
        <v>101</v>
      </c>
      <c r="E5" t="s">
        <v>101</v>
      </c>
      <c r="H5" s="17">
        <f t="shared" si="0"/>
        <v>2.4583333333333002</v>
      </c>
      <c r="I5" s="17">
        <f t="shared" si="1"/>
        <v>-37.167278000000003</v>
      </c>
      <c r="J5" s="17">
        <f t="shared" si="2"/>
        <v>-49.934086000000001</v>
      </c>
      <c r="L5" s="17">
        <f t="shared" si="3"/>
        <v>3.4166666666666998</v>
      </c>
      <c r="M5" s="17">
        <f t="shared" si="4"/>
        <v>-55.002913999999997</v>
      </c>
      <c r="N5" s="17">
        <f t="shared" si="5"/>
        <v>-43.105590999999997</v>
      </c>
      <c r="P5" s="34">
        <f t="shared" si="6"/>
        <v>4.375</v>
      </c>
      <c r="Q5" s="17">
        <f t="shared" si="7"/>
        <v>-43.084949000000002</v>
      </c>
      <c r="R5" s="17">
        <f t="shared" si="8"/>
        <v>-65.192656999999997</v>
      </c>
      <c r="S5" s="28"/>
      <c r="T5" s="17">
        <f t="shared" si="9"/>
        <v>5.3333333333332993</v>
      </c>
      <c r="U5" s="17">
        <f t="shared" si="10"/>
        <v>-62.929527</v>
      </c>
      <c r="V5" s="17">
        <f t="shared" si="11"/>
        <v>-51.186217999999997</v>
      </c>
    </row>
    <row r="6" spans="1:22" x14ac:dyDescent="0.25">
      <c r="H6" s="17">
        <f t="shared" si="0"/>
        <v>2.6875</v>
      </c>
      <c r="I6" s="17">
        <f t="shared" si="1"/>
        <v>-36.736240000000002</v>
      </c>
      <c r="J6" s="17">
        <f t="shared" si="2"/>
        <v>-51.512771999999998</v>
      </c>
      <c r="L6" s="17">
        <f t="shared" si="3"/>
        <v>3.625</v>
      </c>
      <c r="M6" s="17">
        <f t="shared" si="4"/>
        <v>-58.623542999999998</v>
      </c>
      <c r="N6" s="17">
        <f t="shared" si="5"/>
        <v>-43.994892</v>
      </c>
      <c r="P6" s="34">
        <f t="shared" si="6"/>
        <v>4.5625</v>
      </c>
      <c r="Q6" s="17">
        <f t="shared" si="7"/>
        <v>-42.848861999999997</v>
      </c>
      <c r="R6" s="17">
        <f t="shared" si="8"/>
        <v>-64.169494999999998</v>
      </c>
      <c r="S6" s="28"/>
      <c r="T6" s="17">
        <f t="shared" si="9"/>
        <v>5.5</v>
      </c>
      <c r="U6" s="17">
        <f t="shared" si="10"/>
        <v>-63.636215</v>
      </c>
      <c r="V6" s="17">
        <f t="shared" si="11"/>
        <v>-51.281376000000002</v>
      </c>
    </row>
    <row r="7" spans="1:22" x14ac:dyDescent="0.25">
      <c r="B7" t="s">
        <v>18</v>
      </c>
      <c r="E7" t="s">
        <v>18</v>
      </c>
      <c r="H7" s="17">
        <f t="shared" si="0"/>
        <v>2.9166666666666998</v>
      </c>
      <c r="I7" s="17">
        <f t="shared" si="1"/>
        <v>-37.008282000000001</v>
      </c>
      <c r="J7" s="17">
        <f t="shared" si="2"/>
        <v>-53.114578000000002</v>
      </c>
      <c r="L7" s="17">
        <f t="shared" si="3"/>
        <v>3.8333333333333002</v>
      </c>
      <c r="M7" s="17">
        <f t="shared" si="4"/>
        <v>-59.059170000000002</v>
      </c>
      <c r="N7" s="17">
        <f t="shared" si="5"/>
        <v>-45.651755999999999</v>
      </c>
      <c r="P7" s="34">
        <f t="shared" si="6"/>
        <v>4.75</v>
      </c>
      <c r="Q7" s="17">
        <f t="shared" si="7"/>
        <v>-42.997467</v>
      </c>
      <c r="R7" s="17">
        <f t="shared" si="8"/>
        <v>-63.002490999999999</v>
      </c>
      <c r="S7" s="28"/>
      <c r="T7" s="17">
        <f t="shared" si="9"/>
        <v>5.6666666666667007</v>
      </c>
      <c r="U7" s="17">
        <f t="shared" si="10"/>
        <v>-62.964432000000002</v>
      </c>
      <c r="V7" s="17">
        <f t="shared" si="11"/>
        <v>-53.300949000000003</v>
      </c>
    </row>
    <row r="8" spans="1:22" x14ac:dyDescent="0.25">
      <c r="B8" t="s">
        <v>19</v>
      </c>
      <c r="C8" t="s">
        <v>218</v>
      </c>
      <c r="E8" t="s">
        <v>19</v>
      </c>
      <c r="F8" t="s">
        <v>218</v>
      </c>
      <c r="H8" s="17">
        <f t="shared" si="0"/>
        <v>3.1458333333333002</v>
      </c>
      <c r="I8" s="17">
        <f t="shared" si="1"/>
        <v>-37.523871999999997</v>
      </c>
      <c r="J8" s="17">
        <f t="shared" si="2"/>
        <v>-54.503715999999997</v>
      </c>
      <c r="L8" s="17">
        <f t="shared" si="3"/>
        <v>4.0416666666666998</v>
      </c>
      <c r="M8" s="17">
        <f t="shared" si="4"/>
        <v>-59.629016999999997</v>
      </c>
      <c r="N8" s="17">
        <f t="shared" si="5"/>
        <v>-46.595782999999997</v>
      </c>
      <c r="P8" s="34">
        <f t="shared" si="6"/>
        <v>4.9375</v>
      </c>
      <c r="Q8" s="17">
        <f t="shared" si="7"/>
        <v>-43.504725999999998</v>
      </c>
      <c r="R8" s="17">
        <f t="shared" si="8"/>
        <v>-61.278801000000001</v>
      </c>
      <c r="S8" s="28"/>
      <c r="T8" s="17">
        <f t="shared" si="9"/>
        <v>5.8333333333332993</v>
      </c>
      <c r="U8" s="17">
        <f t="shared" si="10"/>
        <v>-63.720714999999998</v>
      </c>
      <c r="V8" s="17">
        <f t="shared" si="11"/>
        <v>-53.423115000000003</v>
      </c>
    </row>
    <row r="9" spans="1:22" x14ac:dyDescent="0.25">
      <c r="B9">
        <v>1000000000</v>
      </c>
      <c r="C9">
        <v>-45.429527</v>
      </c>
      <c r="E9">
        <v>1000000000</v>
      </c>
      <c r="F9">
        <v>-25.930387</v>
      </c>
      <c r="H9" s="17">
        <f t="shared" si="0"/>
        <v>3.375</v>
      </c>
      <c r="I9" s="17">
        <f t="shared" si="1"/>
        <v>-37.794975000000001</v>
      </c>
      <c r="J9" s="17">
        <f t="shared" si="2"/>
        <v>-55.497180999999998</v>
      </c>
      <c r="L9" s="17">
        <f t="shared" si="3"/>
        <v>4.25</v>
      </c>
      <c r="M9" s="17">
        <f t="shared" si="4"/>
        <v>-57.978237</v>
      </c>
      <c r="N9" s="17">
        <f t="shared" si="5"/>
        <v>-46.134411</v>
      </c>
      <c r="P9" s="34">
        <f t="shared" si="6"/>
        <v>5.125</v>
      </c>
      <c r="Q9" s="17">
        <f t="shared" si="7"/>
        <v>-44.137011999999999</v>
      </c>
      <c r="R9" s="17">
        <f t="shared" si="8"/>
        <v>-59.171821999999999</v>
      </c>
      <c r="S9" s="28"/>
      <c r="T9" s="17">
        <f t="shared" si="9"/>
        <v>6</v>
      </c>
      <c r="U9" s="17">
        <f t="shared" si="10"/>
        <v>-63.562569000000003</v>
      </c>
      <c r="V9" s="17">
        <f t="shared" si="11"/>
        <v>-54.795414000000001</v>
      </c>
    </row>
    <row r="10" spans="1:22" x14ac:dyDescent="0.25">
      <c r="B10">
        <v>1250000000</v>
      </c>
      <c r="C10">
        <v>-47.348605999999997</v>
      </c>
      <c r="E10">
        <v>1250000000</v>
      </c>
      <c r="F10">
        <v>-27.138607</v>
      </c>
      <c r="H10" s="17">
        <f t="shared" si="0"/>
        <v>3.6041666666666998</v>
      </c>
      <c r="I10" s="17">
        <f t="shared" si="1"/>
        <v>-38.145290000000003</v>
      </c>
      <c r="J10" s="17">
        <f t="shared" si="2"/>
        <v>-55.777110999999998</v>
      </c>
      <c r="L10" s="17">
        <f t="shared" si="3"/>
        <v>4.4583333333332993</v>
      </c>
      <c r="M10" s="17">
        <f t="shared" si="4"/>
        <v>-57.753901999999997</v>
      </c>
      <c r="N10" s="17">
        <f t="shared" si="5"/>
        <v>-44.341178999999997</v>
      </c>
      <c r="P10" s="34">
        <f t="shared" si="6"/>
        <v>5.3125</v>
      </c>
      <c r="Q10" s="17">
        <f t="shared" si="7"/>
        <v>-44.613303999999999</v>
      </c>
      <c r="R10" s="17">
        <f t="shared" si="8"/>
        <v>-58.352890000000002</v>
      </c>
      <c r="S10" s="28"/>
      <c r="T10" s="17">
        <f t="shared" si="9"/>
        <v>6.1666666666667007</v>
      </c>
      <c r="U10" s="17">
        <f t="shared" si="10"/>
        <v>-63.967784999999999</v>
      </c>
      <c r="V10" s="17">
        <f t="shared" si="11"/>
        <v>-54.201160000000002</v>
      </c>
    </row>
    <row r="11" spans="1:22" x14ac:dyDescent="0.25">
      <c r="B11">
        <v>1500000000</v>
      </c>
      <c r="C11">
        <v>-48.702739999999999</v>
      </c>
      <c r="E11">
        <v>1500000000</v>
      </c>
      <c r="F11">
        <v>-28.720058000000002</v>
      </c>
      <c r="H11" s="17">
        <f t="shared" si="0"/>
        <v>3.8333333333333002</v>
      </c>
      <c r="I11" s="17">
        <f t="shared" si="1"/>
        <v>-38.379958999999999</v>
      </c>
      <c r="J11" s="17">
        <f t="shared" si="2"/>
        <v>-55.310715000000002</v>
      </c>
      <c r="L11" s="17">
        <f t="shared" si="3"/>
        <v>4.6666666666667007</v>
      </c>
      <c r="M11" s="17">
        <f t="shared" si="4"/>
        <v>-57.988621000000002</v>
      </c>
      <c r="N11" s="17">
        <f t="shared" si="5"/>
        <v>-42.915989000000003</v>
      </c>
      <c r="P11" s="34">
        <f t="shared" si="6"/>
        <v>5.5</v>
      </c>
      <c r="Q11" s="17">
        <f t="shared" si="7"/>
        <v>-45.780540000000002</v>
      </c>
      <c r="R11" s="17">
        <f t="shared" si="8"/>
        <v>-57.827613999999997</v>
      </c>
      <c r="S11" s="28"/>
      <c r="T11" s="17">
        <f t="shared" si="9"/>
        <v>6.3333333333332993</v>
      </c>
      <c r="U11" s="17">
        <f t="shared" si="10"/>
        <v>-64.793334999999999</v>
      </c>
      <c r="V11" s="17">
        <f t="shared" si="11"/>
        <v>-54.911633000000002</v>
      </c>
    </row>
    <row r="12" spans="1:22" x14ac:dyDescent="0.25">
      <c r="B12">
        <v>1750000000</v>
      </c>
      <c r="C12">
        <v>-48.174686000000001</v>
      </c>
      <c r="E12">
        <v>1750000000</v>
      </c>
      <c r="F12">
        <v>-30.218226999999999</v>
      </c>
      <c r="H12" s="17">
        <f t="shared" si="0"/>
        <v>4.0625</v>
      </c>
      <c r="I12" s="17">
        <f t="shared" si="1"/>
        <v>-38.470627</v>
      </c>
      <c r="J12" s="17">
        <f t="shared" si="2"/>
        <v>-54.669113000000003</v>
      </c>
      <c r="L12" s="17">
        <f t="shared" si="3"/>
        <v>4.875</v>
      </c>
      <c r="M12" s="17">
        <f t="shared" si="4"/>
        <v>-58.655354000000003</v>
      </c>
      <c r="N12" s="17">
        <f t="shared" si="5"/>
        <v>-42.249374000000003</v>
      </c>
      <c r="P12" s="34">
        <f t="shared" si="6"/>
        <v>5.6875</v>
      </c>
      <c r="Q12" s="17">
        <f t="shared" si="7"/>
        <v>-46.441372000000001</v>
      </c>
      <c r="R12" s="17">
        <f t="shared" si="8"/>
        <v>-58.156627999999998</v>
      </c>
      <c r="S12" s="28"/>
      <c r="T12" s="17">
        <f t="shared" si="9"/>
        <v>6.5</v>
      </c>
      <c r="U12" s="17">
        <f t="shared" si="10"/>
        <v>-66.625381000000004</v>
      </c>
      <c r="V12" s="17">
        <f t="shared" si="11"/>
        <v>-55.500174999999999</v>
      </c>
    </row>
    <row r="13" spans="1:22" x14ac:dyDescent="0.25">
      <c r="B13">
        <v>2000000000</v>
      </c>
      <c r="C13">
        <v>-47.398356999999997</v>
      </c>
      <c r="E13">
        <v>2000000000</v>
      </c>
      <c r="F13">
        <v>-31.68066</v>
      </c>
      <c r="H13" s="17">
        <f t="shared" si="0"/>
        <v>4.2916666666666998</v>
      </c>
      <c r="I13" s="17">
        <f t="shared" si="1"/>
        <v>-38.215324000000003</v>
      </c>
      <c r="J13" s="17">
        <f t="shared" si="2"/>
        <v>-53.823872000000001</v>
      </c>
      <c r="L13" s="17">
        <f t="shared" si="3"/>
        <v>5.0833333333332993</v>
      </c>
      <c r="M13" s="17">
        <f t="shared" si="4"/>
        <v>-59.939888000000003</v>
      </c>
      <c r="N13" s="17">
        <f t="shared" si="5"/>
        <v>-42.753585999999999</v>
      </c>
      <c r="P13" s="34">
        <f t="shared" si="6"/>
        <v>5.875</v>
      </c>
      <c r="Q13" s="17">
        <f t="shared" si="7"/>
        <v>-47.546607999999999</v>
      </c>
      <c r="R13" s="17">
        <f t="shared" si="8"/>
        <v>-57.795872000000003</v>
      </c>
      <c r="S13" s="28"/>
      <c r="T13" s="17">
        <f t="shared" si="9"/>
        <v>6.6666666666667007</v>
      </c>
      <c r="U13" s="17">
        <f t="shared" si="10"/>
        <v>-67.843224000000006</v>
      </c>
      <c r="V13" s="17">
        <f t="shared" si="11"/>
        <v>-55.679347999999997</v>
      </c>
    </row>
    <row r="14" spans="1:22" x14ac:dyDescent="0.25">
      <c r="B14">
        <v>2250000000</v>
      </c>
      <c r="C14">
        <v>-46.670009999999998</v>
      </c>
      <c r="E14">
        <v>2250000000</v>
      </c>
      <c r="F14">
        <v>-33.718864000000004</v>
      </c>
      <c r="H14" s="17">
        <f t="shared" si="0"/>
        <v>4.5208333333332993</v>
      </c>
      <c r="I14" s="17">
        <f t="shared" si="1"/>
        <v>-37.730437999999999</v>
      </c>
      <c r="J14" s="17">
        <f t="shared" si="2"/>
        <v>-53.727192000000002</v>
      </c>
      <c r="L14" s="17">
        <f t="shared" si="3"/>
        <v>5.2916666666667007</v>
      </c>
      <c r="M14" s="17">
        <f t="shared" si="4"/>
        <v>-60.244545000000002</v>
      </c>
      <c r="N14" s="17">
        <f t="shared" si="5"/>
        <v>-42.954922000000003</v>
      </c>
      <c r="P14" s="34">
        <f t="shared" si="6"/>
        <v>6.0625</v>
      </c>
      <c r="Q14" s="17">
        <f t="shared" si="7"/>
        <v>-47.451492000000002</v>
      </c>
      <c r="R14" s="17">
        <f t="shared" si="8"/>
        <v>-58.047255999999997</v>
      </c>
      <c r="S14" s="28"/>
      <c r="T14" s="17">
        <f t="shared" si="9"/>
        <v>6.8333333333332993</v>
      </c>
      <c r="U14" s="17">
        <f t="shared" si="10"/>
        <v>-68.624206999999998</v>
      </c>
      <c r="V14" s="17">
        <f t="shared" si="11"/>
        <v>-55.088078000000003</v>
      </c>
    </row>
    <row r="15" spans="1:22" x14ac:dyDescent="0.25">
      <c r="B15">
        <v>2500000000</v>
      </c>
      <c r="C15">
        <v>-45.770229</v>
      </c>
      <c r="E15">
        <v>2500000000</v>
      </c>
      <c r="F15">
        <v>-36.283347999999997</v>
      </c>
      <c r="H15" s="17">
        <f t="shared" si="0"/>
        <v>4.75</v>
      </c>
      <c r="I15" s="17">
        <f t="shared" si="1"/>
        <v>-36.820675000000001</v>
      </c>
      <c r="J15" s="17">
        <f t="shared" si="2"/>
        <v>-54.125011000000001</v>
      </c>
      <c r="L15" s="17">
        <f t="shared" si="3"/>
        <v>5.5</v>
      </c>
      <c r="M15" s="17">
        <f t="shared" si="4"/>
        <v>-59.373992999999999</v>
      </c>
      <c r="N15" s="17">
        <f t="shared" si="5"/>
        <v>-43.363261999999999</v>
      </c>
      <c r="P15" s="34">
        <f t="shared" si="6"/>
        <v>6.25</v>
      </c>
      <c r="Q15" s="17">
        <f t="shared" si="7"/>
        <v>-49.326194999999998</v>
      </c>
      <c r="R15" s="17">
        <f t="shared" si="8"/>
        <v>-57.412593999999999</v>
      </c>
      <c r="S15" s="28"/>
      <c r="T15" s="17">
        <f t="shared" si="9"/>
        <v>7</v>
      </c>
      <c r="U15" s="17">
        <f t="shared" si="10"/>
        <v>-71.313811999999999</v>
      </c>
      <c r="V15" s="17">
        <f t="shared" si="11"/>
        <v>-54.819473000000002</v>
      </c>
    </row>
    <row r="16" spans="1:22" x14ac:dyDescent="0.25">
      <c r="B16">
        <v>2750000000</v>
      </c>
      <c r="C16">
        <v>-44.414192</v>
      </c>
      <c r="E16">
        <v>2750000000</v>
      </c>
      <c r="F16">
        <v>-38.831795</v>
      </c>
      <c r="H16" s="17">
        <f t="shared" si="0"/>
        <v>4.9791666666667007</v>
      </c>
      <c r="I16" s="17">
        <f t="shared" si="1"/>
        <v>-35.726470999999997</v>
      </c>
      <c r="J16" s="17">
        <f t="shared" si="2"/>
        <v>-55.153903999999997</v>
      </c>
      <c r="L16" s="17">
        <f t="shared" si="3"/>
        <v>5.7083333333332993</v>
      </c>
      <c r="M16" s="17">
        <f t="shared" si="4"/>
        <v>-57.339142000000002</v>
      </c>
      <c r="N16" s="17">
        <f t="shared" si="5"/>
        <v>-43.864058999999997</v>
      </c>
      <c r="P16" s="34">
        <f t="shared" si="6"/>
        <v>6.4375</v>
      </c>
      <c r="Q16" s="17">
        <f t="shared" si="7"/>
        <v>-50.574852</v>
      </c>
      <c r="R16" s="17">
        <f t="shared" si="8"/>
        <v>-57.660702000000001</v>
      </c>
      <c r="S16" s="28"/>
      <c r="T16" s="17">
        <f t="shared" si="9"/>
        <v>7.1666666666667007</v>
      </c>
      <c r="U16" s="17">
        <f t="shared" si="10"/>
        <v>-72.301642999999999</v>
      </c>
      <c r="V16" s="17">
        <f t="shared" si="11"/>
        <v>-53.972884999999998</v>
      </c>
    </row>
    <row r="17" spans="2:22" x14ac:dyDescent="0.25">
      <c r="B17">
        <v>3000000000</v>
      </c>
      <c r="C17">
        <v>-43.489651000000002</v>
      </c>
      <c r="E17">
        <v>3000000000</v>
      </c>
      <c r="F17">
        <v>-41.202202</v>
      </c>
      <c r="H17" s="17">
        <f t="shared" si="0"/>
        <v>5.2083333333332993</v>
      </c>
      <c r="I17" s="17">
        <f t="shared" si="1"/>
        <v>-34.761538999999999</v>
      </c>
      <c r="J17" s="17">
        <f t="shared" si="2"/>
        <v>-56.494872999999998</v>
      </c>
      <c r="L17" s="17">
        <f t="shared" si="3"/>
        <v>5.9166666666667007</v>
      </c>
      <c r="M17" s="17">
        <f t="shared" si="4"/>
        <v>-55.817863000000003</v>
      </c>
      <c r="N17" s="17">
        <f t="shared" si="5"/>
        <v>-45.134749999999997</v>
      </c>
      <c r="P17" s="34">
        <f t="shared" si="6"/>
        <v>6.625</v>
      </c>
      <c r="Q17" s="17">
        <f t="shared" si="7"/>
        <v>-52.921661</v>
      </c>
      <c r="R17" s="17">
        <f t="shared" si="8"/>
        <v>-57.679127000000001</v>
      </c>
      <c r="S17" s="28"/>
      <c r="T17" s="17">
        <f t="shared" si="9"/>
        <v>7.3333333333332993</v>
      </c>
      <c r="U17" s="17">
        <f t="shared" si="10"/>
        <v>-70.177940000000007</v>
      </c>
      <c r="V17" s="17">
        <f t="shared" si="11"/>
        <v>-53.893878999999998</v>
      </c>
    </row>
    <row r="18" spans="2:22" x14ac:dyDescent="0.25">
      <c r="B18">
        <v>3250000000</v>
      </c>
      <c r="C18">
        <v>-42.419964</v>
      </c>
      <c r="E18">
        <v>3250000000</v>
      </c>
      <c r="F18">
        <v>-42.533214999999998</v>
      </c>
      <c r="H18" s="17">
        <f t="shared" si="0"/>
        <v>5.4375</v>
      </c>
      <c r="I18" s="17">
        <f t="shared" si="1"/>
        <v>-33.749133999999998</v>
      </c>
      <c r="J18" s="17">
        <f t="shared" si="2"/>
        <v>-56.582172</v>
      </c>
      <c r="L18" s="17">
        <f t="shared" si="3"/>
        <v>6.125</v>
      </c>
      <c r="M18" s="17">
        <f t="shared" si="4"/>
        <v>-54.733440000000002</v>
      </c>
      <c r="N18" s="17">
        <f t="shared" si="5"/>
        <v>-46.249718000000001</v>
      </c>
      <c r="P18" s="34">
        <f t="shared" si="6"/>
        <v>6.8125</v>
      </c>
      <c r="Q18" s="17">
        <f t="shared" si="7"/>
        <v>-53.642516999999998</v>
      </c>
      <c r="R18" s="17">
        <f t="shared" si="8"/>
        <v>-58.596138000000003</v>
      </c>
      <c r="S18" s="28"/>
      <c r="T18" s="17">
        <f t="shared" si="9"/>
        <v>7.5</v>
      </c>
      <c r="U18" s="17">
        <f t="shared" si="10"/>
        <v>-66.125</v>
      </c>
      <c r="V18" s="17">
        <f t="shared" si="11"/>
        <v>-53.244576000000002</v>
      </c>
    </row>
    <row r="19" spans="2:22" x14ac:dyDescent="0.25">
      <c r="B19">
        <v>3500000000</v>
      </c>
      <c r="C19">
        <v>-41.25956</v>
      </c>
      <c r="E19">
        <v>3500000000</v>
      </c>
      <c r="F19">
        <v>-42.692242</v>
      </c>
      <c r="H19" s="17">
        <f t="shared" si="0"/>
        <v>5.6666666666667007</v>
      </c>
      <c r="I19" s="17">
        <f t="shared" si="1"/>
        <v>-32.926124999999999</v>
      </c>
      <c r="J19" s="17">
        <f t="shared" si="2"/>
        <v>-55.413837000000001</v>
      </c>
      <c r="L19" s="17">
        <f t="shared" si="3"/>
        <v>6.3333333333332993</v>
      </c>
      <c r="M19" s="17">
        <f t="shared" si="4"/>
        <v>-54.570594999999997</v>
      </c>
      <c r="N19" s="17">
        <f t="shared" si="5"/>
        <v>-47.031658</v>
      </c>
      <c r="P19" s="34">
        <f t="shared" si="6"/>
        <v>7</v>
      </c>
      <c r="Q19" s="17">
        <f t="shared" si="7"/>
        <v>-55.630054000000001</v>
      </c>
      <c r="R19" s="17">
        <f t="shared" si="8"/>
        <v>-59.322761999999997</v>
      </c>
      <c r="S19" s="28"/>
      <c r="T19" s="17">
        <f t="shared" si="9"/>
        <v>7.6666666666667007</v>
      </c>
      <c r="U19" s="17">
        <f t="shared" si="10"/>
        <v>-64.567458999999999</v>
      </c>
      <c r="V19" s="17">
        <f t="shared" si="11"/>
        <v>-54.049545000000002</v>
      </c>
    </row>
    <row r="20" spans="2:22" x14ac:dyDescent="0.25">
      <c r="B20">
        <v>3750000000</v>
      </c>
      <c r="C20">
        <v>-40.265064000000002</v>
      </c>
      <c r="E20">
        <v>3750000000</v>
      </c>
      <c r="F20">
        <v>-41.802855999999998</v>
      </c>
      <c r="H20" s="17">
        <f t="shared" si="0"/>
        <v>5.8958333333332993</v>
      </c>
      <c r="I20" s="17">
        <f t="shared" si="1"/>
        <v>-32.004218999999999</v>
      </c>
      <c r="J20" s="17">
        <f t="shared" si="2"/>
        <v>-53.058559000000002</v>
      </c>
      <c r="L20" s="17">
        <f t="shared" si="3"/>
        <v>6.5416666666667007</v>
      </c>
      <c r="M20" s="17">
        <f t="shared" si="4"/>
        <v>-53.443244999999997</v>
      </c>
      <c r="N20" s="17">
        <f t="shared" si="5"/>
        <v>-47.783222000000002</v>
      </c>
      <c r="P20" s="34">
        <f t="shared" si="6"/>
        <v>7.1875</v>
      </c>
      <c r="Q20" s="17">
        <f t="shared" si="7"/>
        <v>-54.207484999999998</v>
      </c>
      <c r="R20" s="17">
        <f t="shared" si="8"/>
        <v>-60.897830999999996</v>
      </c>
      <c r="S20" s="28"/>
      <c r="T20" s="17">
        <f t="shared" si="9"/>
        <v>7.8333333333332993</v>
      </c>
      <c r="U20" s="17">
        <f t="shared" si="10"/>
        <v>-64.375327999999996</v>
      </c>
      <c r="V20" s="17">
        <f t="shared" si="11"/>
        <v>-54.660927000000001</v>
      </c>
    </row>
    <row r="21" spans="2:22" x14ac:dyDescent="0.25">
      <c r="B21">
        <v>4000000000</v>
      </c>
      <c r="C21">
        <v>-39.839046000000003</v>
      </c>
      <c r="E21">
        <v>4000000000</v>
      </c>
      <c r="F21">
        <v>-41.993099000000001</v>
      </c>
      <c r="H21" s="17">
        <f t="shared" si="0"/>
        <v>6.125</v>
      </c>
      <c r="I21" s="17">
        <f t="shared" si="1"/>
        <v>-31.478987</v>
      </c>
      <c r="J21" s="17">
        <f t="shared" si="2"/>
        <v>-51.681690000000003</v>
      </c>
      <c r="L21" s="17">
        <f t="shared" si="3"/>
        <v>6.75</v>
      </c>
      <c r="M21" s="17">
        <f t="shared" si="4"/>
        <v>-52.664355999999998</v>
      </c>
      <c r="N21" s="17">
        <f t="shared" si="5"/>
        <v>-48.335278000000002</v>
      </c>
      <c r="P21" s="34">
        <f t="shared" si="6"/>
        <v>7.375</v>
      </c>
      <c r="Q21" s="17">
        <f t="shared" si="7"/>
        <v>-52.568508000000001</v>
      </c>
      <c r="R21" s="17">
        <f t="shared" si="8"/>
        <v>-61.915042999999997</v>
      </c>
      <c r="S21" s="28"/>
      <c r="T21" s="17">
        <f t="shared" si="9"/>
        <v>8</v>
      </c>
      <c r="U21" s="17">
        <f t="shared" si="10"/>
        <v>-64.035506999999996</v>
      </c>
      <c r="V21" s="17">
        <f t="shared" si="11"/>
        <v>-54.579411</v>
      </c>
    </row>
    <row r="22" spans="2:22" x14ac:dyDescent="0.25">
      <c r="B22">
        <v>4250000000</v>
      </c>
      <c r="C22">
        <v>-40.169398999999999</v>
      </c>
      <c r="E22">
        <v>4250000000</v>
      </c>
      <c r="F22">
        <v>-45.818485000000003</v>
      </c>
      <c r="H22" s="17">
        <f t="shared" si="0"/>
        <v>6.3541666666667007</v>
      </c>
      <c r="I22" s="17">
        <f t="shared" si="1"/>
        <v>-30.767517000000002</v>
      </c>
      <c r="J22" s="17">
        <f t="shared" si="2"/>
        <v>-50.722026999999997</v>
      </c>
      <c r="L22" s="17">
        <f t="shared" si="3"/>
        <v>6.9583333333332993</v>
      </c>
      <c r="M22" s="17">
        <f t="shared" si="4"/>
        <v>-51.498795000000001</v>
      </c>
      <c r="N22" s="17">
        <f t="shared" si="5"/>
        <v>-49.001907000000003</v>
      </c>
      <c r="P22" s="34">
        <f t="shared" si="6"/>
        <v>7.5625</v>
      </c>
      <c r="Q22" s="17">
        <f t="shared" si="7"/>
        <v>-50.52319</v>
      </c>
      <c r="R22" s="17">
        <f t="shared" si="8"/>
        <v>-64.608108999999999</v>
      </c>
      <c r="S22" s="28"/>
      <c r="T22" s="17">
        <f t="shared" si="9"/>
        <v>8.1666666666666998</v>
      </c>
      <c r="U22" s="17">
        <f t="shared" si="10"/>
        <v>-63.638289999999998</v>
      </c>
      <c r="V22" s="17">
        <f t="shared" si="11"/>
        <v>-54.604900000000001</v>
      </c>
    </row>
    <row r="23" spans="2:22" x14ac:dyDescent="0.25">
      <c r="B23">
        <v>4500000000</v>
      </c>
      <c r="C23">
        <v>-40.708672</v>
      </c>
      <c r="E23">
        <v>4500000000</v>
      </c>
      <c r="F23">
        <v>-52.087649999999996</v>
      </c>
      <c r="H23" s="17">
        <f t="shared" si="0"/>
        <v>6.5833333333332993</v>
      </c>
      <c r="I23" s="17">
        <f t="shared" si="1"/>
        <v>-30.046772000000001</v>
      </c>
      <c r="J23" s="17">
        <f t="shared" si="2"/>
        <v>-49.569777999999999</v>
      </c>
      <c r="L23" s="17">
        <f t="shared" si="3"/>
        <v>7.1666666666667007</v>
      </c>
      <c r="M23" s="17">
        <f t="shared" si="4"/>
        <v>-51.664715000000001</v>
      </c>
      <c r="N23" s="17">
        <f t="shared" si="5"/>
        <v>-49.389954000000003</v>
      </c>
      <c r="P23" s="34">
        <f t="shared" si="6"/>
        <v>7.75</v>
      </c>
      <c r="Q23" s="17">
        <f t="shared" si="7"/>
        <v>-50.526474</v>
      </c>
      <c r="R23" s="17">
        <f t="shared" si="8"/>
        <v>-65.965903999999995</v>
      </c>
      <c r="S23" s="28"/>
      <c r="T23" s="17">
        <f t="shared" si="9"/>
        <v>8.3333333333333002</v>
      </c>
      <c r="U23" s="17">
        <f t="shared" si="10"/>
        <v>-64.644333000000003</v>
      </c>
      <c r="V23" s="17">
        <f t="shared" si="11"/>
        <v>-54.639541999999999</v>
      </c>
    </row>
    <row r="24" spans="2:22" x14ac:dyDescent="0.25">
      <c r="B24">
        <v>4750000000</v>
      </c>
      <c r="C24">
        <v>-41.770180000000003</v>
      </c>
      <c r="E24">
        <v>4750000000</v>
      </c>
      <c r="F24">
        <v>-55.347504000000001</v>
      </c>
      <c r="H24" s="17">
        <f t="shared" si="0"/>
        <v>6.8125</v>
      </c>
      <c r="I24" s="17">
        <f t="shared" si="1"/>
        <v>-29.238087</v>
      </c>
      <c r="J24" s="17">
        <f t="shared" si="2"/>
        <v>-47.735264000000001</v>
      </c>
      <c r="L24" s="17">
        <f t="shared" si="3"/>
        <v>7.375</v>
      </c>
      <c r="M24" s="17">
        <f t="shared" si="4"/>
        <v>-51.644492999999997</v>
      </c>
      <c r="N24" s="17">
        <f t="shared" si="5"/>
        <v>-50.020363000000003</v>
      </c>
      <c r="P24" s="34">
        <f t="shared" si="6"/>
        <v>7.9375</v>
      </c>
      <c r="Q24" s="17">
        <f t="shared" si="7"/>
        <v>-50.004050999999997</v>
      </c>
      <c r="R24" s="17">
        <f t="shared" si="8"/>
        <v>-66.905242999999999</v>
      </c>
      <c r="S24" s="28"/>
      <c r="T24" s="17">
        <f t="shared" si="9"/>
        <v>8.5</v>
      </c>
      <c r="U24" s="17">
        <f t="shared" si="10"/>
        <v>-65.432236000000003</v>
      </c>
      <c r="V24" s="17">
        <f t="shared" si="11"/>
        <v>-54.903239999999997</v>
      </c>
    </row>
    <row r="25" spans="2:22" x14ac:dyDescent="0.25">
      <c r="B25">
        <v>5000000000</v>
      </c>
      <c r="C25">
        <v>-43.172226000000002</v>
      </c>
      <c r="E25">
        <v>5000000000</v>
      </c>
      <c r="F25">
        <v>-53.483299000000002</v>
      </c>
      <c r="H25" s="17">
        <f t="shared" si="0"/>
        <v>7.0416666666667007</v>
      </c>
      <c r="I25" s="17">
        <f t="shared" si="1"/>
        <v>-28.564661000000001</v>
      </c>
      <c r="J25" s="17">
        <f t="shared" si="2"/>
        <v>-45.736431000000003</v>
      </c>
      <c r="L25" s="17">
        <f t="shared" si="3"/>
        <v>7.5833333333332993</v>
      </c>
      <c r="M25" s="17">
        <f t="shared" si="4"/>
        <v>-51.747382999999999</v>
      </c>
      <c r="N25" s="17">
        <f t="shared" si="5"/>
        <v>-50.334826999999997</v>
      </c>
      <c r="P25" s="34">
        <f t="shared" si="6"/>
        <v>8.125</v>
      </c>
      <c r="Q25" s="17">
        <f t="shared" si="7"/>
        <v>-48.832954000000001</v>
      </c>
      <c r="R25" s="17">
        <f t="shared" si="8"/>
        <v>-66.965262999999993</v>
      </c>
      <c r="S25" s="28"/>
      <c r="T25" s="17">
        <f t="shared" si="9"/>
        <v>8.6666666666666998</v>
      </c>
      <c r="U25" s="17">
        <f t="shared" si="10"/>
        <v>-66.266875999999996</v>
      </c>
      <c r="V25" s="17">
        <f t="shared" si="11"/>
        <v>-55.465770999999997</v>
      </c>
    </row>
    <row r="26" spans="2:22" x14ac:dyDescent="0.25">
      <c r="B26">
        <v>5250000000</v>
      </c>
      <c r="C26">
        <v>-45.410969000000001</v>
      </c>
      <c r="E26">
        <v>5250000000</v>
      </c>
      <c r="F26">
        <v>-47.814255000000003</v>
      </c>
      <c r="H26" s="17">
        <f t="shared" si="0"/>
        <v>7.2708333333332993</v>
      </c>
      <c r="I26" s="17">
        <f t="shared" si="1"/>
        <v>-28.027525000000001</v>
      </c>
      <c r="J26" s="17">
        <f t="shared" si="2"/>
        <v>-44.181376999999998</v>
      </c>
      <c r="L26" s="17">
        <f t="shared" si="3"/>
        <v>7.7916666666667007</v>
      </c>
      <c r="M26" s="17">
        <f t="shared" si="4"/>
        <v>-51.353447000000003</v>
      </c>
      <c r="N26" s="17">
        <f t="shared" si="5"/>
        <v>-50.783554000000002</v>
      </c>
      <c r="P26" s="34">
        <f t="shared" si="6"/>
        <v>8.3125</v>
      </c>
      <c r="Q26" s="17">
        <f t="shared" si="7"/>
        <v>-48.186554000000001</v>
      </c>
      <c r="R26" s="17">
        <f t="shared" si="8"/>
        <v>-68.334868999999998</v>
      </c>
      <c r="S26" s="28"/>
      <c r="T26" s="17">
        <f t="shared" si="9"/>
        <v>8.8333333333333002</v>
      </c>
      <c r="U26" s="17">
        <f t="shared" si="10"/>
        <v>-67.035422999999994</v>
      </c>
      <c r="V26" s="17">
        <f t="shared" si="11"/>
        <v>-55.638500000000001</v>
      </c>
    </row>
    <row r="27" spans="2:22" x14ac:dyDescent="0.25">
      <c r="B27">
        <v>5500000000</v>
      </c>
      <c r="C27">
        <v>-48.100842</v>
      </c>
      <c r="E27">
        <v>5500000000</v>
      </c>
      <c r="F27">
        <v>-43.923293999999999</v>
      </c>
      <c r="H27" s="17">
        <f t="shared" si="0"/>
        <v>7.5</v>
      </c>
      <c r="I27" s="17">
        <f t="shared" si="1"/>
        <v>-27.622112000000001</v>
      </c>
      <c r="J27" s="17">
        <f t="shared" si="2"/>
        <v>-43.286361999999997</v>
      </c>
      <c r="L27" s="17">
        <f t="shared" si="3"/>
        <v>8</v>
      </c>
      <c r="M27" s="17">
        <f t="shared" si="4"/>
        <v>-51.315528999999998</v>
      </c>
      <c r="N27" s="17">
        <f t="shared" si="5"/>
        <v>-51.242106999999997</v>
      </c>
      <c r="P27" s="34">
        <f t="shared" si="6"/>
        <v>8.5</v>
      </c>
      <c r="Q27" s="17">
        <f t="shared" si="7"/>
        <v>-48.900257000000003</v>
      </c>
      <c r="R27" s="17">
        <f t="shared" si="8"/>
        <v>-69.499984999999995</v>
      </c>
      <c r="S27" s="28"/>
      <c r="T27" s="17">
        <f t="shared" si="9"/>
        <v>9</v>
      </c>
      <c r="U27" s="17">
        <f t="shared" si="10"/>
        <v>-67.265349999999998</v>
      </c>
      <c r="V27" s="17">
        <f t="shared" si="11"/>
        <v>-55.731498999999999</v>
      </c>
    </row>
    <row r="28" spans="2:22" x14ac:dyDescent="0.25">
      <c r="B28">
        <v>5750000000</v>
      </c>
      <c r="C28">
        <v>-49.609969999999997</v>
      </c>
      <c r="E28">
        <v>5750000000</v>
      </c>
      <c r="F28">
        <v>-41.728565000000003</v>
      </c>
      <c r="H28" s="17">
        <f t="shared" si="0"/>
        <v>7.7291666666667007</v>
      </c>
      <c r="I28" s="17">
        <f t="shared" si="1"/>
        <v>-27.271934999999999</v>
      </c>
      <c r="J28" s="17">
        <f t="shared" si="2"/>
        <v>-43.016154999999998</v>
      </c>
      <c r="L28" s="17">
        <f t="shared" si="3"/>
        <v>8.2083333333333002</v>
      </c>
      <c r="M28" s="17">
        <f t="shared" si="4"/>
        <v>-51.058559000000002</v>
      </c>
      <c r="N28" s="17">
        <f t="shared" si="5"/>
        <v>-51.640728000000003</v>
      </c>
      <c r="P28" s="34">
        <f t="shared" si="6"/>
        <v>8.6875</v>
      </c>
      <c r="Q28" s="17">
        <f t="shared" si="7"/>
        <v>-48.948383</v>
      </c>
      <c r="R28" s="17">
        <f t="shared" si="8"/>
        <v>-68.296897999999999</v>
      </c>
      <c r="S28" s="28"/>
      <c r="T28" s="17">
        <f t="shared" si="9"/>
        <v>9.1666666666666998</v>
      </c>
      <c r="U28" s="17">
        <f t="shared" si="10"/>
        <v>-67.489707999999993</v>
      </c>
      <c r="V28" s="17">
        <f t="shared" si="11"/>
        <v>-55.727778999999998</v>
      </c>
    </row>
    <row r="29" spans="2:22" x14ac:dyDescent="0.25">
      <c r="B29">
        <v>6000000000</v>
      </c>
      <c r="C29">
        <v>-48.217773000000001</v>
      </c>
      <c r="E29">
        <v>6000000000</v>
      </c>
      <c r="F29">
        <v>-41.364764999999998</v>
      </c>
      <c r="H29" s="17">
        <f t="shared" si="0"/>
        <v>7.9583333333332993</v>
      </c>
      <c r="I29" s="17">
        <f t="shared" si="1"/>
        <v>-27.073578000000001</v>
      </c>
      <c r="J29" s="17">
        <f t="shared" si="2"/>
        <v>-43.197937000000003</v>
      </c>
      <c r="L29" s="17">
        <f t="shared" si="3"/>
        <v>8.4166666666666998</v>
      </c>
      <c r="M29" s="17">
        <f t="shared" si="4"/>
        <v>-51.675986999999999</v>
      </c>
      <c r="N29" s="17">
        <f t="shared" si="5"/>
        <v>-51.471694999999997</v>
      </c>
      <c r="P29" s="34">
        <f t="shared" si="6"/>
        <v>8.875</v>
      </c>
      <c r="Q29" s="17">
        <f t="shared" si="7"/>
        <v>-48.092796</v>
      </c>
      <c r="R29" s="17">
        <f t="shared" si="8"/>
        <v>-66.358185000000006</v>
      </c>
      <c r="S29" s="28"/>
      <c r="T29" s="17">
        <f t="shared" si="9"/>
        <v>9.3333333333333002</v>
      </c>
      <c r="U29" s="17">
        <f t="shared" si="10"/>
        <v>-67.128356999999994</v>
      </c>
      <c r="V29" s="17">
        <f t="shared" si="11"/>
        <v>-55.792053000000003</v>
      </c>
    </row>
    <row r="30" spans="2:22" x14ac:dyDescent="0.25">
      <c r="B30">
        <v>6250000000</v>
      </c>
      <c r="C30">
        <v>-45.180939000000002</v>
      </c>
      <c r="E30">
        <v>6250000000</v>
      </c>
      <c r="F30">
        <v>-40.672142000000001</v>
      </c>
      <c r="H30" s="17">
        <f t="shared" si="0"/>
        <v>8.1875</v>
      </c>
      <c r="I30" s="17">
        <f t="shared" si="1"/>
        <v>-26.894552000000001</v>
      </c>
      <c r="J30" s="17">
        <f t="shared" si="2"/>
        <v>-43.388987999999998</v>
      </c>
      <c r="L30" s="17">
        <f t="shared" si="3"/>
        <v>8.625</v>
      </c>
      <c r="M30" s="17">
        <f t="shared" si="4"/>
        <v>-53.809963000000003</v>
      </c>
      <c r="N30" s="17">
        <f t="shared" si="5"/>
        <v>-51.137379000000003</v>
      </c>
      <c r="P30" s="34">
        <f t="shared" si="6"/>
        <v>9.0625</v>
      </c>
      <c r="Q30" s="17">
        <f t="shared" si="7"/>
        <v>-47.171368000000001</v>
      </c>
      <c r="R30" s="17">
        <f t="shared" si="8"/>
        <v>-64.586371999999997</v>
      </c>
      <c r="S30" s="28"/>
      <c r="T30" s="17">
        <f t="shared" si="9"/>
        <v>9.5</v>
      </c>
      <c r="U30" s="17">
        <f t="shared" si="10"/>
        <v>-68.081931999999995</v>
      </c>
      <c r="V30" s="17">
        <f t="shared" si="11"/>
        <v>-55.799995000000003</v>
      </c>
    </row>
    <row r="31" spans="2:22" x14ac:dyDescent="0.25">
      <c r="B31">
        <v>6500000000</v>
      </c>
      <c r="C31">
        <v>-42.574627</v>
      </c>
      <c r="E31">
        <v>6500000000</v>
      </c>
      <c r="F31">
        <v>-38.503036000000002</v>
      </c>
      <c r="H31" s="17">
        <f t="shared" si="0"/>
        <v>8.4166666666666998</v>
      </c>
      <c r="I31" s="17">
        <f t="shared" si="1"/>
        <v>-26.775418999999999</v>
      </c>
      <c r="J31" s="17">
        <f t="shared" si="2"/>
        <v>-43.460659</v>
      </c>
      <c r="L31" s="17">
        <f t="shared" si="3"/>
        <v>8.8333333333333002</v>
      </c>
      <c r="M31" s="17">
        <f t="shared" si="4"/>
        <v>-56.564219999999999</v>
      </c>
      <c r="N31" s="17">
        <f t="shared" si="5"/>
        <v>-50.445079999999997</v>
      </c>
      <c r="P31" s="34">
        <f t="shared" si="6"/>
        <v>9.25</v>
      </c>
      <c r="Q31" s="17">
        <f t="shared" si="7"/>
        <v>-46.420119999999997</v>
      </c>
      <c r="R31" s="17">
        <f t="shared" si="8"/>
        <v>-66.189468000000005</v>
      </c>
      <c r="S31" s="28"/>
      <c r="T31" s="17">
        <f t="shared" si="9"/>
        <v>9.6666666666666998</v>
      </c>
      <c r="U31" s="17">
        <f t="shared" si="10"/>
        <v>-69.784531000000001</v>
      </c>
      <c r="V31" s="17">
        <f t="shared" si="11"/>
        <v>-55.251842000000003</v>
      </c>
    </row>
    <row r="32" spans="2:22" x14ac:dyDescent="0.25">
      <c r="B32">
        <v>6750000000</v>
      </c>
      <c r="C32">
        <v>-41.666874</v>
      </c>
      <c r="E32">
        <v>6750000000</v>
      </c>
      <c r="F32">
        <v>-35.615085999999998</v>
      </c>
      <c r="H32" s="17">
        <f t="shared" si="0"/>
        <v>8.6458333333333002</v>
      </c>
      <c r="I32" s="17">
        <f t="shared" si="1"/>
        <v>-26.798518999999999</v>
      </c>
      <c r="J32" s="17">
        <f t="shared" si="2"/>
        <v>-43.489330000000002</v>
      </c>
      <c r="L32" s="17">
        <f t="shared" si="3"/>
        <v>9.0416666666666998</v>
      </c>
      <c r="M32" s="17">
        <f t="shared" si="4"/>
        <v>-57.986305000000002</v>
      </c>
      <c r="N32" s="17">
        <f t="shared" si="5"/>
        <v>-49.679080999999996</v>
      </c>
      <c r="P32" s="34">
        <f t="shared" si="6"/>
        <v>9.4375</v>
      </c>
      <c r="Q32" s="17">
        <f t="shared" si="7"/>
        <v>-46.655482999999997</v>
      </c>
      <c r="R32" s="17">
        <f t="shared" si="8"/>
        <v>-67.299010999999993</v>
      </c>
      <c r="S32" s="28"/>
      <c r="T32" s="17">
        <f t="shared" si="9"/>
        <v>9.8333333333333002</v>
      </c>
      <c r="U32" s="17">
        <f t="shared" si="10"/>
        <v>-74.016563000000005</v>
      </c>
      <c r="V32" s="17">
        <f t="shared" si="11"/>
        <v>-54.794533000000001</v>
      </c>
    </row>
    <row r="33" spans="2:22" x14ac:dyDescent="0.25">
      <c r="B33">
        <v>7000000000</v>
      </c>
      <c r="C33">
        <v>-41.397365999999998</v>
      </c>
      <c r="E33">
        <v>7000000000</v>
      </c>
      <c r="F33">
        <v>-33.339576999999998</v>
      </c>
      <c r="H33" s="17">
        <f t="shared" si="0"/>
        <v>8.875</v>
      </c>
      <c r="I33" s="17">
        <f t="shared" si="1"/>
        <v>-26.914107999999999</v>
      </c>
      <c r="J33" s="17">
        <f t="shared" si="2"/>
        <v>-43.458038000000002</v>
      </c>
      <c r="L33" s="17">
        <f t="shared" si="3"/>
        <v>9.25</v>
      </c>
      <c r="M33" s="17">
        <f t="shared" si="4"/>
        <v>-58.427852999999999</v>
      </c>
      <c r="N33" s="17">
        <f t="shared" si="5"/>
        <v>-48.360950000000003</v>
      </c>
      <c r="P33" s="34">
        <f t="shared" si="6"/>
        <v>9.625</v>
      </c>
      <c r="Q33" s="17">
        <f t="shared" si="7"/>
        <v>-46.547733000000001</v>
      </c>
      <c r="R33" s="17">
        <f t="shared" si="8"/>
        <v>-68.811104</v>
      </c>
      <c r="S33" s="28"/>
      <c r="T33" s="17">
        <f t="shared" si="9"/>
        <v>10</v>
      </c>
      <c r="U33" s="17">
        <f t="shared" si="10"/>
        <v>-73.655593999999994</v>
      </c>
      <c r="V33" s="17">
        <f t="shared" si="11"/>
        <v>-54.643237999999997</v>
      </c>
    </row>
    <row r="34" spans="2:22" x14ac:dyDescent="0.25">
      <c r="B34">
        <v>7250000000</v>
      </c>
      <c r="C34">
        <v>-41.040351999999999</v>
      </c>
      <c r="E34">
        <v>7250000000</v>
      </c>
      <c r="F34">
        <v>-33.415512</v>
      </c>
      <c r="H34" s="17">
        <f t="shared" si="0"/>
        <v>9.1041666666666998</v>
      </c>
      <c r="I34" s="17">
        <f t="shared" si="1"/>
        <v>-27.21715</v>
      </c>
      <c r="J34" s="17">
        <f t="shared" si="2"/>
        <v>-43.561141999999997</v>
      </c>
      <c r="L34" s="17">
        <f t="shared" si="3"/>
        <v>9.4583333333333002</v>
      </c>
      <c r="M34" s="17">
        <f t="shared" si="4"/>
        <v>-56.134647000000001</v>
      </c>
      <c r="N34" s="17">
        <f t="shared" si="5"/>
        <v>-46.625317000000003</v>
      </c>
      <c r="P34" s="34">
        <f t="shared" si="6"/>
        <v>9.8125</v>
      </c>
      <c r="Q34" s="17">
        <f t="shared" si="7"/>
        <v>-47.738056</v>
      </c>
      <c r="R34" s="17">
        <f t="shared" si="8"/>
        <v>-66.585251</v>
      </c>
      <c r="S34" s="28"/>
      <c r="T34" s="17">
        <f t="shared" si="9"/>
        <v>10.166666666667</v>
      </c>
      <c r="U34" s="17">
        <f t="shared" si="10"/>
        <v>-72.276832999999996</v>
      </c>
      <c r="V34" s="17">
        <f t="shared" si="11"/>
        <v>-55.289149999999999</v>
      </c>
    </row>
    <row r="35" spans="2:22" x14ac:dyDescent="0.25">
      <c r="B35">
        <v>7500000000</v>
      </c>
      <c r="C35">
        <v>-40.95805</v>
      </c>
      <c r="E35">
        <v>7500000000</v>
      </c>
      <c r="F35">
        <v>-34.391804</v>
      </c>
      <c r="H35" s="17">
        <f t="shared" ref="H35:H51" si="12">B95/1000000000</f>
        <v>9.3333333333333002</v>
      </c>
      <c r="I35" s="17">
        <f t="shared" ref="I35:I51" si="13">C95</f>
        <v>-27.648630000000001</v>
      </c>
      <c r="J35" s="17">
        <f t="shared" ref="J35:J51" si="14">F95</f>
        <v>-43.820965000000001</v>
      </c>
      <c r="L35" s="17">
        <f t="shared" ref="L35:L51" si="15">B149/1000000000</f>
        <v>9.6666666666666998</v>
      </c>
      <c r="M35" s="17">
        <f t="shared" ref="M35:M51" si="16">C149</f>
        <v>-54.433914000000001</v>
      </c>
      <c r="N35" s="17">
        <f t="shared" ref="N35:N51" si="17">F149</f>
        <v>-45.239555000000003</v>
      </c>
      <c r="P35" s="34">
        <f t="shared" ref="P35:P51" si="18">B203/1000000000</f>
        <v>10</v>
      </c>
      <c r="Q35" s="17">
        <f t="shared" ref="Q35:Q51" si="19">C203</f>
        <v>-49.040500999999999</v>
      </c>
      <c r="R35" s="17">
        <f t="shared" ref="R35:R51" si="20">F203</f>
        <v>-64.783469999999994</v>
      </c>
      <c r="S35" s="28"/>
      <c r="T35" s="17">
        <f t="shared" ref="T35:T51" si="21">B257/1000000000</f>
        <v>10.333333333333</v>
      </c>
      <c r="U35" s="17">
        <f t="shared" ref="U35:U51" si="22">C257</f>
        <v>-68.797623000000002</v>
      </c>
      <c r="V35" s="17">
        <f t="shared" ref="V35:V51" si="23">F257</f>
        <v>-55.514674999999997</v>
      </c>
    </row>
    <row r="36" spans="2:22" x14ac:dyDescent="0.25">
      <c r="B36">
        <v>7750000000</v>
      </c>
      <c r="C36">
        <v>-41.046097000000003</v>
      </c>
      <c r="E36">
        <v>7750000000</v>
      </c>
      <c r="F36">
        <v>-35.329566999999997</v>
      </c>
      <c r="H36" s="17">
        <f t="shared" si="12"/>
        <v>9.5625</v>
      </c>
      <c r="I36" s="17">
        <f t="shared" si="13"/>
        <v>-28.008317999999999</v>
      </c>
      <c r="J36" s="17">
        <f t="shared" si="14"/>
        <v>-43.864924999999999</v>
      </c>
      <c r="L36" s="17">
        <f t="shared" si="15"/>
        <v>9.875</v>
      </c>
      <c r="M36" s="17">
        <f t="shared" si="16"/>
        <v>-51.851826000000003</v>
      </c>
      <c r="N36" s="17">
        <f t="shared" si="17"/>
        <v>-44.247912999999997</v>
      </c>
      <c r="P36" s="34">
        <f t="shared" si="18"/>
        <v>10.1875</v>
      </c>
      <c r="Q36" s="17">
        <f t="shared" si="19"/>
        <v>-51.259796000000001</v>
      </c>
      <c r="R36" s="17">
        <f t="shared" si="20"/>
        <v>-62.133572000000001</v>
      </c>
      <c r="S36" s="28"/>
      <c r="T36" s="17">
        <f t="shared" si="21"/>
        <v>10.5</v>
      </c>
      <c r="U36" s="17">
        <f t="shared" si="22"/>
        <v>-67.910422999999994</v>
      </c>
      <c r="V36" s="17">
        <f t="shared" si="23"/>
        <v>-55.419628000000003</v>
      </c>
    </row>
    <row r="37" spans="2:22" x14ac:dyDescent="0.25">
      <c r="B37">
        <v>8000000000</v>
      </c>
      <c r="C37">
        <v>-41.435988999999999</v>
      </c>
      <c r="E37">
        <v>8000000000</v>
      </c>
      <c r="F37">
        <v>-35.726391</v>
      </c>
      <c r="H37" s="17">
        <f t="shared" si="12"/>
        <v>9.7916666666666998</v>
      </c>
      <c r="I37" s="17">
        <f t="shared" si="13"/>
        <v>-28.468691</v>
      </c>
      <c r="J37" s="17">
        <f t="shared" si="14"/>
        <v>-43.913012999999999</v>
      </c>
      <c r="L37" s="17">
        <f t="shared" si="15"/>
        <v>10.083333333333</v>
      </c>
      <c r="M37" s="17">
        <f t="shared" si="16"/>
        <v>-51.155827000000002</v>
      </c>
      <c r="N37" s="17">
        <f t="shared" si="17"/>
        <v>-43.876015000000002</v>
      </c>
      <c r="P37" s="34">
        <f t="shared" si="18"/>
        <v>10.375</v>
      </c>
      <c r="Q37" s="17">
        <f t="shared" si="19"/>
        <v>-51.864536000000001</v>
      </c>
      <c r="R37" s="17">
        <f t="shared" si="20"/>
        <v>-61.427399000000001</v>
      </c>
      <c r="S37" s="28"/>
      <c r="T37" s="17">
        <f t="shared" si="21"/>
        <v>10.666666666667</v>
      </c>
      <c r="U37" s="17">
        <f t="shared" si="22"/>
        <v>-65.807265999999998</v>
      </c>
      <c r="V37" s="17">
        <f t="shared" si="23"/>
        <v>-54.959136999999998</v>
      </c>
    </row>
    <row r="38" spans="2:22" x14ac:dyDescent="0.25">
      <c r="B38">
        <v>8250000000</v>
      </c>
      <c r="C38">
        <v>-42.229537999999998</v>
      </c>
      <c r="E38">
        <v>8250000000</v>
      </c>
      <c r="F38">
        <v>-35.681125999999999</v>
      </c>
      <c r="H38" s="17">
        <f t="shared" si="12"/>
        <v>10.020833333333</v>
      </c>
      <c r="I38" s="17">
        <f t="shared" si="13"/>
        <v>-28.847832</v>
      </c>
      <c r="J38" s="17">
        <f t="shared" si="14"/>
        <v>-43.653584000000002</v>
      </c>
      <c r="L38" s="17">
        <f t="shared" si="15"/>
        <v>10.291666666667</v>
      </c>
      <c r="M38" s="17">
        <f t="shared" si="16"/>
        <v>-50.326309000000002</v>
      </c>
      <c r="N38" s="17">
        <f t="shared" si="17"/>
        <v>-43.242279000000003</v>
      </c>
      <c r="P38" s="34">
        <f t="shared" si="18"/>
        <v>10.5625</v>
      </c>
      <c r="Q38" s="17">
        <f t="shared" si="19"/>
        <v>-53.571095</v>
      </c>
      <c r="R38" s="17">
        <f t="shared" si="20"/>
        <v>-59.875853999999997</v>
      </c>
      <c r="S38" s="28"/>
      <c r="T38" s="17">
        <f t="shared" si="21"/>
        <v>10.833333333333</v>
      </c>
      <c r="U38" s="17">
        <f t="shared" si="22"/>
        <v>-62.849094000000001</v>
      </c>
      <c r="V38" s="17">
        <f t="shared" si="23"/>
        <v>-54.454417999999997</v>
      </c>
    </row>
    <row r="39" spans="2:22" x14ac:dyDescent="0.25">
      <c r="B39">
        <v>8500000000</v>
      </c>
      <c r="C39">
        <v>-43.321494999999999</v>
      </c>
      <c r="E39">
        <v>8500000000</v>
      </c>
      <c r="F39">
        <v>-35.683765000000001</v>
      </c>
      <c r="H39" s="17">
        <f t="shared" si="12"/>
        <v>10.25</v>
      </c>
      <c r="I39" s="17">
        <f t="shared" si="13"/>
        <v>-29.434916000000001</v>
      </c>
      <c r="J39" s="17">
        <f t="shared" si="14"/>
        <v>-43.667175</v>
      </c>
      <c r="L39" s="17">
        <f t="shared" si="15"/>
        <v>10.5</v>
      </c>
      <c r="M39" s="17">
        <f t="shared" si="16"/>
        <v>-49.353324999999998</v>
      </c>
      <c r="N39" s="17">
        <f t="shared" si="17"/>
        <v>-42.552619999999997</v>
      </c>
      <c r="P39" s="34">
        <f t="shared" si="18"/>
        <v>10.75</v>
      </c>
      <c r="Q39" s="17">
        <f t="shared" si="19"/>
        <v>-53.924754999999998</v>
      </c>
      <c r="R39" s="17">
        <f t="shared" si="20"/>
        <v>-59.205944000000002</v>
      </c>
      <c r="S39" s="28"/>
      <c r="T39" s="17">
        <f t="shared" si="21"/>
        <v>11</v>
      </c>
      <c r="U39" s="17">
        <f t="shared" si="22"/>
        <v>-60.483432999999998</v>
      </c>
      <c r="V39" s="17">
        <f t="shared" si="23"/>
        <v>-54.566490000000002</v>
      </c>
    </row>
    <row r="40" spans="2:22" x14ac:dyDescent="0.25">
      <c r="B40">
        <v>8750000000</v>
      </c>
      <c r="C40">
        <v>-43.534923999999997</v>
      </c>
      <c r="E40">
        <v>8750000000</v>
      </c>
      <c r="F40">
        <v>-35.929538999999998</v>
      </c>
      <c r="H40" s="17">
        <f t="shared" si="12"/>
        <v>10.479166666667</v>
      </c>
      <c r="I40" s="17">
        <f t="shared" si="13"/>
        <v>-30.052284</v>
      </c>
      <c r="J40" s="17">
        <f t="shared" si="14"/>
        <v>-43.661945000000003</v>
      </c>
      <c r="L40" s="17">
        <f t="shared" si="15"/>
        <v>10.708333333333</v>
      </c>
      <c r="M40" s="17">
        <f t="shared" si="16"/>
        <v>-48.496223000000001</v>
      </c>
      <c r="N40" s="17">
        <f t="shared" si="17"/>
        <v>-41.864876000000002</v>
      </c>
      <c r="P40" s="34">
        <f t="shared" si="18"/>
        <v>10.9375</v>
      </c>
      <c r="Q40" s="17">
        <f t="shared" si="19"/>
        <v>-55.113208999999998</v>
      </c>
      <c r="R40" s="17">
        <f t="shared" si="20"/>
        <v>-58.437866</v>
      </c>
      <c r="S40" s="28"/>
      <c r="T40" s="17">
        <f t="shared" si="21"/>
        <v>11.166666666667</v>
      </c>
      <c r="U40" s="17">
        <f t="shared" si="22"/>
        <v>-58.822989999999997</v>
      </c>
      <c r="V40" s="17">
        <f t="shared" si="23"/>
        <v>-54.323242</v>
      </c>
    </row>
    <row r="41" spans="2:22" x14ac:dyDescent="0.25">
      <c r="B41">
        <v>9000000000</v>
      </c>
      <c r="C41">
        <v>-42.706710999999999</v>
      </c>
      <c r="E41">
        <v>9000000000</v>
      </c>
      <c r="F41">
        <v>-36.395279000000002</v>
      </c>
      <c r="H41" s="17">
        <f t="shared" si="12"/>
        <v>10.708333333333</v>
      </c>
      <c r="I41" s="17">
        <f t="shared" si="13"/>
        <v>-30.814926</v>
      </c>
      <c r="J41" s="17">
        <f t="shared" si="14"/>
        <v>-43.963889999999999</v>
      </c>
      <c r="L41" s="17">
        <f t="shared" si="15"/>
        <v>10.916666666667</v>
      </c>
      <c r="M41" s="17">
        <f t="shared" si="16"/>
        <v>-47.796596999999998</v>
      </c>
      <c r="N41" s="17">
        <f t="shared" si="17"/>
        <v>-41.076529999999998</v>
      </c>
      <c r="P41" s="34">
        <f t="shared" si="18"/>
        <v>11.125</v>
      </c>
      <c r="Q41" s="17">
        <f t="shared" si="19"/>
        <v>-54.771842999999997</v>
      </c>
      <c r="R41" s="17">
        <f t="shared" si="20"/>
        <v>-58.094250000000002</v>
      </c>
      <c r="S41" s="28"/>
      <c r="T41" s="17">
        <f t="shared" si="21"/>
        <v>11.333333333333</v>
      </c>
      <c r="U41" s="17">
        <f t="shared" si="22"/>
        <v>-57.695988</v>
      </c>
      <c r="V41" s="17">
        <f t="shared" si="23"/>
        <v>-54.728676</v>
      </c>
    </row>
    <row r="42" spans="2:22" x14ac:dyDescent="0.25">
      <c r="B42">
        <v>9250000000</v>
      </c>
      <c r="C42">
        <v>-40.863700999999999</v>
      </c>
      <c r="E42">
        <v>9250000000</v>
      </c>
      <c r="F42">
        <v>-36.978690999999998</v>
      </c>
      <c r="H42" s="17">
        <f t="shared" si="12"/>
        <v>10.9375</v>
      </c>
      <c r="I42" s="17">
        <f t="shared" si="13"/>
        <v>-31.888811</v>
      </c>
      <c r="J42" s="17">
        <f t="shared" si="14"/>
        <v>-44.654499000000001</v>
      </c>
      <c r="L42" s="17">
        <f t="shared" si="15"/>
        <v>11.125</v>
      </c>
      <c r="M42" s="17">
        <f t="shared" si="16"/>
        <v>-47.040398000000003</v>
      </c>
      <c r="N42" s="17">
        <f t="shared" si="17"/>
        <v>-40.116897999999999</v>
      </c>
      <c r="P42" s="34">
        <f t="shared" si="18"/>
        <v>11.3125</v>
      </c>
      <c r="Q42" s="17">
        <f t="shared" si="19"/>
        <v>-55.180061000000002</v>
      </c>
      <c r="R42" s="17">
        <f t="shared" si="20"/>
        <v>-57.814490999999997</v>
      </c>
      <c r="S42" s="28"/>
      <c r="T42" s="17">
        <f t="shared" si="21"/>
        <v>11.5</v>
      </c>
      <c r="U42" s="17">
        <f t="shared" si="22"/>
        <v>-57.158721999999997</v>
      </c>
      <c r="V42" s="17">
        <f t="shared" si="23"/>
        <v>-55.067886000000001</v>
      </c>
    </row>
    <row r="43" spans="2:22" x14ac:dyDescent="0.25">
      <c r="B43">
        <v>9500000000</v>
      </c>
      <c r="C43">
        <v>-39.114787999999997</v>
      </c>
      <c r="E43">
        <v>9500000000</v>
      </c>
      <c r="F43">
        <v>-37.801361</v>
      </c>
      <c r="H43" s="17">
        <f t="shared" si="12"/>
        <v>11.166666666667</v>
      </c>
      <c r="I43" s="17">
        <f t="shared" si="13"/>
        <v>-33.379207999999998</v>
      </c>
      <c r="J43" s="17">
        <f t="shared" si="14"/>
        <v>-45.435485999999997</v>
      </c>
      <c r="L43" s="17">
        <f t="shared" si="15"/>
        <v>11.333333333333</v>
      </c>
      <c r="M43" s="17">
        <f t="shared" si="16"/>
        <v>-46.927554999999998</v>
      </c>
      <c r="N43" s="17">
        <f t="shared" si="17"/>
        <v>-39.012974</v>
      </c>
      <c r="P43" s="34">
        <f t="shared" si="18"/>
        <v>11.5</v>
      </c>
      <c r="Q43" s="17">
        <f t="shared" si="19"/>
        <v>-55.884411</v>
      </c>
      <c r="R43" s="17">
        <f t="shared" si="20"/>
        <v>-57.664096999999998</v>
      </c>
      <c r="S43" s="28"/>
      <c r="T43" s="17">
        <f t="shared" si="21"/>
        <v>11.666666666667</v>
      </c>
      <c r="U43" s="17">
        <f t="shared" si="22"/>
        <v>-57.030884</v>
      </c>
      <c r="V43" s="17">
        <f t="shared" si="23"/>
        <v>-55.654902999999997</v>
      </c>
    </row>
    <row r="44" spans="2:22" x14ac:dyDescent="0.25">
      <c r="B44">
        <v>9750000000</v>
      </c>
      <c r="C44">
        <v>-37.604080000000003</v>
      </c>
      <c r="E44">
        <v>9750000000</v>
      </c>
      <c r="F44">
        <v>-39.176403000000001</v>
      </c>
      <c r="H44" s="17">
        <f t="shared" si="12"/>
        <v>11.395833333333</v>
      </c>
      <c r="I44" s="17">
        <f t="shared" si="13"/>
        <v>-35.134250999999999</v>
      </c>
      <c r="J44" s="17">
        <f t="shared" si="14"/>
        <v>-45.869143999999999</v>
      </c>
      <c r="L44" s="17">
        <f t="shared" si="15"/>
        <v>11.541666666667</v>
      </c>
      <c r="M44" s="17">
        <f t="shared" si="16"/>
        <v>-47.387051</v>
      </c>
      <c r="N44" s="17">
        <f t="shared" si="17"/>
        <v>-38.023578999999998</v>
      </c>
      <c r="P44" s="34">
        <f t="shared" si="18"/>
        <v>11.6875</v>
      </c>
      <c r="Q44" s="17">
        <f t="shared" si="19"/>
        <v>-57.042285999999997</v>
      </c>
      <c r="R44" s="17">
        <f t="shared" si="20"/>
        <v>-57.787621000000001</v>
      </c>
      <c r="S44" s="28"/>
      <c r="T44" s="17">
        <f t="shared" si="21"/>
        <v>11.833333333333</v>
      </c>
      <c r="U44" s="17">
        <f t="shared" si="22"/>
        <v>-57.304034999999999</v>
      </c>
      <c r="V44" s="17">
        <f t="shared" si="23"/>
        <v>-56.478805999999999</v>
      </c>
    </row>
    <row r="45" spans="2:22" x14ac:dyDescent="0.25">
      <c r="B45">
        <v>10000000000</v>
      </c>
      <c r="C45">
        <v>-36.709167000000001</v>
      </c>
      <c r="E45">
        <v>10000000000</v>
      </c>
      <c r="F45">
        <v>-40.397823000000002</v>
      </c>
      <c r="H45" s="17">
        <f t="shared" si="12"/>
        <v>11.625</v>
      </c>
      <c r="I45" s="17">
        <f t="shared" si="13"/>
        <v>-36.733924999999999</v>
      </c>
      <c r="J45" s="17">
        <f t="shared" si="14"/>
        <v>-45.353591999999999</v>
      </c>
      <c r="L45" s="17">
        <f t="shared" si="15"/>
        <v>11.75</v>
      </c>
      <c r="M45" s="17">
        <f t="shared" si="16"/>
        <v>-48.360774999999997</v>
      </c>
      <c r="N45" s="17">
        <f t="shared" si="17"/>
        <v>-37.205131999999999</v>
      </c>
      <c r="P45" s="34">
        <f t="shared" si="18"/>
        <v>11.875</v>
      </c>
      <c r="Q45" s="17">
        <f t="shared" si="19"/>
        <v>-56.951675000000002</v>
      </c>
      <c r="R45" s="17">
        <f t="shared" si="20"/>
        <v>-58.153168000000001</v>
      </c>
      <c r="S45" s="28"/>
      <c r="T45" s="17">
        <f t="shared" si="21"/>
        <v>12</v>
      </c>
      <c r="U45" s="17">
        <f t="shared" si="22"/>
        <v>-57.733231000000004</v>
      </c>
      <c r="V45" s="17">
        <f t="shared" si="23"/>
        <v>-57.011105000000001</v>
      </c>
    </row>
    <row r="46" spans="2:22" x14ac:dyDescent="0.25">
      <c r="B46">
        <v>10250000000</v>
      </c>
      <c r="C46">
        <v>-36.437626000000002</v>
      </c>
      <c r="E46">
        <v>10250000000</v>
      </c>
      <c r="F46">
        <v>-40.954357000000002</v>
      </c>
      <c r="H46" s="17">
        <f t="shared" si="12"/>
        <v>11.854166666667</v>
      </c>
      <c r="I46" s="17">
        <f t="shared" si="13"/>
        <v>-38.138809000000002</v>
      </c>
      <c r="J46" s="17">
        <f t="shared" si="14"/>
        <v>-44.486187000000001</v>
      </c>
      <c r="L46" s="17">
        <f t="shared" si="15"/>
        <v>11.958333333333</v>
      </c>
      <c r="M46" s="17">
        <f t="shared" si="16"/>
        <v>-49.109375</v>
      </c>
      <c r="N46" s="17">
        <f t="shared" si="17"/>
        <v>-36.619090999999997</v>
      </c>
      <c r="P46" s="34">
        <f t="shared" si="18"/>
        <v>12.0625</v>
      </c>
      <c r="Q46" s="17">
        <f t="shared" si="19"/>
        <v>-56.372059</v>
      </c>
      <c r="R46" s="17">
        <f t="shared" si="20"/>
        <v>-57.908862999999997</v>
      </c>
      <c r="S46" s="28"/>
      <c r="T46" s="17">
        <f t="shared" si="21"/>
        <v>12.166666666667</v>
      </c>
      <c r="U46" s="17">
        <f t="shared" si="22"/>
        <v>-58.130211000000003</v>
      </c>
      <c r="V46" s="17">
        <f t="shared" si="23"/>
        <v>-58.284804999999999</v>
      </c>
    </row>
    <row r="47" spans="2:22" x14ac:dyDescent="0.25">
      <c r="B47">
        <v>10500000000</v>
      </c>
      <c r="C47">
        <v>-36.331561999999998</v>
      </c>
      <c r="E47">
        <v>10500000000</v>
      </c>
      <c r="F47">
        <v>-40.883183000000002</v>
      </c>
      <c r="H47" s="17">
        <f t="shared" si="12"/>
        <v>12.083333333333</v>
      </c>
      <c r="I47" s="17">
        <f t="shared" si="13"/>
        <v>-39.396735999999997</v>
      </c>
      <c r="J47" s="17">
        <f t="shared" si="14"/>
        <v>-43.455269000000001</v>
      </c>
      <c r="L47" s="17">
        <f t="shared" si="15"/>
        <v>12.166666666667</v>
      </c>
      <c r="M47" s="17">
        <f t="shared" si="16"/>
        <v>-49.640307999999997</v>
      </c>
      <c r="N47" s="17">
        <f t="shared" si="17"/>
        <v>-36.115993000000003</v>
      </c>
      <c r="P47" s="34">
        <f t="shared" si="18"/>
        <v>12.25</v>
      </c>
      <c r="Q47" s="17">
        <f t="shared" si="19"/>
        <v>-55.399281000000002</v>
      </c>
      <c r="R47" s="17">
        <f t="shared" si="20"/>
        <v>-57.922924000000002</v>
      </c>
      <c r="S47" s="28"/>
      <c r="T47" s="17">
        <f t="shared" si="21"/>
        <v>12.333333333333</v>
      </c>
      <c r="U47" s="17">
        <f t="shared" si="22"/>
        <v>-58.487620999999997</v>
      </c>
      <c r="V47" s="17">
        <f t="shared" si="23"/>
        <v>-59.675339000000001</v>
      </c>
    </row>
    <row r="48" spans="2:22" x14ac:dyDescent="0.25">
      <c r="B48">
        <v>10750000000</v>
      </c>
      <c r="C48">
        <v>-36.180045999999997</v>
      </c>
      <c r="E48">
        <v>10750000000</v>
      </c>
      <c r="F48">
        <v>-41.088703000000002</v>
      </c>
      <c r="H48" s="17">
        <f t="shared" si="12"/>
        <v>12.3125</v>
      </c>
      <c r="I48" s="17">
        <f t="shared" si="13"/>
        <v>-40.867362999999997</v>
      </c>
      <c r="J48" s="17">
        <f t="shared" si="14"/>
        <v>-42.787799999999997</v>
      </c>
      <c r="L48" s="17">
        <f t="shared" si="15"/>
        <v>12.375</v>
      </c>
      <c r="M48" s="17">
        <f t="shared" si="16"/>
        <v>-49.920067000000003</v>
      </c>
      <c r="N48" s="17">
        <f t="shared" si="17"/>
        <v>-35.787354000000001</v>
      </c>
      <c r="P48" s="34">
        <f t="shared" si="18"/>
        <v>12.4375</v>
      </c>
      <c r="Q48" s="17">
        <f t="shared" si="19"/>
        <v>-55.371212</v>
      </c>
      <c r="R48" s="17">
        <f t="shared" si="20"/>
        <v>-57.097912000000001</v>
      </c>
      <c r="S48" s="28"/>
      <c r="T48" s="17">
        <f t="shared" si="21"/>
        <v>12.5</v>
      </c>
      <c r="U48" s="17">
        <f t="shared" si="22"/>
        <v>-58.792549000000001</v>
      </c>
      <c r="V48" s="17">
        <f t="shared" si="23"/>
        <v>-61.244914999999999</v>
      </c>
    </row>
    <row r="49" spans="2:22" x14ac:dyDescent="0.25">
      <c r="B49">
        <v>11000000000</v>
      </c>
      <c r="C49">
        <v>-36.106766</v>
      </c>
      <c r="E49">
        <v>11000000000</v>
      </c>
      <c r="F49">
        <v>-41.973033999999998</v>
      </c>
      <c r="H49" s="17">
        <f t="shared" si="12"/>
        <v>12.541666666667</v>
      </c>
      <c r="I49" s="17">
        <f t="shared" si="13"/>
        <v>-42.515053000000002</v>
      </c>
      <c r="J49" s="17">
        <f t="shared" si="14"/>
        <v>-42.315407</v>
      </c>
      <c r="L49" s="17">
        <f t="shared" si="15"/>
        <v>12.583333333333</v>
      </c>
      <c r="M49" s="17">
        <f t="shared" si="16"/>
        <v>-49.961596999999998</v>
      </c>
      <c r="N49" s="17">
        <f t="shared" si="17"/>
        <v>-35.418948999999998</v>
      </c>
      <c r="P49" s="34">
        <f t="shared" si="18"/>
        <v>12.625</v>
      </c>
      <c r="Q49" s="17">
        <f t="shared" si="19"/>
        <v>-54.982253999999998</v>
      </c>
      <c r="R49" s="17">
        <f t="shared" si="20"/>
        <v>-59.149375999999997</v>
      </c>
      <c r="S49" s="28"/>
      <c r="T49" s="17">
        <f t="shared" si="21"/>
        <v>12.666666666667</v>
      </c>
      <c r="U49" s="17">
        <f t="shared" si="22"/>
        <v>-59.075915999999999</v>
      </c>
      <c r="V49" s="17">
        <f t="shared" si="23"/>
        <v>-65.554610999999994</v>
      </c>
    </row>
    <row r="50" spans="2:22" x14ac:dyDescent="0.25">
      <c r="B50">
        <v>11250000000</v>
      </c>
      <c r="C50">
        <v>-36.390872999999999</v>
      </c>
      <c r="E50">
        <v>11250000000</v>
      </c>
      <c r="F50">
        <v>-44.883361999999998</v>
      </c>
      <c r="H50" s="17">
        <f t="shared" si="12"/>
        <v>12.770833333333</v>
      </c>
      <c r="I50" s="17">
        <f t="shared" si="13"/>
        <v>-44.458171999999998</v>
      </c>
      <c r="J50" s="17">
        <f t="shared" si="14"/>
        <v>-42.327744000000003</v>
      </c>
      <c r="L50" s="17">
        <f t="shared" si="15"/>
        <v>12.791666666667</v>
      </c>
      <c r="M50" s="17">
        <f t="shared" si="16"/>
        <v>-49.692894000000003</v>
      </c>
      <c r="N50" s="17">
        <f t="shared" si="17"/>
        <v>-35.228161</v>
      </c>
      <c r="P50" s="34">
        <f t="shared" si="18"/>
        <v>12.8125</v>
      </c>
      <c r="Q50" s="17">
        <f t="shared" si="19"/>
        <v>-54.451461999999999</v>
      </c>
      <c r="R50" s="17">
        <f t="shared" si="20"/>
        <v>-61.303356000000001</v>
      </c>
      <c r="S50" s="28"/>
      <c r="T50" s="17">
        <f t="shared" si="21"/>
        <v>12.833333333333</v>
      </c>
      <c r="U50" s="17">
        <f t="shared" si="22"/>
        <v>-59.375979999999998</v>
      </c>
      <c r="V50" s="17">
        <f t="shared" si="23"/>
        <v>-67.91198</v>
      </c>
    </row>
    <row r="51" spans="2:22" x14ac:dyDescent="0.25">
      <c r="B51">
        <v>11500000000</v>
      </c>
      <c r="C51">
        <v>-37.039299</v>
      </c>
      <c r="E51">
        <v>11500000000</v>
      </c>
      <c r="F51">
        <v>-49.207127</v>
      </c>
      <c r="H51" s="17">
        <f t="shared" si="12"/>
        <v>13</v>
      </c>
      <c r="I51" s="17">
        <f t="shared" si="13"/>
        <v>-45.824607999999998</v>
      </c>
      <c r="J51" s="17">
        <f t="shared" si="14"/>
        <v>-42.468479000000002</v>
      </c>
      <c r="L51" s="17">
        <f t="shared" si="15"/>
        <v>13</v>
      </c>
      <c r="M51" s="17">
        <f t="shared" si="16"/>
        <v>-49.524563000000001</v>
      </c>
      <c r="N51" s="17">
        <f t="shared" si="17"/>
        <v>-35.084784999999997</v>
      </c>
      <c r="P51" s="34">
        <f t="shared" si="18"/>
        <v>13</v>
      </c>
      <c r="Q51" s="17">
        <f t="shared" si="19"/>
        <v>-53.822947999999997</v>
      </c>
      <c r="R51" s="17">
        <f t="shared" si="20"/>
        <v>-64.019965999999997</v>
      </c>
      <c r="S51" s="28"/>
      <c r="T51" s="17">
        <f t="shared" si="21"/>
        <v>13</v>
      </c>
      <c r="U51" s="17">
        <f t="shared" si="22"/>
        <v>-59.620601999999998</v>
      </c>
      <c r="V51" s="17">
        <f t="shared" si="23"/>
        <v>-70.118988000000002</v>
      </c>
    </row>
    <row r="52" spans="2:22" x14ac:dyDescent="0.25">
      <c r="B52">
        <v>11750000000</v>
      </c>
      <c r="C52">
        <v>-37.600425999999999</v>
      </c>
      <c r="E52">
        <v>11750000000</v>
      </c>
      <c r="F52">
        <v>-56.583373999999999</v>
      </c>
    </row>
    <row r="53" spans="2:22" x14ac:dyDescent="0.25">
      <c r="B53">
        <v>12000000000</v>
      </c>
      <c r="C53">
        <v>-37.807792999999997</v>
      </c>
      <c r="E53">
        <v>12000000000</v>
      </c>
      <c r="F53">
        <v>-57.948112000000002</v>
      </c>
    </row>
    <row r="54" spans="2:22" x14ac:dyDescent="0.25">
      <c r="B54">
        <v>12250000000</v>
      </c>
      <c r="C54">
        <v>-37.766190000000002</v>
      </c>
      <c r="E54">
        <v>12250000000</v>
      </c>
      <c r="F54">
        <v>-55.072639000000002</v>
      </c>
    </row>
    <row r="55" spans="2:22" x14ac:dyDescent="0.25">
      <c r="B55">
        <v>12500000000</v>
      </c>
      <c r="C55">
        <v>-37.906207999999999</v>
      </c>
      <c r="E55">
        <v>12500000000</v>
      </c>
      <c r="F55">
        <v>-47.455596999999997</v>
      </c>
    </row>
    <row r="56" spans="2:22" x14ac:dyDescent="0.25">
      <c r="B56">
        <v>12750000000</v>
      </c>
      <c r="C56">
        <v>-38.247580999999997</v>
      </c>
      <c r="E56">
        <v>12750000000</v>
      </c>
      <c r="F56">
        <v>-42.891829999999999</v>
      </c>
    </row>
    <row r="57" spans="2:22" x14ac:dyDescent="0.25">
      <c r="B57">
        <v>13000000000</v>
      </c>
      <c r="C57">
        <v>-38.561188000000001</v>
      </c>
      <c r="E57">
        <v>13000000000</v>
      </c>
      <c r="F57">
        <v>-40.884124999999997</v>
      </c>
    </row>
    <row r="58" spans="2:22" x14ac:dyDescent="0.25">
      <c r="B58" t="s">
        <v>21</v>
      </c>
      <c r="E58" t="s">
        <v>21</v>
      </c>
    </row>
    <row r="61" spans="2:22" x14ac:dyDescent="0.25">
      <c r="B61" t="s">
        <v>22</v>
      </c>
      <c r="E61" t="s">
        <v>22</v>
      </c>
    </row>
    <row r="62" spans="2:22" x14ac:dyDescent="0.25">
      <c r="B62" t="s">
        <v>19</v>
      </c>
      <c r="C62" t="s">
        <v>219</v>
      </c>
      <c r="E62" t="s">
        <v>19</v>
      </c>
      <c r="F62" t="s">
        <v>219</v>
      </c>
    </row>
    <row r="63" spans="2:22" x14ac:dyDescent="0.25">
      <c r="B63">
        <v>2000000000</v>
      </c>
      <c r="C63">
        <v>-39.993073000000003</v>
      </c>
      <c r="E63">
        <v>2000000000</v>
      </c>
      <c r="F63">
        <v>-47.237659000000001</v>
      </c>
    </row>
    <row r="64" spans="2:22" x14ac:dyDescent="0.25">
      <c r="B64">
        <v>2229166666.6666999</v>
      </c>
      <c r="C64">
        <v>-38.685096999999999</v>
      </c>
      <c r="E64">
        <v>2229166666.6666999</v>
      </c>
      <c r="F64">
        <v>-48.342036999999998</v>
      </c>
    </row>
    <row r="65" spans="2:6" x14ac:dyDescent="0.25">
      <c r="B65">
        <v>2458333333.3333001</v>
      </c>
      <c r="C65">
        <v>-37.167278000000003</v>
      </c>
      <c r="E65">
        <v>2458333333.3333001</v>
      </c>
      <c r="F65">
        <v>-49.934086000000001</v>
      </c>
    </row>
    <row r="66" spans="2:6" x14ac:dyDescent="0.25">
      <c r="B66">
        <v>2687500000</v>
      </c>
      <c r="C66">
        <v>-36.736240000000002</v>
      </c>
      <c r="E66">
        <v>2687500000</v>
      </c>
      <c r="F66">
        <v>-51.512771999999998</v>
      </c>
    </row>
    <row r="67" spans="2:6" x14ac:dyDescent="0.25">
      <c r="B67">
        <v>2916666666.6666999</v>
      </c>
      <c r="C67">
        <v>-37.008282000000001</v>
      </c>
      <c r="E67">
        <v>2916666666.6666999</v>
      </c>
      <c r="F67">
        <v>-53.114578000000002</v>
      </c>
    </row>
    <row r="68" spans="2:6" x14ac:dyDescent="0.25">
      <c r="B68">
        <v>3145833333.3333001</v>
      </c>
      <c r="C68">
        <v>-37.523871999999997</v>
      </c>
      <c r="E68">
        <v>3145833333.3333001</v>
      </c>
      <c r="F68">
        <v>-54.503715999999997</v>
      </c>
    </row>
    <row r="69" spans="2:6" x14ac:dyDescent="0.25">
      <c r="B69">
        <v>3375000000</v>
      </c>
      <c r="C69">
        <v>-37.794975000000001</v>
      </c>
      <c r="E69">
        <v>3375000000</v>
      </c>
      <c r="F69">
        <v>-55.497180999999998</v>
      </c>
    </row>
    <row r="70" spans="2:6" x14ac:dyDescent="0.25">
      <c r="B70">
        <v>3604166666.6666999</v>
      </c>
      <c r="C70">
        <v>-38.145290000000003</v>
      </c>
      <c r="E70">
        <v>3604166666.6666999</v>
      </c>
      <c r="F70">
        <v>-55.777110999999998</v>
      </c>
    </row>
    <row r="71" spans="2:6" x14ac:dyDescent="0.25">
      <c r="B71">
        <v>3833333333.3333001</v>
      </c>
      <c r="C71">
        <v>-38.379958999999999</v>
      </c>
      <c r="E71">
        <v>3833333333.3333001</v>
      </c>
      <c r="F71">
        <v>-55.310715000000002</v>
      </c>
    </row>
    <row r="72" spans="2:6" x14ac:dyDescent="0.25">
      <c r="B72">
        <v>4062500000</v>
      </c>
      <c r="C72">
        <v>-38.470627</v>
      </c>
      <c r="E72">
        <v>4062500000</v>
      </c>
      <c r="F72">
        <v>-54.669113000000003</v>
      </c>
    </row>
    <row r="73" spans="2:6" x14ac:dyDescent="0.25">
      <c r="B73">
        <v>4291666666.6666999</v>
      </c>
      <c r="C73">
        <v>-38.215324000000003</v>
      </c>
      <c r="E73">
        <v>4291666666.6666999</v>
      </c>
      <c r="F73">
        <v>-53.823872000000001</v>
      </c>
    </row>
    <row r="74" spans="2:6" x14ac:dyDescent="0.25">
      <c r="B74">
        <v>4520833333.3332996</v>
      </c>
      <c r="C74">
        <v>-37.730437999999999</v>
      </c>
      <c r="E74">
        <v>4520833333.3332996</v>
      </c>
      <c r="F74">
        <v>-53.727192000000002</v>
      </c>
    </row>
    <row r="75" spans="2:6" x14ac:dyDescent="0.25">
      <c r="B75">
        <v>4750000000</v>
      </c>
      <c r="C75">
        <v>-36.820675000000001</v>
      </c>
      <c r="E75">
        <v>4750000000</v>
      </c>
      <c r="F75">
        <v>-54.125011000000001</v>
      </c>
    </row>
    <row r="76" spans="2:6" x14ac:dyDescent="0.25">
      <c r="B76">
        <v>4979166666.6667004</v>
      </c>
      <c r="C76">
        <v>-35.726470999999997</v>
      </c>
      <c r="E76">
        <v>4979166666.6667004</v>
      </c>
      <c r="F76">
        <v>-55.153903999999997</v>
      </c>
    </row>
    <row r="77" spans="2:6" x14ac:dyDescent="0.25">
      <c r="B77">
        <v>5208333333.3332996</v>
      </c>
      <c r="C77">
        <v>-34.761538999999999</v>
      </c>
      <c r="E77">
        <v>5208333333.3332996</v>
      </c>
      <c r="F77">
        <v>-56.494872999999998</v>
      </c>
    </row>
    <row r="78" spans="2:6" x14ac:dyDescent="0.25">
      <c r="B78">
        <v>5437500000</v>
      </c>
      <c r="C78">
        <v>-33.749133999999998</v>
      </c>
      <c r="E78">
        <v>5437500000</v>
      </c>
      <c r="F78">
        <v>-56.582172</v>
      </c>
    </row>
    <row r="79" spans="2:6" x14ac:dyDescent="0.25">
      <c r="B79">
        <v>5666666666.6667004</v>
      </c>
      <c r="C79">
        <v>-32.926124999999999</v>
      </c>
      <c r="E79">
        <v>5666666666.6667004</v>
      </c>
      <c r="F79">
        <v>-55.413837000000001</v>
      </c>
    </row>
    <row r="80" spans="2:6" x14ac:dyDescent="0.25">
      <c r="B80">
        <v>5895833333.3332996</v>
      </c>
      <c r="C80">
        <v>-32.004218999999999</v>
      </c>
      <c r="E80">
        <v>5895833333.3332996</v>
      </c>
      <c r="F80">
        <v>-53.058559000000002</v>
      </c>
    </row>
    <row r="81" spans="2:6" x14ac:dyDescent="0.25">
      <c r="B81">
        <v>6125000000</v>
      </c>
      <c r="C81">
        <v>-31.478987</v>
      </c>
      <c r="E81">
        <v>6125000000</v>
      </c>
      <c r="F81">
        <v>-51.681690000000003</v>
      </c>
    </row>
    <row r="82" spans="2:6" x14ac:dyDescent="0.25">
      <c r="B82">
        <v>6354166666.6667004</v>
      </c>
      <c r="C82">
        <v>-30.767517000000002</v>
      </c>
      <c r="E82">
        <v>6354166666.6667004</v>
      </c>
      <c r="F82">
        <v>-50.722026999999997</v>
      </c>
    </row>
    <row r="83" spans="2:6" x14ac:dyDescent="0.25">
      <c r="B83">
        <v>6583333333.3332996</v>
      </c>
      <c r="C83">
        <v>-30.046772000000001</v>
      </c>
      <c r="E83">
        <v>6583333333.3332996</v>
      </c>
      <c r="F83">
        <v>-49.569777999999999</v>
      </c>
    </row>
    <row r="84" spans="2:6" x14ac:dyDescent="0.25">
      <c r="B84">
        <v>6812500000</v>
      </c>
      <c r="C84">
        <v>-29.238087</v>
      </c>
      <c r="E84">
        <v>6812500000</v>
      </c>
      <c r="F84">
        <v>-47.735264000000001</v>
      </c>
    </row>
    <row r="85" spans="2:6" x14ac:dyDescent="0.25">
      <c r="B85">
        <v>7041666666.6667004</v>
      </c>
      <c r="C85">
        <v>-28.564661000000001</v>
      </c>
      <c r="E85">
        <v>7041666666.6667004</v>
      </c>
      <c r="F85">
        <v>-45.736431000000003</v>
      </c>
    </row>
    <row r="86" spans="2:6" x14ac:dyDescent="0.25">
      <c r="B86">
        <v>7270833333.3332996</v>
      </c>
      <c r="C86">
        <v>-28.027525000000001</v>
      </c>
      <c r="E86">
        <v>7270833333.3332996</v>
      </c>
      <c r="F86">
        <v>-44.181376999999998</v>
      </c>
    </row>
    <row r="87" spans="2:6" x14ac:dyDescent="0.25">
      <c r="B87">
        <v>7500000000</v>
      </c>
      <c r="C87">
        <v>-27.622112000000001</v>
      </c>
      <c r="E87">
        <v>7500000000</v>
      </c>
      <c r="F87">
        <v>-43.286361999999997</v>
      </c>
    </row>
    <row r="88" spans="2:6" x14ac:dyDescent="0.25">
      <c r="B88">
        <v>7729166666.6667004</v>
      </c>
      <c r="C88">
        <v>-27.271934999999999</v>
      </c>
      <c r="E88">
        <v>7729166666.6667004</v>
      </c>
      <c r="F88">
        <v>-43.016154999999998</v>
      </c>
    </row>
    <row r="89" spans="2:6" x14ac:dyDescent="0.25">
      <c r="B89">
        <v>7958333333.3332996</v>
      </c>
      <c r="C89">
        <v>-27.073578000000001</v>
      </c>
      <c r="E89">
        <v>7958333333.3332996</v>
      </c>
      <c r="F89">
        <v>-43.197937000000003</v>
      </c>
    </row>
    <row r="90" spans="2:6" x14ac:dyDescent="0.25">
      <c r="B90">
        <v>8187500000</v>
      </c>
      <c r="C90">
        <v>-26.894552000000001</v>
      </c>
      <c r="E90">
        <v>8187500000</v>
      </c>
      <c r="F90">
        <v>-43.388987999999998</v>
      </c>
    </row>
    <row r="91" spans="2:6" x14ac:dyDescent="0.25">
      <c r="B91">
        <v>8416666666.6667004</v>
      </c>
      <c r="C91">
        <v>-26.775418999999999</v>
      </c>
      <c r="E91">
        <v>8416666666.6667004</v>
      </c>
      <c r="F91">
        <v>-43.460659</v>
      </c>
    </row>
    <row r="92" spans="2:6" x14ac:dyDescent="0.25">
      <c r="B92">
        <v>8645833333.3332996</v>
      </c>
      <c r="C92">
        <v>-26.798518999999999</v>
      </c>
      <c r="E92">
        <v>8645833333.3332996</v>
      </c>
      <c r="F92">
        <v>-43.489330000000002</v>
      </c>
    </row>
    <row r="93" spans="2:6" x14ac:dyDescent="0.25">
      <c r="B93">
        <v>8875000000</v>
      </c>
      <c r="C93">
        <v>-26.914107999999999</v>
      </c>
      <c r="E93">
        <v>8875000000</v>
      </c>
      <c r="F93">
        <v>-43.458038000000002</v>
      </c>
    </row>
    <row r="94" spans="2:6" x14ac:dyDescent="0.25">
      <c r="B94">
        <v>9104166666.6667004</v>
      </c>
      <c r="C94">
        <v>-27.21715</v>
      </c>
      <c r="E94">
        <v>9104166666.6667004</v>
      </c>
      <c r="F94">
        <v>-43.561141999999997</v>
      </c>
    </row>
    <row r="95" spans="2:6" x14ac:dyDescent="0.25">
      <c r="B95">
        <v>9333333333.3332996</v>
      </c>
      <c r="C95">
        <v>-27.648630000000001</v>
      </c>
      <c r="E95">
        <v>9333333333.3332996</v>
      </c>
      <c r="F95">
        <v>-43.820965000000001</v>
      </c>
    </row>
    <row r="96" spans="2:6" x14ac:dyDescent="0.25">
      <c r="B96">
        <v>9562500000</v>
      </c>
      <c r="C96">
        <v>-28.008317999999999</v>
      </c>
      <c r="E96">
        <v>9562500000</v>
      </c>
      <c r="F96">
        <v>-43.864924999999999</v>
      </c>
    </row>
    <row r="97" spans="2:6" x14ac:dyDescent="0.25">
      <c r="B97">
        <v>9791666666.6667004</v>
      </c>
      <c r="C97">
        <v>-28.468691</v>
      </c>
      <c r="E97">
        <v>9791666666.6667004</v>
      </c>
      <c r="F97">
        <v>-43.913012999999999</v>
      </c>
    </row>
    <row r="98" spans="2:6" x14ac:dyDescent="0.25">
      <c r="B98">
        <v>10020833333.333</v>
      </c>
      <c r="C98">
        <v>-28.847832</v>
      </c>
      <c r="E98">
        <v>10020833333.333</v>
      </c>
      <c r="F98">
        <v>-43.653584000000002</v>
      </c>
    </row>
    <row r="99" spans="2:6" x14ac:dyDescent="0.25">
      <c r="B99">
        <v>10250000000</v>
      </c>
      <c r="C99">
        <v>-29.434916000000001</v>
      </c>
      <c r="E99">
        <v>10250000000</v>
      </c>
      <c r="F99">
        <v>-43.667175</v>
      </c>
    </row>
    <row r="100" spans="2:6" x14ac:dyDescent="0.25">
      <c r="B100">
        <v>10479166666.667</v>
      </c>
      <c r="C100">
        <v>-30.052284</v>
      </c>
      <c r="E100">
        <v>10479166666.667</v>
      </c>
      <c r="F100">
        <v>-43.661945000000003</v>
      </c>
    </row>
    <row r="101" spans="2:6" x14ac:dyDescent="0.25">
      <c r="B101">
        <v>10708333333.333</v>
      </c>
      <c r="C101">
        <v>-30.814926</v>
      </c>
      <c r="E101">
        <v>10708333333.333</v>
      </c>
      <c r="F101">
        <v>-43.963889999999999</v>
      </c>
    </row>
    <row r="102" spans="2:6" x14ac:dyDescent="0.25">
      <c r="B102">
        <v>10937500000</v>
      </c>
      <c r="C102">
        <v>-31.888811</v>
      </c>
      <c r="E102">
        <v>10937500000</v>
      </c>
      <c r="F102">
        <v>-44.654499000000001</v>
      </c>
    </row>
    <row r="103" spans="2:6" x14ac:dyDescent="0.25">
      <c r="B103">
        <v>11166666666.667</v>
      </c>
      <c r="C103">
        <v>-33.379207999999998</v>
      </c>
      <c r="E103">
        <v>11166666666.667</v>
      </c>
      <c r="F103">
        <v>-45.435485999999997</v>
      </c>
    </row>
    <row r="104" spans="2:6" x14ac:dyDescent="0.25">
      <c r="B104">
        <v>11395833333.333</v>
      </c>
      <c r="C104">
        <v>-35.134250999999999</v>
      </c>
      <c r="E104">
        <v>11395833333.333</v>
      </c>
      <c r="F104">
        <v>-45.869143999999999</v>
      </c>
    </row>
    <row r="105" spans="2:6" x14ac:dyDescent="0.25">
      <c r="B105">
        <v>11625000000</v>
      </c>
      <c r="C105">
        <v>-36.733924999999999</v>
      </c>
      <c r="E105">
        <v>11625000000</v>
      </c>
      <c r="F105">
        <v>-45.353591999999999</v>
      </c>
    </row>
    <row r="106" spans="2:6" x14ac:dyDescent="0.25">
      <c r="B106">
        <v>11854166666.667</v>
      </c>
      <c r="C106">
        <v>-38.138809000000002</v>
      </c>
      <c r="E106">
        <v>11854166666.667</v>
      </c>
      <c r="F106">
        <v>-44.486187000000001</v>
      </c>
    </row>
    <row r="107" spans="2:6" x14ac:dyDescent="0.25">
      <c r="B107">
        <v>12083333333.333</v>
      </c>
      <c r="C107">
        <v>-39.396735999999997</v>
      </c>
      <c r="E107">
        <v>12083333333.333</v>
      </c>
      <c r="F107">
        <v>-43.455269000000001</v>
      </c>
    </row>
    <row r="108" spans="2:6" x14ac:dyDescent="0.25">
      <c r="B108">
        <v>12312500000</v>
      </c>
      <c r="C108">
        <v>-40.867362999999997</v>
      </c>
      <c r="E108">
        <v>12312500000</v>
      </c>
      <c r="F108">
        <v>-42.787799999999997</v>
      </c>
    </row>
    <row r="109" spans="2:6" x14ac:dyDescent="0.25">
      <c r="B109">
        <v>12541666666.667</v>
      </c>
      <c r="C109">
        <v>-42.515053000000002</v>
      </c>
      <c r="E109">
        <v>12541666666.667</v>
      </c>
      <c r="F109">
        <v>-42.315407</v>
      </c>
    </row>
    <row r="110" spans="2:6" x14ac:dyDescent="0.25">
      <c r="B110">
        <v>12770833333.333</v>
      </c>
      <c r="C110">
        <v>-44.458171999999998</v>
      </c>
      <c r="E110">
        <v>12770833333.333</v>
      </c>
      <c r="F110">
        <v>-42.327744000000003</v>
      </c>
    </row>
    <row r="111" spans="2:6" x14ac:dyDescent="0.25">
      <c r="B111">
        <v>13000000000</v>
      </c>
      <c r="C111">
        <v>-45.824607999999998</v>
      </c>
      <c r="E111">
        <v>13000000000</v>
      </c>
      <c r="F111">
        <v>-42.468479000000002</v>
      </c>
    </row>
    <row r="112" spans="2:6" x14ac:dyDescent="0.25">
      <c r="B112" t="s">
        <v>21</v>
      </c>
      <c r="E112" t="s">
        <v>21</v>
      </c>
    </row>
    <row r="115" spans="2:6" x14ac:dyDescent="0.25">
      <c r="B115" t="s">
        <v>23</v>
      </c>
      <c r="E115" t="s">
        <v>23</v>
      </c>
    </row>
    <row r="116" spans="2:6" x14ac:dyDescent="0.25">
      <c r="B116" t="s">
        <v>19</v>
      </c>
      <c r="C116" t="s">
        <v>220</v>
      </c>
      <c r="E116" t="s">
        <v>19</v>
      </c>
      <c r="F116" t="s">
        <v>220</v>
      </c>
    </row>
    <row r="117" spans="2:6" x14ac:dyDescent="0.25">
      <c r="B117">
        <v>3000000000</v>
      </c>
      <c r="C117">
        <v>-52.976455999999999</v>
      </c>
      <c r="E117">
        <v>3000000000</v>
      </c>
      <c r="F117">
        <v>-43.046463000000003</v>
      </c>
    </row>
    <row r="118" spans="2:6" x14ac:dyDescent="0.25">
      <c r="B118">
        <v>3208333333.3333001</v>
      </c>
      <c r="C118">
        <v>-54.146563999999998</v>
      </c>
      <c r="E118">
        <v>3208333333.3333001</v>
      </c>
      <c r="F118">
        <v>-42.886181000000001</v>
      </c>
    </row>
    <row r="119" spans="2:6" x14ac:dyDescent="0.25">
      <c r="B119">
        <v>3416666666.6666999</v>
      </c>
      <c r="C119">
        <v>-55.002913999999997</v>
      </c>
      <c r="E119">
        <v>3416666666.6666999</v>
      </c>
      <c r="F119">
        <v>-43.105590999999997</v>
      </c>
    </row>
    <row r="120" spans="2:6" x14ac:dyDescent="0.25">
      <c r="B120">
        <v>3625000000</v>
      </c>
      <c r="C120">
        <v>-58.623542999999998</v>
      </c>
      <c r="E120">
        <v>3625000000</v>
      </c>
      <c r="F120">
        <v>-43.994892</v>
      </c>
    </row>
    <row r="121" spans="2:6" x14ac:dyDescent="0.25">
      <c r="B121">
        <v>3833333333.3333001</v>
      </c>
      <c r="C121">
        <v>-59.059170000000002</v>
      </c>
      <c r="E121">
        <v>3833333333.3333001</v>
      </c>
      <c r="F121">
        <v>-45.651755999999999</v>
      </c>
    </row>
    <row r="122" spans="2:6" x14ac:dyDescent="0.25">
      <c r="B122">
        <v>4041666666.6666999</v>
      </c>
      <c r="C122">
        <v>-59.629016999999997</v>
      </c>
      <c r="E122">
        <v>4041666666.6666999</v>
      </c>
      <c r="F122">
        <v>-46.595782999999997</v>
      </c>
    </row>
    <row r="123" spans="2:6" x14ac:dyDescent="0.25">
      <c r="B123">
        <v>4250000000</v>
      </c>
      <c r="C123">
        <v>-57.978237</v>
      </c>
      <c r="E123">
        <v>4250000000</v>
      </c>
      <c r="F123">
        <v>-46.134411</v>
      </c>
    </row>
    <row r="124" spans="2:6" x14ac:dyDescent="0.25">
      <c r="B124">
        <v>4458333333.3332996</v>
      </c>
      <c r="C124">
        <v>-57.753901999999997</v>
      </c>
      <c r="E124">
        <v>4458333333.3332996</v>
      </c>
      <c r="F124">
        <v>-44.341178999999997</v>
      </c>
    </row>
    <row r="125" spans="2:6" x14ac:dyDescent="0.25">
      <c r="B125">
        <v>4666666666.6667004</v>
      </c>
      <c r="C125">
        <v>-57.988621000000002</v>
      </c>
      <c r="E125">
        <v>4666666666.6667004</v>
      </c>
      <c r="F125">
        <v>-42.915989000000003</v>
      </c>
    </row>
    <row r="126" spans="2:6" x14ac:dyDescent="0.25">
      <c r="B126">
        <v>4875000000</v>
      </c>
      <c r="C126">
        <v>-58.655354000000003</v>
      </c>
      <c r="E126">
        <v>4875000000</v>
      </c>
      <c r="F126">
        <v>-42.249374000000003</v>
      </c>
    </row>
    <row r="127" spans="2:6" x14ac:dyDescent="0.25">
      <c r="B127">
        <v>5083333333.3332996</v>
      </c>
      <c r="C127">
        <v>-59.939888000000003</v>
      </c>
      <c r="E127">
        <v>5083333333.3332996</v>
      </c>
      <c r="F127">
        <v>-42.753585999999999</v>
      </c>
    </row>
    <row r="128" spans="2:6" x14ac:dyDescent="0.25">
      <c r="B128">
        <v>5291666666.6667004</v>
      </c>
      <c r="C128">
        <v>-60.244545000000002</v>
      </c>
      <c r="E128">
        <v>5291666666.6667004</v>
      </c>
      <c r="F128">
        <v>-42.954922000000003</v>
      </c>
    </row>
    <row r="129" spans="2:6" x14ac:dyDescent="0.25">
      <c r="B129">
        <v>5500000000</v>
      </c>
      <c r="C129">
        <v>-59.373992999999999</v>
      </c>
      <c r="E129">
        <v>5500000000</v>
      </c>
      <c r="F129">
        <v>-43.363261999999999</v>
      </c>
    </row>
    <row r="130" spans="2:6" x14ac:dyDescent="0.25">
      <c r="B130">
        <v>5708333333.3332996</v>
      </c>
      <c r="C130">
        <v>-57.339142000000002</v>
      </c>
      <c r="E130">
        <v>5708333333.3332996</v>
      </c>
      <c r="F130">
        <v>-43.864058999999997</v>
      </c>
    </row>
    <row r="131" spans="2:6" x14ac:dyDescent="0.25">
      <c r="B131">
        <v>5916666666.6667004</v>
      </c>
      <c r="C131">
        <v>-55.817863000000003</v>
      </c>
      <c r="E131">
        <v>5916666666.6667004</v>
      </c>
      <c r="F131">
        <v>-45.134749999999997</v>
      </c>
    </row>
    <row r="132" spans="2:6" x14ac:dyDescent="0.25">
      <c r="B132">
        <v>6125000000</v>
      </c>
      <c r="C132">
        <v>-54.733440000000002</v>
      </c>
      <c r="E132">
        <v>6125000000</v>
      </c>
      <c r="F132">
        <v>-46.249718000000001</v>
      </c>
    </row>
    <row r="133" spans="2:6" x14ac:dyDescent="0.25">
      <c r="B133">
        <v>6333333333.3332996</v>
      </c>
      <c r="C133">
        <v>-54.570594999999997</v>
      </c>
      <c r="E133">
        <v>6333333333.3332996</v>
      </c>
      <c r="F133">
        <v>-47.031658</v>
      </c>
    </row>
    <row r="134" spans="2:6" x14ac:dyDescent="0.25">
      <c r="B134">
        <v>6541666666.6667004</v>
      </c>
      <c r="C134">
        <v>-53.443244999999997</v>
      </c>
      <c r="E134">
        <v>6541666666.6667004</v>
      </c>
      <c r="F134">
        <v>-47.783222000000002</v>
      </c>
    </row>
    <row r="135" spans="2:6" x14ac:dyDescent="0.25">
      <c r="B135">
        <v>6750000000</v>
      </c>
      <c r="C135">
        <v>-52.664355999999998</v>
      </c>
      <c r="E135">
        <v>6750000000</v>
      </c>
      <c r="F135">
        <v>-48.335278000000002</v>
      </c>
    </row>
    <row r="136" spans="2:6" x14ac:dyDescent="0.25">
      <c r="B136">
        <v>6958333333.3332996</v>
      </c>
      <c r="C136">
        <v>-51.498795000000001</v>
      </c>
      <c r="E136">
        <v>6958333333.3332996</v>
      </c>
      <c r="F136">
        <v>-49.001907000000003</v>
      </c>
    </row>
    <row r="137" spans="2:6" x14ac:dyDescent="0.25">
      <c r="B137">
        <v>7166666666.6667004</v>
      </c>
      <c r="C137">
        <v>-51.664715000000001</v>
      </c>
      <c r="E137">
        <v>7166666666.6667004</v>
      </c>
      <c r="F137">
        <v>-49.389954000000003</v>
      </c>
    </row>
    <row r="138" spans="2:6" x14ac:dyDescent="0.25">
      <c r="B138">
        <v>7375000000</v>
      </c>
      <c r="C138">
        <v>-51.644492999999997</v>
      </c>
      <c r="E138">
        <v>7375000000</v>
      </c>
      <c r="F138">
        <v>-50.020363000000003</v>
      </c>
    </row>
    <row r="139" spans="2:6" x14ac:dyDescent="0.25">
      <c r="B139">
        <v>7583333333.3332996</v>
      </c>
      <c r="C139">
        <v>-51.747382999999999</v>
      </c>
      <c r="E139">
        <v>7583333333.3332996</v>
      </c>
      <c r="F139">
        <v>-50.334826999999997</v>
      </c>
    </row>
    <row r="140" spans="2:6" x14ac:dyDescent="0.25">
      <c r="B140">
        <v>7791666666.6667004</v>
      </c>
      <c r="C140">
        <v>-51.353447000000003</v>
      </c>
      <c r="E140">
        <v>7791666666.6667004</v>
      </c>
      <c r="F140">
        <v>-50.783554000000002</v>
      </c>
    </row>
    <row r="141" spans="2:6" x14ac:dyDescent="0.25">
      <c r="B141">
        <v>8000000000</v>
      </c>
      <c r="C141">
        <v>-51.315528999999998</v>
      </c>
      <c r="E141">
        <v>8000000000</v>
      </c>
      <c r="F141">
        <v>-51.242106999999997</v>
      </c>
    </row>
    <row r="142" spans="2:6" x14ac:dyDescent="0.25">
      <c r="B142">
        <v>8208333333.3332996</v>
      </c>
      <c r="C142">
        <v>-51.058559000000002</v>
      </c>
      <c r="E142">
        <v>8208333333.3332996</v>
      </c>
      <c r="F142">
        <v>-51.640728000000003</v>
      </c>
    </row>
    <row r="143" spans="2:6" x14ac:dyDescent="0.25">
      <c r="B143">
        <v>8416666666.6667004</v>
      </c>
      <c r="C143">
        <v>-51.675986999999999</v>
      </c>
      <c r="E143">
        <v>8416666666.6667004</v>
      </c>
      <c r="F143">
        <v>-51.471694999999997</v>
      </c>
    </row>
    <row r="144" spans="2:6" x14ac:dyDescent="0.25">
      <c r="B144">
        <v>8625000000</v>
      </c>
      <c r="C144">
        <v>-53.809963000000003</v>
      </c>
      <c r="E144">
        <v>8625000000</v>
      </c>
      <c r="F144">
        <v>-51.137379000000003</v>
      </c>
    </row>
    <row r="145" spans="2:6" x14ac:dyDescent="0.25">
      <c r="B145">
        <v>8833333333.3332996</v>
      </c>
      <c r="C145">
        <v>-56.564219999999999</v>
      </c>
      <c r="E145">
        <v>8833333333.3332996</v>
      </c>
      <c r="F145">
        <v>-50.445079999999997</v>
      </c>
    </row>
    <row r="146" spans="2:6" x14ac:dyDescent="0.25">
      <c r="B146">
        <v>9041666666.6667004</v>
      </c>
      <c r="C146">
        <v>-57.986305000000002</v>
      </c>
      <c r="E146">
        <v>9041666666.6667004</v>
      </c>
      <c r="F146">
        <v>-49.679080999999996</v>
      </c>
    </row>
    <row r="147" spans="2:6" x14ac:dyDescent="0.25">
      <c r="B147">
        <v>9250000000</v>
      </c>
      <c r="C147">
        <v>-58.427852999999999</v>
      </c>
      <c r="E147">
        <v>9250000000</v>
      </c>
      <c r="F147">
        <v>-48.360950000000003</v>
      </c>
    </row>
    <row r="148" spans="2:6" x14ac:dyDescent="0.25">
      <c r="B148">
        <v>9458333333.3332996</v>
      </c>
      <c r="C148">
        <v>-56.134647000000001</v>
      </c>
      <c r="E148">
        <v>9458333333.3332996</v>
      </c>
      <c r="F148">
        <v>-46.625317000000003</v>
      </c>
    </row>
    <row r="149" spans="2:6" x14ac:dyDescent="0.25">
      <c r="B149">
        <v>9666666666.6667004</v>
      </c>
      <c r="C149">
        <v>-54.433914000000001</v>
      </c>
      <c r="E149">
        <v>9666666666.6667004</v>
      </c>
      <c r="F149">
        <v>-45.239555000000003</v>
      </c>
    </row>
    <row r="150" spans="2:6" x14ac:dyDescent="0.25">
      <c r="B150">
        <v>9875000000</v>
      </c>
      <c r="C150">
        <v>-51.851826000000003</v>
      </c>
      <c r="E150">
        <v>9875000000</v>
      </c>
      <c r="F150">
        <v>-44.247912999999997</v>
      </c>
    </row>
    <row r="151" spans="2:6" x14ac:dyDescent="0.25">
      <c r="B151">
        <v>10083333333.333</v>
      </c>
      <c r="C151">
        <v>-51.155827000000002</v>
      </c>
      <c r="E151">
        <v>10083333333.333</v>
      </c>
      <c r="F151">
        <v>-43.876015000000002</v>
      </c>
    </row>
    <row r="152" spans="2:6" x14ac:dyDescent="0.25">
      <c r="B152">
        <v>10291666666.667</v>
      </c>
      <c r="C152">
        <v>-50.326309000000002</v>
      </c>
      <c r="E152">
        <v>10291666666.667</v>
      </c>
      <c r="F152">
        <v>-43.242279000000003</v>
      </c>
    </row>
    <row r="153" spans="2:6" x14ac:dyDescent="0.25">
      <c r="B153">
        <v>10500000000</v>
      </c>
      <c r="C153">
        <v>-49.353324999999998</v>
      </c>
      <c r="E153">
        <v>10500000000</v>
      </c>
      <c r="F153">
        <v>-42.552619999999997</v>
      </c>
    </row>
    <row r="154" spans="2:6" x14ac:dyDescent="0.25">
      <c r="B154">
        <v>10708333333.333</v>
      </c>
      <c r="C154">
        <v>-48.496223000000001</v>
      </c>
      <c r="E154">
        <v>10708333333.333</v>
      </c>
      <c r="F154">
        <v>-41.864876000000002</v>
      </c>
    </row>
    <row r="155" spans="2:6" x14ac:dyDescent="0.25">
      <c r="B155">
        <v>10916666666.667</v>
      </c>
      <c r="C155">
        <v>-47.796596999999998</v>
      </c>
      <c r="E155">
        <v>10916666666.667</v>
      </c>
      <c r="F155">
        <v>-41.076529999999998</v>
      </c>
    </row>
    <row r="156" spans="2:6" x14ac:dyDescent="0.25">
      <c r="B156">
        <v>11125000000</v>
      </c>
      <c r="C156">
        <v>-47.040398000000003</v>
      </c>
      <c r="E156">
        <v>11125000000</v>
      </c>
      <c r="F156">
        <v>-40.116897999999999</v>
      </c>
    </row>
    <row r="157" spans="2:6" x14ac:dyDescent="0.25">
      <c r="B157">
        <v>11333333333.333</v>
      </c>
      <c r="C157">
        <v>-46.927554999999998</v>
      </c>
      <c r="E157">
        <v>11333333333.333</v>
      </c>
      <c r="F157">
        <v>-39.012974</v>
      </c>
    </row>
    <row r="158" spans="2:6" x14ac:dyDescent="0.25">
      <c r="B158">
        <v>11541666666.667</v>
      </c>
      <c r="C158">
        <v>-47.387051</v>
      </c>
      <c r="E158">
        <v>11541666666.667</v>
      </c>
      <c r="F158">
        <v>-38.023578999999998</v>
      </c>
    </row>
    <row r="159" spans="2:6" x14ac:dyDescent="0.25">
      <c r="B159">
        <v>11750000000</v>
      </c>
      <c r="C159">
        <v>-48.360774999999997</v>
      </c>
      <c r="E159">
        <v>11750000000</v>
      </c>
      <c r="F159">
        <v>-37.205131999999999</v>
      </c>
    </row>
    <row r="160" spans="2:6" x14ac:dyDescent="0.25">
      <c r="B160">
        <v>11958333333.333</v>
      </c>
      <c r="C160">
        <v>-49.109375</v>
      </c>
      <c r="E160">
        <v>11958333333.333</v>
      </c>
      <c r="F160">
        <v>-36.619090999999997</v>
      </c>
    </row>
    <row r="161" spans="2:6" x14ac:dyDescent="0.25">
      <c r="B161">
        <v>12166666666.667</v>
      </c>
      <c r="C161">
        <v>-49.640307999999997</v>
      </c>
      <c r="E161">
        <v>12166666666.667</v>
      </c>
      <c r="F161">
        <v>-36.115993000000003</v>
      </c>
    </row>
    <row r="162" spans="2:6" x14ac:dyDescent="0.25">
      <c r="B162">
        <v>12375000000</v>
      </c>
      <c r="C162">
        <v>-49.920067000000003</v>
      </c>
      <c r="E162">
        <v>12375000000</v>
      </c>
      <c r="F162">
        <v>-35.787354000000001</v>
      </c>
    </row>
    <row r="163" spans="2:6" x14ac:dyDescent="0.25">
      <c r="B163">
        <v>12583333333.333</v>
      </c>
      <c r="C163">
        <v>-49.961596999999998</v>
      </c>
      <c r="E163">
        <v>12583333333.333</v>
      </c>
      <c r="F163">
        <v>-35.418948999999998</v>
      </c>
    </row>
    <row r="164" spans="2:6" x14ac:dyDescent="0.25">
      <c r="B164">
        <v>12791666666.667</v>
      </c>
      <c r="C164">
        <v>-49.692894000000003</v>
      </c>
      <c r="E164">
        <v>12791666666.667</v>
      </c>
      <c r="F164">
        <v>-35.228161</v>
      </c>
    </row>
    <row r="165" spans="2:6" x14ac:dyDescent="0.25">
      <c r="B165">
        <v>13000000000</v>
      </c>
      <c r="C165">
        <v>-49.524563000000001</v>
      </c>
      <c r="E165">
        <v>13000000000</v>
      </c>
      <c r="F165">
        <v>-35.084784999999997</v>
      </c>
    </row>
    <row r="166" spans="2:6" x14ac:dyDescent="0.25">
      <c r="B166" t="s">
        <v>21</v>
      </c>
      <c r="E166" t="s">
        <v>21</v>
      </c>
    </row>
    <row r="169" spans="2:6" x14ac:dyDescent="0.25">
      <c r="B169" t="s">
        <v>24</v>
      </c>
      <c r="E169" t="s">
        <v>24</v>
      </c>
    </row>
    <row r="170" spans="2:6" x14ac:dyDescent="0.25">
      <c r="B170" t="s">
        <v>19</v>
      </c>
      <c r="C170" t="s">
        <v>221</v>
      </c>
      <c r="E170" t="s">
        <v>19</v>
      </c>
      <c r="F170" t="s">
        <v>221</v>
      </c>
    </row>
    <row r="171" spans="2:6" x14ac:dyDescent="0.25">
      <c r="B171">
        <v>4000000000</v>
      </c>
      <c r="C171">
        <v>-43.541469999999997</v>
      </c>
      <c r="E171">
        <v>4000000000</v>
      </c>
      <c r="F171">
        <v>-71.315987000000007</v>
      </c>
    </row>
    <row r="172" spans="2:6" x14ac:dyDescent="0.25">
      <c r="B172">
        <v>4187500000</v>
      </c>
      <c r="C172">
        <v>-43.317737999999999</v>
      </c>
      <c r="E172">
        <v>4187500000</v>
      </c>
      <c r="F172">
        <v>-68.300583000000003</v>
      </c>
    </row>
    <row r="173" spans="2:6" x14ac:dyDescent="0.25">
      <c r="B173">
        <v>4375000000</v>
      </c>
      <c r="C173">
        <v>-43.084949000000002</v>
      </c>
      <c r="E173">
        <v>4375000000</v>
      </c>
      <c r="F173">
        <v>-65.192656999999997</v>
      </c>
    </row>
    <row r="174" spans="2:6" x14ac:dyDescent="0.25">
      <c r="B174">
        <v>4562500000</v>
      </c>
      <c r="C174">
        <v>-42.848861999999997</v>
      </c>
      <c r="E174">
        <v>4562500000</v>
      </c>
      <c r="F174">
        <v>-64.169494999999998</v>
      </c>
    </row>
    <row r="175" spans="2:6" x14ac:dyDescent="0.25">
      <c r="B175">
        <v>4750000000</v>
      </c>
      <c r="C175">
        <v>-42.997467</v>
      </c>
      <c r="E175">
        <v>4750000000</v>
      </c>
      <c r="F175">
        <v>-63.002490999999999</v>
      </c>
    </row>
    <row r="176" spans="2:6" x14ac:dyDescent="0.25">
      <c r="B176">
        <v>4937500000</v>
      </c>
      <c r="C176">
        <v>-43.504725999999998</v>
      </c>
      <c r="E176">
        <v>4937500000</v>
      </c>
      <c r="F176">
        <v>-61.278801000000001</v>
      </c>
    </row>
    <row r="177" spans="2:6" x14ac:dyDescent="0.25">
      <c r="B177">
        <v>5125000000</v>
      </c>
      <c r="C177">
        <v>-44.137011999999999</v>
      </c>
      <c r="E177">
        <v>5125000000</v>
      </c>
      <c r="F177">
        <v>-59.171821999999999</v>
      </c>
    </row>
    <row r="178" spans="2:6" x14ac:dyDescent="0.25">
      <c r="B178">
        <v>5312500000</v>
      </c>
      <c r="C178">
        <v>-44.613303999999999</v>
      </c>
      <c r="E178">
        <v>5312500000</v>
      </c>
      <c r="F178">
        <v>-58.352890000000002</v>
      </c>
    </row>
    <row r="179" spans="2:6" x14ac:dyDescent="0.25">
      <c r="B179">
        <v>5500000000</v>
      </c>
      <c r="C179">
        <v>-45.780540000000002</v>
      </c>
      <c r="E179">
        <v>5500000000</v>
      </c>
      <c r="F179">
        <v>-57.827613999999997</v>
      </c>
    </row>
    <row r="180" spans="2:6" x14ac:dyDescent="0.25">
      <c r="B180">
        <v>5687500000</v>
      </c>
      <c r="C180">
        <v>-46.441372000000001</v>
      </c>
      <c r="E180">
        <v>5687500000</v>
      </c>
      <c r="F180">
        <v>-58.156627999999998</v>
      </c>
    </row>
    <row r="181" spans="2:6" x14ac:dyDescent="0.25">
      <c r="B181">
        <v>5875000000</v>
      </c>
      <c r="C181">
        <v>-47.546607999999999</v>
      </c>
      <c r="E181">
        <v>5875000000</v>
      </c>
      <c r="F181">
        <v>-57.795872000000003</v>
      </c>
    </row>
    <row r="182" spans="2:6" x14ac:dyDescent="0.25">
      <c r="B182">
        <v>6062500000</v>
      </c>
      <c r="C182">
        <v>-47.451492000000002</v>
      </c>
      <c r="E182">
        <v>6062500000</v>
      </c>
      <c r="F182">
        <v>-58.047255999999997</v>
      </c>
    </row>
    <row r="183" spans="2:6" x14ac:dyDescent="0.25">
      <c r="B183">
        <v>6250000000</v>
      </c>
      <c r="C183">
        <v>-49.326194999999998</v>
      </c>
      <c r="E183">
        <v>6250000000</v>
      </c>
      <c r="F183">
        <v>-57.412593999999999</v>
      </c>
    </row>
    <row r="184" spans="2:6" x14ac:dyDescent="0.25">
      <c r="B184">
        <v>6437500000</v>
      </c>
      <c r="C184">
        <v>-50.574852</v>
      </c>
      <c r="E184">
        <v>6437500000</v>
      </c>
      <c r="F184">
        <v>-57.660702000000001</v>
      </c>
    </row>
    <row r="185" spans="2:6" x14ac:dyDescent="0.25">
      <c r="B185">
        <v>6625000000</v>
      </c>
      <c r="C185">
        <v>-52.921661</v>
      </c>
      <c r="E185">
        <v>6625000000</v>
      </c>
      <c r="F185">
        <v>-57.679127000000001</v>
      </c>
    </row>
    <row r="186" spans="2:6" x14ac:dyDescent="0.25">
      <c r="B186">
        <v>6812500000</v>
      </c>
      <c r="C186">
        <v>-53.642516999999998</v>
      </c>
      <c r="E186">
        <v>6812500000</v>
      </c>
      <c r="F186">
        <v>-58.596138000000003</v>
      </c>
    </row>
    <row r="187" spans="2:6" x14ac:dyDescent="0.25">
      <c r="B187">
        <v>7000000000</v>
      </c>
      <c r="C187">
        <v>-55.630054000000001</v>
      </c>
      <c r="E187">
        <v>7000000000</v>
      </c>
      <c r="F187">
        <v>-59.322761999999997</v>
      </c>
    </row>
    <row r="188" spans="2:6" x14ac:dyDescent="0.25">
      <c r="B188">
        <v>7187500000</v>
      </c>
      <c r="C188">
        <v>-54.207484999999998</v>
      </c>
      <c r="E188">
        <v>7187500000</v>
      </c>
      <c r="F188">
        <v>-60.897830999999996</v>
      </c>
    </row>
    <row r="189" spans="2:6" x14ac:dyDescent="0.25">
      <c r="B189">
        <v>7375000000</v>
      </c>
      <c r="C189">
        <v>-52.568508000000001</v>
      </c>
      <c r="E189">
        <v>7375000000</v>
      </c>
      <c r="F189">
        <v>-61.915042999999997</v>
      </c>
    </row>
    <row r="190" spans="2:6" x14ac:dyDescent="0.25">
      <c r="B190">
        <v>7562500000</v>
      </c>
      <c r="C190">
        <v>-50.52319</v>
      </c>
      <c r="E190">
        <v>7562500000</v>
      </c>
      <c r="F190">
        <v>-64.608108999999999</v>
      </c>
    </row>
    <row r="191" spans="2:6" x14ac:dyDescent="0.25">
      <c r="B191">
        <v>7750000000</v>
      </c>
      <c r="C191">
        <v>-50.526474</v>
      </c>
      <c r="E191">
        <v>7750000000</v>
      </c>
      <c r="F191">
        <v>-65.965903999999995</v>
      </c>
    </row>
    <row r="192" spans="2:6" x14ac:dyDescent="0.25">
      <c r="B192">
        <v>7937500000</v>
      </c>
      <c r="C192">
        <v>-50.004050999999997</v>
      </c>
      <c r="E192">
        <v>7937500000</v>
      </c>
      <c r="F192">
        <v>-66.905242999999999</v>
      </c>
    </row>
    <row r="193" spans="2:6" x14ac:dyDescent="0.25">
      <c r="B193">
        <v>8125000000</v>
      </c>
      <c r="C193">
        <v>-48.832954000000001</v>
      </c>
      <c r="E193">
        <v>8125000000</v>
      </c>
      <c r="F193">
        <v>-66.965262999999993</v>
      </c>
    </row>
    <row r="194" spans="2:6" x14ac:dyDescent="0.25">
      <c r="B194">
        <v>8312500000</v>
      </c>
      <c r="C194">
        <v>-48.186554000000001</v>
      </c>
      <c r="E194">
        <v>8312500000</v>
      </c>
      <c r="F194">
        <v>-68.334868999999998</v>
      </c>
    </row>
    <row r="195" spans="2:6" x14ac:dyDescent="0.25">
      <c r="B195">
        <v>8500000000</v>
      </c>
      <c r="C195">
        <v>-48.900257000000003</v>
      </c>
      <c r="E195">
        <v>8500000000</v>
      </c>
      <c r="F195">
        <v>-69.499984999999995</v>
      </c>
    </row>
    <row r="196" spans="2:6" x14ac:dyDescent="0.25">
      <c r="B196">
        <v>8687500000</v>
      </c>
      <c r="C196">
        <v>-48.948383</v>
      </c>
      <c r="E196">
        <v>8687500000</v>
      </c>
      <c r="F196">
        <v>-68.296897999999999</v>
      </c>
    </row>
    <row r="197" spans="2:6" x14ac:dyDescent="0.25">
      <c r="B197">
        <v>8875000000</v>
      </c>
      <c r="C197">
        <v>-48.092796</v>
      </c>
      <c r="E197">
        <v>8875000000</v>
      </c>
      <c r="F197">
        <v>-66.358185000000006</v>
      </c>
    </row>
    <row r="198" spans="2:6" x14ac:dyDescent="0.25">
      <c r="B198">
        <v>9062500000</v>
      </c>
      <c r="C198">
        <v>-47.171368000000001</v>
      </c>
      <c r="E198">
        <v>9062500000</v>
      </c>
      <c r="F198">
        <v>-64.586371999999997</v>
      </c>
    </row>
    <row r="199" spans="2:6" x14ac:dyDescent="0.25">
      <c r="B199">
        <v>9250000000</v>
      </c>
      <c r="C199">
        <v>-46.420119999999997</v>
      </c>
      <c r="E199">
        <v>9250000000</v>
      </c>
      <c r="F199">
        <v>-66.189468000000005</v>
      </c>
    </row>
    <row r="200" spans="2:6" x14ac:dyDescent="0.25">
      <c r="B200">
        <v>9437500000</v>
      </c>
      <c r="C200">
        <v>-46.655482999999997</v>
      </c>
      <c r="E200">
        <v>9437500000</v>
      </c>
      <c r="F200">
        <v>-67.299010999999993</v>
      </c>
    </row>
    <row r="201" spans="2:6" x14ac:dyDescent="0.25">
      <c r="B201">
        <v>9625000000</v>
      </c>
      <c r="C201">
        <v>-46.547733000000001</v>
      </c>
      <c r="E201">
        <v>9625000000</v>
      </c>
      <c r="F201">
        <v>-68.811104</v>
      </c>
    </row>
    <row r="202" spans="2:6" x14ac:dyDescent="0.25">
      <c r="B202">
        <v>9812500000</v>
      </c>
      <c r="C202">
        <v>-47.738056</v>
      </c>
      <c r="E202">
        <v>9812500000</v>
      </c>
      <c r="F202">
        <v>-66.585251</v>
      </c>
    </row>
    <row r="203" spans="2:6" x14ac:dyDescent="0.25">
      <c r="B203">
        <v>10000000000</v>
      </c>
      <c r="C203">
        <v>-49.040500999999999</v>
      </c>
      <c r="E203">
        <v>10000000000</v>
      </c>
      <c r="F203">
        <v>-64.783469999999994</v>
      </c>
    </row>
    <row r="204" spans="2:6" x14ac:dyDescent="0.25">
      <c r="B204">
        <v>10187500000</v>
      </c>
      <c r="C204">
        <v>-51.259796000000001</v>
      </c>
      <c r="E204">
        <v>10187500000</v>
      </c>
      <c r="F204">
        <v>-62.133572000000001</v>
      </c>
    </row>
    <row r="205" spans="2:6" x14ac:dyDescent="0.25">
      <c r="B205">
        <v>10375000000</v>
      </c>
      <c r="C205">
        <v>-51.864536000000001</v>
      </c>
      <c r="E205">
        <v>10375000000</v>
      </c>
      <c r="F205">
        <v>-61.427399000000001</v>
      </c>
    </row>
    <row r="206" spans="2:6" x14ac:dyDescent="0.25">
      <c r="B206">
        <v>10562500000</v>
      </c>
      <c r="C206">
        <v>-53.571095</v>
      </c>
      <c r="E206">
        <v>10562500000</v>
      </c>
      <c r="F206">
        <v>-59.875853999999997</v>
      </c>
    </row>
    <row r="207" spans="2:6" x14ac:dyDescent="0.25">
      <c r="B207">
        <v>10750000000</v>
      </c>
      <c r="C207">
        <v>-53.924754999999998</v>
      </c>
      <c r="E207">
        <v>10750000000</v>
      </c>
      <c r="F207">
        <v>-59.205944000000002</v>
      </c>
    </row>
    <row r="208" spans="2:6" x14ac:dyDescent="0.25">
      <c r="B208">
        <v>10937500000</v>
      </c>
      <c r="C208">
        <v>-55.113208999999998</v>
      </c>
      <c r="E208">
        <v>10937500000</v>
      </c>
      <c r="F208">
        <v>-58.437866</v>
      </c>
    </row>
    <row r="209" spans="2:6" x14ac:dyDescent="0.25">
      <c r="B209">
        <v>11125000000</v>
      </c>
      <c r="C209">
        <v>-54.771842999999997</v>
      </c>
      <c r="E209">
        <v>11125000000</v>
      </c>
      <c r="F209">
        <v>-58.094250000000002</v>
      </c>
    </row>
    <row r="210" spans="2:6" x14ac:dyDescent="0.25">
      <c r="B210">
        <v>11312500000</v>
      </c>
      <c r="C210">
        <v>-55.180061000000002</v>
      </c>
      <c r="E210">
        <v>11312500000</v>
      </c>
      <c r="F210">
        <v>-57.814490999999997</v>
      </c>
    </row>
    <row r="211" spans="2:6" x14ac:dyDescent="0.25">
      <c r="B211">
        <v>11500000000</v>
      </c>
      <c r="C211">
        <v>-55.884411</v>
      </c>
      <c r="E211">
        <v>11500000000</v>
      </c>
      <c r="F211">
        <v>-57.664096999999998</v>
      </c>
    </row>
    <row r="212" spans="2:6" x14ac:dyDescent="0.25">
      <c r="B212">
        <v>11687500000</v>
      </c>
      <c r="C212">
        <v>-57.042285999999997</v>
      </c>
      <c r="E212">
        <v>11687500000</v>
      </c>
      <c r="F212">
        <v>-57.787621000000001</v>
      </c>
    </row>
    <row r="213" spans="2:6" x14ac:dyDescent="0.25">
      <c r="B213">
        <v>11875000000</v>
      </c>
      <c r="C213">
        <v>-56.951675000000002</v>
      </c>
      <c r="E213">
        <v>11875000000</v>
      </c>
      <c r="F213">
        <v>-58.153168000000001</v>
      </c>
    </row>
    <row r="214" spans="2:6" x14ac:dyDescent="0.25">
      <c r="B214">
        <v>12062500000</v>
      </c>
      <c r="C214">
        <v>-56.372059</v>
      </c>
      <c r="E214">
        <v>12062500000</v>
      </c>
      <c r="F214">
        <v>-57.908862999999997</v>
      </c>
    </row>
    <row r="215" spans="2:6" x14ac:dyDescent="0.25">
      <c r="B215">
        <v>12250000000</v>
      </c>
      <c r="C215">
        <v>-55.399281000000002</v>
      </c>
      <c r="E215">
        <v>12250000000</v>
      </c>
      <c r="F215">
        <v>-57.922924000000002</v>
      </c>
    </row>
    <row r="216" spans="2:6" x14ac:dyDescent="0.25">
      <c r="B216">
        <v>12437500000</v>
      </c>
      <c r="C216">
        <v>-55.371212</v>
      </c>
      <c r="E216">
        <v>12437500000</v>
      </c>
      <c r="F216">
        <v>-57.097912000000001</v>
      </c>
    </row>
    <row r="217" spans="2:6" x14ac:dyDescent="0.25">
      <c r="B217">
        <v>12625000000</v>
      </c>
      <c r="C217">
        <v>-54.982253999999998</v>
      </c>
      <c r="E217">
        <v>12625000000</v>
      </c>
      <c r="F217">
        <v>-59.149375999999997</v>
      </c>
    </row>
    <row r="218" spans="2:6" x14ac:dyDescent="0.25">
      <c r="B218">
        <v>12812500000</v>
      </c>
      <c r="C218">
        <v>-54.451461999999999</v>
      </c>
      <c r="E218">
        <v>12812500000</v>
      </c>
      <c r="F218">
        <v>-61.303356000000001</v>
      </c>
    </row>
    <row r="219" spans="2:6" x14ac:dyDescent="0.25">
      <c r="B219">
        <v>13000000000</v>
      </c>
      <c r="C219">
        <v>-53.822947999999997</v>
      </c>
      <c r="E219">
        <v>13000000000</v>
      </c>
      <c r="F219">
        <v>-64.019965999999997</v>
      </c>
    </row>
    <row r="220" spans="2:6" x14ac:dyDescent="0.25">
      <c r="B220" t="s">
        <v>21</v>
      </c>
      <c r="E220" t="s">
        <v>21</v>
      </c>
    </row>
    <row r="223" spans="2:6" x14ac:dyDescent="0.25">
      <c r="B223" t="s">
        <v>25</v>
      </c>
      <c r="E223" t="s">
        <v>25</v>
      </c>
    </row>
    <row r="224" spans="2:6" x14ac:dyDescent="0.25">
      <c r="B224" t="s">
        <v>19</v>
      </c>
      <c r="C224" t="s">
        <v>222</v>
      </c>
      <c r="E224" t="s">
        <v>19</v>
      </c>
      <c r="F224" t="s">
        <v>222</v>
      </c>
    </row>
    <row r="225" spans="2:6" x14ac:dyDescent="0.25">
      <c r="B225">
        <v>5000000000</v>
      </c>
      <c r="C225">
        <v>-63.063052999999996</v>
      </c>
      <c r="E225">
        <v>5000000000</v>
      </c>
      <c r="F225">
        <v>-50.498348</v>
      </c>
    </row>
    <row r="226" spans="2:6" x14ac:dyDescent="0.25">
      <c r="B226">
        <v>5166666666.6667004</v>
      </c>
      <c r="C226">
        <v>-63.358226999999999</v>
      </c>
      <c r="E226">
        <v>5166666666.6667004</v>
      </c>
      <c r="F226">
        <v>-50.274963</v>
      </c>
    </row>
    <row r="227" spans="2:6" x14ac:dyDescent="0.25">
      <c r="B227">
        <v>5333333333.3332996</v>
      </c>
      <c r="C227">
        <v>-62.929527</v>
      </c>
      <c r="E227">
        <v>5333333333.3332996</v>
      </c>
      <c r="F227">
        <v>-51.186217999999997</v>
      </c>
    </row>
    <row r="228" spans="2:6" x14ac:dyDescent="0.25">
      <c r="B228">
        <v>5500000000</v>
      </c>
      <c r="C228">
        <v>-63.636215</v>
      </c>
      <c r="E228">
        <v>5500000000</v>
      </c>
      <c r="F228">
        <v>-51.281376000000002</v>
      </c>
    </row>
    <row r="229" spans="2:6" x14ac:dyDescent="0.25">
      <c r="B229">
        <v>5666666666.6667004</v>
      </c>
      <c r="C229">
        <v>-62.964432000000002</v>
      </c>
      <c r="E229">
        <v>5666666666.6667004</v>
      </c>
      <c r="F229">
        <v>-53.300949000000003</v>
      </c>
    </row>
    <row r="230" spans="2:6" x14ac:dyDescent="0.25">
      <c r="B230">
        <v>5833333333.3332996</v>
      </c>
      <c r="C230">
        <v>-63.720714999999998</v>
      </c>
      <c r="E230">
        <v>5833333333.3332996</v>
      </c>
      <c r="F230">
        <v>-53.423115000000003</v>
      </c>
    </row>
    <row r="231" spans="2:6" x14ac:dyDescent="0.25">
      <c r="B231">
        <v>6000000000</v>
      </c>
      <c r="C231">
        <v>-63.562569000000003</v>
      </c>
      <c r="E231">
        <v>6000000000</v>
      </c>
      <c r="F231">
        <v>-54.795414000000001</v>
      </c>
    </row>
    <row r="232" spans="2:6" x14ac:dyDescent="0.25">
      <c r="B232">
        <v>6166666666.6667004</v>
      </c>
      <c r="C232">
        <v>-63.967784999999999</v>
      </c>
      <c r="E232">
        <v>6166666666.6667004</v>
      </c>
      <c r="F232">
        <v>-54.201160000000002</v>
      </c>
    </row>
    <row r="233" spans="2:6" x14ac:dyDescent="0.25">
      <c r="B233">
        <v>6333333333.3332996</v>
      </c>
      <c r="C233">
        <v>-64.793334999999999</v>
      </c>
      <c r="E233">
        <v>6333333333.3332996</v>
      </c>
      <c r="F233">
        <v>-54.911633000000002</v>
      </c>
    </row>
    <row r="234" spans="2:6" x14ac:dyDescent="0.25">
      <c r="B234">
        <v>6500000000</v>
      </c>
      <c r="C234">
        <v>-66.625381000000004</v>
      </c>
      <c r="E234">
        <v>6500000000</v>
      </c>
      <c r="F234">
        <v>-55.500174999999999</v>
      </c>
    </row>
    <row r="235" spans="2:6" x14ac:dyDescent="0.25">
      <c r="B235">
        <v>6666666666.6667004</v>
      </c>
      <c r="C235">
        <v>-67.843224000000006</v>
      </c>
      <c r="E235">
        <v>6666666666.6667004</v>
      </c>
      <c r="F235">
        <v>-55.679347999999997</v>
      </c>
    </row>
    <row r="236" spans="2:6" x14ac:dyDescent="0.25">
      <c r="B236">
        <v>6833333333.3332996</v>
      </c>
      <c r="C236">
        <v>-68.624206999999998</v>
      </c>
      <c r="E236">
        <v>6833333333.3332996</v>
      </c>
      <c r="F236">
        <v>-55.088078000000003</v>
      </c>
    </row>
    <row r="237" spans="2:6" x14ac:dyDescent="0.25">
      <c r="B237">
        <v>7000000000</v>
      </c>
      <c r="C237">
        <v>-71.313811999999999</v>
      </c>
      <c r="E237">
        <v>7000000000</v>
      </c>
      <c r="F237">
        <v>-54.819473000000002</v>
      </c>
    </row>
    <row r="238" spans="2:6" x14ac:dyDescent="0.25">
      <c r="B238">
        <v>7166666666.6667004</v>
      </c>
      <c r="C238">
        <v>-72.301642999999999</v>
      </c>
      <c r="E238">
        <v>7166666666.6667004</v>
      </c>
      <c r="F238">
        <v>-53.972884999999998</v>
      </c>
    </row>
    <row r="239" spans="2:6" x14ac:dyDescent="0.25">
      <c r="B239">
        <v>7333333333.3332996</v>
      </c>
      <c r="C239">
        <v>-70.177940000000007</v>
      </c>
      <c r="E239">
        <v>7333333333.3332996</v>
      </c>
      <c r="F239">
        <v>-53.893878999999998</v>
      </c>
    </row>
    <row r="240" spans="2:6" x14ac:dyDescent="0.25">
      <c r="B240">
        <v>7500000000</v>
      </c>
      <c r="C240">
        <v>-66.125</v>
      </c>
      <c r="E240">
        <v>7500000000</v>
      </c>
      <c r="F240">
        <v>-53.244576000000002</v>
      </c>
    </row>
    <row r="241" spans="2:6" x14ac:dyDescent="0.25">
      <c r="B241">
        <v>7666666666.6667004</v>
      </c>
      <c r="C241">
        <v>-64.567458999999999</v>
      </c>
      <c r="E241">
        <v>7666666666.6667004</v>
      </c>
      <c r="F241">
        <v>-54.049545000000002</v>
      </c>
    </row>
    <row r="242" spans="2:6" x14ac:dyDescent="0.25">
      <c r="B242">
        <v>7833333333.3332996</v>
      </c>
      <c r="C242">
        <v>-64.375327999999996</v>
      </c>
      <c r="E242">
        <v>7833333333.3332996</v>
      </c>
      <c r="F242">
        <v>-54.660927000000001</v>
      </c>
    </row>
    <row r="243" spans="2:6" x14ac:dyDescent="0.25">
      <c r="B243">
        <v>8000000000</v>
      </c>
      <c r="C243">
        <v>-64.035506999999996</v>
      </c>
      <c r="E243">
        <v>8000000000</v>
      </c>
      <c r="F243">
        <v>-54.579411</v>
      </c>
    </row>
    <row r="244" spans="2:6" x14ac:dyDescent="0.25">
      <c r="B244">
        <v>8166666666.6667004</v>
      </c>
      <c r="C244">
        <v>-63.638289999999998</v>
      </c>
      <c r="E244">
        <v>8166666666.6667004</v>
      </c>
      <c r="F244">
        <v>-54.604900000000001</v>
      </c>
    </row>
    <row r="245" spans="2:6" x14ac:dyDescent="0.25">
      <c r="B245">
        <v>8333333333.3332996</v>
      </c>
      <c r="C245">
        <v>-64.644333000000003</v>
      </c>
      <c r="E245">
        <v>8333333333.3332996</v>
      </c>
      <c r="F245">
        <v>-54.639541999999999</v>
      </c>
    </row>
    <row r="246" spans="2:6" x14ac:dyDescent="0.25">
      <c r="B246">
        <v>8500000000</v>
      </c>
      <c r="C246">
        <v>-65.432236000000003</v>
      </c>
      <c r="E246">
        <v>8500000000</v>
      </c>
      <c r="F246">
        <v>-54.903239999999997</v>
      </c>
    </row>
    <row r="247" spans="2:6" x14ac:dyDescent="0.25">
      <c r="B247">
        <v>8666666666.6667004</v>
      </c>
      <c r="C247">
        <v>-66.266875999999996</v>
      </c>
      <c r="E247">
        <v>8666666666.6667004</v>
      </c>
      <c r="F247">
        <v>-55.465770999999997</v>
      </c>
    </row>
    <row r="248" spans="2:6" x14ac:dyDescent="0.25">
      <c r="B248">
        <v>8833333333.3332996</v>
      </c>
      <c r="C248">
        <v>-67.035422999999994</v>
      </c>
      <c r="E248">
        <v>8833333333.3332996</v>
      </c>
      <c r="F248">
        <v>-55.638500000000001</v>
      </c>
    </row>
    <row r="249" spans="2:6" x14ac:dyDescent="0.25">
      <c r="B249">
        <v>9000000000</v>
      </c>
      <c r="C249">
        <v>-67.265349999999998</v>
      </c>
      <c r="E249">
        <v>9000000000</v>
      </c>
      <c r="F249">
        <v>-55.731498999999999</v>
      </c>
    </row>
    <row r="250" spans="2:6" x14ac:dyDescent="0.25">
      <c r="B250">
        <v>9166666666.6667004</v>
      </c>
      <c r="C250">
        <v>-67.489707999999993</v>
      </c>
      <c r="E250">
        <v>9166666666.6667004</v>
      </c>
      <c r="F250">
        <v>-55.727778999999998</v>
      </c>
    </row>
    <row r="251" spans="2:6" x14ac:dyDescent="0.25">
      <c r="B251">
        <v>9333333333.3332996</v>
      </c>
      <c r="C251">
        <v>-67.128356999999994</v>
      </c>
      <c r="E251">
        <v>9333333333.3332996</v>
      </c>
      <c r="F251">
        <v>-55.792053000000003</v>
      </c>
    </row>
    <row r="252" spans="2:6" x14ac:dyDescent="0.25">
      <c r="B252">
        <v>9500000000</v>
      </c>
      <c r="C252">
        <v>-68.081931999999995</v>
      </c>
      <c r="E252">
        <v>9500000000</v>
      </c>
      <c r="F252">
        <v>-55.799995000000003</v>
      </c>
    </row>
    <row r="253" spans="2:6" x14ac:dyDescent="0.25">
      <c r="B253">
        <v>9666666666.6667004</v>
      </c>
      <c r="C253">
        <v>-69.784531000000001</v>
      </c>
      <c r="E253">
        <v>9666666666.6667004</v>
      </c>
      <c r="F253">
        <v>-55.251842000000003</v>
      </c>
    </row>
    <row r="254" spans="2:6" x14ac:dyDescent="0.25">
      <c r="B254">
        <v>9833333333.3332996</v>
      </c>
      <c r="C254">
        <v>-74.016563000000005</v>
      </c>
      <c r="E254">
        <v>9833333333.3332996</v>
      </c>
      <c r="F254">
        <v>-54.794533000000001</v>
      </c>
    </row>
    <row r="255" spans="2:6" x14ac:dyDescent="0.25">
      <c r="B255">
        <v>10000000000</v>
      </c>
      <c r="C255">
        <v>-73.655593999999994</v>
      </c>
      <c r="E255">
        <v>10000000000</v>
      </c>
      <c r="F255">
        <v>-54.643237999999997</v>
      </c>
    </row>
    <row r="256" spans="2:6" x14ac:dyDescent="0.25">
      <c r="B256">
        <v>10166666666.667</v>
      </c>
      <c r="C256">
        <v>-72.276832999999996</v>
      </c>
      <c r="E256">
        <v>10166666666.667</v>
      </c>
      <c r="F256">
        <v>-55.289149999999999</v>
      </c>
    </row>
    <row r="257" spans="2:6" x14ac:dyDescent="0.25">
      <c r="B257">
        <v>10333333333.333</v>
      </c>
      <c r="C257">
        <v>-68.797623000000002</v>
      </c>
      <c r="E257">
        <v>10333333333.333</v>
      </c>
      <c r="F257">
        <v>-55.514674999999997</v>
      </c>
    </row>
    <row r="258" spans="2:6" x14ac:dyDescent="0.25">
      <c r="B258">
        <v>10500000000</v>
      </c>
      <c r="C258">
        <v>-67.910422999999994</v>
      </c>
      <c r="E258">
        <v>10500000000</v>
      </c>
      <c r="F258">
        <v>-55.419628000000003</v>
      </c>
    </row>
    <row r="259" spans="2:6" x14ac:dyDescent="0.25">
      <c r="B259">
        <v>10666666666.667</v>
      </c>
      <c r="C259">
        <v>-65.807265999999998</v>
      </c>
      <c r="E259">
        <v>10666666666.667</v>
      </c>
      <c r="F259">
        <v>-54.959136999999998</v>
      </c>
    </row>
    <row r="260" spans="2:6" x14ac:dyDescent="0.25">
      <c r="B260">
        <v>10833333333.333</v>
      </c>
      <c r="C260">
        <v>-62.849094000000001</v>
      </c>
      <c r="E260">
        <v>10833333333.333</v>
      </c>
      <c r="F260">
        <v>-54.454417999999997</v>
      </c>
    </row>
    <row r="261" spans="2:6" x14ac:dyDescent="0.25">
      <c r="B261">
        <v>11000000000</v>
      </c>
      <c r="C261">
        <v>-60.483432999999998</v>
      </c>
      <c r="E261">
        <v>11000000000</v>
      </c>
      <c r="F261">
        <v>-54.566490000000002</v>
      </c>
    </row>
    <row r="262" spans="2:6" x14ac:dyDescent="0.25">
      <c r="B262">
        <v>11166666666.667</v>
      </c>
      <c r="C262">
        <v>-58.822989999999997</v>
      </c>
      <c r="E262">
        <v>11166666666.667</v>
      </c>
      <c r="F262">
        <v>-54.323242</v>
      </c>
    </row>
    <row r="263" spans="2:6" x14ac:dyDescent="0.25">
      <c r="B263">
        <v>11333333333.333</v>
      </c>
      <c r="C263">
        <v>-57.695988</v>
      </c>
      <c r="E263">
        <v>11333333333.333</v>
      </c>
      <c r="F263">
        <v>-54.728676</v>
      </c>
    </row>
    <row r="264" spans="2:6" x14ac:dyDescent="0.25">
      <c r="B264">
        <v>11500000000</v>
      </c>
      <c r="C264">
        <v>-57.158721999999997</v>
      </c>
      <c r="E264">
        <v>11500000000</v>
      </c>
      <c r="F264">
        <v>-55.067886000000001</v>
      </c>
    </row>
    <row r="265" spans="2:6" x14ac:dyDescent="0.25">
      <c r="B265">
        <v>11666666666.667</v>
      </c>
      <c r="C265">
        <v>-57.030884</v>
      </c>
      <c r="E265">
        <v>11666666666.667</v>
      </c>
      <c r="F265">
        <v>-55.654902999999997</v>
      </c>
    </row>
    <row r="266" spans="2:6" x14ac:dyDescent="0.25">
      <c r="B266">
        <v>11833333333.333</v>
      </c>
      <c r="C266">
        <v>-57.304034999999999</v>
      </c>
      <c r="E266">
        <v>11833333333.333</v>
      </c>
      <c r="F266">
        <v>-56.478805999999999</v>
      </c>
    </row>
    <row r="267" spans="2:6" x14ac:dyDescent="0.25">
      <c r="B267">
        <v>12000000000</v>
      </c>
      <c r="C267">
        <v>-57.733231000000004</v>
      </c>
      <c r="E267">
        <v>12000000000</v>
      </c>
      <c r="F267">
        <v>-57.011105000000001</v>
      </c>
    </row>
    <row r="268" spans="2:6" x14ac:dyDescent="0.25">
      <c r="B268">
        <v>12166666666.667</v>
      </c>
      <c r="C268">
        <v>-58.130211000000003</v>
      </c>
      <c r="E268">
        <v>12166666666.667</v>
      </c>
      <c r="F268">
        <v>-58.284804999999999</v>
      </c>
    </row>
    <row r="269" spans="2:6" x14ac:dyDescent="0.25">
      <c r="B269">
        <v>12333333333.333</v>
      </c>
      <c r="C269">
        <v>-58.487620999999997</v>
      </c>
      <c r="E269">
        <v>12333333333.333</v>
      </c>
      <c r="F269">
        <v>-59.675339000000001</v>
      </c>
    </row>
    <row r="270" spans="2:6" x14ac:dyDescent="0.25">
      <c r="B270">
        <v>12500000000</v>
      </c>
      <c r="C270">
        <v>-58.792549000000001</v>
      </c>
      <c r="E270">
        <v>12500000000</v>
      </c>
      <c r="F270">
        <v>-61.244914999999999</v>
      </c>
    </row>
    <row r="271" spans="2:6" x14ac:dyDescent="0.25">
      <c r="B271">
        <v>12666666666.667</v>
      </c>
      <c r="C271">
        <v>-59.075915999999999</v>
      </c>
      <c r="E271">
        <v>12666666666.667</v>
      </c>
      <c r="F271">
        <v>-65.554610999999994</v>
      </c>
    </row>
    <row r="272" spans="2:6" x14ac:dyDescent="0.25">
      <c r="B272">
        <v>12833333333.333</v>
      </c>
      <c r="C272">
        <v>-59.375979999999998</v>
      </c>
      <c r="E272">
        <v>12833333333.333</v>
      </c>
      <c r="F272">
        <v>-67.91198</v>
      </c>
    </row>
    <row r="273" spans="2:6" x14ac:dyDescent="0.25">
      <c r="B273">
        <v>13000000000</v>
      </c>
      <c r="C273">
        <v>-59.620601999999998</v>
      </c>
      <c r="E273">
        <v>13000000000</v>
      </c>
      <c r="F273">
        <v>-70.118988000000002</v>
      </c>
    </row>
    <row r="274" spans="2:6" x14ac:dyDescent="0.25">
      <c r="B274" t="s">
        <v>21</v>
      </c>
      <c r="E274" t="s">
        <v>21</v>
      </c>
    </row>
  </sheetData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274"/>
  <sheetViews>
    <sheetView workbookViewId="0">
      <selection activeCell="E1" sqref="E1:F1048576"/>
    </sheetView>
  </sheetViews>
  <sheetFormatPr defaultRowHeight="15" x14ac:dyDescent="0.25"/>
  <cols>
    <col min="1" max="1" width="18.7109375" style="11" customWidth="1"/>
    <col min="4" max="4" width="18.7109375" style="11" customWidth="1"/>
    <col min="7" max="7" width="2" style="18" customWidth="1"/>
    <col min="8" max="8" width="14" style="17" bestFit="1" customWidth="1"/>
    <col min="9" max="9" width="9.5703125" style="17" bestFit="1" customWidth="1"/>
    <col min="10" max="10" width="10.140625" style="17" bestFit="1" customWidth="1"/>
    <col min="11" max="11" width="2" style="18" customWidth="1"/>
    <col min="12" max="12" width="14" style="17" bestFit="1" customWidth="1"/>
    <col min="13" max="13" width="9.5703125" style="17" bestFit="1" customWidth="1"/>
    <col min="14" max="14" width="10.140625" style="17" bestFit="1" customWidth="1"/>
    <col min="15" max="15" width="2" style="18" customWidth="1"/>
    <col min="16" max="16" width="14" style="34" bestFit="1" customWidth="1"/>
    <col min="17" max="17" width="9.5703125" style="34" bestFit="1" customWidth="1"/>
    <col min="18" max="18" width="10.140625" style="34" bestFit="1" customWidth="1"/>
    <col min="19" max="19" width="2" style="18" customWidth="1"/>
    <col min="20" max="20" width="14" style="34" bestFit="1" customWidth="1"/>
    <col min="21" max="21" width="9.5703125" style="34" bestFit="1" customWidth="1"/>
    <col min="22" max="22" width="10.140625" style="34" bestFit="1" customWidth="1"/>
    <col min="23" max="23" width="2" style="18" customWidth="1"/>
  </cols>
  <sheetData>
    <row r="1" spans="1:22" x14ac:dyDescent="0.25">
      <c r="B1" t="s">
        <v>97</v>
      </c>
      <c r="E1" t="s">
        <v>97</v>
      </c>
      <c r="H1" s="17" t="s">
        <v>173</v>
      </c>
      <c r="I1" s="17" t="s">
        <v>3</v>
      </c>
      <c r="J1" s="17" t="s">
        <v>4</v>
      </c>
      <c r="L1" s="17" t="s">
        <v>173</v>
      </c>
      <c r="M1" s="17" t="s">
        <v>5</v>
      </c>
      <c r="N1" s="17" t="s">
        <v>6</v>
      </c>
      <c r="P1" s="17" t="s">
        <v>173</v>
      </c>
      <c r="Q1" s="34" t="s">
        <v>7</v>
      </c>
      <c r="R1" s="34" t="s">
        <v>8</v>
      </c>
      <c r="S1" s="28"/>
      <c r="T1" s="17" t="s">
        <v>173</v>
      </c>
      <c r="U1" s="34" t="s">
        <v>9</v>
      </c>
      <c r="V1" s="34" t="s">
        <v>10</v>
      </c>
    </row>
    <row r="2" spans="1:22" x14ac:dyDescent="0.25">
      <c r="A2" s="36" t="s">
        <v>193</v>
      </c>
      <c r="B2" t="s">
        <v>98</v>
      </c>
      <c r="C2" t="s">
        <v>99</v>
      </c>
      <c r="D2" s="36" t="s">
        <v>194</v>
      </c>
      <c r="E2" t="s">
        <v>98</v>
      </c>
      <c r="F2" t="s">
        <v>99</v>
      </c>
      <c r="H2" s="20"/>
      <c r="P2" s="20"/>
      <c r="S2" s="28"/>
      <c r="T2" s="20"/>
    </row>
    <row r="3" spans="1:22" x14ac:dyDescent="0.25">
      <c r="B3" t="s">
        <v>206</v>
      </c>
      <c r="E3" t="s">
        <v>206</v>
      </c>
      <c r="H3" s="17">
        <f t="shared" ref="H3:H34" si="0">B63/1000000000</f>
        <v>2</v>
      </c>
      <c r="I3" s="17">
        <f t="shared" ref="I3:I34" si="1">C63</f>
        <v>-36.110233000000001</v>
      </c>
      <c r="J3" s="17">
        <f t="shared" ref="J3:J34" si="2">F63</f>
        <v>-39.082424000000003</v>
      </c>
      <c r="L3" s="17">
        <f t="shared" ref="L3:L34" si="3">B117/1000000000</f>
        <v>3</v>
      </c>
      <c r="M3" s="17">
        <f t="shared" ref="M3:M34" si="4">C117</f>
        <v>-50.856845999999997</v>
      </c>
      <c r="N3" s="17">
        <f t="shared" ref="N3:N34" si="5">F117</f>
        <v>-39.137791</v>
      </c>
      <c r="P3" s="34">
        <f t="shared" ref="P3:P34" si="6">B171/1000000000</f>
        <v>4</v>
      </c>
      <c r="Q3" s="17">
        <f t="shared" ref="Q3:Q34" si="7">C171</f>
        <v>-45.742148999999998</v>
      </c>
      <c r="R3" s="17">
        <f t="shared" ref="R3:R34" si="8">F171</f>
        <v>-56.262675999999999</v>
      </c>
      <c r="S3" s="28"/>
      <c r="T3" s="17">
        <f t="shared" ref="T3:T34" si="9">B225/1000000000</f>
        <v>5</v>
      </c>
      <c r="U3" s="17">
        <f t="shared" ref="U3:U34" si="10">C225</f>
        <v>-54.720923999999997</v>
      </c>
      <c r="V3" s="17">
        <f t="shared" ref="V3:V34" si="11">F225</f>
        <v>-55.420409999999997</v>
      </c>
    </row>
    <row r="4" spans="1:22" x14ac:dyDescent="0.25">
      <c r="B4" t="s">
        <v>299</v>
      </c>
      <c r="C4" t="s">
        <v>319</v>
      </c>
      <c r="E4" t="s">
        <v>299</v>
      </c>
      <c r="F4" t="s">
        <v>319</v>
      </c>
      <c r="H4" s="17">
        <f t="shared" si="0"/>
        <v>2.2291666666666998</v>
      </c>
      <c r="I4" s="17">
        <f t="shared" si="1"/>
        <v>-35.425446000000001</v>
      </c>
      <c r="J4" s="17">
        <f t="shared" si="2"/>
        <v>-39.018146999999999</v>
      </c>
      <c r="L4" s="17">
        <f t="shared" si="3"/>
        <v>3.2083333333333002</v>
      </c>
      <c r="M4" s="17">
        <f t="shared" si="4"/>
        <v>-51.485847</v>
      </c>
      <c r="N4" s="17">
        <f t="shared" si="5"/>
        <v>-39.115673000000001</v>
      </c>
      <c r="P4" s="34">
        <f t="shared" si="6"/>
        <v>4.1875</v>
      </c>
      <c r="Q4" s="17">
        <f t="shared" si="7"/>
        <v>-45.610252000000003</v>
      </c>
      <c r="R4" s="17">
        <f t="shared" si="8"/>
        <v>-56.539261000000003</v>
      </c>
      <c r="S4" s="28"/>
      <c r="T4" s="17">
        <f t="shared" si="9"/>
        <v>5.1666666666667007</v>
      </c>
      <c r="U4" s="17">
        <f t="shared" si="10"/>
        <v>-54.492058</v>
      </c>
      <c r="V4" s="17">
        <f t="shared" si="11"/>
        <v>-55.035488000000001</v>
      </c>
    </row>
    <row r="5" spans="1:22" x14ac:dyDescent="0.25">
      <c r="B5" t="s">
        <v>101</v>
      </c>
      <c r="E5" t="s">
        <v>101</v>
      </c>
      <c r="H5" s="17">
        <f t="shared" si="0"/>
        <v>2.4583333333333002</v>
      </c>
      <c r="I5" s="17">
        <f t="shared" si="1"/>
        <v>-34.728313</v>
      </c>
      <c r="J5" s="17">
        <f t="shared" si="2"/>
        <v>-39.073948000000001</v>
      </c>
      <c r="L5" s="17">
        <f t="shared" si="3"/>
        <v>3.4166666666666998</v>
      </c>
      <c r="M5" s="17">
        <f t="shared" si="4"/>
        <v>-51.760586000000004</v>
      </c>
      <c r="N5" s="17">
        <f t="shared" si="5"/>
        <v>-39.093079000000003</v>
      </c>
      <c r="P5" s="34">
        <f t="shared" si="6"/>
        <v>4.375</v>
      </c>
      <c r="Q5" s="17">
        <f t="shared" si="7"/>
        <v>-45.712184999999998</v>
      </c>
      <c r="R5" s="17">
        <f t="shared" si="8"/>
        <v>-57.069617999999998</v>
      </c>
      <c r="S5" s="28"/>
      <c r="T5" s="17">
        <f t="shared" si="9"/>
        <v>5.3333333333332993</v>
      </c>
      <c r="U5" s="17">
        <f t="shared" si="10"/>
        <v>-54.395511999999997</v>
      </c>
      <c r="V5" s="17">
        <f t="shared" si="11"/>
        <v>-53.644160999999997</v>
      </c>
    </row>
    <row r="6" spans="1:22" x14ac:dyDescent="0.25">
      <c r="H6" s="17">
        <f t="shared" si="0"/>
        <v>2.6875</v>
      </c>
      <c r="I6" s="17">
        <f t="shared" si="1"/>
        <v>-34.603794000000001</v>
      </c>
      <c r="J6" s="17">
        <f t="shared" si="2"/>
        <v>-39.485027000000002</v>
      </c>
      <c r="L6" s="17">
        <f t="shared" si="3"/>
        <v>3.625</v>
      </c>
      <c r="M6" s="17">
        <f t="shared" si="4"/>
        <v>-51.635100999999999</v>
      </c>
      <c r="N6" s="17">
        <f t="shared" si="5"/>
        <v>-39.272624999999998</v>
      </c>
      <c r="P6" s="34">
        <f t="shared" si="6"/>
        <v>4.5625</v>
      </c>
      <c r="Q6" s="17">
        <f t="shared" si="7"/>
        <v>-45.923896999999997</v>
      </c>
      <c r="R6" s="17">
        <f t="shared" si="8"/>
        <v>-57.715705999999997</v>
      </c>
      <c r="S6" s="28"/>
      <c r="T6" s="17">
        <f t="shared" si="9"/>
        <v>5.5</v>
      </c>
      <c r="U6" s="17">
        <f t="shared" si="10"/>
        <v>-54.433300000000003</v>
      </c>
      <c r="V6" s="17">
        <f t="shared" si="11"/>
        <v>-53.194324000000002</v>
      </c>
    </row>
    <row r="7" spans="1:22" x14ac:dyDescent="0.25">
      <c r="B7" t="s">
        <v>18</v>
      </c>
      <c r="E7" t="s">
        <v>18</v>
      </c>
      <c r="H7" s="17">
        <f t="shared" si="0"/>
        <v>2.9166666666666998</v>
      </c>
      <c r="I7" s="17">
        <f t="shared" si="1"/>
        <v>-34.928913000000001</v>
      </c>
      <c r="J7" s="17">
        <f t="shared" si="2"/>
        <v>-40.102958999999998</v>
      </c>
      <c r="L7" s="17">
        <f t="shared" si="3"/>
        <v>3.8333333333333002</v>
      </c>
      <c r="M7" s="17">
        <f t="shared" si="4"/>
        <v>-50.515289000000003</v>
      </c>
      <c r="N7" s="17">
        <f t="shared" si="5"/>
        <v>-39.466495999999999</v>
      </c>
      <c r="P7" s="34">
        <f t="shared" si="6"/>
        <v>4.75</v>
      </c>
      <c r="Q7" s="17">
        <f t="shared" si="7"/>
        <v>-46.528838999999998</v>
      </c>
      <c r="R7" s="17">
        <f t="shared" si="8"/>
        <v>-58.240402000000003</v>
      </c>
      <c r="S7" s="28"/>
      <c r="T7" s="17">
        <f t="shared" si="9"/>
        <v>5.6666666666667007</v>
      </c>
      <c r="U7" s="17">
        <f t="shared" si="10"/>
        <v>-54.810809999999996</v>
      </c>
      <c r="V7" s="17">
        <f t="shared" si="11"/>
        <v>-52.272067999999997</v>
      </c>
    </row>
    <row r="8" spans="1:22" x14ac:dyDescent="0.25">
      <c r="B8" t="s">
        <v>19</v>
      </c>
      <c r="C8" t="s">
        <v>218</v>
      </c>
      <c r="E8" t="s">
        <v>19</v>
      </c>
      <c r="F8" t="s">
        <v>218</v>
      </c>
      <c r="H8" s="17">
        <f t="shared" si="0"/>
        <v>3.1458333333333002</v>
      </c>
      <c r="I8" s="17">
        <f t="shared" si="1"/>
        <v>-35.313930999999997</v>
      </c>
      <c r="J8" s="17">
        <f t="shared" si="2"/>
        <v>-40.789710999999997</v>
      </c>
      <c r="L8" s="17">
        <f t="shared" si="3"/>
        <v>4.0416666666666998</v>
      </c>
      <c r="M8" s="17">
        <f t="shared" si="4"/>
        <v>-49.577877000000001</v>
      </c>
      <c r="N8" s="17">
        <f t="shared" si="5"/>
        <v>-39.992916000000001</v>
      </c>
      <c r="P8" s="34">
        <f t="shared" si="6"/>
        <v>4.9375</v>
      </c>
      <c r="Q8" s="17">
        <f t="shared" si="7"/>
        <v>-48.059722999999998</v>
      </c>
      <c r="R8" s="17">
        <f t="shared" si="8"/>
        <v>-57.996322999999997</v>
      </c>
      <c r="S8" s="28"/>
      <c r="T8" s="17">
        <f t="shared" si="9"/>
        <v>5.8333333333332993</v>
      </c>
      <c r="U8" s="17">
        <f t="shared" si="10"/>
        <v>-55.055720999999998</v>
      </c>
      <c r="V8" s="17">
        <f t="shared" si="11"/>
        <v>-53.088760000000001</v>
      </c>
    </row>
    <row r="9" spans="1:22" x14ac:dyDescent="0.25">
      <c r="B9">
        <v>1000000000</v>
      </c>
      <c r="C9">
        <v>-31.916402999999999</v>
      </c>
      <c r="E9">
        <v>1000000000</v>
      </c>
      <c r="F9">
        <v>-27.156794000000001</v>
      </c>
      <c r="H9" s="17">
        <f t="shared" si="0"/>
        <v>3.375</v>
      </c>
      <c r="I9" s="17">
        <f t="shared" si="1"/>
        <v>-35.578586999999999</v>
      </c>
      <c r="J9" s="17">
        <f t="shared" si="2"/>
        <v>-41.407871</v>
      </c>
      <c r="L9" s="17">
        <f t="shared" si="3"/>
        <v>4.25</v>
      </c>
      <c r="M9" s="17">
        <f t="shared" si="4"/>
        <v>-48.893967000000004</v>
      </c>
      <c r="N9" s="17">
        <f t="shared" si="5"/>
        <v>-40.673496</v>
      </c>
      <c r="P9" s="34">
        <f t="shared" si="6"/>
        <v>5.125</v>
      </c>
      <c r="Q9" s="17">
        <f t="shared" si="7"/>
        <v>-50.282851999999998</v>
      </c>
      <c r="R9" s="17">
        <f t="shared" si="8"/>
        <v>-57.563308999999997</v>
      </c>
      <c r="S9" s="28"/>
      <c r="T9" s="17">
        <f t="shared" si="9"/>
        <v>6</v>
      </c>
      <c r="U9" s="17">
        <f t="shared" si="10"/>
        <v>-55.098861999999997</v>
      </c>
      <c r="V9" s="17">
        <f t="shared" si="11"/>
        <v>-52.836708000000002</v>
      </c>
    </row>
    <row r="10" spans="1:22" x14ac:dyDescent="0.25">
      <c r="B10">
        <v>1250000000</v>
      </c>
      <c r="C10">
        <v>-33.177132</v>
      </c>
      <c r="E10">
        <v>1250000000</v>
      </c>
      <c r="F10">
        <v>-28.315488999999999</v>
      </c>
      <c r="H10" s="17">
        <f t="shared" si="0"/>
        <v>3.6041666666666998</v>
      </c>
      <c r="I10" s="17">
        <f t="shared" si="1"/>
        <v>-35.916888999999998</v>
      </c>
      <c r="J10" s="17">
        <f t="shared" si="2"/>
        <v>-41.910151999999997</v>
      </c>
      <c r="L10" s="17">
        <f t="shared" si="3"/>
        <v>4.4583333333332993</v>
      </c>
      <c r="M10" s="17">
        <f t="shared" si="4"/>
        <v>-48.837764999999997</v>
      </c>
      <c r="N10" s="17">
        <f t="shared" si="5"/>
        <v>-41.641635999999998</v>
      </c>
      <c r="P10" s="34">
        <f t="shared" si="6"/>
        <v>5.3125</v>
      </c>
      <c r="Q10" s="17">
        <f t="shared" si="7"/>
        <v>-53.032009000000002</v>
      </c>
      <c r="R10" s="17">
        <f t="shared" si="8"/>
        <v>-57.172310000000003</v>
      </c>
      <c r="S10" s="28"/>
      <c r="T10" s="17">
        <f t="shared" si="9"/>
        <v>6.1666666666667007</v>
      </c>
      <c r="U10" s="17">
        <f t="shared" si="10"/>
        <v>-55.422691</v>
      </c>
      <c r="V10" s="17">
        <f t="shared" si="11"/>
        <v>-53.538733999999998</v>
      </c>
    </row>
    <row r="11" spans="1:22" x14ac:dyDescent="0.25">
      <c r="B11">
        <v>1500000000</v>
      </c>
      <c r="C11">
        <v>-34.823700000000002</v>
      </c>
      <c r="E11">
        <v>1500000000</v>
      </c>
      <c r="F11">
        <v>-29.836265999999998</v>
      </c>
      <c r="H11" s="17">
        <f t="shared" si="0"/>
        <v>3.8333333333333002</v>
      </c>
      <c r="I11" s="17">
        <f t="shared" si="1"/>
        <v>-36.328803999999998</v>
      </c>
      <c r="J11" s="17">
        <f t="shared" si="2"/>
        <v>-42.604354999999998</v>
      </c>
      <c r="L11" s="17">
        <f t="shared" si="3"/>
        <v>4.6666666666667007</v>
      </c>
      <c r="M11" s="17">
        <f t="shared" si="4"/>
        <v>-49.025364000000003</v>
      </c>
      <c r="N11" s="17">
        <f t="shared" si="5"/>
        <v>-42.414669000000004</v>
      </c>
      <c r="P11" s="34">
        <f t="shared" si="6"/>
        <v>5.5</v>
      </c>
      <c r="Q11" s="17">
        <f t="shared" si="7"/>
        <v>-65.583716999999993</v>
      </c>
      <c r="R11" s="17">
        <f t="shared" si="8"/>
        <v>-56.937007999999999</v>
      </c>
      <c r="S11" s="28"/>
      <c r="T11" s="17">
        <f t="shared" si="9"/>
        <v>6.3333333333332993</v>
      </c>
      <c r="U11" s="17">
        <f t="shared" si="10"/>
        <v>-55.86092</v>
      </c>
      <c r="V11" s="17">
        <f t="shared" si="11"/>
        <v>-53.148659000000002</v>
      </c>
    </row>
    <row r="12" spans="1:22" x14ac:dyDescent="0.25">
      <c r="B12">
        <v>1750000000</v>
      </c>
      <c r="C12">
        <v>-36.080269000000001</v>
      </c>
      <c r="E12">
        <v>1750000000</v>
      </c>
      <c r="F12">
        <v>-30.901631999999999</v>
      </c>
      <c r="H12" s="17">
        <f t="shared" si="0"/>
        <v>4.0625</v>
      </c>
      <c r="I12" s="17">
        <f t="shared" si="1"/>
        <v>-36.939140000000002</v>
      </c>
      <c r="J12" s="17">
        <f t="shared" si="2"/>
        <v>-43.545867999999999</v>
      </c>
      <c r="L12" s="17">
        <f t="shared" si="3"/>
        <v>4.875</v>
      </c>
      <c r="M12" s="17">
        <f t="shared" si="4"/>
        <v>-49.219360000000002</v>
      </c>
      <c r="N12" s="17">
        <f t="shared" si="5"/>
        <v>-42.962902</v>
      </c>
      <c r="P12" s="34">
        <f t="shared" si="6"/>
        <v>5.6875</v>
      </c>
      <c r="Q12" s="17">
        <f t="shared" si="7"/>
        <v>-67.886664999999994</v>
      </c>
      <c r="R12" s="17">
        <f t="shared" si="8"/>
        <v>-56.693435999999998</v>
      </c>
      <c r="S12" s="28"/>
      <c r="T12" s="17">
        <f t="shared" si="9"/>
        <v>6.5</v>
      </c>
      <c r="U12" s="17">
        <f t="shared" si="10"/>
        <v>-56.868225000000002</v>
      </c>
      <c r="V12" s="17">
        <f t="shared" si="11"/>
        <v>-53.188518999999999</v>
      </c>
    </row>
    <row r="13" spans="1:22" x14ac:dyDescent="0.25">
      <c r="B13">
        <v>2000000000</v>
      </c>
      <c r="C13">
        <v>-37.109219000000003</v>
      </c>
      <c r="E13">
        <v>2000000000</v>
      </c>
      <c r="F13">
        <v>-31.745552</v>
      </c>
      <c r="H13" s="17">
        <f t="shared" si="0"/>
        <v>4.2916666666666998</v>
      </c>
      <c r="I13" s="17">
        <f t="shared" si="1"/>
        <v>-37.532950999999997</v>
      </c>
      <c r="J13" s="17">
        <f t="shared" si="2"/>
        <v>-44.182507000000001</v>
      </c>
      <c r="L13" s="17">
        <f t="shared" si="3"/>
        <v>5.0833333333332993</v>
      </c>
      <c r="M13" s="17">
        <f t="shared" si="4"/>
        <v>-49.865833000000002</v>
      </c>
      <c r="N13" s="17">
        <f t="shared" si="5"/>
        <v>-43.630211000000003</v>
      </c>
      <c r="P13" s="34">
        <f t="shared" si="6"/>
        <v>5.875</v>
      </c>
      <c r="Q13" s="17">
        <f t="shared" si="7"/>
        <v>-68.196869000000007</v>
      </c>
      <c r="R13" s="17">
        <f t="shared" si="8"/>
        <v>-55.880302</v>
      </c>
      <c r="S13" s="28"/>
      <c r="T13" s="17">
        <f t="shared" si="9"/>
        <v>6.6666666666667007</v>
      </c>
      <c r="U13" s="17">
        <f t="shared" si="10"/>
        <v>-57.498699000000002</v>
      </c>
      <c r="V13" s="17">
        <f t="shared" si="11"/>
        <v>-52.560443999999997</v>
      </c>
    </row>
    <row r="14" spans="1:22" x14ac:dyDescent="0.25">
      <c r="B14">
        <v>2250000000</v>
      </c>
      <c r="C14">
        <v>-38.128478999999999</v>
      </c>
      <c r="E14">
        <v>2250000000</v>
      </c>
      <c r="F14">
        <v>-32.904949000000002</v>
      </c>
      <c r="H14" s="17">
        <f t="shared" si="0"/>
        <v>4.5208333333332993</v>
      </c>
      <c r="I14" s="17">
        <f t="shared" si="1"/>
        <v>-38.112862</v>
      </c>
      <c r="J14" s="17">
        <f t="shared" si="2"/>
        <v>-44.731178</v>
      </c>
      <c r="L14" s="17">
        <f t="shared" si="3"/>
        <v>5.2916666666667007</v>
      </c>
      <c r="M14" s="17">
        <f t="shared" si="4"/>
        <v>-50.28669</v>
      </c>
      <c r="N14" s="17">
        <f t="shared" si="5"/>
        <v>-44.283047000000003</v>
      </c>
      <c r="P14" s="34">
        <f t="shared" si="6"/>
        <v>6.0625</v>
      </c>
      <c r="Q14" s="17">
        <f t="shared" si="7"/>
        <v>-57.501849999999997</v>
      </c>
      <c r="R14" s="17">
        <f t="shared" si="8"/>
        <v>-55.507164000000003</v>
      </c>
      <c r="S14" s="28"/>
      <c r="T14" s="17">
        <f t="shared" si="9"/>
        <v>6.8333333333332993</v>
      </c>
      <c r="U14" s="17">
        <f t="shared" si="10"/>
        <v>-58.142192999999999</v>
      </c>
      <c r="V14" s="17">
        <f t="shared" si="11"/>
        <v>-52.397976</v>
      </c>
    </row>
    <row r="15" spans="1:22" x14ac:dyDescent="0.25">
      <c r="B15">
        <v>2500000000</v>
      </c>
      <c r="C15">
        <v>-39.131011999999998</v>
      </c>
      <c r="E15">
        <v>2500000000</v>
      </c>
      <c r="F15">
        <v>-34.739643000000001</v>
      </c>
      <c r="H15" s="17">
        <f t="shared" si="0"/>
        <v>4.75</v>
      </c>
      <c r="I15" s="17">
        <f t="shared" si="1"/>
        <v>-38.105494999999998</v>
      </c>
      <c r="J15" s="17">
        <f t="shared" si="2"/>
        <v>-45.046753000000002</v>
      </c>
      <c r="L15" s="17">
        <f t="shared" si="3"/>
        <v>5.5</v>
      </c>
      <c r="M15" s="17">
        <f t="shared" si="4"/>
        <v>-50.338180999999999</v>
      </c>
      <c r="N15" s="17">
        <f t="shared" si="5"/>
        <v>-44.972023</v>
      </c>
      <c r="P15" s="34">
        <f t="shared" si="6"/>
        <v>6.25</v>
      </c>
      <c r="Q15" s="17">
        <f t="shared" si="7"/>
        <v>-56.054188000000003</v>
      </c>
      <c r="R15" s="17">
        <f t="shared" si="8"/>
        <v>-55.403427000000001</v>
      </c>
      <c r="S15" s="28"/>
      <c r="T15" s="17">
        <f t="shared" si="9"/>
        <v>7</v>
      </c>
      <c r="U15" s="17">
        <f t="shared" si="10"/>
        <v>-58.355533999999999</v>
      </c>
      <c r="V15" s="17">
        <f t="shared" si="11"/>
        <v>-52.006886000000002</v>
      </c>
    </row>
    <row r="16" spans="1:22" x14ac:dyDescent="0.25">
      <c r="B16">
        <v>2750000000</v>
      </c>
      <c r="C16">
        <v>-39.802135</v>
      </c>
      <c r="E16">
        <v>2750000000</v>
      </c>
      <c r="F16">
        <v>-36.553303</v>
      </c>
      <c r="H16" s="17">
        <f t="shared" si="0"/>
        <v>4.9791666666667007</v>
      </c>
      <c r="I16" s="17">
        <f t="shared" si="1"/>
        <v>-37.708571999999997</v>
      </c>
      <c r="J16" s="17">
        <f t="shared" si="2"/>
        <v>-45.724730999999998</v>
      </c>
      <c r="L16" s="17">
        <f t="shared" si="3"/>
        <v>5.7083333333332993</v>
      </c>
      <c r="M16" s="17">
        <f t="shared" si="4"/>
        <v>-49.978676</v>
      </c>
      <c r="N16" s="17">
        <f t="shared" si="5"/>
        <v>-45.825755999999998</v>
      </c>
      <c r="P16" s="34">
        <f t="shared" si="6"/>
        <v>6.4375</v>
      </c>
      <c r="Q16" s="17">
        <f t="shared" si="7"/>
        <v>-55.017989999999998</v>
      </c>
      <c r="R16" s="17">
        <f t="shared" si="8"/>
        <v>-55.617794000000004</v>
      </c>
      <c r="S16" s="28"/>
      <c r="T16" s="17">
        <f t="shared" si="9"/>
        <v>7.1666666666667007</v>
      </c>
      <c r="U16" s="17">
        <f t="shared" si="10"/>
        <v>-58.548560999999999</v>
      </c>
      <c r="V16" s="17">
        <f t="shared" si="11"/>
        <v>-51.38353</v>
      </c>
    </row>
    <row r="17" spans="2:22" x14ac:dyDescent="0.25">
      <c r="B17">
        <v>3000000000</v>
      </c>
      <c r="C17">
        <v>-40.160583000000003</v>
      </c>
      <c r="E17">
        <v>3000000000</v>
      </c>
      <c r="F17">
        <v>-38.111060999999999</v>
      </c>
      <c r="H17" s="17">
        <f t="shared" si="0"/>
        <v>5.2083333333332993</v>
      </c>
      <c r="I17" s="17">
        <f t="shared" si="1"/>
        <v>-37.012276</v>
      </c>
      <c r="J17" s="17">
        <f t="shared" si="2"/>
        <v>-46.582980999999997</v>
      </c>
      <c r="L17" s="17">
        <f t="shared" si="3"/>
        <v>5.9166666666667007</v>
      </c>
      <c r="M17" s="17">
        <f t="shared" si="4"/>
        <v>-49.451801000000003</v>
      </c>
      <c r="N17" s="17">
        <f t="shared" si="5"/>
        <v>-46.998890000000003</v>
      </c>
      <c r="P17" s="34">
        <f t="shared" si="6"/>
        <v>6.625</v>
      </c>
      <c r="Q17" s="17">
        <f t="shared" si="7"/>
        <v>-53.078262000000002</v>
      </c>
      <c r="R17" s="17">
        <f t="shared" si="8"/>
        <v>-55.744250999999998</v>
      </c>
      <c r="S17" s="28"/>
      <c r="T17" s="17">
        <f t="shared" si="9"/>
        <v>7.3333333333332993</v>
      </c>
      <c r="U17" s="17">
        <f t="shared" si="10"/>
        <v>-58.593899</v>
      </c>
      <c r="V17" s="17">
        <f t="shared" si="11"/>
        <v>-51.080092999999998</v>
      </c>
    </row>
    <row r="18" spans="2:22" x14ac:dyDescent="0.25">
      <c r="B18">
        <v>3250000000</v>
      </c>
      <c r="C18">
        <v>-40.033893999999997</v>
      </c>
      <c r="E18">
        <v>3250000000</v>
      </c>
      <c r="F18">
        <v>-39.100079000000001</v>
      </c>
      <c r="H18" s="17">
        <f t="shared" si="0"/>
        <v>5.4375</v>
      </c>
      <c r="I18" s="17">
        <f t="shared" si="1"/>
        <v>-36.190109</v>
      </c>
      <c r="J18" s="17">
        <f t="shared" si="2"/>
        <v>-47.785755000000002</v>
      </c>
      <c r="L18" s="17">
        <f t="shared" si="3"/>
        <v>6.125</v>
      </c>
      <c r="M18" s="17">
        <f t="shared" si="4"/>
        <v>-48.764285999999998</v>
      </c>
      <c r="N18" s="17">
        <f t="shared" si="5"/>
        <v>-47.903804999999998</v>
      </c>
      <c r="P18" s="34">
        <f t="shared" si="6"/>
        <v>6.8125</v>
      </c>
      <c r="Q18" s="17">
        <f t="shared" si="7"/>
        <v>-51.727898000000003</v>
      </c>
      <c r="R18" s="17">
        <f t="shared" si="8"/>
        <v>-55.786453000000002</v>
      </c>
      <c r="S18" s="28"/>
      <c r="T18" s="17">
        <f t="shared" si="9"/>
        <v>7.5</v>
      </c>
      <c r="U18" s="17">
        <f t="shared" si="10"/>
        <v>-57.923259999999999</v>
      </c>
      <c r="V18" s="17">
        <f t="shared" si="11"/>
        <v>-50.603081000000003</v>
      </c>
    </row>
    <row r="19" spans="2:22" x14ac:dyDescent="0.25">
      <c r="B19">
        <v>3500000000</v>
      </c>
      <c r="C19">
        <v>-39.285454000000001</v>
      </c>
      <c r="E19">
        <v>3500000000</v>
      </c>
      <c r="F19">
        <v>-40.314030000000002</v>
      </c>
      <c r="H19" s="17">
        <f t="shared" si="0"/>
        <v>5.6666666666667007</v>
      </c>
      <c r="I19" s="17">
        <f t="shared" si="1"/>
        <v>-35.375832000000003</v>
      </c>
      <c r="J19" s="17">
        <f t="shared" si="2"/>
        <v>-49.232062999999997</v>
      </c>
      <c r="L19" s="17">
        <f t="shared" si="3"/>
        <v>6.3333333333332993</v>
      </c>
      <c r="M19" s="17">
        <f t="shared" si="4"/>
        <v>-48.135238999999999</v>
      </c>
      <c r="N19" s="17">
        <f t="shared" si="5"/>
        <v>-48.467953000000001</v>
      </c>
      <c r="P19" s="34">
        <f t="shared" si="6"/>
        <v>7</v>
      </c>
      <c r="Q19" s="17">
        <f t="shared" si="7"/>
        <v>-50.348953000000002</v>
      </c>
      <c r="R19" s="17">
        <f t="shared" si="8"/>
        <v>-56.033664999999999</v>
      </c>
      <c r="S19" s="28"/>
      <c r="T19" s="17">
        <f t="shared" si="9"/>
        <v>7.6666666666667007</v>
      </c>
      <c r="U19" s="17">
        <f t="shared" si="10"/>
        <v>-57.323546999999998</v>
      </c>
      <c r="V19" s="17">
        <f t="shared" si="11"/>
        <v>-50.412674000000003</v>
      </c>
    </row>
    <row r="20" spans="2:22" x14ac:dyDescent="0.25">
      <c r="B20">
        <v>3750000000</v>
      </c>
      <c r="C20">
        <v>-38.317794999999997</v>
      </c>
      <c r="E20">
        <v>3750000000</v>
      </c>
      <c r="F20">
        <v>-43.233970999999997</v>
      </c>
      <c r="H20" s="17">
        <f t="shared" si="0"/>
        <v>5.8958333333332993</v>
      </c>
      <c r="I20" s="17">
        <f t="shared" si="1"/>
        <v>-34.414017000000001</v>
      </c>
      <c r="J20" s="17">
        <f t="shared" si="2"/>
        <v>-50.315472</v>
      </c>
      <c r="L20" s="17">
        <f t="shared" si="3"/>
        <v>6.5416666666667007</v>
      </c>
      <c r="M20" s="17">
        <f t="shared" si="4"/>
        <v>-47.732985999999997</v>
      </c>
      <c r="N20" s="17">
        <f t="shared" si="5"/>
        <v>-49.132027000000001</v>
      </c>
      <c r="P20" s="34">
        <f t="shared" si="6"/>
        <v>7.1875</v>
      </c>
      <c r="Q20" s="17">
        <f t="shared" si="7"/>
        <v>-48.755702999999997</v>
      </c>
      <c r="R20" s="17">
        <f t="shared" si="8"/>
        <v>-56.497760999999997</v>
      </c>
      <c r="S20" s="28"/>
      <c r="T20" s="17">
        <f t="shared" si="9"/>
        <v>7.8333333333332993</v>
      </c>
      <c r="U20" s="17">
        <f t="shared" si="10"/>
        <v>-56.580008999999997</v>
      </c>
      <c r="V20" s="17">
        <f t="shared" si="11"/>
        <v>-49.525950999999999</v>
      </c>
    </row>
    <row r="21" spans="2:22" x14ac:dyDescent="0.25">
      <c r="B21">
        <v>4000000000</v>
      </c>
      <c r="C21">
        <v>-37.907066</v>
      </c>
      <c r="E21">
        <v>4000000000</v>
      </c>
      <c r="F21">
        <v>-46.576411999999998</v>
      </c>
      <c r="H21" s="17">
        <f t="shared" si="0"/>
        <v>6.125</v>
      </c>
      <c r="I21" s="17">
        <f t="shared" si="1"/>
        <v>-33.844887</v>
      </c>
      <c r="J21" s="17">
        <f t="shared" si="2"/>
        <v>-51.029465000000002</v>
      </c>
      <c r="L21" s="17">
        <f t="shared" si="3"/>
        <v>6.75</v>
      </c>
      <c r="M21" s="17">
        <f t="shared" si="4"/>
        <v>-47.914230000000003</v>
      </c>
      <c r="N21" s="17">
        <f t="shared" si="5"/>
        <v>-49.642391000000003</v>
      </c>
      <c r="P21" s="34">
        <f t="shared" si="6"/>
        <v>7.375</v>
      </c>
      <c r="Q21" s="17">
        <f t="shared" si="7"/>
        <v>-46.861668000000002</v>
      </c>
      <c r="R21" s="17">
        <f t="shared" si="8"/>
        <v>-56.846401</v>
      </c>
      <c r="S21" s="28"/>
      <c r="T21" s="17">
        <f t="shared" si="9"/>
        <v>8</v>
      </c>
      <c r="U21" s="17">
        <f t="shared" si="10"/>
        <v>-56.277676</v>
      </c>
      <c r="V21" s="17">
        <f t="shared" si="11"/>
        <v>-49.253928999999999</v>
      </c>
    </row>
    <row r="22" spans="2:22" x14ac:dyDescent="0.25">
      <c r="B22">
        <v>4250000000</v>
      </c>
      <c r="C22">
        <v>-38.729019000000001</v>
      </c>
      <c r="E22">
        <v>4250000000</v>
      </c>
      <c r="F22">
        <v>-46.943356000000001</v>
      </c>
      <c r="H22" s="17">
        <f t="shared" si="0"/>
        <v>6.3541666666667007</v>
      </c>
      <c r="I22" s="17">
        <f t="shared" si="1"/>
        <v>-32.983741999999999</v>
      </c>
      <c r="J22" s="17">
        <f t="shared" si="2"/>
        <v>-52.047927999999999</v>
      </c>
      <c r="L22" s="17">
        <f t="shared" si="3"/>
        <v>6.9583333333332993</v>
      </c>
      <c r="M22" s="17">
        <f t="shared" si="4"/>
        <v>-48.158183999999999</v>
      </c>
      <c r="N22" s="17">
        <f t="shared" si="5"/>
        <v>-49.703494999999997</v>
      </c>
      <c r="P22" s="34">
        <f t="shared" si="6"/>
        <v>7.5625</v>
      </c>
      <c r="Q22" s="17">
        <f t="shared" si="7"/>
        <v>-45.907795</v>
      </c>
      <c r="R22" s="17">
        <f t="shared" si="8"/>
        <v>-56.867770999999998</v>
      </c>
      <c r="S22" s="28"/>
      <c r="T22" s="17">
        <f t="shared" si="9"/>
        <v>8.1666666666666998</v>
      </c>
      <c r="U22" s="17">
        <f t="shared" si="10"/>
        <v>-56.291266999999998</v>
      </c>
      <c r="V22" s="17">
        <f t="shared" si="11"/>
        <v>-49.349902999999998</v>
      </c>
    </row>
    <row r="23" spans="2:22" x14ac:dyDescent="0.25">
      <c r="B23">
        <v>4500000000</v>
      </c>
      <c r="C23">
        <v>-40.088326000000002</v>
      </c>
      <c r="E23">
        <v>4500000000</v>
      </c>
      <c r="F23">
        <v>-45.277264000000002</v>
      </c>
      <c r="H23" s="17">
        <f t="shared" si="0"/>
        <v>6.5833333333332993</v>
      </c>
      <c r="I23" s="17">
        <f t="shared" si="1"/>
        <v>-32.192965999999998</v>
      </c>
      <c r="J23" s="17">
        <f t="shared" si="2"/>
        <v>-53.793776999999999</v>
      </c>
      <c r="L23" s="17">
        <f t="shared" si="3"/>
        <v>7.1666666666667007</v>
      </c>
      <c r="M23" s="17">
        <f t="shared" si="4"/>
        <v>-48.438091</v>
      </c>
      <c r="N23" s="17">
        <f t="shared" si="5"/>
        <v>-49.194915999999999</v>
      </c>
      <c r="P23" s="34">
        <f t="shared" si="6"/>
        <v>7.75</v>
      </c>
      <c r="Q23" s="17">
        <f t="shared" si="7"/>
        <v>-47.208419999999997</v>
      </c>
      <c r="R23" s="17">
        <f t="shared" si="8"/>
        <v>-56.537089999999999</v>
      </c>
      <c r="S23" s="28"/>
      <c r="T23" s="17">
        <f t="shared" si="9"/>
        <v>8.3333333333333002</v>
      </c>
      <c r="U23" s="17">
        <f t="shared" si="10"/>
        <v>-56.502276999999999</v>
      </c>
      <c r="V23" s="17">
        <f t="shared" si="11"/>
        <v>-49.791728999999997</v>
      </c>
    </row>
    <row r="24" spans="2:22" x14ac:dyDescent="0.25">
      <c r="B24">
        <v>4750000000</v>
      </c>
      <c r="C24">
        <v>-41.549419</v>
      </c>
      <c r="E24">
        <v>4750000000</v>
      </c>
      <c r="F24">
        <v>-43.683376000000003</v>
      </c>
      <c r="H24" s="17">
        <f t="shared" si="0"/>
        <v>6.8125</v>
      </c>
      <c r="I24" s="17">
        <f t="shared" si="1"/>
        <v>-31.316545000000001</v>
      </c>
      <c r="J24" s="17">
        <f t="shared" si="2"/>
        <v>-58.005608000000002</v>
      </c>
      <c r="L24" s="17">
        <f t="shared" si="3"/>
        <v>7.375</v>
      </c>
      <c r="M24" s="17">
        <f t="shared" si="4"/>
        <v>-48.508011000000003</v>
      </c>
      <c r="N24" s="17">
        <f t="shared" si="5"/>
        <v>-48.975467999999999</v>
      </c>
      <c r="P24" s="34">
        <f t="shared" si="6"/>
        <v>7.9375</v>
      </c>
      <c r="Q24" s="17">
        <f t="shared" si="7"/>
        <v>-47.447723000000003</v>
      </c>
      <c r="R24" s="17">
        <f t="shared" si="8"/>
        <v>-56.056838999999997</v>
      </c>
      <c r="S24" s="28"/>
      <c r="T24" s="17">
        <f t="shared" si="9"/>
        <v>8.5</v>
      </c>
      <c r="U24" s="17">
        <f t="shared" si="10"/>
        <v>-56.869522000000003</v>
      </c>
      <c r="V24" s="17">
        <f t="shared" si="11"/>
        <v>-50.209693999999999</v>
      </c>
    </row>
    <row r="25" spans="2:22" x14ac:dyDescent="0.25">
      <c r="B25">
        <v>5000000000</v>
      </c>
      <c r="C25">
        <v>-42.481285</v>
      </c>
      <c r="E25">
        <v>5000000000</v>
      </c>
      <c r="F25">
        <v>-45.438831</v>
      </c>
      <c r="H25" s="17">
        <f t="shared" si="0"/>
        <v>7.0416666666667007</v>
      </c>
      <c r="I25" s="17">
        <f t="shared" si="1"/>
        <v>-30.733468999999999</v>
      </c>
      <c r="J25" s="17">
        <f t="shared" si="2"/>
        <v>-61.804333</v>
      </c>
      <c r="L25" s="17">
        <f t="shared" si="3"/>
        <v>7.5833333333332993</v>
      </c>
      <c r="M25" s="17">
        <f t="shared" si="4"/>
        <v>-48.496837999999997</v>
      </c>
      <c r="N25" s="17">
        <f t="shared" si="5"/>
        <v>-48.949717999999997</v>
      </c>
      <c r="P25" s="34">
        <f t="shared" si="6"/>
        <v>8.125</v>
      </c>
      <c r="Q25" s="17">
        <f t="shared" si="7"/>
        <v>-47.645229</v>
      </c>
      <c r="R25" s="17">
        <f t="shared" si="8"/>
        <v>-55.630370999999997</v>
      </c>
      <c r="S25" s="28"/>
      <c r="T25" s="17">
        <f t="shared" si="9"/>
        <v>8.6666666666666998</v>
      </c>
      <c r="U25" s="17">
        <f t="shared" si="10"/>
        <v>-57.214008</v>
      </c>
      <c r="V25" s="17">
        <f t="shared" si="11"/>
        <v>-50.517074999999998</v>
      </c>
    </row>
    <row r="26" spans="2:22" x14ac:dyDescent="0.25">
      <c r="B26">
        <v>5250000000</v>
      </c>
      <c r="C26">
        <v>-43.293652000000002</v>
      </c>
      <c r="E26">
        <v>5250000000</v>
      </c>
      <c r="F26">
        <v>-46.073386999999997</v>
      </c>
      <c r="H26" s="17">
        <f t="shared" si="0"/>
        <v>7.2708333333332993</v>
      </c>
      <c r="I26" s="17">
        <f t="shared" si="1"/>
        <v>-30.343230999999999</v>
      </c>
      <c r="J26" s="17">
        <f t="shared" si="2"/>
        <v>-61.358868000000001</v>
      </c>
      <c r="L26" s="17">
        <f t="shared" si="3"/>
        <v>7.7916666666667007</v>
      </c>
      <c r="M26" s="17">
        <f t="shared" si="4"/>
        <v>-48.439704999999996</v>
      </c>
      <c r="N26" s="17">
        <f t="shared" si="5"/>
        <v>-48.890453000000001</v>
      </c>
      <c r="P26" s="34">
        <f t="shared" si="6"/>
        <v>8.3125</v>
      </c>
      <c r="Q26" s="17">
        <f t="shared" si="7"/>
        <v>-47.397590999999998</v>
      </c>
      <c r="R26" s="17">
        <f t="shared" si="8"/>
        <v>-55.679336999999997</v>
      </c>
      <c r="S26" s="28"/>
      <c r="T26" s="17">
        <f t="shared" si="9"/>
        <v>8.8333333333333002</v>
      </c>
      <c r="U26" s="17">
        <f t="shared" si="10"/>
        <v>-57.642024999999997</v>
      </c>
      <c r="V26" s="17">
        <f t="shared" si="11"/>
        <v>-51.030189999999997</v>
      </c>
    </row>
    <row r="27" spans="2:22" x14ac:dyDescent="0.25">
      <c r="B27">
        <v>5500000000</v>
      </c>
      <c r="C27">
        <v>-43.206367</v>
      </c>
      <c r="E27">
        <v>5500000000</v>
      </c>
      <c r="F27">
        <v>-42.804352000000002</v>
      </c>
      <c r="H27" s="17">
        <f t="shared" si="0"/>
        <v>7.5</v>
      </c>
      <c r="I27" s="17">
        <f t="shared" si="1"/>
        <v>-30.043745000000001</v>
      </c>
      <c r="J27" s="17">
        <f t="shared" si="2"/>
        <v>-57.384048</v>
      </c>
      <c r="L27" s="17">
        <f t="shared" si="3"/>
        <v>8</v>
      </c>
      <c r="M27" s="17">
        <f t="shared" si="4"/>
        <v>-48.574074000000003</v>
      </c>
      <c r="N27" s="17">
        <f t="shared" si="5"/>
        <v>-48.628943999999997</v>
      </c>
      <c r="P27" s="34">
        <f t="shared" si="6"/>
        <v>8.5</v>
      </c>
      <c r="Q27" s="17">
        <f t="shared" si="7"/>
        <v>-48.428581000000001</v>
      </c>
      <c r="R27" s="17">
        <f t="shared" si="8"/>
        <v>-57.589343999999997</v>
      </c>
      <c r="S27" s="28"/>
      <c r="T27" s="17">
        <f t="shared" si="9"/>
        <v>9</v>
      </c>
      <c r="U27" s="17">
        <f t="shared" si="10"/>
        <v>-57.778934</v>
      </c>
      <c r="V27" s="17">
        <f t="shared" si="11"/>
        <v>-51.225811</v>
      </c>
    </row>
    <row r="28" spans="2:22" x14ac:dyDescent="0.25">
      <c r="B28">
        <v>5750000000</v>
      </c>
      <c r="C28">
        <v>-43.360194999999997</v>
      </c>
      <c r="E28">
        <v>5750000000</v>
      </c>
      <c r="F28">
        <v>-38.230141000000003</v>
      </c>
      <c r="H28" s="17">
        <f t="shared" si="0"/>
        <v>7.7291666666667007</v>
      </c>
      <c r="I28" s="17">
        <f t="shared" si="1"/>
        <v>-29.733374000000001</v>
      </c>
      <c r="J28" s="17">
        <f t="shared" si="2"/>
        <v>-53.018787000000003</v>
      </c>
      <c r="L28" s="17">
        <f t="shared" si="3"/>
        <v>8.2083333333333002</v>
      </c>
      <c r="M28" s="17">
        <f t="shared" si="4"/>
        <v>-48.925826999999998</v>
      </c>
      <c r="N28" s="17">
        <f t="shared" si="5"/>
        <v>-48.309620000000002</v>
      </c>
      <c r="P28" s="34">
        <f t="shared" si="6"/>
        <v>8.6875</v>
      </c>
      <c r="Q28" s="17">
        <f t="shared" si="7"/>
        <v>-49.290900999999998</v>
      </c>
      <c r="R28" s="17">
        <f t="shared" si="8"/>
        <v>-61.133288999999998</v>
      </c>
      <c r="S28" s="28"/>
      <c r="T28" s="17">
        <f t="shared" si="9"/>
        <v>9.1666666666666998</v>
      </c>
      <c r="U28" s="17">
        <f t="shared" si="10"/>
        <v>-57.817974</v>
      </c>
      <c r="V28" s="17">
        <f t="shared" si="11"/>
        <v>-51.500461999999999</v>
      </c>
    </row>
    <row r="29" spans="2:22" x14ac:dyDescent="0.25">
      <c r="B29">
        <v>6000000000</v>
      </c>
      <c r="C29">
        <v>-43.601978000000003</v>
      </c>
      <c r="E29">
        <v>6000000000</v>
      </c>
      <c r="F29">
        <v>-35.064106000000002</v>
      </c>
      <c r="H29" s="17">
        <f t="shared" si="0"/>
        <v>7.9583333333332993</v>
      </c>
      <c r="I29" s="17">
        <f t="shared" si="1"/>
        <v>-29.535339</v>
      </c>
      <c r="J29" s="17">
        <f t="shared" si="2"/>
        <v>-52.159004000000003</v>
      </c>
      <c r="L29" s="17">
        <f t="shared" si="3"/>
        <v>8.4166666666666998</v>
      </c>
      <c r="M29" s="17">
        <f t="shared" si="4"/>
        <v>-49.850079000000001</v>
      </c>
      <c r="N29" s="17">
        <f t="shared" si="5"/>
        <v>-47.892982000000003</v>
      </c>
      <c r="P29" s="34">
        <f t="shared" si="6"/>
        <v>8.875</v>
      </c>
      <c r="Q29" s="17">
        <f t="shared" si="7"/>
        <v>-49.927340999999998</v>
      </c>
      <c r="R29" s="17">
        <f t="shared" si="8"/>
        <v>-63.177360999999998</v>
      </c>
      <c r="S29" s="28"/>
      <c r="T29" s="17">
        <f t="shared" si="9"/>
        <v>9.3333333333333002</v>
      </c>
      <c r="U29" s="17">
        <f t="shared" si="10"/>
        <v>-57.601089000000002</v>
      </c>
      <c r="V29" s="17">
        <f t="shared" si="11"/>
        <v>-51.436686999999999</v>
      </c>
    </row>
    <row r="30" spans="2:22" x14ac:dyDescent="0.25">
      <c r="B30">
        <v>6250000000</v>
      </c>
      <c r="C30">
        <v>-42.597309000000003</v>
      </c>
      <c r="E30">
        <v>6250000000</v>
      </c>
      <c r="F30">
        <v>-35.375838999999999</v>
      </c>
      <c r="H30" s="17">
        <f t="shared" si="0"/>
        <v>8.1875</v>
      </c>
      <c r="I30" s="17">
        <f t="shared" si="1"/>
        <v>-29.290849999999999</v>
      </c>
      <c r="J30" s="17">
        <f t="shared" si="2"/>
        <v>-52.606879999999997</v>
      </c>
      <c r="L30" s="17">
        <f t="shared" si="3"/>
        <v>8.625</v>
      </c>
      <c r="M30" s="17">
        <f t="shared" si="4"/>
        <v>-51.451656</v>
      </c>
      <c r="N30" s="17">
        <f t="shared" si="5"/>
        <v>-48.058917999999998</v>
      </c>
      <c r="P30" s="34">
        <f t="shared" si="6"/>
        <v>9.0625</v>
      </c>
      <c r="Q30" s="17">
        <f t="shared" si="7"/>
        <v>-50.312331999999998</v>
      </c>
      <c r="R30" s="17">
        <f t="shared" si="8"/>
        <v>-62.587029000000001</v>
      </c>
      <c r="S30" s="28"/>
      <c r="T30" s="17">
        <f t="shared" si="9"/>
        <v>9.5</v>
      </c>
      <c r="U30" s="17">
        <f t="shared" si="10"/>
        <v>-58.056956999999997</v>
      </c>
      <c r="V30" s="17">
        <f t="shared" si="11"/>
        <v>-51.578442000000003</v>
      </c>
    </row>
    <row r="31" spans="2:22" x14ac:dyDescent="0.25">
      <c r="B31">
        <v>6500000000</v>
      </c>
      <c r="C31">
        <v>-40.621806999999997</v>
      </c>
      <c r="E31">
        <v>6500000000</v>
      </c>
      <c r="F31">
        <v>-35.834128999999997</v>
      </c>
      <c r="H31" s="17">
        <f t="shared" si="0"/>
        <v>8.4166666666666998</v>
      </c>
      <c r="I31" s="17">
        <f t="shared" si="1"/>
        <v>-29.112047</v>
      </c>
      <c r="J31" s="17">
        <f t="shared" si="2"/>
        <v>-52.906089999999999</v>
      </c>
      <c r="L31" s="17">
        <f t="shared" si="3"/>
        <v>8.8333333333333002</v>
      </c>
      <c r="M31" s="17">
        <f t="shared" si="4"/>
        <v>-53.209583000000002</v>
      </c>
      <c r="N31" s="17">
        <f t="shared" si="5"/>
        <v>-48.236556999999998</v>
      </c>
      <c r="P31" s="34">
        <f t="shared" si="6"/>
        <v>9.25</v>
      </c>
      <c r="Q31" s="17">
        <f t="shared" si="7"/>
        <v>-50.504288000000003</v>
      </c>
      <c r="R31" s="17">
        <f t="shared" si="8"/>
        <v>-60.612858000000003</v>
      </c>
      <c r="S31" s="28"/>
      <c r="T31" s="17">
        <f t="shared" si="9"/>
        <v>9.6666666666666998</v>
      </c>
      <c r="U31" s="17">
        <f t="shared" si="10"/>
        <v>-59.182560000000002</v>
      </c>
      <c r="V31" s="17">
        <f t="shared" si="11"/>
        <v>-51.719994</v>
      </c>
    </row>
    <row r="32" spans="2:22" x14ac:dyDescent="0.25">
      <c r="B32">
        <v>6750000000</v>
      </c>
      <c r="C32">
        <v>-38.079529000000001</v>
      </c>
      <c r="E32">
        <v>6750000000</v>
      </c>
      <c r="F32">
        <v>-35.573920999999999</v>
      </c>
      <c r="H32" s="17">
        <f t="shared" si="0"/>
        <v>8.6458333333333002</v>
      </c>
      <c r="I32" s="17">
        <f t="shared" si="1"/>
        <v>-29.001170999999999</v>
      </c>
      <c r="J32" s="17">
        <f t="shared" si="2"/>
        <v>-53.405560000000001</v>
      </c>
      <c r="L32" s="17">
        <f t="shared" si="3"/>
        <v>9.0416666666666998</v>
      </c>
      <c r="M32" s="17">
        <f t="shared" si="4"/>
        <v>-53.728565000000003</v>
      </c>
      <c r="N32" s="17">
        <f t="shared" si="5"/>
        <v>-48.897221000000002</v>
      </c>
      <c r="P32" s="34">
        <f t="shared" si="6"/>
        <v>9.4375</v>
      </c>
      <c r="Q32" s="17">
        <f t="shared" si="7"/>
        <v>-50.460586999999997</v>
      </c>
      <c r="R32" s="17">
        <f t="shared" si="8"/>
        <v>-60.069954000000003</v>
      </c>
      <c r="S32" s="28"/>
      <c r="T32" s="17">
        <f t="shared" si="9"/>
        <v>9.8333333333333002</v>
      </c>
      <c r="U32" s="17">
        <f t="shared" si="10"/>
        <v>-60.809024999999998</v>
      </c>
      <c r="V32" s="17">
        <f t="shared" si="11"/>
        <v>-51.948028999999998</v>
      </c>
    </row>
    <row r="33" spans="2:22" x14ac:dyDescent="0.25">
      <c r="B33">
        <v>7000000000</v>
      </c>
      <c r="C33">
        <v>-37.260413999999997</v>
      </c>
      <c r="E33">
        <v>7000000000</v>
      </c>
      <c r="F33">
        <v>-35.222476999999998</v>
      </c>
      <c r="H33" s="17">
        <f t="shared" si="0"/>
        <v>8.875</v>
      </c>
      <c r="I33" s="17">
        <f t="shared" si="1"/>
        <v>-28.971513999999999</v>
      </c>
      <c r="J33" s="17">
        <f t="shared" si="2"/>
        <v>-53.904426999999998</v>
      </c>
      <c r="L33" s="17">
        <f t="shared" si="3"/>
        <v>9.25</v>
      </c>
      <c r="M33" s="17">
        <f t="shared" si="4"/>
        <v>-53.182892000000002</v>
      </c>
      <c r="N33" s="17">
        <f t="shared" si="5"/>
        <v>-48.79121</v>
      </c>
      <c r="P33" s="34">
        <f t="shared" si="6"/>
        <v>9.625</v>
      </c>
      <c r="Q33" s="17">
        <f t="shared" si="7"/>
        <v>-50.591037999999998</v>
      </c>
      <c r="R33" s="17">
        <f t="shared" si="8"/>
        <v>-60.335251</v>
      </c>
      <c r="S33" s="28"/>
      <c r="T33" s="17">
        <f t="shared" si="9"/>
        <v>10</v>
      </c>
      <c r="U33" s="17">
        <f t="shared" si="10"/>
        <v>-65.121764999999996</v>
      </c>
      <c r="V33" s="17">
        <f t="shared" si="11"/>
        <v>-52.451526999999999</v>
      </c>
    </row>
    <row r="34" spans="2:22" x14ac:dyDescent="0.25">
      <c r="B34">
        <v>7250000000</v>
      </c>
      <c r="C34">
        <v>-37.438628999999999</v>
      </c>
      <c r="E34">
        <v>7250000000</v>
      </c>
      <c r="F34">
        <v>-35.725208000000002</v>
      </c>
      <c r="H34" s="17">
        <f t="shared" si="0"/>
        <v>9.1041666666666998</v>
      </c>
      <c r="I34" s="17">
        <f t="shared" si="1"/>
        <v>-29.107937</v>
      </c>
      <c r="J34" s="17">
        <f t="shared" si="2"/>
        <v>-54.295203999999998</v>
      </c>
      <c r="L34" s="17">
        <f t="shared" si="3"/>
        <v>9.4583333333333002</v>
      </c>
      <c r="M34" s="17">
        <f t="shared" si="4"/>
        <v>-50.989840999999998</v>
      </c>
      <c r="N34" s="17">
        <f t="shared" si="5"/>
        <v>-48.166652999999997</v>
      </c>
      <c r="P34" s="34">
        <f t="shared" si="6"/>
        <v>9.8125</v>
      </c>
      <c r="Q34" s="17">
        <f t="shared" si="7"/>
        <v>-51.358272999999997</v>
      </c>
      <c r="R34" s="17">
        <f t="shared" si="8"/>
        <v>-60.076534000000002</v>
      </c>
      <c r="S34" s="28"/>
      <c r="T34" s="17">
        <f t="shared" si="9"/>
        <v>10.166666666667</v>
      </c>
      <c r="U34" s="17">
        <f t="shared" si="10"/>
        <v>-66.750236999999998</v>
      </c>
      <c r="V34" s="17">
        <f t="shared" si="11"/>
        <v>-52.868808999999999</v>
      </c>
    </row>
    <row r="35" spans="2:22" x14ac:dyDescent="0.25">
      <c r="B35">
        <v>7500000000</v>
      </c>
      <c r="C35">
        <v>-38.832649000000004</v>
      </c>
      <c r="E35">
        <v>7500000000</v>
      </c>
      <c r="F35">
        <v>-36.502276999999999</v>
      </c>
      <c r="H35" s="17">
        <f t="shared" ref="H35:H51" si="12">B95/1000000000</f>
        <v>9.3333333333333002</v>
      </c>
      <c r="I35" s="17">
        <f t="shared" ref="I35:I51" si="13">C95</f>
        <v>-29.378475000000002</v>
      </c>
      <c r="J35" s="17">
        <f t="shared" ref="J35:J51" si="14">F95</f>
        <v>-54.716464999999999</v>
      </c>
      <c r="L35" s="17">
        <f t="shared" ref="L35:L51" si="15">B149/1000000000</f>
        <v>9.6666666666666998</v>
      </c>
      <c r="M35" s="17">
        <f t="shared" ref="M35:M51" si="16">C149</f>
        <v>-49.031703999999998</v>
      </c>
      <c r="N35" s="17">
        <f t="shared" ref="N35:N51" si="17">F149</f>
        <v>-47.089576999999998</v>
      </c>
      <c r="P35" s="34">
        <f t="shared" ref="P35:P51" si="18">B203/1000000000</f>
        <v>10</v>
      </c>
      <c r="Q35" s="17">
        <f t="shared" ref="Q35:Q51" si="19">C203</f>
        <v>-52.511493999999999</v>
      </c>
      <c r="R35" s="17">
        <f t="shared" ref="R35:R51" si="20">F203</f>
        <v>-59.476996999999997</v>
      </c>
      <c r="S35" s="28"/>
      <c r="T35" s="17">
        <f t="shared" ref="T35:T51" si="21">B257/1000000000</f>
        <v>10.333333333333</v>
      </c>
      <c r="U35" s="17">
        <f t="shared" ref="U35:U51" si="22">C257</f>
        <v>-66.033859000000007</v>
      </c>
      <c r="V35" s="17">
        <f t="shared" ref="V35:V51" si="23">F257</f>
        <v>-53.548206</v>
      </c>
    </row>
    <row r="36" spans="2:22" x14ac:dyDescent="0.25">
      <c r="B36">
        <v>7750000000</v>
      </c>
      <c r="C36">
        <v>-41.878498</v>
      </c>
      <c r="E36">
        <v>7750000000</v>
      </c>
      <c r="F36">
        <v>-36.852679999999999</v>
      </c>
      <c r="H36" s="17">
        <f t="shared" si="12"/>
        <v>9.5625</v>
      </c>
      <c r="I36" s="17">
        <f t="shared" si="13"/>
        <v>-29.595061999999999</v>
      </c>
      <c r="J36" s="17">
        <f t="shared" si="14"/>
        <v>-54.356354000000003</v>
      </c>
      <c r="L36" s="17">
        <f t="shared" si="15"/>
        <v>9.875</v>
      </c>
      <c r="M36" s="17">
        <f t="shared" si="16"/>
        <v>-46.698860000000003</v>
      </c>
      <c r="N36" s="17">
        <f t="shared" si="17"/>
        <v>-46.359974000000001</v>
      </c>
      <c r="P36" s="34">
        <f t="shared" si="18"/>
        <v>10.1875</v>
      </c>
      <c r="Q36" s="17">
        <f t="shared" si="19"/>
        <v>-54.879680999999998</v>
      </c>
      <c r="R36" s="17">
        <f t="shared" si="20"/>
        <v>-58.723681999999997</v>
      </c>
      <c r="S36" s="28"/>
      <c r="T36" s="17">
        <f t="shared" si="21"/>
        <v>10.5</v>
      </c>
      <c r="U36" s="17">
        <f t="shared" si="22"/>
        <v>-60.872928999999999</v>
      </c>
      <c r="V36" s="17">
        <f t="shared" si="23"/>
        <v>-54.123688000000001</v>
      </c>
    </row>
    <row r="37" spans="2:22" x14ac:dyDescent="0.25">
      <c r="B37">
        <v>8000000000</v>
      </c>
      <c r="C37">
        <v>-44.854320999999999</v>
      </c>
      <c r="E37">
        <v>8000000000</v>
      </c>
      <c r="F37">
        <v>-36.428955000000002</v>
      </c>
      <c r="H37" s="17">
        <f t="shared" si="12"/>
        <v>9.7916666666666998</v>
      </c>
      <c r="I37" s="17">
        <f t="shared" si="13"/>
        <v>-29.972301000000002</v>
      </c>
      <c r="J37" s="17">
        <f t="shared" si="14"/>
        <v>-53.752617000000001</v>
      </c>
      <c r="L37" s="17">
        <f t="shared" si="15"/>
        <v>10.083333333333</v>
      </c>
      <c r="M37" s="17">
        <f t="shared" si="16"/>
        <v>-45.162860999999999</v>
      </c>
      <c r="N37" s="17">
        <f t="shared" si="17"/>
        <v>-46.429786999999997</v>
      </c>
      <c r="P37" s="34">
        <f t="shared" si="18"/>
        <v>10.375</v>
      </c>
      <c r="Q37" s="17">
        <f t="shared" si="19"/>
        <v>-57.538497999999997</v>
      </c>
      <c r="R37" s="17">
        <f t="shared" si="20"/>
        <v>-58.272345999999999</v>
      </c>
      <c r="S37" s="28"/>
      <c r="T37" s="17">
        <f t="shared" si="21"/>
        <v>10.666666666667</v>
      </c>
      <c r="U37" s="17">
        <f t="shared" si="22"/>
        <v>-56.741207000000003</v>
      </c>
      <c r="V37" s="17">
        <f t="shared" si="23"/>
        <v>-55.037914000000001</v>
      </c>
    </row>
    <row r="38" spans="2:22" x14ac:dyDescent="0.25">
      <c r="B38">
        <v>8250000000</v>
      </c>
      <c r="C38">
        <v>-46.121555000000001</v>
      </c>
      <c r="E38">
        <v>8250000000</v>
      </c>
      <c r="F38">
        <v>-35.970298999999997</v>
      </c>
      <c r="H38" s="17">
        <f t="shared" si="12"/>
        <v>10.020833333333</v>
      </c>
      <c r="I38" s="17">
        <f t="shared" si="13"/>
        <v>-30.256886999999999</v>
      </c>
      <c r="J38" s="17">
        <f t="shared" si="14"/>
        <v>-52.088946999999997</v>
      </c>
      <c r="L38" s="17">
        <f t="shared" si="15"/>
        <v>10.291666666667</v>
      </c>
      <c r="M38" s="17">
        <f t="shared" si="16"/>
        <v>-43.817962999999999</v>
      </c>
      <c r="N38" s="17">
        <f t="shared" si="17"/>
        <v>-46.484904999999998</v>
      </c>
      <c r="P38" s="34">
        <f t="shared" si="18"/>
        <v>10.5625</v>
      </c>
      <c r="Q38" s="17">
        <f t="shared" si="19"/>
        <v>-60.239123999999997</v>
      </c>
      <c r="R38" s="17">
        <f t="shared" si="20"/>
        <v>-57.390064000000002</v>
      </c>
      <c r="S38" s="28"/>
      <c r="T38" s="17">
        <f t="shared" si="21"/>
        <v>10.833333333333</v>
      </c>
      <c r="U38" s="17">
        <f t="shared" si="22"/>
        <v>-53.801647000000003</v>
      </c>
      <c r="V38" s="17">
        <f t="shared" si="23"/>
        <v>-56.259182000000003</v>
      </c>
    </row>
    <row r="39" spans="2:22" x14ac:dyDescent="0.25">
      <c r="B39">
        <v>8500000000</v>
      </c>
      <c r="C39">
        <v>-45.318108000000002</v>
      </c>
      <c r="E39">
        <v>8500000000</v>
      </c>
      <c r="F39">
        <v>-35.879416999999997</v>
      </c>
      <c r="H39" s="17">
        <f t="shared" si="12"/>
        <v>10.25</v>
      </c>
      <c r="I39" s="17">
        <f t="shared" si="13"/>
        <v>-30.854658000000001</v>
      </c>
      <c r="J39" s="17">
        <f t="shared" si="14"/>
        <v>-50.628819</v>
      </c>
      <c r="L39" s="17">
        <f t="shared" si="15"/>
        <v>10.5</v>
      </c>
      <c r="M39" s="17">
        <f t="shared" si="16"/>
        <v>-42.841132999999999</v>
      </c>
      <c r="N39" s="17">
        <f t="shared" si="17"/>
        <v>-46.550068000000003</v>
      </c>
      <c r="P39" s="34">
        <f t="shared" si="18"/>
        <v>10.75</v>
      </c>
      <c r="Q39" s="17">
        <f t="shared" si="19"/>
        <v>-61.892375999999999</v>
      </c>
      <c r="R39" s="17">
        <f t="shared" si="20"/>
        <v>-56.543129</v>
      </c>
      <c r="S39" s="28"/>
      <c r="T39" s="17">
        <f t="shared" si="21"/>
        <v>11</v>
      </c>
      <c r="U39" s="17">
        <f t="shared" si="22"/>
        <v>-51.646839</v>
      </c>
      <c r="V39" s="17">
        <f t="shared" si="23"/>
        <v>-58.732239</v>
      </c>
    </row>
    <row r="40" spans="2:22" x14ac:dyDescent="0.25">
      <c r="B40">
        <v>8750000000</v>
      </c>
      <c r="C40">
        <v>-43.300986999999999</v>
      </c>
      <c r="E40">
        <v>8750000000</v>
      </c>
      <c r="F40">
        <v>-36.022350000000003</v>
      </c>
      <c r="H40" s="17">
        <f t="shared" si="12"/>
        <v>10.479166666667</v>
      </c>
      <c r="I40" s="17">
        <f t="shared" si="13"/>
        <v>-31.585936</v>
      </c>
      <c r="J40" s="17">
        <f t="shared" si="14"/>
        <v>-49.430121999999997</v>
      </c>
      <c r="L40" s="17">
        <f t="shared" si="15"/>
        <v>10.708333333333</v>
      </c>
      <c r="M40" s="17">
        <f t="shared" si="16"/>
        <v>-42.194110999999999</v>
      </c>
      <c r="N40" s="17">
        <f t="shared" si="17"/>
        <v>-46.373691999999998</v>
      </c>
      <c r="P40" s="34">
        <f t="shared" si="18"/>
        <v>10.9375</v>
      </c>
      <c r="Q40" s="17">
        <f t="shared" si="19"/>
        <v>-64.779160000000005</v>
      </c>
      <c r="R40" s="17">
        <f t="shared" si="20"/>
        <v>-56.037742999999999</v>
      </c>
      <c r="S40" s="28"/>
      <c r="T40" s="17">
        <f t="shared" si="21"/>
        <v>11.166666666667</v>
      </c>
      <c r="U40" s="17">
        <f t="shared" si="22"/>
        <v>-49.998221999999998</v>
      </c>
      <c r="V40" s="17">
        <f t="shared" si="23"/>
        <v>-60.848480000000002</v>
      </c>
    </row>
    <row r="41" spans="2:22" x14ac:dyDescent="0.25">
      <c r="B41">
        <v>9000000000</v>
      </c>
      <c r="C41">
        <v>-40.983452</v>
      </c>
      <c r="E41">
        <v>9000000000</v>
      </c>
      <c r="F41">
        <v>-36.348937999999997</v>
      </c>
      <c r="H41" s="17">
        <f t="shared" si="12"/>
        <v>10.708333333333</v>
      </c>
      <c r="I41" s="17">
        <f t="shared" si="13"/>
        <v>-32.414439999999999</v>
      </c>
      <c r="J41" s="17">
        <f t="shared" si="14"/>
        <v>-49.082901</v>
      </c>
      <c r="L41" s="17">
        <f t="shared" si="15"/>
        <v>10.916666666667</v>
      </c>
      <c r="M41" s="17">
        <f t="shared" si="16"/>
        <v>-42.246001999999997</v>
      </c>
      <c r="N41" s="17">
        <f t="shared" si="17"/>
        <v>-45.992378000000002</v>
      </c>
      <c r="P41" s="34">
        <f t="shared" si="18"/>
        <v>11.125</v>
      </c>
      <c r="Q41" s="17">
        <f t="shared" si="19"/>
        <v>-70.375823999999994</v>
      </c>
      <c r="R41" s="17">
        <f t="shared" si="20"/>
        <v>-55.928359999999998</v>
      </c>
      <c r="S41" s="28"/>
      <c r="T41" s="17">
        <f t="shared" si="21"/>
        <v>11.333333333333</v>
      </c>
      <c r="U41" s="17">
        <f t="shared" si="22"/>
        <v>-49.046306999999999</v>
      </c>
      <c r="V41" s="17">
        <f t="shared" si="23"/>
        <v>-63.409809000000003</v>
      </c>
    </row>
    <row r="42" spans="2:22" x14ac:dyDescent="0.25">
      <c r="B42">
        <v>9250000000</v>
      </c>
      <c r="C42">
        <v>-38.327198000000003</v>
      </c>
      <c r="E42">
        <v>9250000000</v>
      </c>
      <c r="F42">
        <v>-36.795699999999997</v>
      </c>
      <c r="H42" s="17">
        <f t="shared" si="12"/>
        <v>10.9375</v>
      </c>
      <c r="I42" s="17">
        <f t="shared" si="13"/>
        <v>-33.215954000000004</v>
      </c>
      <c r="J42" s="17">
        <f t="shared" si="14"/>
        <v>-49.351486000000001</v>
      </c>
      <c r="L42" s="17">
        <f t="shared" si="15"/>
        <v>11.125</v>
      </c>
      <c r="M42" s="17">
        <f t="shared" si="16"/>
        <v>-42.710751000000002</v>
      </c>
      <c r="N42" s="17">
        <f t="shared" si="17"/>
        <v>-45.169746000000004</v>
      </c>
      <c r="P42" s="34">
        <f t="shared" si="18"/>
        <v>11.3125</v>
      </c>
      <c r="Q42" s="17">
        <f t="shared" si="19"/>
        <v>-73.470436000000007</v>
      </c>
      <c r="R42" s="17">
        <f t="shared" si="20"/>
        <v>-55.996841000000003</v>
      </c>
      <c r="S42" s="28"/>
      <c r="T42" s="17">
        <f t="shared" si="21"/>
        <v>11.5</v>
      </c>
      <c r="U42" s="17">
        <f t="shared" si="22"/>
        <v>-48.765816000000001</v>
      </c>
      <c r="V42" s="17">
        <f t="shared" si="23"/>
        <v>-65.259186</v>
      </c>
    </row>
    <row r="43" spans="2:22" x14ac:dyDescent="0.25">
      <c r="B43">
        <v>9500000000</v>
      </c>
      <c r="C43">
        <v>-36.177802999999997</v>
      </c>
      <c r="E43">
        <v>9500000000</v>
      </c>
      <c r="F43">
        <v>-37.406601000000002</v>
      </c>
      <c r="H43" s="17">
        <f t="shared" si="12"/>
        <v>11.166666666667</v>
      </c>
      <c r="I43" s="17">
        <f t="shared" si="13"/>
        <v>-33.841824000000003</v>
      </c>
      <c r="J43" s="17">
        <f t="shared" si="14"/>
        <v>-50.241565999999999</v>
      </c>
      <c r="L43" s="17">
        <f t="shared" si="15"/>
        <v>11.333333333333</v>
      </c>
      <c r="M43" s="17">
        <f t="shared" si="16"/>
        <v>-44.486153000000002</v>
      </c>
      <c r="N43" s="17">
        <f t="shared" si="17"/>
        <v>-44.479576000000002</v>
      </c>
      <c r="P43" s="34">
        <f t="shared" si="18"/>
        <v>11.5</v>
      </c>
      <c r="Q43" s="17">
        <f t="shared" si="19"/>
        <v>-75.199027999999998</v>
      </c>
      <c r="R43" s="17">
        <f t="shared" si="20"/>
        <v>-55.884323000000002</v>
      </c>
      <c r="S43" s="28"/>
      <c r="T43" s="17">
        <f t="shared" si="21"/>
        <v>11.666666666667</v>
      </c>
      <c r="U43" s="17">
        <f t="shared" si="22"/>
        <v>-48.920012999999997</v>
      </c>
      <c r="V43" s="17">
        <f t="shared" si="23"/>
        <v>-66.092299999999994</v>
      </c>
    </row>
    <row r="44" spans="2:22" x14ac:dyDescent="0.25">
      <c r="B44">
        <v>9750000000</v>
      </c>
      <c r="C44">
        <v>-34.644176000000002</v>
      </c>
      <c r="E44">
        <v>9750000000</v>
      </c>
      <c r="F44">
        <v>-37.682983</v>
      </c>
      <c r="H44" s="17">
        <f t="shared" si="12"/>
        <v>11.395833333333</v>
      </c>
      <c r="I44" s="17">
        <f t="shared" si="13"/>
        <v>-34.251232000000002</v>
      </c>
      <c r="J44" s="17">
        <f t="shared" si="14"/>
        <v>-51.258353999999997</v>
      </c>
      <c r="L44" s="17">
        <f t="shared" si="15"/>
        <v>11.541666666667</v>
      </c>
      <c r="M44" s="17">
        <f t="shared" si="16"/>
        <v>-47.643245999999998</v>
      </c>
      <c r="N44" s="17">
        <f t="shared" si="17"/>
        <v>-44.327987999999998</v>
      </c>
      <c r="P44" s="34">
        <f t="shared" si="18"/>
        <v>11.6875</v>
      </c>
      <c r="Q44" s="17">
        <f t="shared" si="19"/>
        <v>-71.247024999999994</v>
      </c>
      <c r="R44" s="17">
        <f t="shared" si="20"/>
        <v>-56.045132000000002</v>
      </c>
      <c r="S44" s="28"/>
      <c r="T44" s="17">
        <f t="shared" si="21"/>
        <v>11.833333333333</v>
      </c>
      <c r="U44" s="17">
        <f t="shared" si="22"/>
        <v>-49.496665999999998</v>
      </c>
      <c r="V44" s="17">
        <f t="shared" si="23"/>
        <v>-65.682357999999994</v>
      </c>
    </row>
    <row r="45" spans="2:22" x14ac:dyDescent="0.25">
      <c r="B45">
        <v>10000000000</v>
      </c>
      <c r="C45">
        <v>-33.394874999999999</v>
      </c>
      <c r="E45">
        <v>10000000000</v>
      </c>
      <c r="F45">
        <v>-37.562354999999997</v>
      </c>
      <c r="H45" s="17">
        <f t="shared" si="12"/>
        <v>11.625</v>
      </c>
      <c r="I45" s="17">
        <f t="shared" si="13"/>
        <v>-34.449108000000003</v>
      </c>
      <c r="J45" s="17">
        <f t="shared" si="14"/>
        <v>-50.692287</v>
      </c>
      <c r="L45" s="17">
        <f t="shared" si="15"/>
        <v>11.75</v>
      </c>
      <c r="M45" s="17">
        <f t="shared" si="16"/>
        <v>-51.804340000000003</v>
      </c>
      <c r="N45" s="17">
        <f t="shared" si="17"/>
        <v>-44.548209999999997</v>
      </c>
      <c r="P45" s="34">
        <f t="shared" si="18"/>
        <v>11.875</v>
      </c>
      <c r="Q45" s="17">
        <f t="shared" si="19"/>
        <v>-69.634392000000005</v>
      </c>
      <c r="R45" s="17">
        <f t="shared" si="20"/>
        <v>-56.338120000000004</v>
      </c>
      <c r="S45" s="28"/>
      <c r="T45" s="17">
        <f t="shared" si="21"/>
        <v>12</v>
      </c>
      <c r="U45" s="17">
        <f t="shared" si="22"/>
        <v>-50.111404</v>
      </c>
      <c r="V45" s="17">
        <f t="shared" si="23"/>
        <v>-63.718769000000002</v>
      </c>
    </row>
    <row r="46" spans="2:22" x14ac:dyDescent="0.25">
      <c r="B46">
        <v>10250000000</v>
      </c>
      <c r="C46">
        <v>-32.364170000000001</v>
      </c>
      <c r="E46">
        <v>10250000000</v>
      </c>
      <c r="F46">
        <v>-37.149849000000003</v>
      </c>
      <c r="H46" s="17">
        <f t="shared" si="12"/>
        <v>11.854166666667</v>
      </c>
      <c r="I46" s="17">
        <f t="shared" si="13"/>
        <v>-34.777878000000001</v>
      </c>
      <c r="J46" s="17">
        <f t="shared" si="14"/>
        <v>-48.796944000000003</v>
      </c>
      <c r="L46" s="17">
        <f t="shared" si="15"/>
        <v>11.958333333333</v>
      </c>
      <c r="M46" s="17">
        <f t="shared" si="16"/>
        <v>-54.407809999999998</v>
      </c>
      <c r="N46" s="17">
        <f t="shared" si="17"/>
        <v>-44.49297</v>
      </c>
      <c r="P46" s="34">
        <f t="shared" si="18"/>
        <v>12.0625</v>
      </c>
      <c r="Q46" s="17">
        <f t="shared" si="19"/>
        <v>-66.637764000000004</v>
      </c>
      <c r="R46" s="17">
        <f t="shared" si="20"/>
        <v>-56.492064999999997</v>
      </c>
      <c r="S46" s="28"/>
      <c r="T46" s="17">
        <f t="shared" si="21"/>
        <v>12.166666666667</v>
      </c>
      <c r="U46" s="17">
        <f t="shared" si="22"/>
        <v>-50.807116999999998</v>
      </c>
      <c r="V46" s="17">
        <f t="shared" si="23"/>
        <v>-61.971539</v>
      </c>
    </row>
    <row r="47" spans="2:22" x14ac:dyDescent="0.25">
      <c r="B47">
        <v>10500000000</v>
      </c>
      <c r="C47">
        <v>-31.488873999999999</v>
      </c>
      <c r="E47">
        <v>10500000000</v>
      </c>
      <c r="F47">
        <v>-37.065956</v>
      </c>
      <c r="H47" s="17">
        <f t="shared" si="12"/>
        <v>12.083333333333</v>
      </c>
      <c r="I47" s="17">
        <f t="shared" si="13"/>
        <v>-35.427616</v>
      </c>
      <c r="J47" s="17">
        <f t="shared" si="14"/>
        <v>-45.996803</v>
      </c>
      <c r="L47" s="17">
        <f t="shared" si="15"/>
        <v>12.166666666667</v>
      </c>
      <c r="M47" s="17">
        <f t="shared" si="16"/>
        <v>-54.704475000000002</v>
      </c>
      <c r="N47" s="17">
        <f t="shared" si="17"/>
        <v>-44.178688000000001</v>
      </c>
      <c r="P47" s="34">
        <f t="shared" si="18"/>
        <v>12.25</v>
      </c>
      <c r="Q47" s="17">
        <f t="shared" si="19"/>
        <v>-65.656989999999993</v>
      </c>
      <c r="R47" s="17">
        <f t="shared" si="20"/>
        <v>-56.525596999999998</v>
      </c>
      <c r="S47" s="28"/>
      <c r="T47" s="17">
        <f t="shared" si="21"/>
        <v>12.333333333333</v>
      </c>
      <c r="U47" s="17">
        <f t="shared" si="22"/>
        <v>-51.412647</v>
      </c>
      <c r="V47" s="17">
        <f t="shared" si="23"/>
        <v>-60.263404999999999</v>
      </c>
    </row>
    <row r="48" spans="2:22" x14ac:dyDescent="0.25">
      <c r="B48">
        <v>10750000000</v>
      </c>
      <c r="C48">
        <v>-30.872752999999999</v>
      </c>
      <c r="E48">
        <v>10750000000</v>
      </c>
      <c r="F48">
        <v>-37.260185</v>
      </c>
      <c r="H48" s="17">
        <f t="shared" si="12"/>
        <v>12.3125</v>
      </c>
      <c r="I48" s="17">
        <f t="shared" si="13"/>
        <v>-36.501755000000003</v>
      </c>
      <c r="J48" s="17">
        <f t="shared" si="14"/>
        <v>-43.880737000000003</v>
      </c>
      <c r="L48" s="17">
        <f t="shared" si="15"/>
        <v>12.375</v>
      </c>
      <c r="M48" s="17">
        <f t="shared" si="16"/>
        <v>-52.933517000000002</v>
      </c>
      <c r="N48" s="17">
        <f t="shared" si="17"/>
        <v>-44.072173999999997</v>
      </c>
      <c r="P48" s="34">
        <f t="shared" si="18"/>
        <v>12.4375</v>
      </c>
      <c r="Q48" s="17">
        <f t="shared" si="19"/>
        <v>-64.013672</v>
      </c>
      <c r="R48" s="17">
        <f t="shared" si="20"/>
        <v>-56.344524</v>
      </c>
      <c r="S48" s="28"/>
      <c r="T48" s="17">
        <f t="shared" si="21"/>
        <v>12.5</v>
      </c>
      <c r="U48" s="17">
        <f t="shared" si="22"/>
        <v>-52.101143</v>
      </c>
      <c r="V48" s="17">
        <f t="shared" si="23"/>
        <v>-59.350658000000003</v>
      </c>
    </row>
    <row r="49" spans="2:22" x14ac:dyDescent="0.25">
      <c r="B49">
        <v>11000000000</v>
      </c>
      <c r="C49">
        <v>-30.632351</v>
      </c>
      <c r="E49">
        <v>11000000000</v>
      </c>
      <c r="F49">
        <v>-37.640155999999998</v>
      </c>
      <c r="H49" s="17">
        <f t="shared" si="12"/>
        <v>12.541666666667</v>
      </c>
      <c r="I49" s="17">
        <f t="shared" si="13"/>
        <v>-37.774104999999999</v>
      </c>
      <c r="J49" s="17">
        <f t="shared" si="14"/>
        <v>-42.333035000000002</v>
      </c>
      <c r="L49" s="17">
        <f t="shared" si="15"/>
        <v>12.583333333333</v>
      </c>
      <c r="M49" s="17">
        <f t="shared" si="16"/>
        <v>-51.348739999999999</v>
      </c>
      <c r="N49" s="17">
        <f t="shared" si="17"/>
        <v>-44.243023000000001</v>
      </c>
      <c r="P49" s="34">
        <f t="shared" si="18"/>
        <v>12.625</v>
      </c>
      <c r="Q49" s="17">
        <f t="shared" si="19"/>
        <v>-61.395279000000002</v>
      </c>
      <c r="R49" s="17">
        <f t="shared" si="20"/>
        <v>-61.603951000000002</v>
      </c>
      <c r="S49" s="28"/>
      <c r="T49" s="17">
        <f t="shared" si="21"/>
        <v>12.666666666667</v>
      </c>
      <c r="U49" s="17">
        <f t="shared" si="22"/>
        <v>-52.873615000000001</v>
      </c>
      <c r="V49" s="17">
        <f t="shared" si="23"/>
        <v>-57.892330000000001</v>
      </c>
    </row>
    <row r="50" spans="2:22" x14ac:dyDescent="0.25">
      <c r="B50">
        <v>11250000000</v>
      </c>
      <c r="C50">
        <v>-31.064129000000001</v>
      </c>
      <c r="E50">
        <v>11250000000</v>
      </c>
      <c r="F50">
        <v>-37.931579999999997</v>
      </c>
      <c r="H50" s="17">
        <f t="shared" si="12"/>
        <v>12.770833333333</v>
      </c>
      <c r="I50" s="17">
        <f t="shared" si="13"/>
        <v>-39.484057999999997</v>
      </c>
      <c r="J50" s="17">
        <f t="shared" si="14"/>
        <v>-41.539307000000001</v>
      </c>
      <c r="L50" s="17">
        <f t="shared" si="15"/>
        <v>12.791666666667</v>
      </c>
      <c r="M50" s="17">
        <f t="shared" si="16"/>
        <v>-50.391891000000001</v>
      </c>
      <c r="N50" s="17">
        <f t="shared" si="17"/>
        <v>-44.931873000000003</v>
      </c>
      <c r="P50" s="34">
        <f t="shared" si="18"/>
        <v>12.8125</v>
      </c>
      <c r="Q50" s="17">
        <f t="shared" si="19"/>
        <v>-59.044006000000003</v>
      </c>
      <c r="R50" s="17">
        <f t="shared" si="20"/>
        <v>-64.245316000000003</v>
      </c>
      <c r="S50" s="28"/>
      <c r="T50" s="17">
        <f t="shared" si="21"/>
        <v>12.833333333333</v>
      </c>
      <c r="U50" s="17">
        <f t="shared" si="22"/>
        <v>-53.582096</v>
      </c>
      <c r="V50" s="17">
        <f t="shared" si="23"/>
        <v>-56.779308</v>
      </c>
    </row>
    <row r="51" spans="2:22" x14ac:dyDescent="0.25">
      <c r="B51">
        <v>11500000000</v>
      </c>
      <c r="C51">
        <v>-32.224648000000002</v>
      </c>
      <c r="E51">
        <v>11500000000</v>
      </c>
      <c r="F51">
        <v>-37.803719000000001</v>
      </c>
      <c r="H51" s="17">
        <f t="shared" si="12"/>
        <v>13</v>
      </c>
      <c r="I51" s="17">
        <f t="shared" si="13"/>
        <v>-40.733952000000002</v>
      </c>
      <c r="J51" s="17">
        <f t="shared" si="14"/>
        <v>-41.233173000000001</v>
      </c>
      <c r="L51" s="17">
        <f t="shared" si="15"/>
        <v>13</v>
      </c>
      <c r="M51" s="17">
        <f t="shared" si="16"/>
        <v>-50.262459</v>
      </c>
      <c r="N51" s="17">
        <f t="shared" si="17"/>
        <v>-45.414802999999999</v>
      </c>
      <c r="P51" s="34">
        <f t="shared" si="18"/>
        <v>13</v>
      </c>
      <c r="Q51" s="17">
        <f t="shared" si="19"/>
        <v>-57.21331</v>
      </c>
      <c r="R51" s="17">
        <f t="shared" si="20"/>
        <v>-67.002433999999994</v>
      </c>
      <c r="S51" s="28"/>
      <c r="T51" s="17">
        <f t="shared" si="21"/>
        <v>13</v>
      </c>
      <c r="U51" s="17">
        <f t="shared" si="22"/>
        <v>-54.063327999999998</v>
      </c>
      <c r="V51" s="17">
        <f t="shared" si="23"/>
        <v>-55.761406000000001</v>
      </c>
    </row>
    <row r="52" spans="2:22" x14ac:dyDescent="0.25">
      <c r="B52">
        <v>11750000000</v>
      </c>
      <c r="C52">
        <v>-33.941662000000001</v>
      </c>
      <c r="E52">
        <v>11750000000</v>
      </c>
      <c r="F52">
        <v>-37.211136000000003</v>
      </c>
    </row>
    <row r="53" spans="2:22" x14ac:dyDescent="0.25">
      <c r="B53">
        <v>12000000000</v>
      </c>
      <c r="C53">
        <v>-35.986072999999998</v>
      </c>
      <c r="E53">
        <v>12000000000</v>
      </c>
      <c r="F53">
        <v>-36.325729000000003</v>
      </c>
    </row>
    <row r="54" spans="2:22" x14ac:dyDescent="0.25">
      <c r="B54">
        <v>12250000000</v>
      </c>
      <c r="C54">
        <v>-38.117474000000001</v>
      </c>
      <c r="E54">
        <v>12250000000</v>
      </c>
      <c r="F54">
        <v>-35.439621000000002</v>
      </c>
    </row>
    <row r="55" spans="2:22" x14ac:dyDescent="0.25">
      <c r="B55">
        <v>12500000000</v>
      </c>
      <c r="C55">
        <v>-39.876255</v>
      </c>
      <c r="E55">
        <v>12500000000</v>
      </c>
      <c r="F55">
        <v>-34.546641999999999</v>
      </c>
    </row>
    <row r="56" spans="2:22" x14ac:dyDescent="0.25">
      <c r="B56">
        <v>12750000000</v>
      </c>
      <c r="C56">
        <v>-41.190109</v>
      </c>
      <c r="E56">
        <v>12750000000</v>
      </c>
      <c r="F56">
        <v>-33.743721000000001</v>
      </c>
    </row>
    <row r="57" spans="2:22" x14ac:dyDescent="0.25">
      <c r="B57">
        <v>13000000000</v>
      </c>
      <c r="C57">
        <v>-41.834629</v>
      </c>
      <c r="E57">
        <v>13000000000</v>
      </c>
      <c r="F57">
        <v>-33.271507</v>
      </c>
    </row>
    <row r="58" spans="2:22" x14ac:dyDescent="0.25">
      <c r="B58" t="s">
        <v>21</v>
      </c>
      <c r="E58" t="s">
        <v>21</v>
      </c>
    </row>
    <row r="61" spans="2:22" x14ac:dyDescent="0.25">
      <c r="B61" t="s">
        <v>22</v>
      </c>
      <c r="E61" t="s">
        <v>22</v>
      </c>
    </row>
    <row r="62" spans="2:22" x14ac:dyDescent="0.25">
      <c r="B62" t="s">
        <v>19</v>
      </c>
      <c r="C62" t="s">
        <v>219</v>
      </c>
      <c r="E62" t="s">
        <v>19</v>
      </c>
      <c r="F62" t="s">
        <v>219</v>
      </c>
    </row>
    <row r="63" spans="2:22" x14ac:dyDescent="0.25">
      <c r="B63">
        <v>2000000000</v>
      </c>
      <c r="C63">
        <v>-36.110233000000001</v>
      </c>
      <c r="E63">
        <v>2000000000</v>
      </c>
      <c r="F63">
        <v>-39.082424000000003</v>
      </c>
    </row>
    <row r="64" spans="2:22" x14ac:dyDescent="0.25">
      <c r="B64">
        <v>2229166666.6666999</v>
      </c>
      <c r="C64">
        <v>-35.425446000000001</v>
      </c>
      <c r="E64">
        <v>2229166666.6666999</v>
      </c>
      <c r="F64">
        <v>-39.018146999999999</v>
      </c>
    </row>
    <row r="65" spans="2:6" x14ac:dyDescent="0.25">
      <c r="B65">
        <v>2458333333.3333001</v>
      </c>
      <c r="C65">
        <v>-34.728313</v>
      </c>
      <c r="E65">
        <v>2458333333.3333001</v>
      </c>
      <c r="F65">
        <v>-39.073948000000001</v>
      </c>
    </row>
    <row r="66" spans="2:6" x14ac:dyDescent="0.25">
      <c r="B66">
        <v>2687500000</v>
      </c>
      <c r="C66">
        <v>-34.603794000000001</v>
      </c>
      <c r="E66">
        <v>2687500000</v>
      </c>
      <c r="F66">
        <v>-39.485027000000002</v>
      </c>
    </row>
    <row r="67" spans="2:6" x14ac:dyDescent="0.25">
      <c r="B67">
        <v>2916666666.6666999</v>
      </c>
      <c r="C67">
        <v>-34.928913000000001</v>
      </c>
      <c r="E67">
        <v>2916666666.6666999</v>
      </c>
      <c r="F67">
        <v>-40.102958999999998</v>
      </c>
    </row>
    <row r="68" spans="2:6" x14ac:dyDescent="0.25">
      <c r="B68">
        <v>3145833333.3333001</v>
      </c>
      <c r="C68">
        <v>-35.313930999999997</v>
      </c>
      <c r="E68">
        <v>3145833333.3333001</v>
      </c>
      <c r="F68">
        <v>-40.789710999999997</v>
      </c>
    </row>
    <row r="69" spans="2:6" x14ac:dyDescent="0.25">
      <c r="B69">
        <v>3375000000</v>
      </c>
      <c r="C69">
        <v>-35.578586999999999</v>
      </c>
      <c r="E69">
        <v>3375000000</v>
      </c>
      <c r="F69">
        <v>-41.407871</v>
      </c>
    </row>
    <row r="70" spans="2:6" x14ac:dyDescent="0.25">
      <c r="B70">
        <v>3604166666.6666999</v>
      </c>
      <c r="C70">
        <v>-35.916888999999998</v>
      </c>
      <c r="E70">
        <v>3604166666.6666999</v>
      </c>
      <c r="F70">
        <v>-41.910151999999997</v>
      </c>
    </row>
    <row r="71" spans="2:6" x14ac:dyDescent="0.25">
      <c r="B71">
        <v>3833333333.3333001</v>
      </c>
      <c r="C71">
        <v>-36.328803999999998</v>
      </c>
      <c r="E71">
        <v>3833333333.3333001</v>
      </c>
      <c r="F71">
        <v>-42.604354999999998</v>
      </c>
    </row>
    <row r="72" spans="2:6" x14ac:dyDescent="0.25">
      <c r="B72">
        <v>4062500000</v>
      </c>
      <c r="C72">
        <v>-36.939140000000002</v>
      </c>
      <c r="E72">
        <v>4062500000</v>
      </c>
      <c r="F72">
        <v>-43.545867999999999</v>
      </c>
    </row>
    <row r="73" spans="2:6" x14ac:dyDescent="0.25">
      <c r="B73">
        <v>4291666666.6666999</v>
      </c>
      <c r="C73">
        <v>-37.532950999999997</v>
      </c>
      <c r="E73">
        <v>4291666666.6666999</v>
      </c>
      <c r="F73">
        <v>-44.182507000000001</v>
      </c>
    </row>
    <row r="74" spans="2:6" x14ac:dyDescent="0.25">
      <c r="B74">
        <v>4520833333.3332996</v>
      </c>
      <c r="C74">
        <v>-38.112862</v>
      </c>
      <c r="E74">
        <v>4520833333.3332996</v>
      </c>
      <c r="F74">
        <v>-44.731178</v>
      </c>
    </row>
    <row r="75" spans="2:6" x14ac:dyDescent="0.25">
      <c r="B75">
        <v>4750000000</v>
      </c>
      <c r="C75">
        <v>-38.105494999999998</v>
      </c>
      <c r="E75">
        <v>4750000000</v>
      </c>
      <c r="F75">
        <v>-45.046753000000002</v>
      </c>
    </row>
    <row r="76" spans="2:6" x14ac:dyDescent="0.25">
      <c r="B76">
        <v>4979166666.6667004</v>
      </c>
      <c r="C76">
        <v>-37.708571999999997</v>
      </c>
      <c r="E76">
        <v>4979166666.6667004</v>
      </c>
      <c r="F76">
        <v>-45.724730999999998</v>
      </c>
    </row>
    <row r="77" spans="2:6" x14ac:dyDescent="0.25">
      <c r="B77">
        <v>5208333333.3332996</v>
      </c>
      <c r="C77">
        <v>-37.012276</v>
      </c>
      <c r="E77">
        <v>5208333333.3332996</v>
      </c>
      <c r="F77">
        <v>-46.582980999999997</v>
      </c>
    </row>
    <row r="78" spans="2:6" x14ac:dyDescent="0.25">
      <c r="B78">
        <v>5437500000</v>
      </c>
      <c r="C78">
        <v>-36.190109</v>
      </c>
      <c r="E78">
        <v>5437500000</v>
      </c>
      <c r="F78">
        <v>-47.785755000000002</v>
      </c>
    </row>
    <row r="79" spans="2:6" x14ac:dyDescent="0.25">
      <c r="B79">
        <v>5666666666.6667004</v>
      </c>
      <c r="C79">
        <v>-35.375832000000003</v>
      </c>
      <c r="E79">
        <v>5666666666.6667004</v>
      </c>
      <c r="F79">
        <v>-49.232062999999997</v>
      </c>
    </row>
    <row r="80" spans="2:6" x14ac:dyDescent="0.25">
      <c r="B80">
        <v>5895833333.3332996</v>
      </c>
      <c r="C80">
        <v>-34.414017000000001</v>
      </c>
      <c r="E80">
        <v>5895833333.3332996</v>
      </c>
      <c r="F80">
        <v>-50.315472</v>
      </c>
    </row>
    <row r="81" spans="2:6" x14ac:dyDescent="0.25">
      <c r="B81">
        <v>6125000000</v>
      </c>
      <c r="C81">
        <v>-33.844887</v>
      </c>
      <c r="E81">
        <v>6125000000</v>
      </c>
      <c r="F81">
        <v>-51.029465000000002</v>
      </c>
    </row>
    <row r="82" spans="2:6" x14ac:dyDescent="0.25">
      <c r="B82">
        <v>6354166666.6667004</v>
      </c>
      <c r="C82">
        <v>-32.983741999999999</v>
      </c>
      <c r="E82">
        <v>6354166666.6667004</v>
      </c>
      <c r="F82">
        <v>-52.047927999999999</v>
      </c>
    </row>
    <row r="83" spans="2:6" x14ac:dyDescent="0.25">
      <c r="B83">
        <v>6583333333.3332996</v>
      </c>
      <c r="C83">
        <v>-32.192965999999998</v>
      </c>
      <c r="E83">
        <v>6583333333.3332996</v>
      </c>
      <c r="F83">
        <v>-53.793776999999999</v>
      </c>
    </row>
    <row r="84" spans="2:6" x14ac:dyDescent="0.25">
      <c r="B84">
        <v>6812500000</v>
      </c>
      <c r="C84">
        <v>-31.316545000000001</v>
      </c>
      <c r="E84">
        <v>6812500000</v>
      </c>
      <c r="F84">
        <v>-58.005608000000002</v>
      </c>
    </row>
    <row r="85" spans="2:6" x14ac:dyDescent="0.25">
      <c r="B85">
        <v>7041666666.6667004</v>
      </c>
      <c r="C85">
        <v>-30.733468999999999</v>
      </c>
      <c r="E85">
        <v>7041666666.6667004</v>
      </c>
      <c r="F85">
        <v>-61.804333</v>
      </c>
    </row>
    <row r="86" spans="2:6" x14ac:dyDescent="0.25">
      <c r="B86">
        <v>7270833333.3332996</v>
      </c>
      <c r="C86">
        <v>-30.343230999999999</v>
      </c>
      <c r="E86">
        <v>7270833333.3332996</v>
      </c>
      <c r="F86">
        <v>-61.358868000000001</v>
      </c>
    </row>
    <row r="87" spans="2:6" x14ac:dyDescent="0.25">
      <c r="B87">
        <v>7500000000</v>
      </c>
      <c r="C87">
        <v>-30.043745000000001</v>
      </c>
      <c r="E87">
        <v>7500000000</v>
      </c>
      <c r="F87">
        <v>-57.384048</v>
      </c>
    </row>
    <row r="88" spans="2:6" x14ac:dyDescent="0.25">
      <c r="B88">
        <v>7729166666.6667004</v>
      </c>
      <c r="C88">
        <v>-29.733374000000001</v>
      </c>
      <c r="E88">
        <v>7729166666.6667004</v>
      </c>
      <c r="F88">
        <v>-53.018787000000003</v>
      </c>
    </row>
    <row r="89" spans="2:6" x14ac:dyDescent="0.25">
      <c r="B89">
        <v>7958333333.3332996</v>
      </c>
      <c r="C89">
        <v>-29.535339</v>
      </c>
      <c r="E89">
        <v>7958333333.3332996</v>
      </c>
      <c r="F89">
        <v>-52.159004000000003</v>
      </c>
    </row>
    <row r="90" spans="2:6" x14ac:dyDescent="0.25">
      <c r="B90">
        <v>8187500000</v>
      </c>
      <c r="C90">
        <v>-29.290849999999999</v>
      </c>
      <c r="E90">
        <v>8187500000</v>
      </c>
      <c r="F90">
        <v>-52.606879999999997</v>
      </c>
    </row>
    <row r="91" spans="2:6" x14ac:dyDescent="0.25">
      <c r="B91">
        <v>8416666666.6667004</v>
      </c>
      <c r="C91">
        <v>-29.112047</v>
      </c>
      <c r="E91">
        <v>8416666666.6667004</v>
      </c>
      <c r="F91">
        <v>-52.906089999999999</v>
      </c>
    </row>
    <row r="92" spans="2:6" x14ac:dyDescent="0.25">
      <c r="B92">
        <v>8645833333.3332996</v>
      </c>
      <c r="C92">
        <v>-29.001170999999999</v>
      </c>
      <c r="E92">
        <v>8645833333.3332996</v>
      </c>
      <c r="F92">
        <v>-53.405560000000001</v>
      </c>
    </row>
    <row r="93" spans="2:6" x14ac:dyDescent="0.25">
      <c r="B93">
        <v>8875000000</v>
      </c>
      <c r="C93">
        <v>-28.971513999999999</v>
      </c>
      <c r="E93">
        <v>8875000000</v>
      </c>
      <c r="F93">
        <v>-53.904426999999998</v>
      </c>
    </row>
    <row r="94" spans="2:6" x14ac:dyDescent="0.25">
      <c r="B94">
        <v>9104166666.6667004</v>
      </c>
      <c r="C94">
        <v>-29.107937</v>
      </c>
      <c r="E94">
        <v>9104166666.6667004</v>
      </c>
      <c r="F94">
        <v>-54.295203999999998</v>
      </c>
    </row>
    <row r="95" spans="2:6" x14ac:dyDescent="0.25">
      <c r="B95">
        <v>9333333333.3332996</v>
      </c>
      <c r="C95">
        <v>-29.378475000000002</v>
      </c>
      <c r="E95">
        <v>9333333333.3332996</v>
      </c>
      <c r="F95">
        <v>-54.716464999999999</v>
      </c>
    </row>
    <row r="96" spans="2:6" x14ac:dyDescent="0.25">
      <c r="B96">
        <v>9562500000</v>
      </c>
      <c r="C96">
        <v>-29.595061999999999</v>
      </c>
      <c r="E96">
        <v>9562500000</v>
      </c>
      <c r="F96">
        <v>-54.356354000000003</v>
      </c>
    </row>
    <row r="97" spans="2:6" x14ac:dyDescent="0.25">
      <c r="B97">
        <v>9791666666.6667004</v>
      </c>
      <c r="C97">
        <v>-29.972301000000002</v>
      </c>
      <c r="E97">
        <v>9791666666.6667004</v>
      </c>
      <c r="F97">
        <v>-53.752617000000001</v>
      </c>
    </row>
    <row r="98" spans="2:6" x14ac:dyDescent="0.25">
      <c r="B98">
        <v>10020833333.333</v>
      </c>
      <c r="C98">
        <v>-30.256886999999999</v>
      </c>
      <c r="E98">
        <v>10020833333.333</v>
      </c>
      <c r="F98">
        <v>-52.088946999999997</v>
      </c>
    </row>
    <row r="99" spans="2:6" x14ac:dyDescent="0.25">
      <c r="B99">
        <v>10250000000</v>
      </c>
      <c r="C99">
        <v>-30.854658000000001</v>
      </c>
      <c r="E99">
        <v>10250000000</v>
      </c>
      <c r="F99">
        <v>-50.628819</v>
      </c>
    </row>
    <row r="100" spans="2:6" x14ac:dyDescent="0.25">
      <c r="B100">
        <v>10479166666.667</v>
      </c>
      <c r="C100">
        <v>-31.585936</v>
      </c>
      <c r="E100">
        <v>10479166666.667</v>
      </c>
      <c r="F100">
        <v>-49.430121999999997</v>
      </c>
    </row>
    <row r="101" spans="2:6" x14ac:dyDescent="0.25">
      <c r="B101">
        <v>10708333333.333</v>
      </c>
      <c r="C101">
        <v>-32.414439999999999</v>
      </c>
      <c r="E101">
        <v>10708333333.333</v>
      </c>
      <c r="F101">
        <v>-49.082901</v>
      </c>
    </row>
    <row r="102" spans="2:6" x14ac:dyDescent="0.25">
      <c r="B102">
        <v>10937500000</v>
      </c>
      <c r="C102">
        <v>-33.215954000000004</v>
      </c>
      <c r="E102">
        <v>10937500000</v>
      </c>
      <c r="F102">
        <v>-49.351486000000001</v>
      </c>
    </row>
    <row r="103" spans="2:6" x14ac:dyDescent="0.25">
      <c r="B103">
        <v>11166666666.667</v>
      </c>
      <c r="C103">
        <v>-33.841824000000003</v>
      </c>
      <c r="E103">
        <v>11166666666.667</v>
      </c>
      <c r="F103">
        <v>-50.241565999999999</v>
      </c>
    </row>
    <row r="104" spans="2:6" x14ac:dyDescent="0.25">
      <c r="B104">
        <v>11395833333.333</v>
      </c>
      <c r="C104">
        <v>-34.251232000000002</v>
      </c>
      <c r="E104">
        <v>11395833333.333</v>
      </c>
      <c r="F104">
        <v>-51.258353999999997</v>
      </c>
    </row>
    <row r="105" spans="2:6" x14ac:dyDescent="0.25">
      <c r="B105">
        <v>11625000000</v>
      </c>
      <c r="C105">
        <v>-34.449108000000003</v>
      </c>
      <c r="E105">
        <v>11625000000</v>
      </c>
      <c r="F105">
        <v>-50.692287</v>
      </c>
    </row>
    <row r="106" spans="2:6" x14ac:dyDescent="0.25">
      <c r="B106">
        <v>11854166666.667</v>
      </c>
      <c r="C106">
        <v>-34.777878000000001</v>
      </c>
      <c r="E106">
        <v>11854166666.667</v>
      </c>
      <c r="F106">
        <v>-48.796944000000003</v>
      </c>
    </row>
    <row r="107" spans="2:6" x14ac:dyDescent="0.25">
      <c r="B107">
        <v>12083333333.333</v>
      </c>
      <c r="C107">
        <v>-35.427616</v>
      </c>
      <c r="E107">
        <v>12083333333.333</v>
      </c>
      <c r="F107">
        <v>-45.996803</v>
      </c>
    </row>
    <row r="108" spans="2:6" x14ac:dyDescent="0.25">
      <c r="B108">
        <v>12312500000</v>
      </c>
      <c r="C108">
        <v>-36.501755000000003</v>
      </c>
      <c r="E108">
        <v>12312500000</v>
      </c>
      <c r="F108">
        <v>-43.880737000000003</v>
      </c>
    </row>
    <row r="109" spans="2:6" x14ac:dyDescent="0.25">
      <c r="B109">
        <v>12541666666.667</v>
      </c>
      <c r="C109">
        <v>-37.774104999999999</v>
      </c>
      <c r="E109">
        <v>12541666666.667</v>
      </c>
      <c r="F109">
        <v>-42.333035000000002</v>
      </c>
    </row>
    <row r="110" spans="2:6" x14ac:dyDescent="0.25">
      <c r="B110">
        <v>12770833333.333</v>
      </c>
      <c r="C110">
        <v>-39.484057999999997</v>
      </c>
      <c r="E110">
        <v>12770833333.333</v>
      </c>
      <c r="F110">
        <v>-41.539307000000001</v>
      </c>
    </row>
    <row r="111" spans="2:6" x14ac:dyDescent="0.25">
      <c r="B111">
        <v>13000000000</v>
      </c>
      <c r="C111">
        <v>-40.733952000000002</v>
      </c>
      <c r="E111">
        <v>13000000000</v>
      </c>
      <c r="F111">
        <v>-41.233173000000001</v>
      </c>
    </row>
    <row r="112" spans="2:6" x14ac:dyDescent="0.25">
      <c r="B112" t="s">
        <v>21</v>
      </c>
      <c r="E112" t="s">
        <v>21</v>
      </c>
    </row>
    <row r="115" spans="2:6" x14ac:dyDescent="0.25">
      <c r="B115" t="s">
        <v>23</v>
      </c>
      <c r="E115" t="s">
        <v>23</v>
      </c>
    </row>
    <row r="116" spans="2:6" x14ac:dyDescent="0.25">
      <c r="B116" t="s">
        <v>19</v>
      </c>
      <c r="C116" t="s">
        <v>220</v>
      </c>
      <c r="E116" t="s">
        <v>19</v>
      </c>
      <c r="F116" t="s">
        <v>220</v>
      </c>
    </row>
    <row r="117" spans="2:6" x14ac:dyDescent="0.25">
      <c r="B117">
        <v>3000000000</v>
      </c>
      <c r="C117">
        <v>-50.856845999999997</v>
      </c>
      <c r="E117">
        <v>3000000000</v>
      </c>
      <c r="F117">
        <v>-39.137791</v>
      </c>
    </row>
    <row r="118" spans="2:6" x14ac:dyDescent="0.25">
      <c r="B118">
        <v>3208333333.3333001</v>
      </c>
      <c r="C118">
        <v>-51.485847</v>
      </c>
      <c r="E118">
        <v>3208333333.3333001</v>
      </c>
      <c r="F118">
        <v>-39.115673000000001</v>
      </c>
    </row>
    <row r="119" spans="2:6" x14ac:dyDescent="0.25">
      <c r="B119">
        <v>3416666666.6666999</v>
      </c>
      <c r="C119">
        <v>-51.760586000000004</v>
      </c>
      <c r="E119">
        <v>3416666666.6666999</v>
      </c>
      <c r="F119">
        <v>-39.093079000000003</v>
      </c>
    </row>
    <row r="120" spans="2:6" x14ac:dyDescent="0.25">
      <c r="B120">
        <v>3625000000</v>
      </c>
      <c r="C120">
        <v>-51.635100999999999</v>
      </c>
      <c r="E120">
        <v>3625000000</v>
      </c>
      <c r="F120">
        <v>-39.272624999999998</v>
      </c>
    </row>
    <row r="121" spans="2:6" x14ac:dyDescent="0.25">
      <c r="B121">
        <v>3833333333.3333001</v>
      </c>
      <c r="C121">
        <v>-50.515289000000003</v>
      </c>
      <c r="E121">
        <v>3833333333.3333001</v>
      </c>
      <c r="F121">
        <v>-39.466495999999999</v>
      </c>
    </row>
    <row r="122" spans="2:6" x14ac:dyDescent="0.25">
      <c r="B122">
        <v>4041666666.6666999</v>
      </c>
      <c r="C122">
        <v>-49.577877000000001</v>
      </c>
      <c r="E122">
        <v>4041666666.6666999</v>
      </c>
      <c r="F122">
        <v>-39.992916000000001</v>
      </c>
    </row>
    <row r="123" spans="2:6" x14ac:dyDescent="0.25">
      <c r="B123">
        <v>4250000000</v>
      </c>
      <c r="C123">
        <v>-48.893967000000004</v>
      </c>
      <c r="E123">
        <v>4250000000</v>
      </c>
      <c r="F123">
        <v>-40.673496</v>
      </c>
    </row>
    <row r="124" spans="2:6" x14ac:dyDescent="0.25">
      <c r="B124">
        <v>4458333333.3332996</v>
      </c>
      <c r="C124">
        <v>-48.837764999999997</v>
      </c>
      <c r="E124">
        <v>4458333333.3332996</v>
      </c>
      <c r="F124">
        <v>-41.641635999999998</v>
      </c>
    </row>
    <row r="125" spans="2:6" x14ac:dyDescent="0.25">
      <c r="B125">
        <v>4666666666.6667004</v>
      </c>
      <c r="C125">
        <v>-49.025364000000003</v>
      </c>
      <c r="E125">
        <v>4666666666.6667004</v>
      </c>
      <c r="F125">
        <v>-42.414669000000004</v>
      </c>
    </row>
    <row r="126" spans="2:6" x14ac:dyDescent="0.25">
      <c r="B126">
        <v>4875000000</v>
      </c>
      <c r="C126">
        <v>-49.219360000000002</v>
      </c>
      <c r="E126">
        <v>4875000000</v>
      </c>
      <c r="F126">
        <v>-42.962902</v>
      </c>
    </row>
    <row r="127" spans="2:6" x14ac:dyDescent="0.25">
      <c r="B127">
        <v>5083333333.3332996</v>
      </c>
      <c r="C127">
        <v>-49.865833000000002</v>
      </c>
      <c r="E127">
        <v>5083333333.3332996</v>
      </c>
      <c r="F127">
        <v>-43.630211000000003</v>
      </c>
    </row>
    <row r="128" spans="2:6" x14ac:dyDescent="0.25">
      <c r="B128">
        <v>5291666666.6667004</v>
      </c>
      <c r="C128">
        <v>-50.28669</v>
      </c>
      <c r="E128">
        <v>5291666666.6667004</v>
      </c>
      <c r="F128">
        <v>-44.283047000000003</v>
      </c>
    </row>
    <row r="129" spans="2:6" x14ac:dyDescent="0.25">
      <c r="B129">
        <v>5500000000</v>
      </c>
      <c r="C129">
        <v>-50.338180999999999</v>
      </c>
      <c r="E129">
        <v>5500000000</v>
      </c>
      <c r="F129">
        <v>-44.972023</v>
      </c>
    </row>
    <row r="130" spans="2:6" x14ac:dyDescent="0.25">
      <c r="B130">
        <v>5708333333.3332996</v>
      </c>
      <c r="C130">
        <v>-49.978676</v>
      </c>
      <c r="E130">
        <v>5708333333.3332996</v>
      </c>
      <c r="F130">
        <v>-45.825755999999998</v>
      </c>
    </row>
    <row r="131" spans="2:6" x14ac:dyDescent="0.25">
      <c r="B131">
        <v>5916666666.6667004</v>
      </c>
      <c r="C131">
        <v>-49.451801000000003</v>
      </c>
      <c r="E131">
        <v>5916666666.6667004</v>
      </c>
      <c r="F131">
        <v>-46.998890000000003</v>
      </c>
    </row>
    <row r="132" spans="2:6" x14ac:dyDescent="0.25">
      <c r="B132">
        <v>6125000000</v>
      </c>
      <c r="C132">
        <v>-48.764285999999998</v>
      </c>
      <c r="E132">
        <v>6125000000</v>
      </c>
      <c r="F132">
        <v>-47.903804999999998</v>
      </c>
    </row>
    <row r="133" spans="2:6" x14ac:dyDescent="0.25">
      <c r="B133">
        <v>6333333333.3332996</v>
      </c>
      <c r="C133">
        <v>-48.135238999999999</v>
      </c>
      <c r="E133">
        <v>6333333333.3332996</v>
      </c>
      <c r="F133">
        <v>-48.467953000000001</v>
      </c>
    </row>
    <row r="134" spans="2:6" x14ac:dyDescent="0.25">
      <c r="B134">
        <v>6541666666.6667004</v>
      </c>
      <c r="C134">
        <v>-47.732985999999997</v>
      </c>
      <c r="E134">
        <v>6541666666.6667004</v>
      </c>
      <c r="F134">
        <v>-49.132027000000001</v>
      </c>
    </row>
    <row r="135" spans="2:6" x14ac:dyDescent="0.25">
      <c r="B135">
        <v>6750000000</v>
      </c>
      <c r="C135">
        <v>-47.914230000000003</v>
      </c>
      <c r="E135">
        <v>6750000000</v>
      </c>
      <c r="F135">
        <v>-49.642391000000003</v>
      </c>
    </row>
    <row r="136" spans="2:6" x14ac:dyDescent="0.25">
      <c r="B136">
        <v>6958333333.3332996</v>
      </c>
      <c r="C136">
        <v>-48.158183999999999</v>
      </c>
      <c r="E136">
        <v>6958333333.3332996</v>
      </c>
      <c r="F136">
        <v>-49.703494999999997</v>
      </c>
    </row>
    <row r="137" spans="2:6" x14ac:dyDescent="0.25">
      <c r="B137">
        <v>7166666666.6667004</v>
      </c>
      <c r="C137">
        <v>-48.438091</v>
      </c>
      <c r="E137">
        <v>7166666666.6667004</v>
      </c>
      <c r="F137">
        <v>-49.194915999999999</v>
      </c>
    </row>
    <row r="138" spans="2:6" x14ac:dyDescent="0.25">
      <c r="B138">
        <v>7375000000</v>
      </c>
      <c r="C138">
        <v>-48.508011000000003</v>
      </c>
      <c r="E138">
        <v>7375000000</v>
      </c>
      <c r="F138">
        <v>-48.975467999999999</v>
      </c>
    </row>
    <row r="139" spans="2:6" x14ac:dyDescent="0.25">
      <c r="B139">
        <v>7583333333.3332996</v>
      </c>
      <c r="C139">
        <v>-48.496837999999997</v>
      </c>
      <c r="E139">
        <v>7583333333.3332996</v>
      </c>
      <c r="F139">
        <v>-48.949717999999997</v>
      </c>
    </row>
    <row r="140" spans="2:6" x14ac:dyDescent="0.25">
      <c r="B140">
        <v>7791666666.6667004</v>
      </c>
      <c r="C140">
        <v>-48.439704999999996</v>
      </c>
      <c r="E140">
        <v>7791666666.6667004</v>
      </c>
      <c r="F140">
        <v>-48.890453000000001</v>
      </c>
    </row>
    <row r="141" spans="2:6" x14ac:dyDescent="0.25">
      <c r="B141">
        <v>8000000000</v>
      </c>
      <c r="C141">
        <v>-48.574074000000003</v>
      </c>
      <c r="E141">
        <v>8000000000</v>
      </c>
      <c r="F141">
        <v>-48.628943999999997</v>
      </c>
    </row>
    <row r="142" spans="2:6" x14ac:dyDescent="0.25">
      <c r="B142">
        <v>8208333333.3332996</v>
      </c>
      <c r="C142">
        <v>-48.925826999999998</v>
      </c>
      <c r="E142">
        <v>8208333333.3332996</v>
      </c>
      <c r="F142">
        <v>-48.309620000000002</v>
      </c>
    </row>
    <row r="143" spans="2:6" x14ac:dyDescent="0.25">
      <c r="B143">
        <v>8416666666.6667004</v>
      </c>
      <c r="C143">
        <v>-49.850079000000001</v>
      </c>
      <c r="E143">
        <v>8416666666.6667004</v>
      </c>
      <c r="F143">
        <v>-47.892982000000003</v>
      </c>
    </row>
    <row r="144" spans="2:6" x14ac:dyDescent="0.25">
      <c r="B144">
        <v>8625000000</v>
      </c>
      <c r="C144">
        <v>-51.451656</v>
      </c>
      <c r="E144">
        <v>8625000000</v>
      </c>
      <c r="F144">
        <v>-48.058917999999998</v>
      </c>
    </row>
    <row r="145" spans="2:6" x14ac:dyDescent="0.25">
      <c r="B145">
        <v>8833333333.3332996</v>
      </c>
      <c r="C145">
        <v>-53.209583000000002</v>
      </c>
      <c r="E145">
        <v>8833333333.3332996</v>
      </c>
      <c r="F145">
        <v>-48.236556999999998</v>
      </c>
    </row>
    <row r="146" spans="2:6" x14ac:dyDescent="0.25">
      <c r="B146">
        <v>9041666666.6667004</v>
      </c>
      <c r="C146">
        <v>-53.728565000000003</v>
      </c>
      <c r="E146">
        <v>9041666666.6667004</v>
      </c>
      <c r="F146">
        <v>-48.897221000000002</v>
      </c>
    </row>
    <row r="147" spans="2:6" x14ac:dyDescent="0.25">
      <c r="B147">
        <v>9250000000</v>
      </c>
      <c r="C147">
        <v>-53.182892000000002</v>
      </c>
      <c r="E147">
        <v>9250000000</v>
      </c>
      <c r="F147">
        <v>-48.79121</v>
      </c>
    </row>
    <row r="148" spans="2:6" x14ac:dyDescent="0.25">
      <c r="B148">
        <v>9458333333.3332996</v>
      </c>
      <c r="C148">
        <v>-50.989840999999998</v>
      </c>
      <c r="E148">
        <v>9458333333.3332996</v>
      </c>
      <c r="F148">
        <v>-48.166652999999997</v>
      </c>
    </row>
    <row r="149" spans="2:6" x14ac:dyDescent="0.25">
      <c r="B149">
        <v>9666666666.6667004</v>
      </c>
      <c r="C149">
        <v>-49.031703999999998</v>
      </c>
      <c r="E149">
        <v>9666666666.6667004</v>
      </c>
      <c r="F149">
        <v>-47.089576999999998</v>
      </c>
    </row>
    <row r="150" spans="2:6" x14ac:dyDescent="0.25">
      <c r="B150">
        <v>9875000000</v>
      </c>
      <c r="C150">
        <v>-46.698860000000003</v>
      </c>
      <c r="E150">
        <v>9875000000</v>
      </c>
      <c r="F150">
        <v>-46.359974000000001</v>
      </c>
    </row>
    <row r="151" spans="2:6" x14ac:dyDescent="0.25">
      <c r="B151">
        <v>10083333333.333</v>
      </c>
      <c r="C151">
        <v>-45.162860999999999</v>
      </c>
      <c r="E151">
        <v>10083333333.333</v>
      </c>
      <c r="F151">
        <v>-46.429786999999997</v>
      </c>
    </row>
    <row r="152" spans="2:6" x14ac:dyDescent="0.25">
      <c r="B152">
        <v>10291666666.667</v>
      </c>
      <c r="C152">
        <v>-43.817962999999999</v>
      </c>
      <c r="E152">
        <v>10291666666.667</v>
      </c>
      <c r="F152">
        <v>-46.484904999999998</v>
      </c>
    </row>
    <row r="153" spans="2:6" x14ac:dyDescent="0.25">
      <c r="B153">
        <v>10500000000</v>
      </c>
      <c r="C153">
        <v>-42.841132999999999</v>
      </c>
      <c r="E153">
        <v>10500000000</v>
      </c>
      <c r="F153">
        <v>-46.550068000000003</v>
      </c>
    </row>
    <row r="154" spans="2:6" x14ac:dyDescent="0.25">
      <c r="B154">
        <v>10708333333.333</v>
      </c>
      <c r="C154">
        <v>-42.194110999999999</v>
      </c>
      <c r="E154">
        <v>10708333333.333</v>
      </c>
      <c r="F154">
        <v>-46.373691999999998</v>
      </c>
    </row>
    <row r="155" spans="2:6" x14ac:dyDescent="0.25">
      <c r="B155">
        <v>10916666666.667</v>
      </c>
      <c r="C155">
        <v>-42.246001999999997</v>
      </c>
      <c r="E155">
        <v>10916666666.667</v>
      </c>
      <c r="F155">
        <v>-45.992378000000002</v>
      </c>
    </row>
    <row r="156" spans="2:6" x14ac:dyDescent="0.25">
      <c r="B156">
        <v>11125000000</v>
      </c>
      <c r="C156">
        <v>-42.710751000000002</v>
      </c>
      <c r="E156">
        <v>11125000000</v>
      </c>
      <c r="F156">
        <v>-45.169746000000004</v>
      </c>
    </row>
    <row r="157" spans="2:6" x14ac:dyDescent="0.25">
      <c r="B157">
        <v>11333333333.333</v>
      </c>
      <c r="C157">
        <v>-44.486153000000002</v>
      </c>
      <c r="E157">
        <v>11333333333.333</v>
      </c>
      <c r="F157">
        <v>-44.479576000000002</v>
      </c>
    </row>
    <row r="158" spans="2:6" x14ac:dyDescent="0.25">
      <c r="B158">
        <v>11541666666.667</v>
      </c>
      <c r="C158">
        <v>-47.643245999999998</v>
      </c>
      <c r="E158">
        <v>11541666666.667</v>
      </c>
      <c r="F158">
        <v>-44.327987999999998</v>
      </c>
    </row>
    <row r="159" spans="2:6" x14ac:dyDescent="0.25">
      <c r="B159">
        <v>11750000000</v>
      </c>
      <c r="C159">
        <v>-51.804340000000003</v>
      </c>
      <c r="E159">
        <v>11750000000</v>
      </c>
      <c r="F159">
        <v>-44.548209999999997</v>
      </c>
    </row>
    <row r="160" spans="2:6" x14ac:dyDescent="0.25">
      <c r="B160">
        <v>11958333333.333</v>
      </c>
      <c r="C160">
        <v>-54.407809999999998</v>
      </c>
      <c r="E160">
        <v>11958333333.333</v>
      </c>
      <c r="F160">
        <v>-44.49297</v>
      </c>
    </row>
    <row r="161" spans="2:6" x14ac:dyDescent="0.25">
      <c r="B161">
        <v>12166666666.667</v>
      </c>
      <c r="C161">
        <v>-54.704475000000002</v>
      </c>
      <c r="E161">
        <v>12166666666.667</v>
      </c>
      <c r="F161">
        <v>-44.178688000000001</v>
      </c>
    </row>
    <row r="162" spans="2:6" x14ac:dyDescent="0.25">
      <c r="B162">
        <v>12375000000</v>
      </c>
      <c r="C162">
        <v>-52.933517000000002</v>
      </c>
      <c r="E162">
        <v>12375000000</v>
      </c>
      <c r="F162">
        <v>-44.072173999999997</v>
      </c>
    </row>
    <row r="163" spans="2:6" x14ac:dyDescent="0.25">
      <c r="B163">
        <v>12583333333.333</v>
      </c>
      <c r="C163">
        <v>-51.348739999999999</v>
      </c>
      <c r="E163">
        <v>12583333333.333</v>
      </c>
      <c r="F163">
        <v>-44.243023000000001</v>
      </c>
    </row>
    <row r="164" spans="2:6" x14ac:dyDescent="0.25">
      <c r="B164">
        <v>12791666666.667</v>
      </c>
      <c r="C164">
        <v>-50.391891000000001</v>
      </c>
      <c r="E164">
        <v>12791666666.667</v>
      </c>
      <c r="F164">
        <v>-44.931873000000003</v>
      </c>
    </row>
    <row r="165" spans="2:6" x14ac:dyDescent="0.25">
      <c r="B165">
        <v>13000000000</v>
      </c>
      <c r="C165">
        <v>-50.262459</v>
      </c>
      <c r="E165">
        <v>13000000000</v>
      </c>
      <c r="F165">
        <v>-45.414802999999999</v>
      </c>
    </row>
    <row r="166" spans="2:6" x14ac:dyDescent="0.25">
      <c r="B166" t="s">
        <v>21</v>
      </c>
      <c r="E166" t="s">
        <v>21</v>
      </c>
    </row>
    <row r="169" spans="2:6" x14ac:dyDescent="0.25">
      <c r="B169" t="s">
        <v>24</v>
      </c>
      <c r="E169" t="s">
        <v>24</v>
      </c>
    </row>
    <row r="170" spans="2:6" x14ac:dyDescent="0.25">
      <c r="B170" t="s">
        <v>19</v>
      </c>
      <c r="C170" t="s">
        <v>221</v>
      </c>
      <c r="E170" t="s">
        <v>19</v>
      </c>
      <c r="F170" t="s">
        <v>221</v>
      </c>
    </row>
    <row r="171" spans="2:6" x14ac:dyDescent="0.25">
      <c r="B171">
        <v>4000000000</v>
      </c>
      <c r="C171">
        <v>-45.742148999999998</v>
      </c>
      <c r="E171">
        <v>4000000000</v>
      </c>
      <c r="F171">
        <v>-56.262675999999999</v>
      </c>
    </row>
    <row r="172" spans="2:6" x14ac:dyDescent="0.25">
      <c r="B172">
        <v>4187500000</v>
      </c>
      <c r="C172">
        <v>-45.610252000000003</v>
      </c>
      <c r="E172">
        <v>4187500000</v>
      </c>
      <c r="F172">
        <v>-56.539261000000003</v>
      </c>
    </row>
    <row r="173" spans="2:6" x14ac:dyDescent="0.25">
      <c r="B173">
        <v>4375000000</v>
      </c>
      <c r="C173">
        <v>-45.712184999999998</v>
      </c>
      <c r="E173">
        <v>4375000000</v>
      </c>
      <c r="F173">
        <v>-57.069617999999998</v>
      </c>
    </row>
    <row r="174" spans="2:6" x14ac:dyDescent="0.25">
      <c r="B174">
        <v>4562500000</v>
      </c>
      <c r="C174">
        <v>-45.923896999999997</v>
      </c>
      <c r="E174">
        <v>4562500000</v>
      </c>
      <c r="F174">
        <v>-57.715705999999997</v>
      </c>
    </row>
    <row r="175" spans="2:6" x14ac:dyDescent="0.25">
      <c r="B175">
        <v>4750000000</v>
      </c>
      <c r="C175">
        <v>-46.528838999999998</v>
      </c>
      <c r="E175">
        <v>4750000000</v>
      </c>
      <c r="F175">
        <v>-58.240402000000003</v>
      </c>
    </row>
    <row r="176" spans="2:6" x14ac:dyDescent="0.25">
      <c r="B176">
        <v>4937500000</v>
      </c>
      <c r="C176">
        <v>-48.059722999999998</v>
      </c>
      <c r="E176">
        <v>4937500000</v>
      </c>
      <c r="F176">
        <v>-57.996322999999997</v>
      </c>
    </row>
    <row r="177" spans="2:6" x14ac:dyDescent="0.25">
      <c r="B177">
        <v>5125000000</v>
      </c>
      <c r="C177">
        <v>-50.282851999999998</v>
      </c>
      <c r="E177">
        <v>5125000000</v>
      </c>
      <c r="F177">
        <v>-57.563308999999997</v>
      </c>
    </row>
    <row r="178" spans="2:6" x14ac:dyDescent="0.25">
      <c r="B178">
        <v>5312500000</v>
      </c>
      <c r="C178">
        <v>-53.032009000000002</v>
      </c>
      <c r="E178">
        <v>5312500000</v>
      </c>
      <c r="F178">
        <v>-57.172310000000003</v>
      </c>
    </row>
    <row r="179" spans="2:6" x14ac:dyDescent="0.25">
      <c r="B179">
        <v>5500000000</v>
      </c>
      <c r="C179">
        <v>-65.583716999999993</v>
      </c>
      <c r="E179">
        <v>5500000000</v>
      </c>
      <c r="F179">
        <v>-56.937007999999999</v>
      </c>
    </row>
    <row r="180" spans="2:6" x14ac:dyDescent="0.25">
      <c r="B180">
        <v>5687500000</v>
      </c>
      <c r="C180">
        <v>-67.886664999999994</v>
      </c>
      <c r="E180">
        <v>5687500000</v>
      </c>
      <c r="F180">
        <v>-56.693435999999998</v>
      </c>
    </row>
    <row r="181" spans="2:6" x14ac:dyDescent="0.25">
      <c r="B181">
        <v>5875000000</v>
      </c>
      <c r="C181">
        <v>-68.196869000000007</v>
      </c>
      <c r="E181">
        <v>5875000000</v>
      </c>
      <c r="F181">
        <v>-55.880302</v>
      </c>
    </row>
    <row r="182" spans="2:6" x14ac:dyDescent="0.25">
      <c r="B182">
        <v>6062500000</v>
      </c>
      <c r="C182">
        <v>-57.501849999999997</v>
      </c>
      <c r="E182">
        <v>6062500000</v>
      </c>
      <c r="F182">
        <v>-55.507164000000003</v>
      </c>
    </row>
    <row r="183" spans="2:6" x14ac:dyDescent="0.25">
      <c r="B183">
        <v>6250000000</v>
      </c>
      <c r="C183">
        <v>-56.054188000000003</v>
      </c>
      <c r="E183">
        <v>6250000000</v>
      </c>
      <c r="F183">
        <v>-55.403427000000001</v>
      </c>
    </row>
    <row r="184" spans="2:6" x14ac:dyDescent="0.25">
      <c r="B184">
        <v>6437500000</v>
      </c>
      <c r="C184">
        <v>-55.017989999999998</v>
      </c>
      <c r="E184">
        <v>6437500000</v>
      </c>
      <c r="F184">
        <v>-55.617794000000004</v>
      </c>
    </row>
    <row r="185" spans="2:6" x14ac:dyDescent="0.25">
      <c r="B185">
        <v>6625000000</v>
      </c>
      <c r="C185">
        <v>-53.078262000000002</v>
      </c>
      <c r="E185">
        <v>6625000000</v>
      </c>
      <c r="F185">
        <v>-55.744250999999998</v>
      </c>
    </row>
    <row r="186" spans="2:6" x14ac:dyDescent="0.25">
      <c r="B186">
        <v>6812500000</v>
      </c>
      <c r="C186">
        <v>-51.727898000000003</v>
      </c>
      <c r="E186">
        <v>6812500000</v>
      </c>
      <c r="F186">
        <v>-55.786453000000002</v>
      </c>
    </row>
    <row r="187" spans="2:6" x14ac:dyDescent="0.25">
      <c r="B187">
        <v>7000000000</v>
      </c>
      <c r="C187">
        <v>-50.348953000000002</v>
      </c>
      <c r="E187">
        <v>7000000000</v>
      </c>
      <c r="F187">
        <v>-56.033664999999999</v>
      </c>
    </row>
    <row r="188" spans="2:6" x14ac:dyDescent="0.25">
      <c r="B188">
        <v>7187500000</v>
      </c>
      <c r="C188">
        <v>-48.755702999999997</v>
      </c>
      <c r="E188">
        <v>7187500000</v>
      </c>
      <c r="F188">
        <v>-56.497760999999997</v>
      </c>
    </row>
    <row r="189" spans="2:6" x14ac:dyDescent="0.25">
      <c r="B189">
        <v>7375000000</v>
      </c>
      <c r="C189">
        <v>-46.861668000000002</v>
      </c>
      <c r="E189">
        <v>7375000000</v>
      </c>
      <c r="F189">
        <v>-56.846401</v>
      </c>
    </row>
    <row r="190" spans="2:6" x14ac:dyDescent="0.25">
      <c r="B190">
        <v>7562500000</v>
      </c>
      <c r="C190">
        <v>-45.907795</v>
      </c>
      <c r="E190">
        <v>7562500000</v>
      </c>
      <c r="F190">
        <v>-56.867770999999998</v>
      </c>
    </row>
    <row r="191" spans="2:6" x14ac:dyDescent="0.25">
      <c r="B191">
        <v>7750000000</v>
      </c>
      <c r="C191">
        <v>-47.208419999999997</v>
      </c>
      <c r="E191">
        <v>7750000000</v>
      </c>
      <c r="F191">
        <v>-56.537089999999999</v>
      </c>
    </row>
    <row r="192" spans="2:6" x14ac:dyDescent="0.25">
      <c r="B192">
        <v>7937500000</v>
      </c>
      <c r="C192">
        <v>-47.447723000000003</v>
      </c>
      <c r="E192">
        <v>7937500000</v>
      </c>
      <c r="F192">
        <v>-56.056838999999997</v>
      </c>
    </row>
    <row r="193" spans="2:6" x14ac:dyDescent="0.25">
      <c r="B193">
        <v>8125000000</v>
      </c>
      <c r="C193">
        <v>-47.645229</v>
      </c>
      <c r="E193">
        <v>8125000000</v>
      </c>
      <c r="F193">
        <v>-55.630370999999997</v>
      </c>
    </row>
    <row r="194" spans="2:6" x14ac:dyDescent="0.25">
      <c r="B194">
        <v>8312500000</v>
      </c>
      <c r="C194">
        <v>-47.397590999999998</v>
      </c>
      <c r="E194">
        <v>8312500000</v>
      </c>
      <c r="F194">
        <v>-55.679336999999997</v>
      </c>
    </row>
    <row r="195" spans="2:6" x14ac:dyDescent="0.25">
      <c r="B195">
        <v>8500000000</v>
      </c>
      <c r="C195">
        <v>-48.428581000000001</v>
      </c>
      <c r="E195">
        <v>8500000000</v>
      </c>
      <c r="F195">
        <v>-57.589343999999997</v>
      </c>
    </row>
    <row r="196" spans="2:6" x14ac:dyDescent="0.25">
      <c r="B196">
        <v>8687500000</v>
      </c>
      <c r="C196">
        <v>-49.290900999999998</v>
      </c>
      <c r="E196">
        <v>8687500000</v>
      </c>
      <c r="F196">
        <v>-61.133288999999998</v>
      </c>
    </row>
    <row r="197" spans="2:6" x14ac:dyDescent="0.25">
      <c r="B197">
        <v>8875000000</v>
      </c>
      <c r="C197">
        <v>-49.927340999999998</v>
      </c>
      <c r="E197">
        <v>8875000000</v>
      </c>
      <c r="F197">
        <v>-63.177360999999998</v>
      </c>
    </row>
    <row r="198" spans="2:6" x14ac:dyDescent="0.25">
      <c r="B198">
        <v>9062500000</v>
      </c>
      <c r="C198">
        <v>-50.312331999999998</v>
      </c>
      <c r="E198">
        <v>9062500000</v>
      </c>
      <c r="F198">
        <v>-62.587029000000001</v>
      </c>
    </row>
    <row r="199" spans="2:6" x14ac:dyDescent="0.25">
      <c r="B199">
        <v>9250000000</v>
      </c>
      <c r="C199">
        <v>-50.504288000000003</v>
      </c>
      <c r="E199">
        <v>9250000000</v>
      </c>
      <c r="F199">
        <v>-60.612858000000003</v>
      </c>
    </row>
    <row r="200" spans="2:6" x14ac:dyDescent="0.25">
      <c r="B200">
        <v>9437500000</v>
      </c>
      <c r="C200">
        <v>-50.460586999999997</v>
      </c>
      <c r="E200">
        <v>9437500000</v>
      </c>
      <c r="F200">
        <v>-60.069954000000003</v>
      </c>
    </row>
    <row r="201" spans="2:6" x14ac:dyDescent="0.25">
      <c r="B201">
        <v>9625000000</v>
      </c>
      <c r="C201">
        <v>-50.591037999999998</v>
      </c>
      <c r="E201">
        <v>9625000000</v>
      </c>
      <c r="F201">
        <v>-60.335251</v>
      </c>
    </row>
    <row r="202" spans="2:6" x14ac:dyDescent="0.25">
      <c r="B202">
        <v>9812500000</v>
      </c>
      <c r="C202">
        <v>-51.358272999999997</v>
      </c>
      <c r="E202">
        <v>9812500000</v>
      </c>
      <c r="F202">
        <v>-60.076534000000002</v>
      </c>
    </row>
    <row r="203" spans="2:6" x14ac:dyDescent="0.25">
      <c r="B203">
        <v>10000000000</v>
      </c>
      <c r="C203">
        <v>-52.511493999999999</v>
      </c>
      <c r="E203">
        <v>10000000000</v>
      </c>
      <c r="F203">
        <v>-59.476996999999997</v>
      </c>
    </row>
    <row r="204" spans="2:6" x14ac:dyDescent="0.25">
      <c r="B204">
        <v>10187500000</v>
      </c>
      <c r="C204">
        <v>-54.879680999999998</v>
      </c>
      <c r="E204">
        <v>10187500000</v>
      </c>
      <c r="F204">
        <v>-58.723681999999997</v>
      </c>
    </row>
    <row r="205" spans="2:6" x14ac:dyDescent="0.25">
      <c r="B205">
        <v>10375000000</v>
      </c>
      <c r="C205">
        <v>-57.538497999999997</v>
      </c>
      <c r="E205">
        <v>10375000000</v>
      </c>
      <c r="F205">
        <v>-58.272345999999999</v>
      </c>
    </row>
    <row r="206" spans="2:6" x14ac:dyDescent="0.25">
      <c r="B206">
        <v>10562500000</v>
      </c>
      <c r="C206">
        <v>-60.239123999999997</v>
      </c>
      <c r="E206">
        <v>10562500000</v>
      </c>
      <c r="F206">
        <v>-57.390064000000002</v>
      </c>
    </row>
    <row r="207" spans="2:6" x14ac:dyDescent="0.25">
      <c r="B207">
        <v>10750000000</v>
      </c>
      <c r="C207">
        <v>-61.892375999999999</v>
      </c>
      <c r="E207">
        <v>10750000000</v>
      </c>
      <c r="F207">
        <v>-56.543129</v>
      </c>
    </row>
    <row r="208" spans="2:6" x14ac:dyDescent="0.25">
      <c r="B208">
        <v>10937500000</v>
      </c>
      <c r="C208">
        <v>-64.779160000000005</v>
      </c>
      <c r="E208">
        <v>10937500000</v>
      </c>
      <c r="F208">
        <v>-56.037742999999999</v>
      </c>
    </row>
    <row r="209" spans="2:6" x14ac:dyDescent="0.25">
      <c r="B209">
        <v>11125000000</v>
      </c>
      <c r="C209">
        <v>-70.375823999999994</v>
      </c>
      <c r="E209">
        <v>11125000000</v>
      </c>
      <c r="F209">
        <v>-55.928359999999998</v>
      </c>
    </row>
    <row r="210" spans="2:6" x14ac:dyDescent="0.25">
      <c r="B210">
        <v>11312500000</v>
      </c>
      <c r="C210">
        <v>-73.470436000000007</v>
      </c>
      <c r="E210">
        <v>11312500000</v>
      </c>
      <c r="F210">
        <v>-55.996841000000003</v>
      </c>
    </row>
    <row r="211" spans="2:6" x14ac:dyDescent="0.25">
      <c r="B211">
        <v>11500000000</v>
      </c>
      <c r="C211">
        <v>-75.199027999999998</v>
      </c>
      <c r="E211">
        <v>11500000000</v>
      </c>
      <c r="F211">
        <v>-55.884323000000002</v>
      </c>
    </row>
    <row r="212" spans="2:6" x14ac:dyDescent="0.25">
      <c r="B212">
        <v>11687500000</v>
      </c>
      <c r="C212">
        <v>-71.247024999999994</v>
      </c>
      <c r="E212">
        <v>11687500000</v>
      </c>
      <c r="F212">
        <v>-56.045132000000002</v>
      </c>
    </row>
    <row r="213" spans="2:6" x14ac:dyDescent="0.25">
      <c r="B213">
        <v>11875000000</v>
      </c>
      <c r="C213">
        <v>-69.634392000000005</v>
      </c>
      <c r="E213">
        <v>11875000000</v>
      </c>
      <c r="F213">
        <v>-56.338120000000004</v>
      </c>
    </row>
    <row r="214" spans="2:6" x14ac:dyDescent="0.25">
      <c r="B214">
        <v>12062500000</v>
      </c>
      <c r="C214">
        <v>-66.637764000000004</v>
      </c>
      <c r="E214">
        <v>12062500000</v>
      </c>
      <c r="F214">
        <v>-56.492064999999997</v>
      </c>
    </row>
    <row r="215" spans="2:6" x14ac:dyDescent="0.25">
      <c r="B215">
        <v>12250000000</v>
      </c>
      <c r="C215">
        <v>-65.656989999999993</v>
      </c>
      <c r="E215">
        <v>12250000000</v>
      </c>
      <c r="F215">
        <v>-56.525596999999998</v>
      </c>
    </row>
    <row r="216" spans="2:6" x14ac:dyDescent="0.25">
      <c r="B216">
        <v>12437500000</v>
      </c>
      <c r="C216">
        <v>-64.013672</v>
      </c>
      <c r="E216">
        <v>12437500000</v>
      </c>
      <c r="F216">
        <v>-56.344524</v>
      </c>
    </row>
    <row r="217" spans="2:6" x14ac:dyDescent="0.25">
      <c r="B217">
        <v>12625000000</v>
      </c>
      <c r="C217">
        <v>-61.395279000000002</v>
      </c>
      <c r="E217">
        <v>12625000000</v>
      </c>
      <c r="F217">
        <v>-61.603951000000002</v>
      </c>
    </row>
    <row r="218" spans="2:6" x14ac:dyDescent="0.25">
      <c r="B218">
        <v>12812500000</v>
      </c>
      <c r="C218">
        <v>-59.044006000000003</v>
      </c>
      <c r="E218">
        <v>12812500000</v>
      </c>
      <c r="F218">
        <v>-64.245316000000003</v>
      </c>
    </row>
    <row r="219" spans="2:6" x14ac:dyDescent="0.25">
      <c r="B219">
        <v>13000000000</v>
      </c>
      <c r="C219">
        <v>-57.21331</v>
      </c>
      <c r="E219">
        <v>13000000000</v>
      </c>
      <c r="F219">
        <v>-67.002433999999994</v>
      </c>
    </row>
    <row r="220" spans="2:6" x14ac:dyDescent="0.25">
      <c r="B220" t="s">
        <v>21</v>
      </c>
      <c r="E220" t="s">
        <v>21</v>
      </c>
    </row>
    <row r="223" spans="2:6" x14ac:dyDescent="0.25">
      <c r="B223" t="s">
        <v>25</v>
      </c>
      <c r="E223" t="s">
        <v>25</v>
      </c>
    </row>
    <row r="224" spans="2:6" x14ac:dyDescent="0.25">
      <c r="B224" t="s">
        <v>19</v>
      </c>
      <c r="C224" t="s">
        <v>222</v>
      </c>
      <c r="E224" t="s">
        <v>19</v>
      </c>
      <c r="F224" t="s">
        <v>222</v>
      </c>
    </row>
    <row r="225" spans="2:6" x14ac:dyDescent="0.25">
      <c r="B225">
        <v>5000000000</v>
      </c>
      <c r="C225">
        <v>-54.720923999999997</v>
      </c>
      <c r="E225">
        <v>5000000000</v>
      </c>
      <c r="F225">
        <v>-55.420409999999997</v>
      </c>
    </row>
    <row r="226" spans="2:6" x14ac:dyDescent="0.25">
      <c r="B226">
        <v>5166666666.6667004</v>
      </c>
      <c r="C226">
        <v>-54.492058</v>
      </c>
      <c r="E226">
        <v>5166666666.6667004</v>
      </c>
      <c r="F226">
        <v>-55.035488000000001</v>
      </c>
    </row>
    <row r="227" spans="2:6" x14ac:dyDescent="0.25">
      <c r="B227">
        <v>5333333333.3332996</v>
      </c>
      <c r="C227">
        <v>-54.395511999999997</v>
      </c>
      <c r="E227">
        <v>5333333333.3332996</v>
      </c>
      <c r="F227">
        <v>-53.644160999999997</v>
      </c>
    </row>
    <row r="228" spans="2:6" x14ac:dyDescent="0.25">
      <c r="B228">
        <v>5500000000</v>
      </c>
      <c r="C228">
        <v>-54.433300000000003</v>
      </c>
      <c r="E228">
        <v>5500000000</v>
      </c>
      <c r="F228">
        <v>-53.194324000000002</v>
      </c>
    </row>
    <row r="229" spans="2:6" x14ac:dyDescent="0.25">
      <c r="B229">
        <v>5666666666.6667004</v>
      </c>
      <c r="C229">
        <v>-54.810809999999996</v>
      </c>
      <c r="E229">
        <v>5666666666.6667004</v>
      </c>
      <c r="F229">
        <v>-52.272067999999997</v>
      </c>
    </row>
    <row r="230" spans="2:6" x14ac:dyDescent="0.25">
      <c r="B230">
        <v>5833333333.3332996</v>
      </c>
      <c r="C230">
        <v>-55.055720999999998</v>
      </c>
      <c r="E230">
        <v>5833333333.3332996</v>
      </c>
      <c r="F230">
        <v>-53.088760000000001</v>
      </c>
    </row>
    <row r="231" spans="2:6" x14ac:dyDescent="0.25">
      <c r="B231">
        <v>6000000000</v>
      </c>
      <c r="C231">
        <v>-55.098861999999997</v>
      </c>
      <c r="E231">
        <v>6000000000</v>
      </c>
      <c r="F231">
        <v>-52.836708000000002</v>
      </c>
    </row>
    <row r="232" spans="2:6" x14ac:dyDescent="0.25">
      <c r="B232">
        <v>6166666666.6667004</v>
      </c>
      <c r="C232">
        <v>-55.422691</v>
      </c>
      <c r="E232">
        <v>6166666666.6667004</v>
      </c>
      <c r="F232">
        <v>-53.538733999999998</v>
      </c>
    </row>
    <row r="233" spans="2:6" x14ac:dyDescent="0.25">
      <c r="B233">
        <v>6333333333.3332996</v>
      </c>
      <c r="C233">
        <v>-55.86092</v>
      </c>
      <c r="E233">
        <v>6333333333.3332996</v>
      </c>
      <c r="F233">
        <v>-53.148659000000002</v>
      </c>
    </row>
    <row r="234" spans="2:6" x14ac:dyDescent="0.25">
      <c r="B234">
        <v>6500000000</v>
      </c>
      <c r="C234">
        <v>-56.868225000000002</v>
      </c>
      <c r="E234">
        <v>6500000000</v>
      </c>
      <c r="F234">
        <v>-53.188518999999999</v>
      </c>
    </row>
    <row r="235" spans="2:6" x14ac:dyDescent="0.25">
      <c r="B235">
        <v>6666666666.6667004</v>
      </c>
      <c r="C235">
        <v>-57.498699000000002</v>
      </c>
      <c r="E235">
        <v>6666666666.6667004</v>
      </c>
      <c r="F235">
        <v>-52.560443999999997</v>
      </c>
    </row>
    <row r="236" spans="2:6" x14ac:dyDescent="0.25">
      <c r="B236">
        <v>6833333333.3332996</v>
      </c>
      <c r="C236">
        <v>-58.142192999999999</v>
      </c>
      <c r="E236">
        <v>6833333333.3332996</v>
      </c>
      <c r="F236">
        <v>-52.397976</v>
      </c>
    </row>
    <row r="237" spans="2:6" x14ac:dyDescent="0.25">
      <c r="B237">
        <v>7000000000</v>
      </c>
      <c r="C237">
        <v>-58.355533999999999</v>
      </c>
      <c r="E237">
        <v>7000000000</v>
      </c>
      <c r="F237">
        <v>-52.006886000000002</v>
      </c>
    </row>
    <row r="238" spans="2:6" x14ac:dyDescent="0.25">
      <c r="B238">
        <v>7166666666.6667004</v>
      </c>
      <c r="C238">
        <v>-58.548560999999999</v>
      </c>
      <c r="E238">
        <v>7166666666.6667004</v>
      </c>
      <c r="F238">
        <v>-51.38353</v>
      </c>
    </row>
    <row r="239" spans="2:6" x14ac:dyDescent="0.25">
      <c r="B239">
        <v>7333333333.3332996</v>
      </c>
      <c r="C239">
        <v>-58.593899</v>
      </c>
      <c r="E239">
        <v>7333333333.3332996</v>
      </c>
      <c r="F239">
        <v>-51.080092999999998</v>
      </c>
    </row>
    <row r="240" spans="2:6" x14ac:dyDescent="0.25">
      <c r="B240">
        <v>7500000000</v>
      </c>
      <c r="C240">
        <v>-57.923259999999999</v>
      </c>
      <c r="E240">
        <v>7500000000</v>
      </c>
      <c r="F240">
        <v>-50.603081000000003</v>
      </c>
    </row>
    <row r="241" spans="2:6" x14ac:dyDescent="0.25">
      <c r="B241">
        <v>7666666666.6667004</v>
      </c>
      <c r="C241">
        <v>-57.323546999999998</v>
      </c>
      <c r="E241">
        <v>7666666666.6667004</v>
      </c>
      <c r="F241">
        <v>-50.412674000000003</v>
      </c>
    </row>
    <row r="242" spans="2:6" x14ac:dyDescent="0.25">
      <c r="B242">
        <v>7833333333.3332996</v>
      </c>
      <c r="C242">
        <v>-56.580008999999997</v>
      </c>
      <c r="E242">
        <v>7833333333.3332996</v>
      </c>
      <c r="F242">
        <v>-49.525950999999999</v>
      </c>
    </row>
    <row r="243" spans="2:6" x14ac:dyDescent="0.25">
      <c r="B243">
        <v>8000000000</v>
      </c>
      <c r="C243">
        <v>-56.277676</v>
      </c>
      <c r="E243">
        <v>8000000000</v>
      </c>
      <c r="F243">
        <v>-49.253928999999999</v>
      </c>
    </row>
    <row r="244" spans="2:6" x14ac:dyDescent="0.25">
      <c r="B244">
        <v>8166666666.6667004</v>
      </c>
      <c r="C244">
        <v>-56.291266999999998</v>
      </c>
      <c r="E244">
        <v>8166666666.6667004</v>
      </c>
      <c r="F244">
        <v>-49.349902999999998</v>
      </c>
    </row>
    <row r="245" spans="2:6" x14ac:dyDescent="0.25">
      <c r="B245">
        <v>8333333333.3332996</v>
      </c>
      <c r="C245">
        <v>-56.502276999999999</v>
      </c>
      <c r="E245">
        <v>8333333333.3332996</v>
      </c>
      <c r="F245">
        <v>-49.791728999999997</v>
      </c>
    </row>
    <row r="246" spans="2:6" x14ac:dyDescent="0.25">
      <c r="B246">
        <v>8500000000</v>
      </c>
      <c r="C246">
        <v>-56.869522000000003</v>
      </c>
      <c r="E246">
        <v>8500000000</v>
      </c>
      <c r="F246">
        <v>-50.209693999999999</v>
      </c>
    </row>
    <row r="247" spans="2:6" x14ac:dyDescent="0.25">
      <c r="B247">
        <v>8666666666.6667004</v>
      </c>
      <c r="C247">
        <v>-57.214008</v>
      </c>
      <c r="E247">
        <v>8666666666.6667004</v>
      </c>
      <c r="F247">
        <v>-50.517074999999998</v>
      </c>
    </row>
    <row r="248" spans="2:6" x14ac:dyDescent="0.25">
      <c r="B248">
        <v>8833333333.3332996</v>
      </c>
      <c r="C248">
        <v>-57.642024999999997</v>
      </c>
      <c r="E248">
        <v>8833333333.3332996</v>
      </c>
      <c r="F248">
        <v>-51.030189999999997</v>
      </c>
    </row>
    <row r="249" spans="2:6" x14ac:dyDescent="0.25">
      <c r="B249">
        <v>9000000000</v>
      </c>
      <c r="C249">
        <v>-57.778934</v>
      </c>
      <c r="E249">
        <v>9000000000</v>
      </c>
      <c r="F249">
        <v>-51.225811</v>
      </c>
    </row>
    <row r="250" spans="2:6" x14ac:dyDescent="0.25">
      <c r="B250">
        <v>9166666666.6667004</v>
      </c>
      <c r="C250">
        <v>-57.817974</v>
      </c>
      <c r="E250">
        <v>9166666666.6667004</v>
      </c>
      <c r="F250">
        <v>-51.500461999999999</v>
      </c>
    </row>
    <row r="251" spans="2:6" x14ac:dyDescent="0.25">
      <c r="B251">
        <v>9333333333.3332996</v>
      </c>
      <c r="C251">
        <v>-57.601089000000002</v>
      </c>
      <c r="E251">
        <v>9333333333.3332996</v>
      </c>
      <c r="F251">
        <v>-51.436686999999999</v>
      </c>
    </row>
    <row r="252" spans="2:6" x14ac:dyDescent="0.25">
      <c r="B252">
        <v>9500000000</v>
      </c>
      <c r="C252">
        <v>-58.056956999999997</v>
      </c>
      <c r="E252">
        <v>9500000000</v>
      </c>
      <c r="F252">
        <v>-51.578442000000003</v>
      </c>
    </row>
    <row r="253" spans="2:6" x14ac:dyDescent="0.25">
      <c r="B253">
        <v>9666666666.6667004</v>
      </c>
      <c r="C253">
        <v>-59.182560000000002</v>
      </c>
      <c r="E253">
        <v>9666666666.6667004</v>
      </c>
      <c r="F253">
        <v>-51.719994</v>
      </c>
    </row>
    <row r="254" spans="2:6" x14ac:dyDescent="0.25">
      <c r="B254">
        <v>9833333333.3332996</v>
      </c>
      <c r="C254">
        <v>-60.809024999999998</v>
      </c>
      <c r="E254">
        <v>9833333333.3332996</v>
      </c>
      <c r="F254">
        <v>-51.948028999999998</v>
      </c>
    </row>
    <row r="255" spans="2:6" x14ac:dyDescent="0.25">
      <c r="B255">
        <v>10000000000</v>
      </c>
      <c r="C255">
        <v>-65.121764999999996</v>
      </c>
      <c r="E255">
        <v>10000000000</v>
      </c>
      <c r="F255">
        <v>-52.451526999999999</v>
      </c>
    </row>
    <row r="256" spans="2:6" x14ac:dyDescent="0.25">
      <c r="B256">
        <v>10166666666.667</v>
      </c>
      <c r="C256">
        <v>-66.750236999999998</v>
      </c>
      <c r="E256">
        <v>10166666666.667</v>
      </c>
      <c r="F256">
        <v>-52.868808999999999</v>
      </c>
    </row>
    <row r="257" spans="2:6" x14ac:dyDescent="0.25">
      <c r="B257">
        <v>10333333333.333</v>
      </c>
      <c r="C257">
        <v>-66.033859000000007</v>
      </c>
      <c r="E257">
        <v>10333333333.333</v>
      </c>
      <c r="F257">
        <v>-53.548206</v>
      </c>
    </row>
    <row r="258" spans="2:6" x14ac:dyDescent="0.25">
      <c r="B258">
        <v>10500000000</v>
      </c>
      <c r="C258">
        <v>-60.872928999999999</v>
      </c>
      <c r="E258">
        <v>10500000000</v>
      </c>
      <c r="F258">
        <v>-54.123688000000001</v>
      </c>
    </row>
    <row r="259" spans="2:6" x14ac:dyDescent="0.25">
      <c r="B259">
        <v>10666666666.667</v>
      </c>
      <c r="C259">
        <v>-56.741207000000003</v>
      </c>
      <c r="E259">
        <v>10666666666.667</v>
      </c>
      <c r="F259">
        <v>-55.037914000000001</v>
      </c>
    </row>
    <row r="260" spans="2:6" x14ac:dyDescent="0.25">
      <c r="B260">
        <v>10833333333.333</v>
      </c>
      <c r="C260">
        <v>-53.801647000000003</v>
      </c>
      <c r="E260">
        <v>10833333333.333</v>
      </c>
      <c r="F260">
        <v>-56.259182000000003</v>
      </c>
    </row>
    <row r="261" spans="2:6" x14ac:dyDescent="0.25">
      <c r="B261">
        <v>11000000000</v>
      </c>
      <c r="C261">
        <v>-51.646839</v>
      </c>
      <c r="E261">
        <v>11000000000</v>
      </c>
      <c r="F261">
        <v>-58.732239</v>
      </c>
    </row>
    <row r="262" spans="2:6" x14ac:dyDescent="0.25">
      <c r="B262">
        <v>11166666666.667</v>
      </c>
      <c r="C262">
        <v>-49.998221999999998</v>
      </c>
      <c r="E262">
        <v>11166666666.667</v>
      </c>
      <c r="F262">
        <v>-60.848480000000002</v>
      </c>
    </row>
    <row r="263" spans="2:6" x14ac:dyDescent="0.25">
      <c r="B263">
        <v>11333333333.333</v>
      </c>
      <c r="C263">
        <v>-49.046306999999999</v>
      </c>
      <c r="E263">
        <v>11333333333.333</v>
      </c>
      <c r="F263">
        <v>-63.409809000000003</v>
      </c>
    </row>
    <row r="264" spans="2:6" x14ac:dyDescent="0.25">
      <c r="B264">
        <v>11500000000</v>
      </c>
      <c r="C264">
        <v>-48.765816000000001</v>
      </c>
      <c r="E264">
        <v>11500000000</v>
      </c>
      <c r="F264">
        <v>-65.259186</v>
      </c>
    </row>
    <row r="265" spans="2:6" x14ac:dyDescent="0.25">
      <c r="B265">
        <v>11666666666.667</v>
      </c>
      <c r="C265">
        <v>-48.920012999999997</v>
      </c>
      <c r="E265">
        <v>11666666666.667</v>
      </c>
      <c r="F265">
        <v>-66.092299999999994</v>
      </c>
    </row>
    <row r="266" spans="2:6" x14ac:dyDescent="0.25">
      <c r="B266">
        <v>11833333333.333</v>
      </c>
      <c r="C266">
        <v>-49.496665999999998</v>
      </c>
      <c r="E266">
        <v>11833333333.333</v>
      </c>
      <c r="F266">
        <v>-65.682357999999994</v>
      </c>
    </row>
    <row r="267" spans="2:6" x14ac:dyDescent="0.25">
      <c r="B267">
        <v>12000000000</v>
      </c>
      <c r="C267">
        <v>-50.111404</v>
      </c>
      <c r="E267">
        <v>12000000000</v>
      </c>
      <c r="F267">
        <v>-63.718769000000002</v>
      </c>
    </row>
    <row r="268" spans="2:6" x14ac:dyDescent="0.25">
      <c r="B268">
        <v>12166666666.667</v>
      </c>
      <c r="C268">
        <v>-50.807116999999998</v>
      </c>
      <c r="E268">
        <v>12166666666.667</v>
      </c>
      <c r="F268">
        <v>-61.971539</v>
      </c>
    </row>
    <row r="269" spans="2:6" x14ac:dyDescent="0.25">
      <c r="B269">
        <v>12333333333.333</v>
      </c>
      <c r="C269">
        <v>-51.412647</v>
      </c>
      <c r="E269">
        <v>12333333333.333</v>
      </c>
      <c r="F269">
        <v>-60.263404999999999</v>
      </c>
    </row>
    <row r="270" spans="2:6" x14ac:dyDescent="0.25">
      <c r="B270">
        <v>12500000000</v>
      </c>
      <c r="C270">
        <v>-52.101143</v>
      </c>
      <c r="E270">
        <v>12500000000</v>
      </c>
      <c r="F270">
        <v>-59.350658000000003</v>
      </c>
    </row>
    <row r="271" spans="2:6" x14ac:dyDescent="0.25">
      <c r="B271">
        <v>12666666666.667</v>
      </c>
      <c r="C271">
        <v>-52.873615000000001</v>
      </c>
      <c r="E271">
        <v>12666666666.667</v>
      </c>
      <c r="F271">
        <v>-57.892330000000001</v>
      </c>
    </row>
    <row r="272" spans="2:6" x14ac:dyDescent="0.25">
      <c r="B272">
        <v>12833333333.333</v>
      </c>
      <c r="C272">
        <v>-53.582096</v>
      </c>
      <c r="E272">
        <v>12833333333.333</v>
      </c>
      <c r="F272">
        <v>-56.779308</v>
      </c>
    </row>
    <row r="273" spans="2:6" x14ac:dyDescent="0.25">
      <c r="B273">
        <v>13000000000</v>
      </c>
      <c r="C273">
        <v>-54.063327999999998</v>
      </c>
      <c r="E273">
        <v>13000000000</v>
      </c>
      <c r="F273">
        <v>-55.761406000000001</v>
      </c>
    </row>
    <row r="274" spans="2:6" x14ac:dyDescent="0.25">
      <c r="B274" t="s">
        <v>21</v>
      </c>
      <c r="E274" t="s">
        <v>21</v>
      </c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212"/>
  <sheetViews>
    <sheetView workbookViewId="0">
      <selection activeCell="J1" sqref="J1:L1048576"/>
    </sheetView>
  </sheetViews>
  <sheetFormatPr defaultRowHeight="15" x14ac:dyDescent="0.25"/>
  <cols>
    <col min="1" max="1" width="13.7109375" style="11" customWidth="1"/>
    <col min="5" max="5" width="2.7109375" style="62" customWidth="1"/>
    <col min="6" max="6" width="12.85546875" style="2" bestFit="1" customWidth="1"/>
    <col min="7" max="7" width="18.5703125" bestFit="1" customWidth="1"/>
    <col min="8" max="8" width="21.140625" bestFit="1" customWidth="1"/>
    <col min="9" max="9" width="13.7109375" style="11" customWidth="1"/>
    <col min="13" max="13" width="2.7109375" style="5" customWidth="1"/>
    <col min="14" max="14" width="12.85546875" style="2" bestFit="1" customWidth="1"/>
    <col min="15" max="15" width="18.5703125" bestFit="1" customWidth="1"/>
    <col min="16" max="16" width="21.140625" bestFit="1" customWidth="1"/>
    <col min="17" max="17" width="2.7109375" style="5" customWidth="1"/>
  </cols>
  <sheetData>
    <row r="1" spans="1:17" x14ac:dyDescent="0.25">
      <c r="B1" t="s">
        <v>97</v>
      </c>
      <c r="F1" s="2" t="s">
        <v>2</v>
      </c>
      <c r="G1" s="7" t="s">
        <v>116</v>
      </c>
      <c r="H1" s="31" t="str">
        <f>D112</f>
        <v>2Rx2L dBc Log Mag(dB)</v>
      </c>
      <c r="J1" t="s">
        <v>97</v>
      </c>
      <c r="N1" s="2" t="s">
        <v>2</v>
      </c>
      <c r="O1" s="7" t="s">
        <v>116</v>
      </c>
      <c r="P1" s="31" t="str">
        <f>L112</f>
        <v>2Rx2L dBc Log Mag(dB)</v>
      </c>
    </row>
    <row r="2" spans="1:17" x14ac:dyDescent="0.25">
      <c r="A2" s="36" t="s">
        <v>115</v>
      </c>
      <c r="B2" t="s">
        <v>294</v>
      </c>
      <c r="C2" t="s">
        <v>295</v>
      </c>
      <c r="D2" t="s">
        <v>297</v>
      </c>
      <c r="E2" s="62" t="s">
        <v>205</v>
      </c>
      <c r="H2" s="2"/>
      <c r="I2" s="36" t="s">
        <v>112</v>
      </c>
      <c r="J2" t="s">
        <v>294</v>
      </c>
      <c r="K2" t="s">
        <v>295</v>
      </c>
      <c r="L2" t="s">
        <v>297</v>
      </c>
      <c r="P2" s="2"/>
    </row>
    <row r="3" spans="1:17" s="9" customFormat="1" x14ac:dyDescent="0.25">
      <c r="A3" s="11"/>
      <c r="B3" t="s">
        <v>313</v>
      </c>
      <c r="C3" t="s">
        <v>328</v>
      </c>
      <c r="D3" t="s">
        <v>329</v>
      </c>
      <c r="E3" s="62"/>
      <c r="F3" s="7" t="s">
        <v>12</v>
      </c>
      <c r="G3" s="7">
        <f>ABS(AVERAGE(G5:G103))</f>
        <v>63.223793030303028</v>
      </c>
      <c r="H3" s="63" t="s">
        <v>268</v>
      </c>
      <c r="I3" s="11"/>
      <c r="J3" t="s">
        <v>313</v>
      </c>
      <c r="K3" t="s">
        <v>328</v>
      </c>
      <c r="L3" t="s">
        <v>330</v>
      </c>
      <c r="M3" s="8"/>
      <c r="N3" s="7" t="s">
        <v>12</v>
      </c>
      <c r="O3" s="7">
        <f>ABS(AVERAGE(O5:O103))</f>
        <v>65.909560888888905</v>
      </c>
      <c r="P3" s="63" t="s">
        <v>268</v>
      </c>
      <c r="Q3" s="8"/>
    </row>
    <row r="4" spans="1:17" x14ac:dyDescent="0.25">
      <c r="B4" t="s">
        <v>101</v>
      </c>
      <c r="G4" s="2"/>
      <c r="H4" s="2"/>
      <c r="J4" t="s">
        <v>101</v>
      </c>
      <c r="O4" s="2"/>
      <c r="P4" s="2"/>
    </row>
    <row r="5" spans="1:17" x14ac:dyDescent="0.25">
      <c r="F5" s="2">
        <f t="shared" ref="F5:F36" si="0">B113/1000000000</f>
        <v>1</v>
      </c>
      <c r="G5" s="2">
        <f>H5-5</f>
        <v>-54.725864000000001</v>
      </c>
      <c r="H5" s="2">
        <f t="shared" ref="H5:H36" si="1">D113</f>
        <v>-49.725864000000001</v>
      </c>
      <c r="N5" s="2">
        <f t="shared" ref="N5:N36" si="2">J113/1000000000</f>
        <v>1</v>
      </c>
      <c r="O5" s="2">
        <f>P5-5</f>
        <v>-64.829304000000008</v>
      </c>
      <c r="P5" s="2">
        <f t="shared" ref="P5:P36" si="3">L113</f>
        <v>-59.829304</v>
      </c>
    </row>
    <row r="6" spans="1:17" x14ac:dyDescent="0.25">
      <c r="F6" s="2">
        <f t="shared" si="0"/>
        <v>1.1428571428570999</v>
      </c>
      <c r="G6" s="2">
        <f t="shared" ref="G6:G69" si="4">H6-5</f>
        <v>-55.283768000000002</v>
      </c>
      <c r="H6" s="2">
        <f t="shared" si="1"/>
        <v>-50.283768000000002</v>
      </c>
      <c r="N6" s="2">
        <f t="shared" si="2"/>
        <v>1.1428571428570999</v>
      </c>
      <c r="O6" s="2">
        <f t="shared" ref="O6:O69" si="5">P6-5</f>
        <v>-68.948925000000003</v>
      </c>
      <c r="P6" s="2">
        <f t="shared" si="3"/>
        <v>-63.948925000000003</v>
      </c>
    </row>
    <row r="7" spans="1:17" x14ac:dyDescent="0.25">
      <c r="B7" t="s">
        <v>102</v>
      </c>
      <c r="F7" s="2">
        <f t="shared" si="0"/>
        <v>1.2857142857143</v>
      </c>
      <c r="G7" s="2">
        <f t="shared" si="4"/>
        <v>-54.282207</v>
      </c>
      <c r="H7" s="2">
        <f t="shared" si="1"/>
        <v>-49.282207</v>
      </c>
      <c r="J7" t="s">
        <v>102</v>
      </c>
      <c r="N7" s="2">
        <f t="shared" si="2"/>
        <v>1.2857142857143</v>
      </c>
      <c r="O7" s="2">
        <f t="shared" si="5"/>
        <v>-76.963829000000004</v>
      </c>
      <c r="P7" s="2">
        <f t="shared" si="3"/>
        <v>-71.963829000000004</v>
      </c>
    </row>
    <row r="8" spans="1:17" x14ac:dyDescent="0.25">
      <c r="B8" t="s">
        <v>19</v>
      </c>
      <c r="C8" t="s">
        <v>117</v>
      </c>
      <c r="F8" s="2">
        <f t="shared" si="0"/>
        <v>1.4285714285714</v>
      </c>
      <c r="G8" s="2">
        <f t="shared" si="4"/>
        <v>-55.471153000000001</v>
      </c>
      <c r="H8" s="2">
        <f t="shared" si="1"/>
        <v>-50.471153000000001</v>
      </c>
      <c r="J8" t="s">
        <v>19</v>
      </c>
      <c r="K8" t="s">
        <v>117</v>
      </c>
      <c r="N8" s="2">
        <f t="shared" si="2"/>
        <v>1.4285714285714</v>
      </c>
      <c r="O8" s="2">
        <f t="shared" si="5"/>
        <v>-74.331169000000003</v>
      </c>
      <c r="P8" s="2">
        <f t="shared" si="3"/>
        <v>-69.331169000000003</v>
      </c>
    </row>
    <row r="9" spans="1:17" x14ac:dyDescent="0.25">
      <c r="B9">
        <v>1000000000</v>
      </c>
      <c r="C9">
        <v>-11.090247</v>
      </c>
      <c r="F9" s="2">
        <f t="shared" si="0"/>
        <v>1.5714285714286</v>
      </c>
      <c r="G9" s="2">
        <f t="shared" si="4"/>
        <v>-56.611755000000002</v>
      </c>
      <c r="H9" s="2">
        <f t="shared" si="1"/>
        <v>-51.611755000000002</v>
      </c>
      <c r="J9">
        <v>1000000000</v>
      </c>
      <c r="K9">
        <v>-13.081128</v>
      </c>
      <c r="N9" s="2">
        <f t="shared" si="2"/>
        <v>1.5714285714286</v>
      </c>
      <c r="O9" s="2">
        <f t="shared" si="5"/>
        <v>-72.673171999999994</v>
      </c>
      <c r="P9" s="2">
        <f t="shared" si="3"/>
        <v>-67.673171999999994</v>
      </c>
    </row>
    <row r="10" spans="1:17" x14ac:dyDescent="0.25">
      <c r="B10">
        <v>1142857142.8571</v>
      </c>
      <c r="C10">
        <v>-10.604037</v>
      </c>
      <c r="F10" s="2">
        <f t="shared" si="0"/>
        <v>1.7142857142857</v>
      </c>
      <c r="G10" s="2">
        <f t="shared" si="4"/>
        <v>-58.128529</v>
      </c>
      <c r="H10" s="2">
        <f t="shared" si="1"/>
        <v>-53.128529</v>
      </c>
      <c r="J10">
        <v>1142857142.8571</v>
      </c>
      <c r="K10">
        <v>-12.524201</v>
      </c>
      <c r="N10" s="2">
        <f t="shared" si="2"/>
        <v>1.7142857142857</v>
      </c>
      <c r="O10" s="2">
        <f t="shared" si="5"/>
        <v>-66.662436999999997</v>
      </c>
      <c r="P10" s="2">
        <f t="shared" si="3"/>
        <v>-61.662436999999997</v>
      </c>
    </row>
    <row r="11" spans="1:17" x14ac:dyDescent="0.25">
      <c r="B11">
        <v>1285714285.7142999</v>
      </c>
      <c r="C11">
        <v>-10.018081</v>
      </c>
      <c r="F11" s="2">
        <f t="shared" si="0"/>
        <v>1.8571428571429001</v>
      </c>
      <c r="G11" s="2">
        <f t="shared" si="4"/>
        <v>-60.566986</v>
      </c>
      <c r="H11" s="2">
        <f t="shared" si="1"/>
        <v>-55.566986</v>
      </c>
      <c r="J11">
        <v>1285714285.7142999</v>
      </c>
      <c r="K11">
        <v>-11.853389999999999</v>
      </c>
      <c r="N11" s="2">
        <f t="shared" si="2"/>
        <v>1.8571428571429001</v>
      </c>
      <c r="O11" s="2">
        <f t="shared" si="5"/>
        <v>-69.341812000000004</v>
      </c>
      <c r="P11" s="2">
        <f t="shared" si="3"/>
        <v>-64.341812000000004</v>
      </c>
    </row>
    <row r="12" spans="1:17" x14ac:dyDescent="0.25">
      <c r="B12">
        <v>1428571428.5713999</v>
      </c>
      <c r="C12">
        <v>-9.4556742000000007</v>
      </c>
      <c r="F12" s="2">
        <f t="shared" si="0"/>
        <v>2</v>
      </c>
      <c r="G12" s="2">
        <f t="shared" si="4"/>
        <v>-61.708728999999998</v>
      </c>
      <c r="H12" s="2">
        <f t="shared" si="1"/>
        <v>-56.708728999999998</v>
      </c>
      <c r="J12">
        <v>1428571428.5713999</v>
      </c>
      <c r="K12">
        <v>-11.084522</v>
      </c>
      <c r="N12" s="2">
        <f t="shared" si="2"/>
        <v>2</v>
      </c>
      <c r="O12" s="2">
        <f t="shared" si="5"/>
        <v>-70.075050000000005</v>
      </c>
      <c r="P12" s="2">
        <f t="shared" si="3"/>
        <v>-65.075050000000005</v>
      </c>
    </row>
    <row r="13" spans="1:17" x14ac:dyDescent="0.25">
      <c r="B13">
        <v>1571428571.4286001</v>
      </c>
      <c r="C13">
        <v>-9.0946894</v>
      </c>
      <c r="F13" s="2">
        <f t="shared" si="0"/>
        <v>2.1428571428571002</v>
      </c>
      <c r="G13" s="2">
        <f t="shared" si="4"/>
        <v>-62.337539999999997</v>
      </c>
      <c r="H13" s="2">
        <f t="shared" si="1"/>
        <v>-57.337539999999997</v>
      </c>
      <c r="J13">
        <v>1571428571.4286001</v>
      </c>
      <c r="K13">
        <v>-10.556403</v>
      </c>
      <c r="N13" s="2">
        <f t="shared" si="2"/>
        <v>2.1428571428571002</v>
      </c>
      <c r="O13" s="2">
        <f t="shared" si="5"/>
        <v>-68.93956399999999</v>
      </c>
      <c r="P13" s="2">
        <f t="shared" si="3"/>
        <v>-63.939563999999997</v>
      </c>
    </row>
    <row r="14" spans="1:17" x14ac:dyDescent="0.25">
      <c r="B14">
        <v>1714285714.2857001</v>
      </c>
      <c r="C14">
        <v>-8.7281179000000009</v>
      </c>
      <c r="F14" s="2">
        <f t="shared" si="0"/>
        <v>2.2857142857143002</v>
      </c>
      <c r="G14" s="2">
        <f t="shared" si="4"/>
        <v>-61.893039999999999</v>
      </c>
      <c r="H14" s="2">
        <f t="shared" si="1"/>
        <v>-56.893039999999999</v>
      </c>
      <c r="J14">
        <v>1714285714.2857001</v>
      </c>
      <c r="K14">
        <v>-9.9976234000000002</v>
      </c>
      <c r="N14" s="2">
        <f t="shared" si="2"/>
        <v>2.2857142857143002</v>
      </c>
      <c r="O14" s="2">
        <f t="shared" si="5"/>
        <v>-66.58455699999999</v>
      </c>
      <c r="P14" s="2">
        <f t="shared" si="3"/>
        <v>-61.584556999999997</v>
      </c>
    </row>
    <row r="15" spans="1:17" x14ac:dyDescent="0.25">
      <c r="B15">
        <v>1857142857.1429</v>
      </c>
      <c r="C15">
        <v>-8.5925217000000007</v>
      </c>
      <c r="F15" s="2">
        <f t="shared" si="0"/>
        <v>2.4285714285714</v>
      </c>
      <c r="G15" s="2">
        <f t="shared" si="4"/>
        <v>-60.349823000000001</v>
      </c>
      <c r="H15" s="2">
        <f t="shared" si="1"/>
        <v>-55.349823000000001</v>
      </c>
      <c r="J15">
        <v>1857142857.1429</v>
      </c>
      <c r="K15">
        <v>-9.6731853000000001</v>
      </c>
      <c r="N15" s="2">
        <f t="shared" si="2"/>
        <v>2.4285714285714</v>
      </c>
      <c r="O15" s="2">
        <f t="shared" si="5"/>
        <v>-64.603012000000007</v>
      </c>
      <c r="P15" s="2">
        <f t="shared" si="3"/>
        <v>-59.603012</v>
      </c>
    </row>
    <row r="16" spans="1:17" x14ac:dyDescent="0.25">
      <c r="B16">
        <v>2000000000</v>
      </c>
      <c r="C16">
        <v>-8.4828834999999998</v>
      </c>
      <c r="F16" s="2">
        <f t="shared" si="0"/>
        <v>2.5714285714286</v>
      </c>
      <c r="G16" s="2">
        <f t="shared" si="4"/>
        <v>-60.717880000000001</v>
      </c>
      <c r="H16" s="2">
        <f t="shared" si="1"/>
        <v>-55.717880000000001</v>
      </c>
      <c r="J16">
        <v>2000000000</v>
      </c>
      <c r="K16">
        <v>-9.3969764999999992</v>
      </c>
      <c r="N16" s="2">
        <f t="shared" si="2"/>
        <v>2.5714285714286</v>
      </c>
      <c r="O16" s="2">
        <f t="shared" si="5"/>
        <v>-63.538772999999999</v>
      </c>
      <c r="P16" s="2">
        <f t="shared" si="3"/>
        <v>-58.538772999999999</v>
      </c>
    </row>
    <row r="17" spans="2:16" x14ac:dyDescent="0.25">
      <c r="B17">
        <v>2142857142.8571</v>
      </c>
      <c r="C17">
        <v>-8.4299631000000002</v>
      </c>
      <c r="F17" s="2">
        <f t="shared" si="0"/>
        <v>2.7142857142856998</v>
      </c>
      <c r="G17" s="2">
        <f t="shared" si="4"/>
        <v>-60.342213000000001</v>
      </c>
      <c r="H17" s="2">
        <f t="shared" si="1"/>
        <v>-55.342213000000001</v>
      </c>
      <c r="J17">
        <v>2142857142.8571</v>
      </c>
      <c r="K17">
        <v>-9.1920815000000005</v>
      </c>
      <c r="N17" s="2">
        <f t="shared" si="2"/>
        <v>2.7142857142856998</v>
      </c>
      <c r="O17" s="2">
        <f t="shared" si="5"/>
        <v>-61.106411000000001</v>
      </c>
      <c r="P17" s="2">
        <f t="shared" si="3"/>
        <v>-56.106411000000001</v>
      </c>
    </row>
    <row r="18" spans="2:16" x14ac:dyDescent="0.25">
      <c r="B18">
        <v>2285714285.7143002</v>
      </c>
      <c r="C18">
        <v>-8.4110402999999998</v>
      </c>
      <c r="F18" s="2">
        <f t="shared" si="0"/>
        <v>2.8571428571428998</v>
      </c>
      <c r="G18" s="2">
        <f t="shared" si="4"/>
        <v>-61.183360999999998</v>
      </c>
      <c r="H18" s="2">
        <f t="shared" si="1"/>
        <v>-56.183360999999998</v>
      </c>
      <c r="J18">
        <v>2285714285.7143002</v>
      </c>
      <c r="K18">
        <v>-9.0479774000000006</v>
      </c>
      <c r="N18" s="2">
        <f t="shared" si="2"/>
        <v>2.8571428571428998</v>
      </c>
      <c r="O18" s="2">
        <f t="shared" si="5"/>
        <v>-60.216492000000002</v>
      </c>
      <c r="P18" s="2">
        <f t="shared" si="3"/>
        <v>-55.216492000000002</v>
      </c>
    </row>
    <row r="19" spans="2:16" x14ac:dyDescent="0.25">
      <c r="B19">
        <v>2428571428.5714002</v>
      </c>
      <c r="C19">
        <v>-8.3878898999999993</v>
      </c>
      <c r="F19" s="2">
        <f t="shared" si="0"/>
        <v>3</v>
      </c>
      <c r="G19" s="2">
        <f t="shared" si="4"/>
        <v>-63.011004999999997</v>
      </c>
      <c r="H19" s="2">
        <f t="shared" si="1"/>
        <v>-58.011004999999997</v>
      </c>
      <c r="J19">
        <v>2428571428.5714002</v>
      </c>
      <c r="K19">
        <v>-8.9203463000000003</v>
      </c>
      <c r="N19" s="2">
        <f t="shared" si="2"/>
        <v>3</v>
      </c>
      <c r="O19" s="2">
        <f t="shared" si="5"/>
        <v>-60.541018999999999</v>
      </c>
      <c r="P19" s="2">
        <f t="shared" si="3"/>
        <v>-55.541018999999999</v>
      </c>
    </row>
    <row r="20" spans="2:16" x14ac:dyDescent="0.25">
      <c r="B20">
        <v>2571428571.4285998</v>
      </c>
      <c r="C20">
        <v>-8.3743724999999998</v>
      </c>
      <c r="F20" s="2">
        <f t="shared" si="0"/>
        <v>3.1428571428571002</v>
      </c>
      <c r="G20" s="2">
        <f t="shared" si="4"/>
        <v>-63.086868000000003</v>
      </c>
      <c r="H20" s="2">
        <f t="shared" si="1"/>
        <v>-58.086868000000003</v>
      </c>
      <c r="J20">
        <v>2571428571.4285998</v>
      </c>
      <c r="K20">
        <v>-8.7952843000000005</v>
      </c>
      <c r="N20" s="2">
        <f t="shared" si="2"/>
        <v>3.1428571428571002</v>
      </c>
      <c r="O20" s="2">
        <f t="shared" si="5"/>
        <v>-61.013027000000001</v>
      </c>
      <c r="P20" s="2">
        <f t="shared" si="3"/>
        <v>-56.013027000000001</v>
      </c>
    </row>
    <row r="21" spans="2:16" x14ac:dyDescent="0.25">
      <c r="B21">
        <v>2714285714.2856998</v>
      </c>
      <c r="C21">
        <v>-8.4478673999999998</v>
      </c>
      <c r="F21" s="2">
        <f t="shared" si="0"/>
        <v>3.2857142857143002</v>
      </c>
      <c r="G21" s="2">
        <f t="shared" si="4"/>
        <v>-66.100127999999998</v>
      </c>
      <c r="H21" s="2">
        <f t="shared" si="1"/>
        <v>-61.100127999999998</v>
      </c>
      <c r="J21">
        <v>2714285714.2856998</v>
      </c>
      <c r="K21">
        <v>-8.7471522999999998</v>
      </c>
      <c r="N21" s="2">
        <f t="shared" si="2"/>
        <v>3.2857142857143002</v>
      </c>
      <c r="O21" s="2">
        <f t="shared" si="5"/>
        <v>-60.733893999999999</v>
      </c>
      <c r="P21" s="2">
        <f t="shared" si="3"/>
        <v>-55.733893999999999</v>
      </c>
    </row>
    <row r="22" spans="2:16" x14ac:dyDescent="0.25">
      <c r="B22">
        <v>2857142857.1429</v>
      </c>
      <c r="C22">
        <v>-8.4638100000000005</v>
      </c>
      <c r="F22" s="2">
        <f t="shared" si="0"/>
        <v>3.4285714285714</v>
      </c>
      <c r="G22" s="2">
        <f t="shared" si="4"/>
        <v>-65.673996000000002</v>
      </c>
      <c r="H22" s="2">
        <f t="shared" si="1"/>
        <v>-60.673996000000002</v>
      </c>
      <c r="J22">
        <v>2857142857.1429</v>
      </c>
      <c r="K22">
        <v>-8.5435715000000005</v>
      </c>
      <c r="N22" s="2">
        <f t="shared" si="2"/>
        <v>3.4285714285714</v>
      </c>
      <c r="O22" s="2">
        <f t="shared" si="5"/>
        <v>-57.944262999999999</v>
      </c>
      <c r="P22" s="2">
        <f t="shared" si="3"/>
        <v>-52.944262999999999</v>
      </c>
    </row>
    <row r="23" spans="2:16" x14ac:dyDescent="0.25">
      <c r="B23">
        <v>3000000000</v>
      </c>
      <c r="C23">
        <v>-8.5007114000000001</v>
      </c>
      <c r="F23" s="2">
        <f t="shared" si="0"/>
        <v>3.5714285714286</v>
      </c>
      <c r="G23" s="2">
        <f t="shared" si="4"/>
        <v>-70.017334000000005</v>
      </c>
      <c r="H23" s="2">
        <f t="shared" si="1"/>
        <v>-65.017334000000005</v>
      </c>
      <c r="J23">
        <v>3000000000</v>
      </c>
      <c r="K23">
        <v>-8.3128127999999997</v>
      </c>
      <c r="N23" s="2">
        <f t="shared" si="2"/>
        <v>3.5714285714286</v>
      </c>
      <c r="O23" s="2">
        <f t="shared" si="5"/>
        <v>-58.335799999999999</v>
      </c>
      <c r="P23" s="2">
        <f t="shared" si="3"/>
        <v>-53.335799999999999</v>
      </c>
    </row>
    <row r="24" spans="2:16" x14ac:dyDescent="0.25">
      <c r="B24">
        <v>3142857142.8571</v>
      </c>
      <c r="C24">
        <v>-8.4737586999999994</v>
      </c>
      <c r="F24" s="2">
        <f t="shared" si="0"/>
        <v>3.7142857142856998</v>
      </c>
      <c r="G24" s="2">
        <f t="shared" si="4"/>
        <v>-72.107010000000002</v>
      </c>
      <c r="H24" s="2">
        <f t="shared" si="1"/>
        <v>-67.107010000000002</v>
      </c>
      <c r="J24">
        <v>3142857142.8571</v>
      </c>
      <c r="K24">
        <v>-8.0411415000000002</v>
      </c>
      <c r="N24" s="2">
        <f t="shared" si="2"/>
        <v>3.7142857142856998</v>
      </c>
      <c r="O24" s="2">
        <f t="shared" si="5"/>
        <v>-59.113472000000002</v>
      </c>
      <c r="P24" s="2">
        <f t="shared" si="3"/>
        <v>-54.113472000000002</v>
      </c>
    </row>
    <row r="25" spans="2:16" x14ac:dyDescent="0.25">
      <c r="B25">
        <v>3285714285.7143002</v>
      </c>
      <c r="C25">
        <v>-8.5272503000000004</v>
      </c>
      <c r="F25" s="2">
        <f t="shared" si="0"/>
        <v>3.8571428571428998</v>
      </c>
      <c r="G25" s="2">
        <f t="shared" si="4"/>
        <v>-73.108421000000007</v>
      </c>
      <c r="H25" s="2">
        <f t="shared" si="1"/>
        <v>-68.108421000000007</v>
      </c>
      <c r="J25">
        <v>3285714285.7143002</v>
      </c>
      <c r="K25">
        <v>-7.9610843999999998</v>
      </c>
      <c r="N25" s="2">
        <f t="shared" si="2"/>
        <v>3.8571428571428998</v>
      </c>
      <c r="O25" s="2">
        <f t="shared" si="5"/>
        <v>-64.738083000000003</v>
      </c>
      <c r="P25" s="2">
        <f t="shared" si="3"/>
        <v>-59.738083000000003</v>
      </c>
    </row>
    <row r="26" spans="2:16" x14ac:dyDescent="0.25">
      <c r="B26">
        <v>3428571428.5714002</v>
      </c>
      <c r="C26">
        <v>-8.6677760999999993</v>
      </c>
      <c r="F26" s="2">
        <f t="shared" si="0"/>
        <v>4</v>
      </c>
      <c r="G26" s="2">
        <f t="shared" si="4"/>
        <v>-67.968741999999992</v>
      </c>
      <c r="H26" s="2">
        <f t="shared" si="1"/>
        <v>-62.968741999999999</v>
      </c>
      <c r="J26">
        <v>3428571428.5714002</v>
      </c>
      <c r="K26">
        <v>-8.0056619999999992</v>
      </c>
      <c r="N26" s="2">
        <f t="shared" si="2"/>
        <v>4</v>
      </c>
      <c r="O26" s="2">
        <f t="shared" si="5"/>
        <v>-64.835819000000001</v>
      </c>
      <c r="P26" s="2">
        <f t="shared" si="3"/>
        <v>-59.835819000000001</v>
      </c>
    </row>
    <row r="27" spans="2:16" x14ac:dyDescent="0.25">
      <c r="B27">
        <v>3571428571.4285998</v>
      </c>
      <c r="C27">
        <v>-8.7983083999999998</v>
      </c>
      <c r="F27" s="2">
        <f t="shared" si="0"/>
        <v>4.1428571428570997</v>
      </c>
      <c r="G27" s="2">
        <f t="shared" si="4"/>
        <v>-62.163894999999997</v>
      </c>
      <c r="H27" s="2">
        <f t="shared" si="1"/>
        <v>-57.163894999999997</v>
      </c>
      <c r="J27">
        <v>3571428571.4285998</v>
      </c>
      <c r="K27">
        <v>-8.1053829000000004</v>
      </c>
      <c r="N27" s="2">
        <f t="shared" si="2"/>
        <v>4.1428571428570997</v>
      </c>
      <c r="O27" s="2">
        <f t="shared" si="5"/>
        <v>-65.04620700000001</v>
      </c>
      <c r="P27" s="2">
        <f t="shared" si="3"/>
        <v>-60.046207000000003</v>
      </c>
    </row>
    <row r="28" spans="2:16" x14ac:dyDescent="0.25">
      <c r="B28">
        <v>3714285714.2856998</v>
      </c>
      <c r="C28">
        <v>-8.8817977999999993</v>
      </c>
      <c r="F28" s="2">
        <f t="shared" si="0"/>
        <v>4.2857142857142998</v>
      </c>
      <c r="G28" s="2">
        <f t="shared" si="4"/>
        <v>-60.060177000000003</v>
      </c>
      <c r="H28" s="2">
        <f t="shared" si="1"/>
        <v>-55.060177000000003</v>
      </c>
      <c r="J28">
        <v>3714285714.2856998</v>
      </c>
      <c r="K28">
        <v>-8.1615170999999993</v>
      </c>
      <c r="N28" s="2">
        <f t="shared" si="2"/>
        <v>4.2857142857142998</v>
      </c>
      <c r="O28" s="2">
        <f t="shared" si="5"/>
        <v>-63.120078999999997</v>
      </c>
      <c r="P28" s="2">
        <f t="shared" si="3"/>
        <v>-58.120078999999997</v>
      </c>
    </row>
    <row r="29" spans="2:16" x14ac:dyDescent="0.25">
      <c r="B29">
        <v>3857142857.1429</v>
      </c>
      <c r="C29">
        <v>-8.9158688000000001</v>
      </c>
      <c r="F29" s="2">
        <f t="shared" si="0"/>
        <v>4.4285714285713995</v>
      </c>
      <c r="G29" s="2">
        <f t="shared" si="4"/>
        <v>-60.304848</v>
      </c>
      <c r="H29" s="2">
        <f t="shared" si="1"/>
        <v>-55.304848</v>
      </c>
      <c r="J29">
        <v>3857142857.1429</v>
      </c>
      <c r="K29">
        <v>-8.2312440999999996</v>
      </c>
      <c r="N29" s="2">
        <f t="shared" si="2"/>
        <v>4.4285714285713995</v>
      </c>
      <c r="O29" s="2">
        <f t="shared" si="5"/>
        <v>-63.131897000000002</v>
      </c>
      <c r="P29" s="2">
        <f t="shared" si="3"/>
        <v>-58.131897000000002</v>
      </c>
    </row>
    <row r="30" spans="2:16" x14ac:dyDescent="0.25">
      <c r="B30">
        <v>4000000000</v>
      </c>
      <c r="C30">
        <v>-8.8990697999999995</v>
      </c>
      <c r="F30" s="2">
        <f t="shared" si="0"/>
        <v>4.5714285714286005</v>
      </c>
      <c r="G30" s="2">
        <f t="shared" si="4"/>
        <v>-61.757835</v>
      </c>
      <c r="H30" s="2">
        <f t="shared" si="1"/>
        <v>-56.757835</v>
      </c>
      <c r="J30">
        <v>4000000000</v>
      </c>
      <c r="K30">
        <v>-8.2478476000000001</v>
      </c>
      <c r="N30" s="2">
        <f t="shared" si="2"/>
        <v>4.5714285714286005</v>
      </c>
      <c r="O30" s="2">
        <f t="shared" si="5"/>
        <v>-62.866287</v>
      </c>
      <c r="P30" s="2">
        <f t="shared" si="3"/>
        <v>-57.866287</v>
      </c>
    </row>
    <row r="31" spans="2:16" x14ac:dyDescent="0.25">
      <c r="B31">
        <v>4142857142.8571</v>
      </c>
      <c r="C31">
        <v>-8.8846989000000001</v>
      </c>
      <c r="F31" s="2">
        <f t="shared" si="0"/>
        <v>4.7142857142857002</v>
      </c>
      <c r="G31" s="2">
        <f t="shared" si="4"/>
        <v>-63.66066</v>
      </c>
      <c r="H31" s="2">
        <f t="shared" si="1"/>
        <v>-58.66066</v>
      </c>
      <c r="J31">
        <v>4142857142.8571</v>
      </c>
      <c r="K31">
        <v>-8.3112974000000008</v>
      </c>
      <c r="N31" s="2">
        <f t="shared" si="2"/>
        <v>4.7142857142857002</v>
      </c>
      <c r="O31" s="2">
        <f t="shared" si="5"/>
        <v>-63.07452</v>
      </c>
      <c r="P31" s="2">
        <f t="shared" si="3"/>
        <v>-58.07452</v>
      </c>
    </row>
    <row r="32" spans="2:16" x14ac:dyDescent="0.25">
      <c r="B32">
        <v>4285714285.7143002</v>
      </c>
      <c r="C32">
        <v>-8.8598280000000003</v>
      </c>
      <c r="F32" s="2">
        <f t="shared" si="0"/>
        <v>4.8571428571429003</v>
      </c>
      <c r="G32" s="2">
        <f t="shared" si="4"/>
        <v>-67.233383000000003</v>
      </c>
      <c r="H32" s="2">
        <f t="shared" si="1"/>
        <v>-62.233383000000003</v>
      </c>
      <c r="J32">
        <v>4285714285.7143002</v>
      </c>
      <c r="K32">
        <v>-8.3220062000000006</v>
      </c>
      <c r="N32" s="2">
        <f t="shared" si="2"/>
        <v>4.8571428571429003</v>
      </c>
      <c r="O32" s="2">
        <f t="shared" si="5"/>
        <v>-63.583092000000001</v>
      </c>
      <c r="P32" s="2">
        <f t="shared" si="3"/>
        <v>-58.583092000000001</v>
      </c>
    </row>
    <row r="33" spans="2:16" x14ac:dyDescent="0.25">
      <c r="B33">
        <v>4428571428.5713997</v>
      </c>
      <c r="C33">
        <v>-8.7930755999999999</v>
      </c>
      <c r="F33" s="2">
        <f t="shared" si="0"/>
        <v>5</v>
      </c>
      <c r="G33" s="2">
        <f t="shared" si="4"/>
        <v>-68.673209999999997</v>
      </c>
      <c r="H33" s="2">
        <f t="shared" si="1"/>
        <v>-63.673209999999997</v>
      </c>
      <c r="J33">
        <v>4428571428.5713997</v>
      </c>
      <c r="K33">
        <v>-8.3840445999999993</v>
      </c>
      <c r="N33" s="2">
        <f t="shared" si="2"/>
        <v>5</v>
      </c>
      <c r="O33" s="2">
        <f t="shared" si="5"/>
        <v>-61.688277999999997</v>
      </c>
      <c r="P33" s="2">
        <f t="shared" si="3"/>
        <v>-56.688277999999997</v>
      </c>
    </row>
    <row r="34" spans="2:16" x14ac:dyDescent="0.25">
      <c r="B34">
        <v>4571428571.4286003</v>
      </c>
      <c r="C34">
        <v>-8.6546040000000009</v>
      </c>
      <c r="F34" s="2">
        <f t="shared" si="0"/>
        <v>5.1428571428570997</v>
      </c>
      <c r="G34" s="2">
        <f t="shared" si="4"/>
        <v>-69.980339000000001</v>
      </c>
      <c r="H34" s="2">
        <f t="shared" si="1"/>
        <v>-64.980339000000001</v>
      </c>
      <c r="J34">
        <v>4571428571.4286003</v>
      </c>
      <c r="K34">
        <v>-8.3699837000000006</v>
      </c>
      <c r="N34" s="2">
        <f t="shared" si="2"/>
        <v>5.1428571428570997</v>
      </c>
      <c r="O34" s="2">
        <f t="shared" si="5"/>
        <v>-59.209473000000003</v>
      </c>
      <c r="P34" s="2">
        <f t="shared" si="3"/>
        <v>-54.209473000000003</v>
      </c>
    </row>
    <row r="35" spans="2:16" x14ac:dyDescent="0.25">
      <c r="B35">
        <v>4714285714.2856998</v>
      </c>
      <c r="C35">
        <v>-8.5295848999999997</v>
      </c>
      <c r="F35" s="2">
        <f t="shared" si="0"/>
        <v>5.2857142857142998</v>
      </c>
      <c r="G35" s="2">
        <f t="shared" si="4"/>
        <v>-71.314819</v>
      </c>
      <c r="H35" s="2">
        <f t="shared" si="1"/>
        <v>-66.314819</v>
      </c>
      <c r="J35">
        <v>4714285714.2856998</v>
      </c>
      <c r="K35">
        <v>-8.4584683999999992</v>
      </c>
      <c r="N35" s="2">
        <f t="shared" si="2"/>
        <v>5.2857142857142998</v>
      </c>
      <c r="O35" s="2">
        <f t="shared" si="5"/>
        <v>-56.440434000000003</v>
      </c>
      <c r="P35" s="2">
        <f t="shared" si="3"/>
        <v>-51.440434000000003</v>
      </c>
    </row>
    <row r="36" spans="2:16" x14ac:dyDescent="0.25">
      <c r="B36">
        <v>4857142857.1429005</v>
      </c>
      <c r="C36">
        <v>-8.3503293999999997</v>
      </c>
      <c r="F36" s="2">
        <f t="shared" si="0"/>
        <v>5.4285714285713995</v>
      </c>
      <c r="G36" s="2">
        <f t="shared" si="4"/>
        <v>-72.219352999999998</v>
      </c>
      <c r="H36" s="2">
        <f t="shared" si="1"/>
        <v>-67.219352999999998</v>
      </c>
      <c r="J36">
        <v>4857142857.1429005</v>
      </c>
      <c r="K36">
        <v>-8.3973989000000007</v>
      </c>
      <c r="N36" s="2">
        <f t="shared" si="2"/>
        <v>5.4285714285713995</v>
      </c>
      <c r="O36" s="2">
        <f t="shared" si="5"/>
        <v>-56.616107999999997</v>
      </c>
      <c r="P36" s="2">
        <f t="shared" si="3"/>
        <v>-51.616107999999997</v>
      </c>
    </row>
    <row r="37" spans="2:16" x14ac:dyDescent="0.25">
      <c r="B37">
        <v>5000000000</v>
      </c>
      <c r="C37">
        <v>-8.3675145999999998</v>
      </c>
      <c r="F37" s="2">
        <f t="shared" ref="F37:F68" si="6">B145/1000000000</f>
        <v>5.5714285714286005</v>
      </c>
      <c r="G37" s="2">
        <f t="shared" si="4"/>
        <v>-72.338691999999995</v>
      </c>
      <c r="H37" s="2">
        <f t="shared" ref="H37:H68" si="7">D145</f>
        <v>-67.338691999999995</v>
      </c>
      <c r="J37">
        <v>5000000000</v>
      </c>
      <c r="K37">
        <v>-8.4935759999999991</v>
      </c>
      <c r="N37" s="2">
        <f t="shared" ref="N37:N68" si="8">J145/1000000000</f>
        <v>5.5714285714286005</v>
      </c>
      <c r="O37" s="2">
        <f t="shared" si="5"/>
        <v>-58.169640000000001</v>
      </c>
      <c r="P37" s="2">
        <f t="shared" ref="P37:P68" si="9">L145</f>
        <v>-53.169640000000001</v>
      </c>
    </row>
    <row r="38" spans="2:16" x14ac:dyDescent="0.25">
      <c r="B38">
        <v>5142857142.8570995</v>
      </c>
      <c r="C38">
        <v>-8.3200006000000002</v>
      </c>
      <c r="F38" s="2">
        <f t="shared" si="6"/>
        <v>5.7142857142857002</v>
      </c>
      <c r="G38" s="2">
        <f t="shared" si="4"/>
        <v>-69.469971000000001</v>
      </c>
      <c r="H38" s="2">
        <f t="shared" si="7"/>
        <v>-64.469971000000001</v>
      </c>
      <c r="J38">
        <v>5142857142.8570995</v>
      </c>
      <c r="K38">
        <v>-8.4125633000000004</v>
      </c>
      <c r="N38" s="2">
        <f t="shared" si="8"/>
        <v>5.7142857142857002</v>
      </c>
      <c r="O38" s="2">
        <f t="shared" si="5"/>
        <v>-62.165385999999998</v>
      </c>
      <c r="P38" s="2">
        <f t="shared" si="9"/>
        <v>-57.165385999999998</v>
      </c>
    </row>
    <row r="39" spans="2:16" x14ac:dyDescent="0.25">
      <c r="B39">
        <v>5285714285.7143002</v>
      </c>
      <c r="C39">
        <v>-8.4947804999999992</v>
      </c>
      <c r="F39" s="2">
        <f t="shared" si="6"/>
        <v>5.8571428571429003</v>
      </c>
      <c r="G39" s="2">
        <f t="shared" si="4"/>
        <v>-68.095345000000009</v>
      </c>
      <c r="H39" s="2">
        <f t="shared" si="7"/>
        <v>-63.095345000000002</v>
      </c>
      <c r="J39">
        <v>5285714285.7143002</v>
      </c>
      <c r="K39">
        <v>-8.4906749999999995</v>
      </c>
      <c r="N39" s="2">
        <f t="shared" si="8"/>
        <v>5.8571428571429003</v>
      </c>
      <c r="O39" s="2">
        <f t="shared" si="5"/>
        <v>-67.633178999999998</v>
      </c>
      <c r="P39" s="2">
        <f t="shared" si="9"/>
        <v>-62.633178999999998</v>
      </c>
    </row>
    <row r="40" spans="2:16" x14ac:dyDescent="0.25">
      <c r="B40">
        <v>5428571428.5713997</v>
      </c>
      <c r="C40">
        <v>-8.5084362000000002</v>
      </c>
      <c r="F40" s="2">
        <f t="shared" si="6"/>
        <v>6</v>
      </c>
      <c r="G40" s="2">
        <f t="shared" si="4"/>
        <v>-67.350746000000001</v>
      </c>
      <c r="H40" s="2">
        <f t="shared" si="7"/>
        <v>-62.350746000000001</v>
      </c>
      <c r="J40">
        <v>5428571428.5713997</v>
      </c>
      <c r="K40">
        <v>-8.3923635000000001</v>
      </c>
      <c r="N40" s="2">
        <f t="shared" si="8"/>
        <v>6</v>
      </c>
      <c r="O40" s="2">
        <f t="shared" si="5"/>
        <v>-72.400222999999997</v>
      </c>
      <c r="P40" s="2">
        <f t="shared" si="9"/>
        <v>-67.400222999999997</v>
      </c>
    </row>
    <row r="41" spans="2:16" x14ac:dyDescent="0.25">
      <c r="B41">
        <v>5571428571.4286003</v>
      </c>
      <c r="C41">
        <v>-8.5587233999999999</v>
      </c>
      <c r="F41" s="2">
        <f t="shared" si="6"/>
        <v>6.1428571428570997</v>
      </c>
      <c r="G41" s="2">
        <f t="shared" si="4"/>
        <v>-67.312671999999992</v>
      </c>
      <c r="H41" s="2">
        <f t="shared" si="7"/>
        <v>-62.312671999999999</v>
      </c>
      <c r="J41">
        <v>5571428571.4286003</v>
      </c>
      <c r="K41">
        <v>-8.3912296000000008</v>
      </c>
      <c r="N41" s="2">
        <f t="shared" si="8"/>
        <v>6.1428571428570997</v>
      </c>
      <c r="O41" s="2">
        <f t="shared" si="5"/>
        <v>-82.144379000000001</v>
      </c>
      <c r="P41" s="2">
        <f t="shared" si="9"/>
        <v>-77.144379000000001</v>
      </c>
    </row>
    <row r="42" spans="2:16" x14ac:dyDescent="0.25">
      <c r="B42">
        <v>5714285714.2856998</v>
      </c>
      <c r="C42">
        <v>-8.4581289000000002</v>
      </c>
      <c r="F42" s="2">
        <f t="shared" si="6"/>
        <v>6.2857142857142998</v>
      </c>
      <c r="G42" s="2">
        <f t="shared" si="4"/>
        <v>-67.409222</v>
      </c>
      <c r="H42" s="2">
        <f t="shared" si="7"/>
        <v>-62.409222</v>
      </c>
      <c r="J42">
        <v>5714285714.2856998</v>
      </c>
      <c r="K42">
        <v>-8.2989025000000005</v>
      </c>
      <c r="N42" s="2">
        <f t="shared" si="8"/>
        <v>6.2857142857142998</v>
      </c>
      <c r="O42" s="2">
        <f t="shared" si="5"/>
        <v>-82.759651000000005</v>
      </c>
      <c r="P42" s="2">
        <f t="shared" si="9"/>
        <v>-77.759651000000005</v>
      </c>
    </row>
    <row r="43" spans="2:16" x14ac:dyDescent="0.25">
      <c r="B43">
        <v>5857142857.1429005</v>
      </c>
      <c r="C43">
        <v>-8.4411564000000006</v>
      </c>
      <c r="F43" s="2">
        <f t="shared" si="6"/>
        <v>6.4285714285713995</v>
      </c>
      <c r="G43" s="2">
        <f t="shared" si="4"/>
        <v>-66.456135000000003</v>
      </c>
      <c r="H43" s="2">
        <f t="shared" si="7"/>
        <v>-61.456135000000003</v>
      </c>
      <c r="J43">
        <v>5857142857.1429005</v>
      </c>
      <c r="K43">
        <v>-8.3479566999999992</v>
      </c>
      <c r="N43" s="2">
        <f t="shared" si="8"/>
        <v>6.4285714285713995</v>
      </c>
      <c r="O43" s="2">
        <f t="shared" si="5"/>
        <v>-82.594521</v>
      </c>
      <c r="P43" s="2">
        <f t="shared" si="9"/>
        <v>-77.594521</v>
      </c>
    </row>
    <row r="44" spans="2:16" x14ac:dyDescent="0.25">
      <c r="B44">
        <v>6000000000</v>
      </c>
      <c r="C44">
        <v>-8.3632401999999999</v>
      </c>
      <c r="F44" s="2">
        <f t="shared" si="6"/>
        <v>6.5714285714286005</v>
      </c>
      <c r="G44" s="2">
        <f t="shared" si="4"/>
        <v>-65.629958999999999</v>
      </c>
      <c r="H44" s="2">
        <f t="shared" si="7"/>
        <v>-60.629958999999999</v>
      </c>
      <c r="J44">
        <v>6000000000</v>
      </c>
      <c r="K44">
        <v>-8.3469876999999997</v>
      </c>
      <c r="N44" s="2">
        <f t="shared" si="8"/>
        <v>6.5714285714286005</v>
      </c>
      <c r="O44" s="2">
        <f t="shared" si="5"/>
        <v>-76.441901999999999</v>
      </c>
      <c r="P44" s="2">
        <f t="shared" si="9"/>
        <v>-71.441901999999999</v>
      </c>
    </row>
    <row r="45" spans="2:16" x14ac:dyDescent="0.25">
      <c r="B45">
        <v>6142857142.8570995</v>
      </c>
      <c r="C45">
        <v>-8.3476429000000003</v>
      </c>
      <c r="F45" s="2">
        <f t="shared" si="6"/>
        <v>6.7142857142857002</v>
      </c>
      <c r="G45" s="2">
        <f t="shared" si="4"/>
        <v>-65.648026000000002</v>
      </c>
      <c r="H45" s="2">
        <f t="shared" si="7"/>
        <v>-60.648026000000002</v>
      </c>
      <c r="J45">
        <v>6142857142.8570995</v>
      </c>
      <c r="K45">
        <v>-8.3847742000000007</v>
      </c>
      <c r="N45" s="2">
        <f t="shared" si="8"/>
        <v>6.7142857142857002</v>
      </c>
      <c r="O45" s="2">
        <f t="shared" si="5"/>
        <v>-77.788689000000005</v>
      </c>
      <c r="P45" s="2">
        <f t="shared" si="9"/>
        <v>-72.788689000000005</v>
      </c>
    </row>
    <row r="46" spans="2:16" x14ac:dyDescent="0.25">
      <c r="B46">
        <v>6285714285.7143002</v>
      </c>
      <c r="C46">
        <v>-8.2954425999999994</v>
      </c>
      <c r="F46" s="2">
        <f t="shared" si="6"/>
        <v>6.8571428571429003</v>
      </c>
      <c r="G46" s="2">
        <f t="shared" si="4"/>
        <v>-67.398642999999993</v>
      </c>
      <c r="H46" s="2">
        <f t="shared" si="7"/>
        <v>-62.398643</v>
      </c>
      <c r="J46">
        <v>6285714285.7143002</v>
      </c>
      <c r="K46">
        <v>-8.3351097000000003</v>
      </c>
      <c r="N46" s="2">
        <f t="shared" si="8"/>
        <v>6.8571428571429003</v>
      </c>
      <c r="O46" s="2">
        <f t="shared" si="5"/>
        <v>-79.961303999999998</v>
      </c>
      <c r="P46" s="2">
        <f t="shared" si="9"/>
        <v>-74.961303999999998</v>
      </c>
    </row>
    <row r="47" spans="2:16" x14ac:dyDescent="0.25">
      <c r="B47">
        <v>6428571428.5713997</v>
      </c>
      <c r="C47">
        <v>-8.3840579999999996</v>
      </c>
      <c r="F47" s="2">
        <f t="shared" si="6"/>
        <v>7</v>
      </c>
      <c r="G47" s="2">
        <f t="shared" si="4"/>
        <v>-71.033118999999999</v>
      </c>
      <c r="H47" s="2">
        <f t="shared" si="7"/>
        <v>-66.033118999999999</v>
      </c>
      <c r="J47">
        <v>6428571428.5713997</v>
      </c>
      <c r="K47">
        <v>-8.3987856000000001</v>
      </c>
      <c r="N47" s="2">
        <f t="shared" si="8"/>
        <v>7</v>
      </c>
      <c r="O47" s="2">
        <f t="shared" si="5"/>
        <v>-79.857864000000006</v>
      </c>
      <c r="P47" s="2">
        <f t="shared" si="9"/>
        <v>-74.857864000000006</v>
      </c>
    </row>
    <row r="48" spans="2:16" x14ac:dyDescent="0.25">
      <c r="B48">
        <v>6571428571.4286003</v>
      </c>
      <c r="C48">
        <v>-8.4439287000000007</v>
      </c>
      <c r="F48" s="2">
        <f t="shared" si="6"/>
        <v>7.1428571428570997</v>
      </c>
      <c r="G48" s="2">
        <f t="shared" si="4"/>
        <v>-72.344414</v>
      </c>
      <c r="H48" s="2">
        <f t="shared" si="7"/>
        <v>-67.344414</v>
      </c>
      <c r="J48">
        <v>6571428571.4286003</v>
      </c>
      <c r="K48">
        <v>-8.4292107000000005</v>
      </c>
      <c r="N48" s="2">
        <f t="shared" si="8"/>
        <v>7.1428571428570997</v>
      </c>
      <c r="O48" s="2">
        <f t="shared" si="5"/>
        <v>-82.921126999999998</v>
      </c>
      <c r="P48" s="2">
        <f t="shared" si="9"/>
        <v>-77.921126999999998</v>
      </c>
    </row>
    <row r="49" spans="2:16" x14ac:dyDescent="0.25">
      <c r="B49">
        <v>6714285714.2856998</v>
      </c>
      <c r="C49">
        <v>-8.5211020000000008</v>
      </c>
      <c r="F49" s="2">
        <f t="shared" si="6"/>
        <v>7.2857142857142998</v>
      </c>
      <c r="G49" s="2">
        <f t="shared" si="4"/>
        <v>-70.663864000000004</v>
      </c>
      <c r="H49" s="2">
        <f t="shared" si="7"/>
        <v>-65.663864000000004</v>
      </c>
      <c r="J49">
        <v>6714285714.2856998</v>
      </c>
      <c r="K49">
        <v>-8.5056238000000004</v>
      </c>
      <c r="N49" s="2">
        <f t="shared" si="8"/>
        <v>7.2857142857142998</v>
      </c>
      <c r="O49" s="2">
        <f t="shared" si="5"/>
        <v>-81.121230999999995</v>
      </c>
      <c r="P49" s="2">
        <f t="shared" si="9"/>
        <v>-76.121230999999995</v>
      </c>
    </row>
    <row r="50" spans="2:16" x14ac:dyDescent="0.25">
      <c r="B50">
        <v>6857142857.1429005</v>
      </c>
      <c r="C50">
        <v>-8.5363425999999993</v>
      </c>
      <c r="F50" s="2">
        <f t="shared" si="6"/>
        <v>7.4285714285713995</v>
      </c>
      <c r="G50" s="2">
        <f t="shared" si="4"/>
        <v>-66.978012000000007</v>
      </c>
      <c r="H50" s="2">
        <f t="shared" si="7"/>
        <v>-61.978012</v>
      </c>
      <c r="J50">
        <v>6857142857.1429005</v>
      </c>
      <c r="K50">
        <v>-8.5173740000000002</v>
      </c>
      <c r="N50" s="2">
        <f t="shared" si="8"/>
        <v>7.4285714285713995</v>
      </c>
      <c r="O50" s="2">
        <f t="shared" si="5"/>
        <v>-81.403510999999995</v>
      </c>
      <c r="P50" s="2">
        <f t="shared" si="9"/>
        <v>-76.403510999999995</v>
      </c>
    </row>
    <row r="51" spans="2:16" x14ac:dyDescent="0.25">
      <c r="B51">
        <v>7000000000</v>
      </c>
      <c r="C51">
        <v>-8.5697641000000004</v>
      </c>
      <c r="F51" s="2">
        <f t="shared" si="6"/>
        <v>7.5714285714286005</v>
      </c>
      <c r="G51" s="2">
        <f t="shared" si="4"/>
        <v>-64.205089999999998</v>
      </c>
      <c r="H51" s="2">
        <f t="shared" si="7"/>
        <v>-59.205089999999998</v>
      </c>
      <c r="J51">
        <v>7000000000</v>
      </c>
      <c r="K51">
        <v>-8.5709237999999992</v>
      </c>
      <c r="N51" s="2">
        <f t="shared" si="8"/>
        <v>7.5714285714286005</v>
      </c>
      <c r="O51" s="2">
        <f t="shared" si="5"/>
        <v>-76.039406</v>
      </c>
      <c r="P51" s="2">
        <f t="shared" si="9"/>
        <v>-71.039406</v>
      </c>
    </row>
    <row r="52" spans="2:16" x14ac:dyDescent="0.25">
      <c r="B52">
        <v>7142857142.8570995</v>
      </c>
      <c r="C52">
        <v>-8.5643396000000003</v>
      </c>
      <c r="F52" s="2">
        <f t="shared" si="6"/>
        <v>7.7142857142857002</v>
      </c>
      <c r="G52" s="2">
        <f t="shared" si="4"/>
        <v>-63.236778000000001</v>
      </c>
      <c r="H52" s="2">
        <f t="shared" si="7"/>
        <v>-58.236778000000001</v>
      </c>
      <c r="J52">
        <v>7142857142.8570995</v>
      </c>
      <c r="K52">
        <v>-8.5930385999999999</v>
      </c>
      <c r="N52" s="2">
        <f t="shared" si="8"/>
        <v>7.7142857142857002</v>
      </c>
      <c r="O52" s="2">
        <f t="shared" si="5"/>
        <v>-74.292075999999994</v>
      </c>
      <c r="P52" s="2">
        <f t="shared" si="9"/>
        <v>-69.292075999999994</v>
      </c>
    </row>
    <row r="53" spans="2:16" x14ac:dyDescent="0.25">
      <c r="B53">
        <v>7285714285.7143002</v>
      </c>
      <c r="C53">
        <v>-8.5673493999999994</v>
      </c>
      <c r="F53" s="2">
        <f t="shared" si="6"/>
        <v>7.8571428571429003</v>
      </c>
      <c r="G53" s="2">
        <f t="shared" si="4"/>
        <v>-64.190975000000009</v>
      </c>
      <c r="H53" s="2">
        <f t="shared" si="7"/>
        <v>-59.190975000000002</v>
      </c>
      <c r="J53">
        <v>7285714285.7143002</v>
      </c>
      <c r="K53">
        <v>-8.6168469999999999</v>
      </c>
      <c r="N53" s="2">
        <f t="shared" si="8"/>
        <v>7.8571428571429003</v>
      </c>
      <c r="O53" s="2">
        <f t="shared" si="5"/>
        <v>-71.636238000000006</v>
      </c>
      <c r="P53" s="2">
        <f t="shared" si="9"/>
        <v>-66.636238000000006</v>
      </c>
    </row>
    <row r="54" spans="2:16" x14ac:dyDescent="0.25">
      <c r="B54">
        <v>7428571428.5713997</v>
      </c>
      <c r="C54">
        <v>-8.5327672999999997</v>
      </c>
      <c r="F54" s="2">
        <f t="shared" si="6"/>
        <v>8</v>
      </c>
      <c r="G54" s="2">
        <f t="shared" si="4"/>
        <v>-65.40934</v>
      </c>
      <c r="H54" s="2">
        <f t="shared" si="7"/>
        <v>-60.40934</v>
      </c>
      <c r="J54">
        <v>7428571428.5713997</v>
      </c>
      <c r="K54">
        <v>-8.5891380000000002</v>
      </c>
      <c r="N54" s="2">
        <f t="shared" si="8"/>
        <v>8</v>
      </c>
      <c r="O54" s="2">
        <f t="shared" si="5"/>
        <v>-70.379997000000003</v>
      </c>
      <c r="P54" s="2">
        <f t="shared" si="9"/>
        <v>-65.379997000000003</v>
      </c>
    </row>
    <row r="55" spans="2:16" x14ac:dyDescent="0.25">
      <c r="B55">
        <v>7571428571.4286003</v>
      </c>
      <c r="C55">
        <v>-8.5953921999999991</v>
      </c>
      <c r="F55" s="2">
        <f t="shared" si="6"/>
        <v>8.1428571428570997</v>
      </c>
      <c r="G55" s="2">
        <f t="shared" si="4"/>
        <v>-66.468226999999999</v>
      </c>
      <c r="H55" s="2">
        <f t="shared" si="7"/>
        <v>-61.468226999999999</v>
      </c>
      <c r="J55">
        <v>7571428571.4286003</v>
      </c>
      <c r="K55">
        <v>-8.6271515000000001</v>
      </c>
      <c r="N55" s="2">
        <f t="shared" si="8"/>
        <v>8.1428571428570997</v>
      </c>
      <c r="O55" s="2">
        <f t="shared" si="5"/>
        <v>-68.767814999999999</v>
      </c>
      <c r="P55" s="2">
        <f t="shared" si="9"/>
        <v>-63.767814999999999</v>
      </c>
    </row>
    <row r="56" spans="2:16" x14ac:dyDescent="0.25">
      <c r="B56">
        <v>7714285714.2856998</v>
      </c>
      <c r="C56">
        <v>-8.6026048999999993</v>
      </c>
      <c r="F56" s="2">
        <f t="shared" si="6"/>
        <v>8.2857142857143007</v>
      </c>
      <c r="G56" s="2">
        <f t="shared" si="4"/>
        <v>-66.469405999999992</v>
      </c>
      <c r="H56" s="2">
        <f t="shared" si="7"/>
        <v>-61.469405999999999</v>
      </c>
      <c r="J56">
        <v>7714285714.2856998</v>
      </c>
      <c r="K56">
        <v>-8.6394882000000006</v>
      </c>
      <c r="N56" s="2">
        <f t="shared" si="8"/>
        <v>8.2857142857143007</v>
      </c>
      <c r="O56" s="2">
        <f t="shared" si="5"/>
        <v>-68.090026999999992</v>
      </c>
      <c r="P56" s="2">
        <f t="shared" si="9"/>
        <v>-63.090026999999999</v>
      </c>
    </row>
    <row r="57" spans="2:16" x14ac:dyDescent="0.25">
      <c r="B57">
        <v>7857142857.1429005</v>
      </c>
      <c r="C57">
        <v>-8.6420335999999995</v>
      </c>
      <c r="F57" s="2">
        <f t="shared" si="6"/>
        <v>8.4285714285714004</v>
      </c>
      <c r="G57" s="2">
        <f t="shared" si="4"/>
        <v>-66.13856100000001</v>
      </c>
      <c r="H57" s="2">
        <f t="shared" si="7"/>
        <v>-61.138561000000003</v>
      </c>
      <c r="J57">
        <v>7857142857.1429005</v>
      </c>
      <c r="K57">
        <v>-8.6874771000000006</v>
      </c>
      <c r="N57" s="2">
        <f t="shared" si="8"/>
        <v>8.4285714285714004</v>
      </c>
      <c r="O57" s="2">
        <f t="shared" si="5"/>
        <v>-68.161354000000003</v>
      </c>
      <c r="P57" s="2">
        <f t="shared" si="9"/>
        <v>-63.161354000000003</v>
      </c>
    </row>
    <row r="58" spans="2:16" x14ac:dyDescent="0.25">
      <c r="B58">
        <v>8000000000</v>
      </c>
      <c r="C58">
        <v>-8.6078872999999998</v>
      </c>
      <c r="F58" s="2">
        <f t="shared" si="6"/>
        <v>8.5714285714285996</v>
      </c>
      <c r="G58" s="2">
        <f t="shared" si="4"/>
        <v>-66.615215000000006</v>
      </c>
      <c r="H58" s="2">
        <f t="shared" si="7"/>
        <v>-61.615214999999999</v>
      </c>
      <c r="J58">
        <v>8000000000</v>
      </c>
      <c r="K58">
        <v>-8.7107896999999994</v>
      </c>
      <c r="N58" s="2">
        <f t="shared" si="8"/>
        <v>8.5714285714285996</v>
      </c>
      <c r="O58" s="2">
        <f t="shared" si="5"/>
        <v>-69.044075000000007</v>
      </c>
      <c r="P58" s="2">
        <f t="shared" si="9"/>
        <v>-64.044075000000007</v>
      </c>
    </row>
    <row r="59" spans="2:16" x14ac:dyDescent="0.25">
      <c r="B59">
        <v>8142857142.8570995</v>
      </c>
      <c r="C59">
        <v>-8.6454524999999993</v>
      </c>
      <c r="F59" s="2">
        <f t="shared" si="6"/>
        <v>8.7142857142856993</v>
      </c>
      <c r="G59" s="2">
        <f t="shared" si="4"/>
        <v>-67.125678999999991</v>
      </c>
      <c r="H59" s="2">
        <f t="shared" si="7"/>
        <v>-62.125678999999998</v>
      </c>
      <c r="J59">
        <v>8142857142.8570995</v>
      </c>
      <c r="K59">
        <v>-8.7785711000000006</v>
      </c>
      <c r="N59" s="2">
        <f t="shared" si="8"/>
        <v>8.7142857142856993</v>
      </c>
      <c r="O59" s="2">
        <f t="shared" si="5"/>
        <v>-67.99149700000001</v>
      </c>
      <c r="P59" s="2">
        <f t="shared" si="9"/>
        <v>-62.991497000000003</v>
      </c>
    </row>
    <row r="60" spans="2:16" x14ac:dyDescent="0.25">
      <c r="B60">
        <v>8285714285.7143002</v>
      </c>
      <c r="C60">
        <v>-8.6623535</v>
      </c>
      <c r="F60" s="2">
        <f t="shared" si="6"/>
        <v>8.8571428571429003</v>
      </c>
      <c r="G60" s="2">
        <f t="shared" si="4"/>
        <v>-68.232902999999993</v>
      </c>
      <c r="H60" s="2">
        <f t="shared" si="7"/>
        <v>-63.232903</v>
      </c>
      <c r="J60">
        <v>8285714285.7143002</v>
      </c>
      <c r="K60">
        <v>-8.8590497999999993</v>
      </c>
      <c r="N60" s="2">
        <f t="shared" si="8"/>
        <v>8.8571428571429003</v>
      </c>
      <c r="O60" s="2">
        <f t="shared" si="5"/>
        <v>-66.941497999999996</v>
      </c>
      <c r="P60" s="2">
        <f t="shared" si="9"/>
        <v>-61.941498000000003</v>
      </c>
    </row>
    <row r="61" spans="2:16" x14ac:dyDescent="0.25">
      <c r="B61">
        <v>8428571428.5713997</v>
      </c>
      <c r="C61">
        <v>-8.7432852000000008</v>
      </c>
      <c r="F61" s="2">
        <f t="shared" si="6"/>
        <v>9</v>
      </c>
      <c r="G61" s="2">
        <f t="shared" si="4"/>
        <v>-67.331901999999999</v>
      </c>
      <c r="H61" s="2">
        <f t="shared" si="7"/>
        <v>-62.331901999999999</v>
      </c>
      <c r="J61">
        <v>8428571428.5713997</v>
      </c>
      <c r="K61">
        <v>-8.9405031000000008</v>
      </c>
      <c r="N61" s="2">
        <f t="shared" si="8"/>
        <v>9</v>
      </c>
      <c r="O61" s="2">
        <f t="shared" si="5"/>
        <v>-66.055664000000007</v>
      </c>
      <c r="P61" s="2">
        <f t="shared" si="9"/>
        <v>-61.055664</v>
      </c>
    </row>
    <row r="62" spans="2:16" x14ac:dyDescent="0.25">
      <c r="B62">
        <v>8571428571.4286003</v>
      </c>
      <c r="C62">
        <v>-8.8502121000000002</v>
      </c>
      <c r="F62" s="2">
        <f t="shared" si="6"/>
        <v>9.1428571428570997</v>
      </c>
      <c r="G62" s="2">
        <f t="shared" si="4"/>
        <v>-66.240275999999994</v>
      </c>
      <c r="H62" s="2">
        <f t="shared" si="7"/>
        <v>-61.240276000000001</v>
      </c>
      <c r="J62">
        <v>8571428571.4286003</v>
      </c>
      <c r="K62">
        <v>-9.0509558000000006</v>
      </c>
      <c r="N62" s="2">
        <f t="shared" si="8"/>
        <v>9.1428571428570997</v>
      </c>
      <c r="O62" s="2">
        <f t="shared" si="5"/>
        <v>-66.830539999999999</v>
      </c>
      <c r="P62" s="2">
        <f t="shared" si="9"/>
        <v>-61.830539999999999</v>
      </c>
    </row>
    <row r="63" spans="2:16" x14ac:dyDescent="0.25">
      <c r="B63">
        <v>8714285714.2856998</v>
      </c>
      <c r="C63">
        <v>-8.9626798999999995</v>
      </c>
      <c r="F63" s="2">
        <f t="shared" si="6"/>
        <v>9.2857142857143007</v>
      </c>
      <c r="G63" s="2">
        <f t="shared" si="4"/>
        <v>-65.089378000000011</v>
      </c>
      <c r="H63" s="2">
        <f t="shared" si="7"/>
        <v>-60.089378000000004</v>
      </c>
      <c r="J63">
        <v>8714285714.2856998</v>
      </c>
      <c r="K63">
        <v>-9.0769224000000008</v>
      </c>
      <c r="N63" s="2">
        <f t="shared" si="8"/>
        <v>9.2857142857143007</v>
      </c>
      <c r="O63" s="2">
        <f t="shared" si="5"/>
        <v>-67.694896999999997</v>
      </c>
      <c r="P63" s="2">
        <f t="shared" si="9"/>
        <v>-62.694896999999997</v>
      </c>
    </row>
    <row r="64" spans="2:16" x14ac:dyDescent="0.25">
      <c r="B64">
        <v>8857142857.1429005</v>
      </c>
      <c r="C64">
        <v>-9.0465174000000008</v>
      </c>
      <c r="F64" s="2">
        <f t="shared" si="6"/>
        <v>9.4285714285714004</v>
      </c>
      <c r="G64" s="2">
        <f t="shared" si="4"/>
        <v>-66.125889000000001</v>
      </c>
      <c r="H64" s="2">
        <f t="shared" si="7"/>
        <v>-61.125889000000001</v>
      </c>
      <c r="J64">
        <v>8857142857.1429005</v>
      </c>
      <c r="K64">
        <v>-9.0591612000000001</v>
      </c>
      <c r="N64" s="2">
        <f t="shared" si="8"/>
        <v>9.4285714285714004</v>
      </c>
      <c r="O64" s="2">
        <f t="shared" si="5"/>
        <v>-68.457706000000002</v>
      </c>
      <c r="P64" s="2">
        <f t="shared" si="9"/>
        <v>-63.457706000000002</v>
      </c>
    </row>
    <row r="65" spans="2:16" x14ac:dyDescent="0.25">
      <c r="B65">
        <v>9000000000</v>
      </c>
      <c r="C65">
        <v>-9.0998888000000004</v>
      </c>
      <c r="F65" s="2">
        <f t="shared" si="6"/>
        <v>9.5714285714285996</v>
      </c>
      <c r="G65" s="2">
        <f t="shared" si="4"/>
        <v>-67.423729000000009</v>
      </c>
      <c r="H65" s="2">
        <f t="shared" si="7"/>
        <v>-62.423729000000002</v>
      </c>
      <c r="J65">
        <v>9000000000</v>
      </c>
      <c r="K65">
        <v>-8.9498701000000001</v>
      </c>
      <c r="N65" s="2">
        <f t="shared" si="8"/>
        <v>9.5714285714285996</v>
      </c>
      <c r="O65" s="2">
        <f t="shared" si="5"/>
        <v>-70.979613999999998</v>
      </c>
      <c r="P65" s="2">
        <f t="shared" si="9"/>
        <v>-65.979613999999998</v>
      </c>
    </row>
    <row r="66" spans="2:16" x14ac:dyDescent="0.25">
      <c r="B66">
        <v>9142857142.8570995</v>
      </c>
      <c r="C66">
        <v>-9.2284144999999995</v>
      </c>
      <c r="F66" s="2">
        <f t="shared" si="6"/>
        <v>9.7142857142856993</v>
      </c>
      <c r="G66" s="2">
        <f t="shared" si="4"/>
        <v>-69.393226999999996</v>
      </c>
      <c r="H66" s="2">
        <f t="shared" si="7"/>
        <v>-64.393226999999996</v>
      </c>
      <c r="J66">
        <v>9142857142.8570995</v>
      </c>
      <c r="K66">
        <v>-8.9283093999999998</v>
      </c>
      <c r="N66" s="2">
        <f t="shared" si="8"/>
        <v>9.7142857142856993</v>
      </c>
      <c r="O66" s="2">
        <f t="shared" si="5"/>
        <v>-74.862885000000006</v>
      </c>
      <c r="P66" s="2">
        <f t="shared" si="9"/>
        <v>-69.862885000000006</v>
      </c>
    </row>
    <row r="67" spans="2:16" x14ac:dyDescent="0.25">
      <c r="B67">
        <v>9285714285.7143002</v>
      </c>
      <c r="C67">
        <v>-9.3473930000000003</v>
      </c>
      <c r="F67" s="2">
        <f t="shared" si="6"/>
        <v>9.8571428571429003</v>
      </c>
      <c r="G67" s="2">
        <f t="shared" si="4"/>
        <v>-70.127876000000001</v>
      </c>
      <c r="H67" s="2">
        <f t="shared" si="7"/>
        <v>-65.127876000000001</v>
      </c>
      <c r="J67">
        <v>9285714285.7143002</v>
      </c>
      <c r="K67">
        <v>-8.9330645000000004</v>
      </c>
      <c r="N67" s="2">
        <f t="shared" si="8"/>
        <v>9.8571428571429003</v>
      </c>
      <c r="O67" s="2">
        <f t="shared" si="5"/>
        <v>-74.218543999999994</v>
      </c>
      <c r="P67" s="2">
        <f t="shared" si="9"/>
        <v>-69.218543999999994</v>
      </c>
    </row>
    <row r="68" spans="2:16" x14ac:dyDescent="0.25">
      <c r="B68">
        <v>9428571428.5713997</v>
      </c>
      <c r="C68">
        <v>-9.4945144999999993</v>
      </c>
      <c r="F68" s="2">
        <f t="shared" si="6"/>
        <v>10</v>
      </c>
      <c r="G68" s="2">
        <f t="shared" si="4"/>
        <v>-69.582122999999996</v>
      </c>
      <c r="H68" s="2">
        <f t="shared" si="7"/>
        <v>-64.582122999999996</v>
      </c>
      <c r="J68">
        <v>9428571428.5713997</v>
      </c>
      <c r="K68">
        <v>-9.0732975000000007</v>
      </c>
      <c r="N68" s="2">
        <f t="shared" si="8"/>
        <v>10</v>
      </c>
      <c r="O68" s="2">
        <f t="shared" si="5"/>
        <v>-70.735412999999994</v>
      </c>
      <c r="P68" s="2">
        <f t="shared" si="9"/>
        <v>-65.735412999999994</v>
      </c>
    </row>
    <row r="69" spans="2:16" x14ac:dyDescent="0.25">
      <c r="B69">
        <v>9571428571.4286003</v>
      </c>
      <c r="C69">
        <v>-9.5644436000000006</v>
      </c>
      <c r="F69" s="2">
        <f t="shared" ref="F69:F100" si="10">B177/1000000000</f>
        <v>10.142857142857</v>
      </c>
      <c r="G69" s="2">
        <f t="shared" si="4"/>
        <v>-67.790595999999994</v>
      </c>
      <c r="H69" s="2">
        <f t="shared" ref="H69:H100" si="11">D177</f>
        <v>-62.790596000000001</v>
      </c>
      <c r="J69">
        <v>9571428571.4286003</v>
      </c>
      <c r="K69">
        <v>-9.2429685999999993</v>
      </c>
      <c r="N69" s="2">
        <f t="shared" ref="N69:N100" si="12">J177/1000000000</f>
        <v>10.142857142857</v>
      </c>
      <c r="O69" s="2">
        <f t="shared" si="5"/>
        <v>-64.668373000000003</v>
      </c>
      <c r="P69" s="2">
        <f t="shared" ref="P69:P100" si="13">L177</f>
        <v>-59.668373000000003</v>
      </c>
    </row>
    <row r="70" spans="2:16" x14ac:dyDescent="0.25">
      <c r="B70">
        <v>9714285714.2856998</v>
      </c>
      <c r="C70">
        <v>-9.6375971000000007</v>
      </c>
      <c r="F70" s="2">
        <f t="shared" si="10"/>
        <v>10.285714285714</v>
      </c>
      <c r="G70" s="2">
        <f t="shared" ref="G70:G103" si="14">H70-5</f>
        <v>-66.236164000000002</v>
      </c>
      <c r="H70" s="2">
        <f t="shared" si="11"/>
        <v>-61.236164000000002</v>
      </c>
      <c r="J70">
        <v>9714285714.2856998</v>
      </c>
      <c r="K70">
        <v>-9.4705142999999996</v>
      </c>
      <c r="N70" s="2">
        <f t="shared" si="12"/>
        <v>10.285714285714</v>
      </c>
      <c r="O70" s="2">
        <f t="shared" ref="O70:O103" si="15">P70-5</f>
        <v>-63.448509000000001</v>
      </c>
      <c r="P70" s="2">
        <f t="shared" si="13"/>
        <v>-58.448509000000001</v>
      </c>
    </row>
    <row r="71" spans="2:16" x14ac:dyDescent="0.25">
      <c r="B71">
        <v>9857142857.1429005</v>
      </c>
      <c r="C71">
        <v>-9.6113482000000001</v>
      </c>
      <c r="F71" s="2">
        <f t="shared" si="10"/>
        <v>10.428571428570999</v>
      </c>
      <c r="G71" s="2">
        <f t="shared" si="14"/>
        <v>-65.422077000000002</v>
      </c>
      <c r="H71" s="2">
        <f t="shared" si="11"/>
        <v>-60.422077000000002</v>
      </c>
      <c r="J71">
        <v>9857142857.1429005</v>
      </c>
      <c r="K71">
        <v>-9.5816908000000005</v>
      </c>
      <c r="N71" s="2">
        <f t="shared" si="12"/>
        <v>10.428571428570999</v>
      </c>
      <c r="O71" s="2">
        <f t="shared" si="15"/>
        <v>-62.083416</v>
      </c>
      <c r="P71" s="2">
        <f t="shared" si="13"/>
        <v>-57.083416</v>
      </c>
    </row>
    <row r="72" spans="2:16" x14ac:dyDescent="0.25">
      <c r="B72">
        <v>10000000000</v>
      </c>
      <c r="C72">
        <v>-9.6000948000000008</v>
      </c>
      <c r="F72" s="2">
        <f t="shared" si="10"/>
        <v>10.571428571429001</v>
      </c>
      <c r="G72" s="2">
        <f t="shared" si="14"/>
        <v>-65.706017000000003</v>
      </c>
      <c r="H72" s="2">
        <f t="shared" si="11"/>
        <v>-60.706017000000003</v>
      </c>
      <c r="J72">
        <v>10000000000</v>
      </c>
      <c r="K72">
        <v>-9.6616087000000004</v>
      </c>
      <c r="N72" s="2">
        <f t="shared" si="12"/>
        <v>10.571428571429001</v>
      </c>
      <c r="O72" s="2">
        <f t="shared" si="15"/>
        <v>-61.803749000000003</v>
      </c>
      <c r="P72" s="2">
        <f t="shared" si="13"/>
        <v>-56.803749000000003</v>
      </c>
    </row>
    <row r="73" spans="2:16" x14ac:dyDescent="0.25">
      <c r="B73">
        <v>10142857142.857</v>
      </c>
      <c r="C73">
        <v>-9.5316744</v>
      </c>
      <c r="F73" s="2">
        <f t="shared" si="10"/>
        <v>10.714285714286</v>
      </c>
      <c r="G73" s="2">
        <f t="shared" si="14"/>
        <v>-66.401859000000002</v>
      </c>
      <c r="H73" s="2">
        <f t="shared" si="11"/>
        <v>-61.401859000000002</v>
      </c>
      <c r="J73">
        <v>10142857142.857</v>
      </c>
      <c r="K73">
        <v>-9.6421547000000007</v>
      </c>
      <c r="N73" s="2">
        <f t="shared" si="12"/>
        <v>10.714285714286</v>
      </c>
      <c r="O73" s="2">
        <f t="shared" si="15"/>
        <v>-61.211010000000002</v>
      </c>
      <c r="P73" s="2">
        <f t="shared" si="13"/>
        <v>-56.211010000000002</v>
      </c>
    </row>
    <row r="74" spans="2:16" x14ac:dyDescent="0.25">
      <c r="B74">
        <v>10285714285.714001</v>
      </c>
      <c r="C74">
        <v>-9.4767714000000005</v>
      </c>
      <c r="F74" s="2">
        <f t="shared" si="10"/>
        <v>10.857142857143</v>
      </c>
      <c r="G74" s="2">
        <f t="shared" si="14"/>
        <v>-67.325878000000003</v>
      </c>
      <c r="H74" s="2">
        <f t="shared" si="11"/>
        <v>-62.325878000000003</v>
      </c>
      <c r="J74">
        <v>10285714285.714001</v>
      </c>
      <c r="K74">
        <v>-9.6066436999999993</v>
      </c>
      <c r="N74" s="2">
        <f t="shared" si="12"/>
        <v>10.857142857143</v>
      </c>
      <c r="O74" s="2">
        <f t="shared" si="15"/>
        <v>-61.786200999999998</v>
      </c>
      <c r="P74" s="2">
        <f t="shared" si="13"/>
        <v>-56.786200999999998</v>
      </c>
    </row>
    <row r="75" spans="2:16" x14ac:dyDescent="0.25">
      <c r="B75">
        <v>10428571428.570999</v>
      </c>
      <c r="C75">
        <v>-9.3959942000000005</v>
      </c>
      <c r="F75" s="2">
        <f t="shared" si="10"/>
        <v>11</v>
      </c>
      <c r="G75" s="2">
        <f t="shared" si="14"/>
        <v>-66.47290799999999</v>
      </c>
      <c r="H75" s="2">
        <f t="shared" si="11"/>
        <v>-61.472907999999997</v>
      </c>
      <c r="J75">
        <v>10428571428.570999</v>
      </c>
      <c r="K75">
        <v>-9.5017633000000004</v>
      </c>
      <c r="N75" s="2">
        <f t="shared" si="12"/>
        <v>11</v>
      </c>
      <c r="O75" s="2">
        <f t="shared" si="15"/>
        <v>-62.771487999999998</v>
      </c>
      <c r="P75" s="2">
        <f t="shared" si="13"/>
        <v>-57.771487999999998</v>
      </c>
    </row>
    <row r="76" spans="2:16" x14ac:dyDescent="0.25">
      <c r="B76">
        <v>10571428571.429001</v>
      </c>
      <c r="C76">
        <v>-9.4143038000000008</v>
      </c>
      <c r="F76" s="2">
        <f t="shared" si="10"/>
        <v>11.142857142857</v>
      </c>
      <c r="G76" s="2">
        <f t="shared" si="14"/>
        <v>-65.152225000000001</v>
      </c>
      <c r="H76" s="2">
        <f t="shared" si="11"/>
        <v>-60.152225000000001</v>
      </c>
      <c r="J76">
        <v>10571428571.429001</v>
      </c>
      <c r="K76">
        <v>-9.4774027000000007</v>
      </c>
      <c r="N76" s="2">
        <f t="shared" si="12"/>
        <v>11.142857142857</v>
      </c>
      <c r="O76" s="2">
        <f t="shared" si="15"/>
        <v>-64.830013000000008</v>
      </c>
      <c r="P76" s="2">
        <f t="shared" si="13"/>
        <v>-59.830013000000001</v>
      </c>
    </row>
    <row r="77" spans="2:16" x14ac:dyDescent="0.25">
      <c r="B77">
        <v>10714285714.285999</v>
      </c>
      <c r="C77">
        <v>-9.4523753999999993</v>
      </c>
      <c r="F77" s="2">
        <f t="shared" si="10"/>
        <v>11.285714285714</v>
      </c>
      <c r="G77" s="2">
        <f t="shared" si="14"/>
        <v>-64.054546000000002</v>
      </c>
      <c r="H77" s="2">
        <f t="shared" si="11"/>
        <v>-59.054546000000002</v>
      </c>
      <c r="J77">
        <v>10714285714.285999</v>
      </c>
      <c r="K77">
        <v>-9.4805460000000004</v>
      </c>
      <c r="N77" s="2">
        <f t="shared" si="12"/>
        <v>11.285714285714</v>
      </c>
      <c r="O77" s="2">
        <f t="shared" si="15"/>
        <v>-66.229659999999996</v>
      </c>
      <c r="P77" s="2">
        <f t="shared" si="13"/>
        <v>-61.229660000000003</v>
      </c>
    </row>
    <row r="78" spans="2:16" x14ac:dyDescent="0.25">
      <c r="B78">
        <v>10857142857.143</v>
      </c>
      <c r="C78">
        <v>-9.5421200000000006</v>
      </c>
      <c r="F78" s="2">
        <f t="shared" si="10"/>
        <v>11.428571428570999</v>
      </c>
      <c r="G78" s="2">
        <f t="shared" si="14"/>
        <v>-64.864093999999994</v>
      </c>
      <c r="H78" s="2">
        <f t="shared" si="11"/>
        <v>-59.864094000000001</v>
      </c>
      <c r="J78">
        <v>10857142857.143</v>
      </c>
      <c r="K78">
        <v>-9.5707225999999999</v>
      </c>
      <c r="N78" s="2">
        <f t="shared" si="12"/>
        <v>11.428571428570999</v>
      </c>
      <c r="O78" s="2">
        <f t="shared" si="15"/>
        <v>-67.280884</v>
      </c>
      <c r="P78" s="2">
        <f t="shared" si="13"/>
        <v>-62.280884</v>
      </c>
    </row>
    <row r="79" spans="2:16" x14ac:dyDescent="0.25">
      <c r="B79">
        <v>11000000000</v>
      </c>
      <c r="C79">
        <v>-9.5598278000000008</v>
      </c>
      <c r="F79" s="2">
        <f t="shared" si="10"/>
        <v>11.571428571429001</v>
      </c>
      <c r="G79" s="2">
        <f t="shared" si="14"/>
        <v>-66.910522</v>
      </c>
      <c r="H79" s="2">
        <f t="shared" si="11"/>
        <v>-61.910522</v>
      </c>
      <c r="J79">
        <v>11000000000</v>
      </c>
      <c r="K79">
        <v>-9.5990275999999994</v>
      </c>
      <c r="N79" s="2">
        <f t="shared" si="12"/>
        <v>11.571428571429001</v>
      </c>
      <c r="O79" s="2">
        <f t="shared" si="15"/>
        <v>-67.124686999999994</v>
      </c>
      <c r="P79" s="2">
        <f t="shared" si="13"/>
        <v>-62.124687000000002</v>
      </c>
    </row>
    <row r="80" spans="2:16" x14ac:dyDescent="0.25">
      <c r="B80">
        <v>11142857142.857</v>
      </c>
      <c r="C80">
        <v>-9.5953835999999999</v>
      </c>
      <c r="F80" s="2">
        <f t="shared" si="10"/>
        <v>11.714285714286</v>
      </c>
      <c r="G80" s="2">
        <f t="shared" si="14"/>
        <v>-69.200241000000005</v>
      </c>
      <c r="H80" s="2">
        <f t="shared" si="11"/>
        <v>-64.200241000000005</v>
      </c>
      <c r="J80">
        <v>11142857142.857</v>
      </c>
      <c r="K80">
        <v>-9.6497650000000004</v>
      </c>
      <c r="N80" s="2">
        <f t="shared" si="12"/>
        <v>11.714285714286</v>
      </c>
      <c r="O80" s="2">
        <f t="shared" si="15"/>
        <v>-67.380618999999996</v>
      </c>
      <c r="P80" s="2">
        <f t="shared" si="13"/>
        <v>-62.380619000000003</v>
      </c>
    </row>
    <row r="81" spans="2:16" x14ac:dyDescent="0.25">
      <c r="B81">
        <v>11285714285.714001</v>
      </c>
      <c r="C81">
        <v>-9.6399659999999994</v>
      </c>
      <c r="F81" s="2">
        <f t="shared" si="10"/>
        <v>11.857142857143</v>
      </c>
      <c r="G81" s="2">
        <f t="shared" si="14"/>
        <v>-69.319550000000007</v>
      </c>
      <c r="H81" s="2">
        <f t="shared" si="11"/>
        <v>-64.319550000000007</v>
      </c>
      <c r="J81">
        <v>11285714285.714001</v>
      </c>
      <c r="K81">
        <v>-9.6998549000000001</v>
      </c>
      <c r="N81" s="2">
        <f t="shared" si="12"/>
        <v>11.857142857143</v>
      </c>
      <c r="O81" s="2">
        <f t="shared" si="15"/>
        <v>-67.85202000000001</v>
      </c>
      <c r="P81" s="2">
        <f t="shared" si="13"/>
        <v>-62.852020000000003</v>
      </c>
    </row>
    <row r="82" spans="2:16" x14ac:dyDescent="0.25">
      <c r="B82">
        <v>11428571428.570999</v>
      </c>
      <c r="C82">
        <v>-9.6961297999999996</v>
      </c>
      <c r="F82" s="2">
        <f t="shared" si="10"/>
        <v>12</v>
      </c>
      <c r="G82" s="2">
        <f t="shared" si="14"/>
        <v>-67.378250000000008</v>
      </c>
      <c r="H82" s="2">
        <f t="shared" si="11"/>
        <v>-62.378250000000001</v>
      </c>
      <c r="J82">
        <v>11428571428.570999</v>
      </c>
      <c r="K82">
        <v>-9.7554102</v>
      </c>
      <c r="N82" s="2">
        <f t="shared" si="12"/>
        <v>12</v>
      </c>
      <c r="O82" s="2">
        <f t="shared" si="15"/>
        <v>-67.07650000000001</v>
      </c>
      <c r="P82" s="2">
        <f t="shared" si="13"/>
        <v>-62.076500000000003</v>
      </c>
    </row>
    <row r="83" spans="2:16" x14ac:dyDescent="0.25">
      <c r="B83">
        <v>11571428571.429001</v>
      </c>
      <c r="C83">
        <v>-9.7727318000000007</v>
      </c>
      <c r="F83" s="2">
        <f t="shared" si="10"/>
        <v>12.142857142857</v>
      </c>
      <c r="G83" s="2">
        <f t="shared" si="14"/>
        <v>-64.558723000000001</v>
      </c>
      <c r="H83" s="2">
        <f t="shared" si="11"/>
        <v>-59.558723000000001</v>
      </c>
      <c r="J83">
        <v>11571428571.429001</v>
      </c>
      <c r="K83">
        <v>-9.8178462999999994</v>
      </c>
      <c r="N83" s="2">
        <f t="shared" si="12"/>
        <v>12.142857142857</v>
      </c>
      <c r="O83" s="2">
        <f t="shared" si="15"/>
        <v>-65.754929000000004</v>
      </c>
      <c r="P83" s="2">
        <f t="shared" si="13"/>
        <v>-60.754928999999997</v>
      </c>
    </row>
    <row r="84" spans="2:16" x14ac:dyDescent="0.25">
      <c r="B84">
        <v>11714285714.285999</v>
      </c>
      <c r="C84">
        <v>-9.8451920000000008</v>
      </c>
      <c r="F84" s="2">
        <f t="shared" si="10"/>
        <v>12.285714285714</v>
      </c>
      <c r="G84" s="2">
        <f t="shared" si="14"/>
        <v>-62.738425999999997</v>
      </c>
      <c r="H84" s="2">
        <f t="shared" si="11"/>
        <v>-57.738425999999997</v>
      </c>
      <c r="J84">
        <v>11714285714.285999</v>
      </c>
      <c r="K84">
        <v>-9.8677320000000002</v>
      </c>
      <c r="N84" s="2">
        <f t="shared" si="12"/>
        <v>12.285714285714</v>
      </c>
      <c r="O84" s="2">
        <f t="shared" si="15"/>
        <v>-63.350833999999999</v>
      </c>
      <c r="P84" s="2">
        <f t="shared" si="13"/>
        <v>-58.350833999999999</v>
      </c>
    </row>
    <row r="85" spans="2:16" x14ac:dyDescent="0.25">
      <c r="B85">
        <v>11857142857.143</v>
      </c>
      <c r="C85">
        <v>-9.9640322000000001</v>
      </c>
      <c r="F85" s="2">
        <f t="shared" si="10"/>
        <v>12.428571428570999</v>
      </c>
      <c r="G85" s="2">
        <f t="shared" si="14"/>
        <v>-62.356696999999997</v>
      </c>
      <c r="H85" s="2">
        <f t="shared" si="11"/>
        <v>-57.356696999999997</v>
      </c>
      <c r="J85">
        <v>11857142857.143</v>
      </c>
      <c r="K85">
        <v>-9.9627838000000004</v>
      </c>
      <c r="N85" s="2">
        <f t="shared" si="12"/>
        <v>12.428571428570999</v>
      </c>
      <c r="O85" s="2">
        <f t="shared" si="15"/>
        <v>-62.490631</v>
      </c>
      <c r="P85" s="2">
        <f t="shared" si="13"/>
        <v>-57.490631</v>
      </c>
    </row>
    <row r="86" spans="2:16" x14ac:dyDescent="0.25">
      <c r="B86">
        <v>12000000000</v>
      </c>
      <c r="C86">
        <v>-10.057746</v>
      </c>
      <c r="F86" s="2">
        <f t="shared" si="10"/>
        <v>12.571428571429001</v>
      </c>
      <c r="G86" s="2">
        <f t="shared" si="14"/>
        <v>-62.189113999999996</v>
      </c>
      <c r="H86" s="2">
        <f t="shared" si="11"/>
        <v>-57.189113999999996</v>
      </c>
      <c r="J86">
        <v>12000000000</v>
      </c>
      <c r="K86">
        <v>-10.026673000000001</v>
      </c>
      <c r="N86" s="2">
        <f t="shared" si="12"/>
        <v>12.571428571429001</v>
      </c>
      <c r="O86" s="2">
        <f t="shared" si="15"/>
        <v>-61.915115</v>
      </c>
      <c r="P86" s="2">
        <f t="shared" si="13"/>
        <v>-56.915115</v>
      </c>
    </row>
    <row r="87" spans="2:16" x14ac:dyDescent="0.25">
      <c r="B87">
        <v>12142857142.857</v>
      </c>
      <c r="C87">
        <v>-10.168623999999999</v>
      </c>
      <c r="F87" s="2">
        <f t="shared" si="10"/>
        <v>12.714285714286</v>
      </c>
      <c r="G87" s="2">
        <f t="shared" si="14"/>
        <v>-62.177864</v>
      </c>
      <c r="H87" s="2">
        <f t="shared" si="11"/>
        <v>-57.177864</v>
      </c>
      <c r="J87">
        <v>12142857142.857</v>
      </c>
      <c r="K87">
        <v>-10.113196</v>
      </c>
      <c r="N87" s="2">
        <f t="shared" si="12"/>
        <v>12.714285714286</v>
      </c>
      <c r="O87" s="2">
        <f t="shared" si="15"/>
        <v>-61.448002000000002</v>
      </c>
      <c r="P87" s="2">
        <f t="shared" si="13"/>
        <v>-56.448002000000002</v>
      </c>
    </row>
    <row r="88" spans="2:16" x14ac:dyDescent="0.25">
      <c r="B88">
        <v>12285714285.714001</v>
      </c>
      <c r="C88">
        <v>-10.283265</v>
      </c>
      <c r="F88" s="2">
        <f t="shared" si="10"/>
        <v>12.857142857143</v>
      </c>
      <c r="G88" s="2">
        <f t="shared" si="14"/>
        <v>-61.909331999999999</v>
      </c>
      <c r="H88" s="2">
        <f t="shared" si="11"/>
        <v>-56.909331999999999</v>
      </c>
      <c r="J88">
        <v>12285714285.714001</v>
      </c>
      <c r="K88">
        <v>-10.187811</v>
      </c>
      <c r="N88" s="2">
        <f t="shared" si="12"/>
        <v>12.857142857143</v>
      </c>
      <c r="O88" s="2">
        <f t="shared" si="15"/>
        <v>-60.229927000000004</v>
      </c>
      <c r="P88" s="2">
        <f t="shared" si="13"/>
        <v>-55.229927000000004</v>
      </c>
    </row>
    <row r="89" spans="2:16" x14ac:dyDescent="0.25">
      <c r="B89">
        <v>12428571428.570999</v>
      </c>
      <c r="C89">
        <v>-10.398137</v>
      </c>
      <c r="F89" s="2">
        <f t="shared" si="10"/>
        <v>13</v>
      </c>
      <c r="G89" s="2">
        <f t="shared" si="14"/>
        <v>-61.142719</v>
      </c>
      <c r="H89" s="2">
        <f t="shared" si="11"/>
        <v>-56.142719</v>
      </c>
      <c r="J89">
        <v>12428571428.570999</v>
      </c>
      <c r="K89">
        <v>-10.276178</v>
      </c>
      <c r="N89" s="2">
        <f t="shared" si="12"/>
        <v>13</v>
      </c>
      <c r="O89" s="2">
        <f t="shared" si="15"/>
        <v>-59.365932000000001</v>
      </c>
      <c r="P89" s="2">
        <f t="shared" si="13"/>
        <v>-54.365932000000001</v>
      </c>
    </row>
    <row r="90" spans="2:16" x14ac:dyDescent="0.25">
      <c r="B90">
        <v>12571428571.429001</v>
      </c>
      <c r="C90">
        <v>-10.550229</v>
      </c>
      <c r="F90" s="2">
        <f t="shared" si="10"/>
        <v>13.142857142857</v>
      </c>
      <c r="G90" s="2">
        <f t="shared" si="14"/>
        <v>-60.180858999999998</v>
      </c>
      <c r="H90" s="2">
        <f t="shared" si="11"/>
        <v>-55.180858999999998</v>
      </c>
      <c r="J90">
        <v>12571428571.429001</v>
      </c>
      <c r="K90">
        <v>-10.377506</v>
      </c>
      <c r="N90" s="2">
        <f t="shared" si="12"/>
        <v>13.142857142857</v>
      </c>
      <c r="O90" s="2">
        <f t="shared" si="15"/>
        <v>-58.814774</v>
      </c>
      <c r="P90" s="2">
        <f t="shared" si="13"/>
        <v>-53.814774</v>
      </c>
    </row>
    <row r="91" spans="2:16" x14ac:dyDescent="0.25">
      <c r="B91">
        <v>12714285714.285999</v>
      </c>
      <c r="C91">
        <v>-10.643268000000001</v>
      </c>
      <c r="F91" s="2">
        <f t="shared" si="10"/>
        <v>13.285714285714</v>
      </c>
      <c r="G91" s="2">
        <f t="shared" si="14"/>
        <v>-58.981247000000003</v>
      </c>
      <c r="H91" s="2">
        <f t="shared" si="11"/>
        <v>-53.981247000000003</v>
      </c>
      <c r="J91">
        <v>12714285714.285999</v>
      </c>
      <c r="K91">
        <v>-10.445292</v>
      </c>
      <c r="N91" s="2">
        <f t="shared" si="12"/>
        <v>13.285714285714</v>
      </c>
      <c r="O91" s="2">
        <f t="shared" si="15"/>
        <v>-59.518039999999999</v>
      </c>
      <c r="P91" s="2">
        <f t="shared" si="13"/>
        <v>-54.518039999999999</v>
      </c>
    </row>
    <row r="92" spans="2:16" x14ac:dyDescent="0.25">
      <c r="B92">
        <v>12857142857.143</v>
      </c>
      <c r="C92">
        <v>-10.793453</v>
      </c>
      <c r="F92" s="2">
        <f t="shared" si="10"/>
        <v>13.428571428570999</v>
      </c>
      <c r="G92" s="2">
        <f t="shared" si="14"/>
        <v>-58.323081999999999</v>
      </c>
      <c r="H92" s="2">
        <f t="shared" si="11"/>
        <v>-53.323081999999999</v>
      </c>
      <c r="J92">
        <v>12857142857.143</v>
      </c>
      <c r="K92">
        <v>-10.555597000000001</v>
      </c>
      <c r="N92" s="2">
        <f t="shared" si="12"/>
        <v>13.428571428570999</v>
      </c>
      <c r="O92" s="2">
        <f t="shared" si="15"/>
        <v>-60.169944999999998</v>
      </c>
      <c r="P92" s="2">
        <f t="shared" si="13"/>
        <v>-55.169944999999998</v>
      </c>
    </row>
    <row r="93" spans="2:16" x14ac:dyDescent="0.25">
      <c r="B93">
        <v>13000000000</v>
      </c>
      <c r="C93">
        <v>-10.899575</v>
      </c>
      <c r="F93" s="2">
        <f t="shared" si="10"/>
        <v>13.571428571429001</v>
      </c>
      <c r="G93" s="2">
        <f t="shared" si="14"/>
        <v>-60.264904000000001</v>
      </c>
      <c r="H93" s="2">
        <f t="shared" si="11"/>
        <v>-55.264904000000001</v>
      </c>
      <c r="J93">
        <v>13000000000</v>
      </c>
      <c r="K93">
        <v>-10.640495</v>
      </c>
      <c r="N93" s="2">
        <f t="shared" si="12"/>
        <v>13.571428571429001</v>
      </c>
      <c r="O93" s="2">
        <f t="shared" si="15"/>
        <v>-61.801654999999997</v>
      </c>
      <c r="P93" s="2">
        <f t="shared" si="13"/>
        <v>-56.801654999999997</v>
      </c>
    </row>
    <row r="94" spans="2:16" x14ac:dyDescent="0.25">
      <c r="B94">
        <v>13142857142.857</v>
      </c>
      <c r="C94">
        <v>-11.015814000000001</v>
      </c>
      <c r="F94" s="2">
        <f t="shared" si="10"/>
        <v>13.714285714286</v>
      </c>
      <c r="G94" s="2">
        <f t="shared" si="14"/>
        <v>-60.115025000000003</v>
      </c>
      <c r="H94" s="2">
        <f t="shared" si="11"/>
        <v>-55.115025000000003</v>
      </c>
      <c r="J94">
        <v>13142857142.857</v>
      </c>
      <c r="K94">
        <v>-10.723454</v>
      </c>
      <c r="N94" s="2">
        <f t="shared" si="12"/>
        <v>13.714285714286</v>
      </c>
      <c r="O94" s="2">
        <f t="shared" si="15"/>
        <v>-62.259014000000001</v>
      </c>
      <c r="P94" s="2">
        <f t="shared" si="13"/>
        <v>-57.259014000000001</v>
      </c>
    </row>
    <row r="95" spans="2:16" x14ac:dyDescent="0.25">
      <c r="B95">
        <v>13285714285.714001</v>
      </c>
      <c r="C95">
        <v>-11.178671</v>
      </c>
      <c r="F95" s="2">
        <f t="shared" si="10"/>
        <v>13.857142857143</v>
      </c>
      <c r="G95" s="2">
        <f t="shared" si="14"/>
        <v>-60.318427999999997</v>
      </c>
      <c r="H95" s="2">
        <f t="shared" si="11"/>
        <v>-55.318427999999997</v>
      </c>
      <c r="J95">
        <v>13285714285.714001</v>
      </c>
      <c r="K95">
        <v>-10.836631000000001</v>
      </c>
      <c r="N95" s="2">
        <f t="shared" si="12"/>
        <v>13.857142857143</v>
      </c>
      <c r="O95" s="2">
        <f t="shared" si="15"/>
        <v>-64.317523999999992</v>
      </c>
      <c r="P95" s="2">
        <f t="shared" si="13"/>
        <v>-59.317523999999999</v>
      </c>
    </row>
    <row r="96" spans="2:16" x14ac:dyDescent="0.25">
      <c r="B96">
        <v>13428571428.570999</v>
      </c>
      <c r="C96">
        <v>-11.3447</v>
      </c>
      <c r="F96" s="2">
        <f t="shared" si="10"/>
        <v>14</v>
      </c>
      <c r="G96" s="2">
        <f t="shared" si="14"/>
        <v>-56.095157999999998</v>
      </c>
      <c r="H96" s="2">
        <f t="shared" si="11"/>
        <v>-51.095157999999998</v>
      </c>
      <c r="J96">
        <v>13428571428.570999</v>
      </c>
      <c r="K96">
        <v>-10.917185999999999</v>
      </c>
      <c r="N96" s="2">
        <f t="shared" si="12"/>
        <v>14</v>
      </c>
      <c r="O96" s="2">
        <f t="shared" si="15"/>
        <v>-63.441288</v>
      </c>
      <c r="P96" s="2">
        <f t="shared" si="13"/>
        <v>-58.441288</v>
      </c>
    </row>
    <row r="97" spans="2:16" x14ac:dyDescent="0.25">
      <c r="B97">
        <v>13571428571.429001</v>
      </c>
      <c r="C97">
        <v>-11.576534000000001</v>
      </c>
      <c r="F97" s="2">
        <f t="shared" si="10"/>
        <v>14.142857142857</v>
      </c>
      <c r="G97" s="2">
        <f t="shared" si="14"/>
        <v>-52.643374999999999</v>
      </c>
      <c r="H97" s="2">
        <f t="shared" si="11"/>
        <v>-47.643374999999999</v>
      </c>
      <c r="J97">
        <v>13571428571.429001</v>
      </c>
      <c r="K97">
        <v>-11.051633000000001</v>
      </c>
      <c r="N97" s="2">
        <f t="shared" si="12"/>
        <v>14.142857142857</v>
      </c>
      <c r="O97" s="2">
        <f t="shared" si="15"/>
        <v>-62.638953999999998</v>
      </c>
      <c r="P97" s="2">
        <f t="shared" si="13"/>
        <v>-57.638953999999998</v>
      </c>
    </row>
    <row r="98" spans="2:16" x14ac:dyDescent="0.25">
      <c r="B98">
        <v>13714285714.285999</v>
      </c>
      <c r="C98">
        <v>-11.877053999999999</v>
      </c>
      <c r="F98" s="2">
        <f t="shared" si="10"/>
        <v>14.285714285714</v>
      </c>
      <c r="G98" s="2">
        <f t="shared" si="14"/>
        <v>-47.950763999999999</v>
      </c>
      <c r="H98" s="2">
        <f t="shared" si="11"/>
        <v>-42.950763999999999</v>
      </c>
      <c r="J98">
        <v>13714285714.285999</v>
      </c>
      <c r="K98">
        <v>-11.271051</v>
      </c>
      <c r="N98" s="2">
        <f t="shared" si="12"/>
        <v>14.285714285714</v>
      </c>
      <c r="O98" s="2">
        <f t="shared" si="15"/>
        <v>-58.503703999999999</v>
      </c>
      <c r="P98" s="2">
        <f t="shared" si="13"/>
        <v>-53.503703999999999</v>
      </c>
    </row>
    <row r="99" spans="2:16" x14ac:dyDescent="0.25">
      <c r="B99">
        <v>13857142857.143</v>
      </c>
      <c r="C99">
        <v>-12.239103</v>
      </c>
      <c r="F99" s="2">
        <f t="shared" si="10"/>
        <v>14.428571428570999</v>
      </c>
      <c r="G99" s="2">
        <f t="shared" si="14"/>
        <v>-45.267845000000001</v>
      </c>
      <c r="H99" s="2">
        <f t="shared" si="11"/>
        <v>-40.267845000000001</v>
      </c>
      <c r="J99">
        <v>13857142857.143</v>
      </c>
      <c r="K99">
        <v>-11.548905</v>
      </c>
      <c r="N99" s="2">
        <f t="shared" si="12"/>
        <v>14.428571428570999</v>
      </c>
      <c r="O99" s="2">
        <f t="shared" si="15"/>
        <v>-55.846249</v>
      </c>
      <c r="P99" s="2">
        <f t="shared" si="13"/>
        <v>-50.846249</v>
      </c>
    </row>
    <row r="100" spans="2:16" x14ac:dyDescent="0.25">
      <c r="B100">
        <v>14000000000</v>
      </c>
      <c r="C100">
        <v>-12.716187</v>
      </c>
      <c r="F100" s="2">
        <f t="shared" si="10"/>
        <v>14.571428571429001</v>
      </c>
      <c r="G100" s="2">
        <f t="shared" si="14"/>
        <v>-38.978003999999999</v>
      </c>
      <c r="H100" s="2">
        <f t="shared" si="11"/>
        <v>-33.978003999999999</v>
      </c>
      <c r="J100">
        <v>14000000000</v>
      </c>
      <c r="K100">
        <v>-12.055149</v>
      </c>
      <c r="N100" s="2">
        <f t="shared" si="12"/>
        <v>14.571428571429001</v>
      </c>
      <c r="O100" s="2">
        <f t="shared" si="15"/>
        <v>-51.592854000000003</v>
      </c>
      <c r="P100" s="2">
        <f t="shared" si="13"/>
        <v>-46.592854000000003</v>
      </c>
    </row>
    <row r="101" spans="2:16" x14ac:dyDescent="0.25">
      <c r="B101">
        <v>14142857142.857</v>
      </c>
      <c r="C101">
        <v>-13.142714</v>
      </c>
      <c r="F101" s="2">
        <f>B209/1000000000</f>
        <v>14.714285714286</v>
      </c>
      <c r="G101" s="2">
        <f t="shared" si="14"/>
        <v>-37.410629</v>
      </c>
      <c r="H101" s="2">
        <f>D209</f>
        <v>-32.410629</v>
      </c>
      <c r="J101">
        <v>14142857142.857</v>
      </c>
      <c r="K101">
        <v>-12.44605</v>
      </c>
      <c r="N101" s="2">
        <f>J209/1000000000</f>
        <v>14.714285714286</v>
      </c>
      <c r="O101" s="2">
        <f t="shared" si="15"/>
        <v>-49.322226999999998</v>
      </c>
      <c r="P101" s="2">
        <f>L209</f>
        <v>-44.322226999999998</v>
      </c>
    </row>
    <row r="102" spans="2:16" x14ac:dyDescent="0.25">
      <c r="B102">
        <v>14285714285.714001</v>
      </c>
      <c r="C102">
        <v>-13.864065999999999</v>
      </c>
      <c r="F102" s="2">
        <f>B210/1000000000</f>
        <v>14.857142857143</v>
      </c>
      <c r="G102" s="2">
        <f t="shared" si="14"/>
        <v>-35.382586000000003</v>
      </c>
      <c r="H102" s="2">
        <f>D210</f>
        <v>-30.382586</v>
      </c>
      <c r="J102">
        <v>14285714285.714001</v>
      </c>
      <c r="K102">
        <v>-13.161182999999999</v>
      </c>
      <c r="N102" s="2">
        <f>J210/1000000000</f>
        <v>14.857142857143</v>
      </c>
      <c r="O102" s="2">
        <f t="shared" si="15"/>
        <v>-48.172615</v>
      </c>
      <c r="P102" s="2">
        <f>L210</f>
        <v>-43.172615</v>
      </c>
    </row>
    <row r="103" spans="2:16" x14ac:dyDescent="0.25">
      <c r="B103">
        <v>14428571428.570999</v>
      </c>
      <c r="C103">
        <v>-14.486273000000001</v>
      </c>
      <c r="F103" s="2">
        <f>B211/1000000000</f>
        <v>15</v>
      </c>
      <c r="G103" s="2">
        <f t="shared" si="14"/>
        <v>-38.355536999999998</v>
      </c>
      <c r="H103" s="2">
        <f>D211</f>
        <v>-33.355536999999998</v>
      </c>
      <c r="J103">
        <v>14428571428.570999</v>
      </c>
      <c r="K103">
        <v>-13.62851</v>
      </c>
      <c r="N103" s="2">
        <f>J211/1000000000</f>
        <v>15</v>
      </c>
      <c r="O103" s="2">
        <f t="shared" si="15"/>
        <v>-49.157074000000001</v>
      </c>
      <c r="P103" s="2">
        <f>L211</f>
        <v>-44.157074000000001</v>
      </c>
    </row>
    <row r="104" spans="2:16" x14ac:dyDescent="0.25">
      <c r="B104">
        <v>14571428571.429001</v>
      </c>
      <c r="C104">
        <v>-19.918184</v>
      </c>
      <c r="J104">
        <v>14571428571.429001</v>
      </c>
      <c r="K104">
        <v>-14.845862</v>
      </c>
    </row>
    <row r="105" spans="2:16" x14ac:dyDescent="0.25">
      <c r="B105">
        <v>14714285714.285999</v>
      </c>
      <c r="C105">
        <v>-21.488175999999999</v>
      </c>
      <c r="J105">
        <v>14714285714.285999</v>
      </c>
      <c r="K105">
        <v>-15.381451999999999</v>
      </c>
    </row>
    <row r="106" spans="2:16" x14ac:dyDescent="0.25">
      <c r="B106">
        <v>14857142857.143</v>
      </c>
      <c r="C106">
        <v>-24.937576</v>
      </c>
      <c r="J106">
        <v>14857142857.143</v>
      </c>
      <c r="K106">
        <v>-16.189910999999999</v>
      </c>
    </row>
    <row r="107" spans="2:16" x14ac:dyDescent="0.25">
      <c r="B107">
        <v>15000000000</v>
      </c>
      <c r="C107">
        <v>-23.447286999999999</v>
      </c>
      <c r="J107">
        <v>15000000000</v>
      </c>
      <c r="K107">
        <v>-16.196728</v>
      </c>
    </row>
    <row r="108" spans="2:16" x14ac:dyDescent="0.25">
      <c r="B108" t="s">
        <v>21</v>
      </c>
      <c r="J108" t="s">
        <v>21</v>
      </c>
    </row>
    <row r="111" spans="2:16" x14ac:dyDescent="0.25">
      <c r="B111" t="s">
        <v>36</v>
      </c>
      <c r="J111" t="s">
        <v>36</v>
      </c>
    </row>
    <row r="112" spans="2:16" x14ac:dyDescent="0.25">
      <c r="B112" t="s">
        <v>19</v>
      </c>
      <c r="C112" t="s">
        <v>243</v>
      </c>
      <c r="D112" t="s">
        <v>37</v>
      </c>
      <c r="J112" t="s">
        <v>19</v>
      </c>
      <c r="K112" t="s">
        <v>243</v>
      </c>
      <c r="L112" t="s">
        <v>37</v>
      </c>
    </row>
    <row r="113" spans="2:12" x14ac:dyDescent="0.25">
      <c r="B113">
        <v>1000000000</v>
      </c>
      <c r="C113">
        <v>-60.816108999999997</v>
      </c>
      <c r="D113">
        <v>-49.725864000000001</v>
      </c>
      <c r="J113">
        <v>1000000000</v>
      </c>
      <c r="K113">
        <v>-72.910431000000003</v>
      </c>
      <c r="L113">
        <v>-59.829304</v>
      </c>
    </row>
    <row r="114" spans="2:12" x14ac:dyDescent="0.25">
      <c r="B114">
        <v>1142857142.8571</v>
      </c>
      <c r="C114">
        <v>-60.887805999999998</v>
      </c>
      <c r="D114">
        <v>-50.283768000000002</v>
      </c>
      <c r="J114">
        <v>1142857142.8571</v>
      </c>
      <c r="K114">
        <v>-76.473129</v>
      </c>
      <c r="L114">
        <v>-63.948925000000003</v>
      </c>
    </row>
    <row r="115" spans="2:12" x14ac:dyDescent="0.25">
      <c r="B115">
        <v>1285714285.7142999</v>
      </c>
      <c r="C115">
        <v>-59.300288999999999</v>
      </c>
      <c r="D115">
        <v>-49.282207</v>
      </c>
      <c r="J115">
        <v>1285714285.7142999</v>
      </c>
      <c r="K115">
        <v>-83.817215000000004</v>
      </c>
      <c r="L115">
        <v>-71.963829000000004</v>
      </c>
    </row>
    <row r="116" spans="2:12" x14ac:dyDescent="0.25">
      <c r="B116">
        <v>1428571428.5713999</v>
      </c>
      <c r="C116">
        <v>-59.926830000000002</v>
      </c>
      <c r="D116">
        <v>-50.471153000000001</v>
      </c>
      <c r="J116">
        <v>1428571428.5713999</v>
      </c>
      <c r="K116">
        <v>-80.415688000000003</v>
      </c>
      <c r="L116">
        <v>-69.331169000000003</v>
      </c>
    </row>
    <row r="117" spans="2:12" x14ac:dyDescent="0.25">
      <c r="B117">
        <v>1571428571.4286001</v>
      </c>
      <c r="C117">
        <v>-60.706448000000002</v>
      </c>
      <c r="D117">
        <v>-51.611755000000002</v>
      </c>
      <c r="J117">
        <v>1571428571.4286001</v>
      </c>
      <c r="K117">
        <v>-78.229575999999994</v>
      </c>
      <c r="L117">
        <v>-67.673171999999994</v>
      </c>
    </row>
    <row r="118" spans="2:12" x14ac:dyDescent="0.25">
      <c r="B118">
        <v>1714285714.2857001</v>
      </c>
      <c r="C118">
        <v>-61.856647000000002</v>
      </c>
      <c r="D118">
        <v>-53.128529</v>
      </c>
      <c r="J118">
        <v>1714285714.2857001</v>
      </c>
      <c r="K118">
        <v>-71.660056999999995</v>
      </c>
      <c r="L118">
        <v>-61.662436999999997</v>
      </c>
    </row>
    <row r="119" spans="2:12" x14ac:dyDescent="0.25">
      <c r="B119">
        <v>1857142857.1429</v>
      </c>
      <c r="C119">
        <v>-64.159508000000002</v>
      </c>
      <c r="D119">
        <v>-55.566986</v>
      </c>
      <c r="J119">
        <v>1857142857.1429</v>
      </c>
      <c r="K119">
        <v>-74.014999000000003</v>
      </c>
      <c r="L119">
        <v>-64.341812000000004</v>
      </c>
    </row>
    <row r="120" spans="2:12" x14ac:dyDescent="0.25">
      <c r="B120">
        <v>2000000000</v>
      </c>
      <c r="C120">
        <v>-65.191612000000006</v>
      </c>
      <c r="D120">
        <v>-56.708728999999998</v>
      </c>
      <c r="J120">
        <v>2000000000</v>
      </c>
      <c r="K120">
        <v>-74.472022999999993</v>
      </c>
      <c r="L120">
        <v>-65.075050000000005</v>
      </c>
    </row>
    <row r="121" spans="2:12" x14ac:dyDescent="0.25">
      <c r="B121">
        <v>2142857142.8571</v>
      </c>
      <c r="C121">
        <v>-65.767501999999993</v>
      </c>
      <c r="D121">
        <v>-57.337539999999997</v>
      </c>
      <c r="J121">
        <v>2142857142.8571</v>
      </c>
      <c r="K121">
        <v>-73.131645000000006</v>
      </c>
      <c r="L121">
        <v>-63.939563999999997</v>
      </c>
    </row>
    <row r="122" spans="2:12" x14ac:dyDescent="0.25">
      <c r="B122">
        <v>2285714285.7143002</v>
      </c>
      <c r="C122">
        <v>-65.304077000000007</v>
      </c>
      <c r="D122">
        <v>-56.893039999999999</v>
      </c>
      <c r="J122">
        <v>2285714285.7143002</v>
      </c>
      <c r="K122">
        <v>-70.632530000000003</v>
      </c>
      <c r="L122">
        <v>-61.584556999999997</v>
      </c>
    </row>
    <row r="123" spans="2:12" x14ac:dyDescent="0.25">
      <c r="B123">
        <v>2428571428.5714002</v>
      </c>
      <c r="C123">
        <v>-63.737712999999999</v>
      </c>
      <c r="D123">
        <v>-55.349823000000001</v>
      </c>
      <c r="J123">
        <v>2428571428.5714002</v>
      </c>
      <c r="K123">
        <v>-68.523360999999994</v>
      </c>
      <c r="L123">
        <v>-59.603012</v>
      </c>
    </row>
    <row r="124" spans="2:12" x14ac:dyDescent="0.25">
      <c r="B124">
        <v>2571428571.4285998</v>
      </c>
      <c r="C124">
        <v>-64.092254999999994</v>
      </c>
      <c r="D124">
        <v>-55.717880000000001</v>
      </c>
      <c r="J124">
        <v>2571428571.4285998</v>
      </c>
      <c r="K124">
        <v>-67.334061000000005</v>
      </c>
      <c r="L124">
        <v>-58.538772999999999</v>
      </c>
    </row>
    <row r="125" spans="2:12" x14ac:dyDescent="0.25">
      <c r="B125">
        <v>2714285714.2856998</v>
      </c>
      <c r="C125">
        <v>-63.790081000000001</v>
      </c>
      <c r="D125">
        <v>-55.342213000000001</v>
      </c>
      <c r="J125">
        <v>2714285714.2856998</v>
      </c>
      <c r="K125">
        <v>-64.853560999999999</v>
      </c>
      <c r="L125">
        <v>-56.106411000000001</v>
      </c>
    </row>
    <row r="126" spans="2:12" x14ac:dyDescent="0.25">
      <c r="B126">
        <v>2857142857.1429</v>
      </c>
      <c r="C126">
        <v>-64.647171</v>
      </c>
      <c r="D126">
        <v>-56.183360999999998</v>
      </c>
      <c r="J126">
        <v>2857142857.1429</v>
      </c>
      <c r="K126">
        <v>-63.760063000000002</v>
      </c>
      <c r="L126">
        <v>-55.216492000000002</v>
      </c>
    </row>
    <row r="127" spans="2:12" x14ac:dyDescent="0.25">
      <c r="B127">
        <v>3000000000</v>
      </c>
      <c r="C127">
        <v>-66.511718999999999</v>
      </c>
      <c r="D127">
        <v>-58.011004999999997</v>
      </c>
      <c r="J127">
        <v>3000000000</v>
      </c>
      <c r="K127">
        <v>-63.853831999999997</v>
      </c>
      <c r="L127">
        <v>-55.541018999999999</v>
      </c>
    </row>
    <row r="128" spans="2:12" x14ac:dyDescent="0.25">
      <c r="B128">
        <v>3142857142.8571</v>
      </c>
      <c r="C128">
        <v>-66.560623000000007</v>
      </c>
      <c r="D128">
        <v>-58.086868000000003</v>
      </c>
      <c r="J128">
        <v>3142857142.8571</v>
      </c>
      <c r="K128">
        <v>-64.054169000000002</v>
      </c>
      <c r="L128">
        <v>-56.013027000000001</v>
      </c>
    </row>
    <row r="129" spans="2:12" x14ac:dyDescent="0.25">
      <c r="B129">
        <v>3285714285.7143002</v>
      </c>
      <c r="C129">
        <v>-69.627373000000006</v>
      </c>
      <c r="D129">
        <v>-61.100127999999998</v>
      </c>
      <c r="J129">
        <v>3285714285.7143002</v>
      </c>
      <c r="K129">
        <v>-63.694977000000002</v>
      </c>
      <c r="L129">
        <v>-55.733893999999999</v>
      </c>
    </row>
    <row r="130" spans="2:12" x14ac:dyDescent="0.25">
      <c r="B130">
        <v>3428571428.5714002</v>
      </c>
      <c r="C130">
        <v>-69.341774000000001</v>
      </c>
      <c r="D130">
        <v>-60.673996000000002</v>
      </c>
      <c r="J130">
        <v>3428571428.5714002</v>
      </c>
      <c r="K130">
        <v>-60.949924000000003</v>
      </c>
      <c r="L130">
        <v>-52.944262999999999</v>
      </c>
    </row>
    <row r="131" spans="2:12" x14ac:dyDescent="0.25">
      <c r="B131">
        <v>3571428571.4285998</v>
      </c>
      <c r="C131">
        <v>-73.815642999999994</v>
      </c>
      <c r="D131">
        <v>-65.017334000000005</v>
      </c>
      <c r="J131">
        <v>3571428571.4285998</v>
      </c>
      <c r="K131">
        <v>-61.441181</v>
      </c>
      <c r="L131">
        <v>-53.335799999999999</v>
      </c>
    </row>
    <row r="132" spans="2:12" x14ac:dyDescent="0.25">
      <c r="B132">
        <v>3714285714.2856998</v>
      </c>
      <c r="C132">
        <v>-75.988808000000006</v>
      </c>
      <c r="D132">
        <v>-67.107010000000002</v>
      </c>
      <c r="J132">
        <v>3714285714.2856998</v>
      </c>
      <c r="K132">
        <v>-62.274985999999998</v>
      </c>
      <c r="L132">
        <v>-54.113472000000002</v>
      </c>
    </row>
    <row r="133" spans="2:12" x14ac:dyDescent="0.25">
      <c r="B133">
        <v>3857142857.1429</v>
      </c>
      <c r="C133">
        <v>-77.024292000000003</v>
      </c>
      <c r="D133">
        <v>-68.108421000000007</v>
      </c>
      <c r="J133">
        <v>3857142857.1429</v>
      </c>
      <c r="K133">
        <v>-67.969322000000005</v>
      </c>
      <c r="L133">
        <v>-59.738083000000003</v>
      </c>
    </row>
    <row r="134" spans="2:12" x14ac:dyDescent="0.25">
      <c r="B134">
        <v>4000000000</v>
      </c>
      <c r="C134">
        <v>-71.867812999999998</v>
      </c>
      <c r="D134">
        <v>-62.968741999999999</v>
      </c>
      <c r="J134">
        <v>4000000000</v>
      </c>
      <c r="K134">
        <v>-68.083663999999999</v>
      </c>
      <c r="L134">
        <v>-59.835819000000001</v>
      </c>
    </row>
    <row r="135" spans="2:12" x14ac:dyDescent="0.25">
      <c r="B135">
        <v>4142857142.8571</v>
      </c>
      <c r="C135">
        <v>-66.048591999999999</v>
      </c>
      <c r="D135">
        <v>-57.163894999999997</v>
      </c>
      <c r="J135">
        <v>4142857142.8571</v>
      </c>
      <c r="K135">
        <v>-68.357506000000001</v>
      </c>
      <c r="L135">
        <v>-60.046207000000003</v>
      </c>
    </row>
    <row r="136" spans="2:12" x14ac:dyDescent="0.25">
      <c r="B136">
        <v>4285714285.7143002</v>
      </c>
      <c r="C136">
        <v>-63.920006000000001</v>
      </c>
      <c r="D136">
        <v>-55.060177000000003</v>
      </c>
      <c r="J136">
        <v>4285714285.7143002</v>
      </c>
      <c r="K136">
        <v>-66.442085000000006</v>
      </c>
      <c r="L136">
        <v>-58.120078999999997</v>
      </c>
    </row>
    <row r="137" spans="2:12" x14ac:dyDescent="0.25">
      <c r="B137">
        <v>4428571428.5713997</v>
      </c>
      <c r="C137">
        <v>-64.097922999999994</v>
      </c>
      <c r="D137">
        <v>-55.304848</v>
      </c>
      <c r="J137">
        <v>4428571428.5713997</v>
      </c>
      <c r="K137">
        <v>-66.515945000000002</v>
      </c>
      <c r="L137">
        <v>-58.131897000000002</v>
      </c>
    </row>
    <row r="138" spans="2:12" x14ac:dyDescent="0.25">
      <c r="B138">
        <v>4571428571.4286003</v>
      </c>
      <c r="C138">
        <v>-65.412436999999997</v>
      </c>
      <c r="D138">
        <v>-56.757835</v>
      </c>
      <c r="J138">
        <v>4571428571.4286003</v>
      </c>
      <c r="K138">
        <v>-66.236275000000006</v>
      </c>
      <c r="L138">
        <v>-57.866287</v>
      </c>
    </row>
    <row r="139" spans="2:12" x14ac:dyDescent="0.25">
      <c r="B139">
        <v>4714285714.2856998</v>
      </c>
      <c r="C139">
        <v>-67.190246999999999</v>
      </c>
      <c r="D139">
        <v>-58.66066</v>
      </c>
      <c r="J139">
        <v>4714285714.2856998</v>
      </c>
      <c r="K139">
        <v>-66.532989999999998</v>
      </c>
      <c r="L139">
        <v>-58.07452</v>
      </c>
    </row>
    <row r="140" spans="2:12" x14ac:dyDescent="0.25">
      <c r="B140">
        <v>4857142857.1429005</v>
      </c>
      <c r="C140">
        <v>-70.583709999999996</v>
      </c>
      <c r="D140">
        <v>-62.233383000000003</v>
      </c>
      <c r="J140">
        <v>4857142857.1429005</v>
      </c>
      <c r="K140">
        <v>-66.980491999999998</v>
      </c>
      <c r="L140">
        <v>-58.583092000000001</v>
      </c>
    </row>
    <row r="141" spans="2:12" x14ac:dyDescent="0.25">
      <c r="B141">
        <v>5000000000</v>
      </c>
      <c r="C141">
        <v>-72.040726000000006</v>
      </c>
      <c r="D141">
        <v>-63.673209999999997</v>
      </c>
      <c r="J141">
        <v>5000000000</v>
      </c>
      <c r="K141">
        <v>-65.181854000000001</v>
      </c>
      <c r="L141">
        <v>-56.688277999999997</v>
      </c>
    </row>
    <row r="142" spans="2:12" x14ac:dyDescent="0.25">
      <c r="B142">
        <v>5142857142.8570995</v>
      </c>
      <c r="C142">
        <v>-73.300338999999994</v>
      </c>
      <c r="D142">
        <v>-64.980339000000001</v>
      </c>
      <c r="J142">
        <v>5142857142.8570995</v>
      </c>
      <c r="K142">
        <v>-62.622036000000001</v>
      </c>
      <c r="L142">
        <v>-54.209473000000003</v>
      </c>
    </row>
    <row r="143" spans="2:12" x14ac:dyDescent="0.25">
      <c r="B143">
        <v>5285714285.7143002</v>
      </c>
      <c r="C143">
        <v>-74.809601000000001</v>
      </c>
      <c r="D143">
        <v>-66.314819</v>
      </c>
      <c r="J143">
        <v>5285714285.7143002</v>
      </c>
      <c r="K143">
        <v>-59.931109999999997</v>
      </c>
      <c r="L143">
        <v>-51.440434000000003</v>
      </c>
    </row>
    <row r="144" spans="2:12" x14ac:dyDescent="0.25">
      <c r="B144">
        <v>5428571428.5713997</v>
      </c>
      <c r="C144">
        <v>-75.727790999999996</v>
      </c>
      <c r="D144">
        <v>-67.219352999999998</v>
      </c>
      <c r="J144">
        <v>5428571428.5713997</v>
      </c>
      <c r="K144">
        <v>-60.008471999999998</v>
      </c>
      <c r="L144">
        <v>-51.616107999999997</v>
      </c>
    </row>
    <row r="145" spans="2:12" x14ac:dyDescent="0.25">
      <c r="B145">
        <v>5571428571.4286003</v>
      </c>
      <c r="C145">
        <v>-75.897414999999995</v>
      </c>
      <c r="D145">
        <v>-67.338691999999995</v>
      </c>
      <c r="J145">
        <v>5571428571.4286003</v>
      </c>
      <c r="K145">
        <v>-61.560867000000002</v>
      </c>
      <c r="L145">
        <v>-53.169640000000001</v>
      </c>
    </row>
    <row r="146" spans="2:12" x14ac:dyDescent="0.25">
      <c r="B146">
        <v>5714285714.2856998</v>
      </c>
      <c r="C146">
        <v>-72.928100999999998</v>
      </c>
      <c r="D146">
        <v>-64.469971000000001</v>
      </c>
      <c r="J146">
        <v>5714285714.2856998</v>
      </c>
      <c r="K146">
        <v>-65.464293999999995</v>
      </c>
      <c r="L146">
        <v>-57.165385999999998</v>
      </c>
    </row>
    <row r="147" spans="2:12" x14ac:dyDescent="0.25">
      <c r="B147">
        <v>5857142857.1429005</v>
      </c>
      <c r="C147">
        <v>-71.536499000000006</v>
      </c>
      <c r="D147">
        <v>-63.095345000000002</v>
      </c>
      <c r="J147">
        <v>5857142857.1429005</v>
      </c>
      <c r="K147">
        <v>-70.981139999999996</v>
      </c>
      <c r="L147">
        <v>-62.633178999999998</v>
      </c>
    </row>
    <row r="148" spans="2:12" x14ac:dyDescent="0.25">
      <c r="B148">
        <v>6000000000</v>
      </c>
      <c r="C148">
        <v>-70.713988999999998</v>
      </c>
      <c r="D148">
        <v>-62.350746000000001</v>
      </c>
      <c r="J148">
        <v>6000000000</v>
      </c>
      <c r="K148">
        <v>-75.747208000000001</v>
      </c>
      <c r="L148">
        <v>-67.400222999999997</v>
      </c>
    </row>
    <row r="149" spans="2:12" x14ac:dyDescent="0.25">
      <c r="B149">
        <v>6142857142.8570995</v>
      </c>
      <c r="C149">
        <v>-70.660315999999995</v>
      </c>
      <c r="D149">
        <v>-62.312671999999999</v>
      </c>
      <c r="J149">
        <v>6142857142.8570995</v>
      </c>
      <c r="K149">
        <v>-85.529151999999996</v>
      </c>
      <c r="L149">
        <v>-77.144379000000001</v>
      </c>
    </row>
    <row r="150" spans="2:12" x14ac:dyDescent="0.25">
      <c r="B150">
        <v>6285714285.7143002</v>
      </c>
      <c r="C150">
        <v>-70.704666000000003</v>
      </c>
      <c r="D150">
        <v>-62.409222</v>
      </c>
      <c r="J150">
        <v>6285714285.7143002</v>
      </c>
      <c r="K150">
        <v>-86.094757000000001</v>
      </c>
      <c r="L150">
        <v>-77.759651000000005</v>
      </c>
    </row>
    <row r="151" spans="2:12" x14ac:dyDescent="0.25">
      <c r="B151">
        <v>6428571428.5713997</v>
      </c>
      <c r="C151">
        <v>-69.840194999999994</v>
      </c>
      <c r="D151">
        <v>-61.456135000000003</v>
      </c>
      <c r="J151">
        <v>6428571428.5713997</v>
      </c>
      <c r="K151">
        <v>-85.993308999999996</v>
      </c>
      <c r="L151">
        <v>-77.594521</v>
      </c>
    </row>
    <row r="152" spans="2:12" x14ac:dyDescent="0.25">
      <c r="B152">
        <v>6571428571.4286003</v>
      </c>
      <c r="C152">
        <v>-69.073891000000003</v>
      </c>
      <c r="D152">
        <v>-60.629958999999999</v>
      </c>
      <c r="J152">
        <v>6571428571.4286003</v>
      </c>
      <c r="K152">
        <v>-79.871116999999998</v>
      </c>
      <c r="L152">
        <v>-71.441901999999999</v>
      </c>
    </row>
    <row r="153" spans="2:12" x14ac:dyDescent="0.25">
      <c r="B153">
        <v>6714285714.2856998</v>
      </c>
      <c r="C153">
        <v>-69.169128000000001</v>
      </c>
      <c r="D153">
        <v>-60.648026000000002</v>
      </c>
      <c r="J153">
        <v>6714285714.2856998</v>
      </c>
      <c r="K153">
        <v>-81.294312000000005</v>
      </c>
      <c r="L153">
        <v>-72.788689000000005</v>
      </c>
    </row>
    <row r="154" spans="2:12" x14ac:dyDescent="0.25">
      <c r="B154">
        <v>6857142857.1429005</v>
      </c>
      <c r="C154">
        <v>-70.934989999999999</v>
      </c>
      <c r="D154">
        <v>-62.398643</v>
      </c>
      <c r="J154">
        <v>6857142857.1429005</v>
      </c>
      <c r="K154">
        <v>-83.478675999999993</v>
      </c>
      <c r="L154">
        <v>-74.961303999999998</v>
      </c>
    </row>
    <row r="155" spans="2:12" x14ac:dyDescent="0.25">
      <c r="B155">
        <v>7000000000</v>
      </c>
      <c r="C155">
        <v>-74.602881999999994</v>
      </c>
      <c r="D155">
        <v>-66.033118999999999</v>
      </c>
      <c r="J155">
        <v>7000000000</v>
      </c>
      <c r="K155">
        <v>-83.428780000000003</v>
      </c>
      <c r="L155">
        <v>-74.857864000000006</v>
      </c>
    </row>
    <row r="156" spans="2:12" x14ac:dyDescent="0.25">
      <c r="B156">
        <v>7142857142.8570995</v>
      </c>
      <c r="C156">
        <v>-75.908752000000007</v>
      </c>
      <c r="D156">
        <v>-67.344414</v>
      </c>
      <c r="J156">
        <v>7142857142.8570995</v>
      </c>
      <c r="K156">
        <v>-86.514160000000004</v>
      </c>
      <c r="L156">
        <v>-77.921126999999998</v>
      </c>
    </row>
    <row r="157" spans="2:12" x14ac:dyDescent="0.25">
      <c r="B157">
        <v>7285714285.7143002</v>
      </c>
      <c r="C157">
        <v>-74.231216000000003</v>
      </c>
      <c r="D157">
        <v>-65.663864000000004</v>
      </c>
      <c r="J157">
        <v>7285714285.7143002</v>
      </c>
      <c r="K157">
        <v>-84.738074999999995</v>
      </c>
      <c r="L157">
        <v>-76.121230999999995</v>
      </c>
    </row>
    <row r="158" spans="2:12" x14ac:dyDescent="0.25">
      <c r="B158">
        <v>7428571428.5713997</v>
      </c>
      <c r="C158">
        <v>-70.510779999999997</v>
      </c>
      <c r="D158">
        <v>-61.978012</v>
      </c>
      <c r="J158">
        <v>7428571428.5713997</v>
      </c>
      <c r="K158">
        <v>-84.992653000000004</v>
      </c>
      <c r="L158">
        <v>-76.403510999999995</v>
      </c>
    </row>
    <row r="159" spans="2:12" x14ac:dyDescent="0.25">
      <c r="B159">
        <v>7571428571.4286003</v>
      </c>
      <c r="C159">
        <v>-67.800483999999997</v>
      </c>
      <c r="D159">
        <v>-59.205089999999998</v>
      </c>
      <c r="J159">
        <v>7571428571.4286003</v>
      </c>
      <c r="K159">
        <v>-79.666556999999997</v>
      </c>
      <c r="L159">
        <v>-71.039406</v>
      </c>
    </row>
    <row r="160" spans="2:12" x14ac:dyDescent="0.25">
      <c r="B160">
        <v>7714285714.2856998</v>
      </c>
      <c r="C160">
        <v>-66.839386000000005</v>
      </c>
      <c r="D160">
        <v>-58.236778000000001</v>
      </c>
      <c r="J160">
        <v>7714285714.2856998</v>
      </c>
      <c r="K160">
        <v>-77.931563999999995</v>
      </c>
      <c r="L160">
        <v>-69.292075999999994</v>
      </c>
    </row>
    <row r="161" spans="2:12" x14ac:dyDescent="0.25">
      <c r="B161">
        <v>7857142857.1429005</v>
      </c>
      <c r="C161">
        <v>-67.833008000000007</v>
      </c>
      <c r="D161">
        <v>-59.190975000000002</v>
      </c>
      <c r="J161">
        <v>7857142857.1429005</v>
      </c>
      <c r="K161">
        <v>-75.323715000000007</v>
      </c>
      <c r="L161">
        <v>-66.636238000000006</v>
      </c>
    </row>
    <row r="162" spans="2:12" x14ac:dyDescent="0.25">
      <c r="B162">
        <v>8000000000</v>
      </c>
      <c r="C162">
        <v>-69.017227000000005</v>
      </c>
      <c r="D162">
        <v>-60.40934</v>
      </c>
      <c r="J162">
        <v>8000000000</v>
      </c>
      <c r="K162">
        <v>-74.090782000000004</v>
      </c>
      <c r="L162">
        <v>-65.379997000000003</v>
      </c>
    </row>
    <row r="163" spans="2:12" x14ac:dyDescent="0.25">
      <c r="B163">
        <v>8142857142.8570995</v>
      </c>
      <c r="C163">
        <v>-70.113677999999993</v>
      </c>
      <c r="D163">
        <v>-61.468226999999999</v>
      </c>
      <c r="J163">
        <v>8142857142.8570995</v>
      </c>
      <c r="K163">
        <v>-72.546386999999996</v>
      </c>
      <c r="L163">
        <v>-63.767814999999999</v>
      </c>
    </row>
    <row r="164" spans="2:12" x14ac:dyDescent="0.25">
      <c r="B164">
        <v>8285714285.7143002</v>
      </c>
      <c r="C164">
        <v>-70.13176</v>
      </c>
      <c r="D164">
        <v>-61.469405999999999</v>
      </c>
      <c r="J164">
        <v>8285714285.7143002</v>
      </c>
      <c r="K164">
        <v>-71.949073999999996</v>
      </c>
      <c r="L164">
        <v>-63.090026999999999</v>
      </c>
    </row>
    <row r="165" spans="2:12" x14ac:dyDescent="0.25">
      <c r="B165">
        <v>8428571428.5713997</v>
      </c>
      <c r="C165">
        <v>-69.881844000000001</v>
      </c>
      <c r="D165">
        <v>-61.138561000000003</v>
      </c>
      <c r="J165">
        <v>8428571428.5713997</v>
      </c>
      <c r="K165">
        <v>-72.101851999999994</v>
      </c>
      <c r="L165">
        <v>-63.161354000000003</v>
      </c>
    </row>
    <row r="166" spans="2:12" x14ac:dyDescent="0.25">
      <c r="B166">
        <v>8571428571.4286003</v>
      </c>
      <c r="C166">
        <v>-70.465430999999995</v>
      </c>
      <c r="D166">
        <v>-61.615214999999999</v>
      </c>
      <c r="J166">
        <v>8571428571.4286003</v>
      </c>
      <c r="K166">
        <v>-73.095032000000003</v>
      </c>
      <c r="L166">
        <v>-64.044075000000007</v>
      </c>
    </row>
    <row r="167" spans="2:12" x14ac:dyDescent="0.25">
      <c r="B167">
        <v>8714285714.2856998</v>
      </c>
      <c r="C167">
        <v>-71.088356000000005</v>
      </c>
      <c r="D167">
        <v>-62.125678999999998</v>
      </c>
      <c r="J167">
        <v>8714285714.2856998</v>
      </c>
      <c r="K167">
        <v>-72.068413000000007</v>
      </c>
      <c r="L167">
        <v>-62.991497000000003</v>
      </c>
    </row>
    <row r="168" spans="2:12" x14ac:dyDescent="0.25">
      <c r="B168">
        <v>8857142857.1429005</v>
      </c>
      <c r="C168">
        <v>-72.279419000000004</v>
      </c>
      <c r="D168">
        <v>-63.232903</v>
      </c>
      <c r="J168">
        <v>8857142857.1429005</v>
      </c>
      <c r="K168">
        <v>-71.000656000000006</v>
      </c>
      <c r="L168">
        <v>-61.941498000000003</v>
      </c>
    </row>
    <row r="169" spans="2:12" x14ac:dyDescent="0.25">
      <c r="B169">
        <v>9000000000</v>
      </c>
      <c r="C169">
        <v>-71.431792999999999</v>
      </c>
      <c r="D169">
        <v>-62.331901999999999</v>
      </c>
      <c r="J169">
        <v>9000000000</v>
      </c>
      <c r="K169">
        <v>-70.005531000000005</v>
      </c>
      <c r="L169">
        <v>-61.055664</v>
      </c>
    </row>
    <row r="170" spans="2:12" x14ac:dyDescent="0.25">
      <c r="B170">
        <v>9142857142.8570995</v>
      </c>
      <c r="C170">
        <v>-70.468688999999998</v>
      </c>
      <c r="D170">
        <v>-61.240276000000001</v>
      </c>
      <c r="J170">
        <v>9142857142.8570995</v>
      </c>
      <c r="K170">
        <v>-70.758849999999995</v>
      </c>
      <c r="L170">
        <v>-61.830539999999999</v>
      </c>
    </row>
    <row r="171" spans="2:12" x14ac:dyDescent="0.25">
      <c r="B171">
        <v>9285714285.7143002</v>
      </c>
      <c r="C171">
        <v>-69.436774999999997</v>
      </c>
      <c r="D171">
        <v>-60.089378000000004</v>
      </c>
      <c r="J171">
        <v>9285714285.7143002</v>
      </c>
      <c r="K171">
        <v>-71.627960000000002</v>
      </c>
      <c r="L171">
        <v>-62.694896999999997</v>
      </c>
    </row>
    <row r="172" spans="2:12" x14ac:dyDescent="0.25">
      <c r="B172">
        <v>9428571428.5713997</v>
      </c>
      <c r="C172">
        <v>-70.620399000000006</v>
      </c>
      <c r="D172">
        <v>-61.125889000000001</v>
      </c>
      <c r="J172">
        <v>9428571428.5713997</v>
      </c>
      <c r="K172">
        <v>-72.531006000000005</v>
      </c>
      <c r="L172">
        <v>-63.457706000000002</v>
      </c>
    </row>
    <row r="173" spans="2:12" x14ac:dyDescent="0.25">
      <c r="B173">
        <v>9571428571.4286003</v>
      </c>
      <c r="C173">
        <v>-71.988174000000001</v>
      </c>
      <c r="D173">
        <v>-62.423729000000002</v>
      </c>
      <c r="J173">
        <v>9571428571.4286003</v>
      </c>
      <c r="K173">
        <v>-75.222579999999994</v>
      </c>
      <c r="L173">
        <v>-65.979613999999998</v>
      </c>
    </row>
    <row r="174" spans="2:12" x14ac:dyDescent="0.25">
      <c r="B174">
        <v>9714285714.2856998</v>
      </c>
      <c r="C174">
        <v>-74.030822999999998</v>
      </c>
      <c r="D174">
        <v>-64.393226999999996</v>
      </c>
      <c r="J174">
        <v>9714285714.2856998</v>
      </c>
      <c r="K174">
        <v>-79.333397000000005</v>
      </c>
      <c r="L174">
        <v>-69.862885000000006</v>
      </c>
    </row>
    <row r="175" spans="2:12" x14ac:dyDescent="0.25">
      <c r="B175">
        <v>9857142857.1429005</v>
      </c>
      <c r="C175">
        <v>-74.739227</v>
      </c>
      <c r="D175">
        <v>-65.127876000000001</v>
      </c>
      <c r="J175">
        <v>9857142857.1429005</v>
      </c>
      <c r="K175">
        <v>-78.800240000000002</v>
      </c>
      <c r="L175">
        <v>-69.218543999999994</v>
      </c>
    </row>
    <row r="176" spans="2:12" x14ac:dyDescent="0.25">
      <c r="B176">
        <v>10000000000</v>
      </c>
      <c r="C176">
        <v>-74.182220000000001</v>
      </c>
      <c r="D176">
        <v>-64.582122999999996</v>
      </c>
      <c r="J176">
        <v>10000000000</v>
      </c>
      <c r="K176">
        <v>-75.397018000000003</v>
      </c>
      <c r="L176">
        <v>-65.735412999999994</v>
      </c>
    </row>
    <row r="177" spans="2:12" x14ac:dyDescent="0.25">
      <c r="B177">
        <v>10142857142.857</v>
      </c>
      <c r="C177">
        <v>-72.322265999999999</v>
      </c>
      <c r="D177">
        <v>-62.790596000000001</v>
      </c>
      <c r="J177">
        <v>10142857142.857</v>
      </c>
      <c r="K177">
        <v>-69.310524000000001</v>
      </c>
      <c r="L177">
        <v>-59.668373000000003</v>
      </c>
    </row>
    <row r="178" spans="2:12" x14ac:dyDescent="0.25">
      <c r="B178">
        <v>10285714285.714001</v>
      </c>
      <c r="C178">
        <v>-70.712935999999999</v>
      </c>
      <c r="D178">
        <v>-61.236164000000002</v>
      </c>
      <c r="J178">
        <v>10285714285.714001</v>
      </c>
      <c r="K178">
        <v>-68.055153000000004</v>
      </c>
      <c r="L178">
        <v>-58.448509000000001</v>
      </c>
    </row>
    <row r="179" spans="2:12" x14ac:dyDescent="0.25">
      <c r="B179">
        <v>10428571428.570999</v>
      </c>
      <c r="C179">
        <v>-69.818068999999994</v>
      </c>
      <c r="D179">
        <v>-60.422077000000002</v>
      </c>
      <c r="J179">
        <v>10428571428.570999</v>
      </c>
      <c r="K179">
        <v>-66.585175000000007</v>
      </c>
      <c r="L179">
        <v>-57.083416</v>
      </c>
    </row>
    <row r="180" spans="2:12" x14ac:dyDescent="0.25">
      <c r="B180">
        <v>10571428571.429001</v>
      </c>
      <c r="C180">
        <v>-70.120322999999999</v>
      </c>
      <c r="D180">
        <v>-60.706017000000003</v>
      </c>
      <c r="J180">
        <v>10571428571.429001</v>
      </c>
      <c r="K180">
        <v>-66.281150999999994</v>
      </c>
      <c r="L180">
        <v>-56.803749000000003</v>
      </c>
    </row>
    <row r="181" spans="2:12" x14ac:dyDescent="0.25">
      <c r="B181">
        <v>10714285714.285999</v>
      </c>
      <c r="C181">
        <v>-70.854232999999994</v>
      </c>
      <c r="D181">
        <v>-61.401859000000002</v>
      </c>
      <c r="J181">
        <v>10714285714.285999</v>
      </c>
      <c r="K181">
        <v>-65.691558999999998</v>
      </c>
      <c r="L181">
        <v>-56.211010000000002</v>
      </c>
    </row>
    <row r="182" spans="2:12" x14ac:dyDescent="0.25">
      <c r="B182">
        <v>10857142857.143</v>
      </c>
      <c r="C182">
        <v>-71.867996000000005</v>
      </c>
      <c r="D182">
        <v>-62.325878000000003</v>
      </c>
      <c r="J182">
        <v>10857142857.143</v>
      </c>
      <c r="K182">
        <v>-66.356926000000001</v>
      </c>
      <c r="L182">
        <v>-56.786200999999998</v>
      </c>
    </row>
    <row r="183" spans="2:12" x14ac:dyDescent="0.25">
      <c r="B183">
        <v>11000000000</v>
      </c>
      <c r="C183">
        <v>-71.032737999999995</v>
      </c>
      <c r="D183">
        <v>-61.472907999999997</v>
      </c>
      <c r="J183">
        <v>11000000000</v>
      </c>
      <c r="K183">
        <v>-67.370514</v>
      </c>
      <c r="L183">
        <v>-57.771487999999998</v>
      </c>
    </row>
    <row r="184" spans="2:12" x14ac:dyDescent="0.25">
      <c r="B184">
        <v>11142857142.857</v>
      </c>
      <c r="C184">
        <v>-69.747612000000004</v>
      </c>
      <c r="D184">
        <v>-60.152225000000001</v>
      </c>
      <c r="J184">
        <v>11142857142.857</v>
      </c>
      <c r="K184">
        <v>-69.479774000000006</v>
      </c>
      <c r="L184">
        <v>-59.830013000000001</v>
      </c>
    </row>
    <row r="185" spans="2:12" x14ac:dyDescent="0.25">
      <c r="B185">
        <v>11285714285.714001</v>
      </c>
      <c r="C185">
        <v>-68.694511000000006</v>
      </c>
      <c r="D185">
        <v>-59.054546000000002</v>
      </c>
      <c r="J185">
        <v>11285714285.714001</v>
      </c>
      <c r="K185">
        <v>-70.929512000000003</v>
      </c>
      <c r="L185">
        <v>-61.229660000000003</v>
      </c>
    </row>
    <row r="186" spans="2:12" x14ac:dyDescent="0.25">
      <c r="B186">
        <v>11428571428.570999</v>
      </c>
      <c r="C186">
        <v>-69.560219000000004</v>
      </c>
      <c r="D186">
        <v>-59.864094000000001</v>
      </c>
      <c r="J186">
        <v>11428571428.570999</v>
      </c>
      <c r="K186">
        <v>-72.036293000000001</v>
      </c>
      <c r="L186">
        <v>-62.280884</v>
      </c>
    </row>
    <row r="187" spans="2:12" x14ac:dyDescent="0.25">
      <c r="B187">
        <v>11571428571.429001</v>
      </c>
      <c r="C187">
        <v>-71.683250000000001</v>
      </c>
      <c r="D187">
        <v>-61.910522</v>
      </c>
      <c r="J187">
        <v>11571428571.429001</v>
      </c>
      <c r="K187">
        <v>-71.942535000000007</v>
      </c>
      <c r="L187">
        <v>-62.124687000000002</v>
      </c>
    </row>
    <row r="188" spans="2:12" x14ac:dyDescent="0.25">
      <c r="B188">
        <v>11714285714.285999</v>
      </c>
      <c r="C188">
        <v>-74.045433000000003</v>
      </c>
      <c r="D188">
        <v>-64.200241000000005</v>
      </c>
      <c r="J188">
        <v>11714285714.285999</v>
      </c>
      <c r="K188">
        <v>-72.248351999999997</v>
      </c>
      <c r="L188">
        <v>-62.380619000000003</v>
      </c>
    </row>
    <row r="189" spans="2:12" x14ac:dyDescent="0.25">
      <c r="B189">
        <v>11857142857.143</v>
      </c>
      <c r="C189">
        <v>-74.283576999999994</v>
      </c>
      <c r="D189">
        <v>-64.319550000000007</v>
      </c>
      <c r="J189">
        <v>11857142857.143</v>
      </c>
      <c r="K189">
        <v>-72.814803999999995</v>
      </c>
      <c r="L189">
        <v>-62.852020000000003</v>
      </c>
    </row>
    <row r="190" spans="2:12" x14ac:dyDescent="0.25">
      <c r="B190">
        <v>12000000000</v>
      </c>
      <c r="C190">
        <v>-72.435997</v>
      </c>
      <c r="D190">
        <v>-62.378250000000001</v>
      </c>
      <c r="J190">
        <v>12000000000</v>
      </c>
      <c r="K190">
        <v>-72.103172000000001</v>
      </c>
      <c r="L190">
        <v>-62.076500000000003</v>
      </c>
    </row>
    <row r="191" spans="2:12" x14ac:dyDescent="0.25">
      <c r="B191">
        <v>12142857142.857</v>
      </c>
      <c r="C191">
        <v>-69.727348000000006</v>
      </c>
      <c r="D191">
        <v>-59.558723000000001</v>
      </c>
      <c r="J191">
        <v>12142857142.857</v>
      </c>
      <c r="K191">
        <v>-70.868126000000004</v>
      </c>
      <c r="L191">
        <v>-60.754928999999997</v>
      </c>
    </row>
    <row r="192" spans="2:12" x14ac:dyDescent="0.25">
      <c r="B192">
        <v>12285714285.714001</v>
      </c>
      <c r="C192">
        <v>-68.021690000000007</v>
      </c>
      <c r="D192">
        <v>-57.738425999999997</v>
      </c>
      <c r="J192">
        <v>12285714285.714001</v>
      </c>
      <c r="K192">
        <v>-68.538642999999993</v>
      </c>
      <c r="L192">
        <v>-58.350833999999999</v>
      </c>
    </row>
    <row r="193" spans="2:12" x14ac:dyDescent="0.25">
      <c r="B193">
        <v>12428571428.570999</v>
      </c>
      <c r="C193">
        <v>-67.754836999999995</v>
      </c>
      <c r="D193">
        <v>-57.356696999999997</v>
      </c>
      <c r="J193">
        <v>12428571428.570999</v>
      </c>
      <c r="K193">
        <v>-67.766807999999997</v>
      </c>
      <c r="L193">
        <v>-57.490631</v>
      </c>
    </row>
    <row r="194" spans="2:12" x14ac:dyDescent="0.25">
      <c r="B194">
        <v>12571428571.429001</v>
      </c>
      <c r="C194">
        <v>-67.739341999999994</v>
      </c>
      <c r="D194">
        <v>-57.189113999999996</v>
      </c>
      <c r="J194">
        <v>12571428571.429001</v>
      </c>
      <c r="K194">
        <v>-67.292618000000004</v>
      </c>
      <c r="L194">
        <v>-56.915115</v>
      </c>
    </row>
    <row r="195" spans="2:12" x14ac:dyDescent="0.25">
      <c r="B195">
        <v>12714285714.285999</v>
      </c>
      <c r="C195">
        <v>-67.821128999999999</v>
      </c>
      <c r="D195">
        <v>-57.177864</v>
      </c>
      <c r="J195">
        <v>12714285714.285999</v>
      </c>
      <c r="K195">
        <v>-66.893287999999998</v>
      </c>
      <c r="L195">
        <v>-56.448002000000002</v>
      </c>
    </row>
    <row r="196" spans="2:12" x14ac:dyDescent="0.25">
      <c r="B196">
        <v>12857142857.143</v>
      </c>
      <c r="C196">
        <v>-67.702788999999996</v>
      </c>
      <c r="D196">
        <v>-56.909331999999999</v>
      </c>
      <c r="J196">
        <v>12857142857.143</v>
      </c>
      <c r="K196">
        <v>-65.785522</v>
      </c>
      <c r="L196">
        <v>-55.229927000000004</v>
      </c>
    </row>
    <row r="197" spans="2:12" x14ac:dyDescent="0.25">
      <c r="B197">
        <v>13000000000</v>
      </c>
      <c r="C197">
        <v>-67.042297000000005</v>
      </c>
      <c r="D197">
        <v>-56.142719</v>
      </c>
      <c r="J197">
        <v>13000000000</v>
      </c>
      <c r="K197">
        <v>-65.006432000000004</v>
      </c>
      <c r="L197">
        <v>-54.365932000000001</v>
      </c>
    </row>
    <row r="198" spans="2:12" x14ac:dyDescent="0.25">
      <c r="B198">
        <v>13142857142.857</v>
      </c>
      <c r="C198">
        <v>-66.196678000000006</v>
      </c>
      <c r="D198">
        <v>-55.180858999999998</v>
      </c>
      <c r="J198">
        <v>13142857142.857</v>
      </c>
      <c r="K198">
        <v>-64.538230999999996</v>
      </c>
      <c r="L198">
        <v>-53.814774</v>
      </c>
    </row>
    <row r="199" spans="2:12" x14ac:dyDescent="0.25">
      <c r="B199">
        <v>13285714285.714001</v>
      </c>
      <c r="C199">
        <v>-65.15992</v>
      </c>
      <c r="D199">
        <v>-53.981247000000003</v>
      </c>
      <c r="J199">
        <v>13285714285.714001</v>
      </c>
      <c r="K199">
        <v>-65.354675</v>
      </c>
      <c r="L199">
        <v>-54.518039999999999</v>
      </c>
    </row>
    <row r="200" spans="2:12" x14ac:dyDescent="0.25">
      <c r="B200">
        <v>13428571428.570999</v>
      </c>
      <c r="C200">
        <v>-64.667786000000007</v>
      </c>
      <c r="D200">
        <v>-53.323081999999999</v>
      </c>
      <c r="J200">
        <v>13428571428.570999</v>
      </c>
      <c r="K200">
        <v>-66.087128000000007</v>
      </c>
      <c r="L200">
        <v>-55.169944999999998</v>
      </c>
    </row>
    <row r="201" spans="2:12" x14ac:dyDescent="0.25">
      <c r="B201">
        <v>13571428571.429001</v>
      </c>
      <c r="C201">
        <v>-66.841437999999997</v>
      </c>
      <c r="D201">
        <v>-55.264904000000001</v>
      </c>
      <c r="J201">
        <v>13571428571.429001</v>
      </c>
      <c r="K201">
        <v>-67.853286999999995</v>
      </c>
      <c r="L201">
        <v>-56.801654999999997</v>
      </c>
    </row>
    <row r="202" spans="2:12" x14ac:dyDescent="0.25">
      <c r="B202">
        <v>13714285714.285999</v>
      </c>
      <c r="C202">
        <v>-66.992080999999999</v>
      </c>
      <c r="D202">
        <v>-55.115025000000003</v>
      </c>
      <c r="J202">
        <v>13714285714.285999</v>
      </c>
      <c r="K202">
        <v>-68.530067000000003</v>
      </c>
      <c r="L202">
        <v>-57.259014000000001</v>
      </c>
    </row>
    <row r="203" spans="2:12" x14ac:dyDescent="0.25">
      <c r="B203">
        <v>13857142857.143</v>
      </c>
      <c r="C203">
        <v>-67.557533000000006</v>
      </c>
      <c r="D203">
        <v>-55.318427999999997</v>
      </c>
      <c r="J203">
        <v>13857142857.143</v>
      </c>
      <c r="K203">
        <v>-70.866425000000007</v>
      </c>
      <c r="L203">
        <v>-59.317523999999999</v>
      </c>
    </row>
    <row r="204" spans="2:12" x14ac:dyDescent="0.25">
      <c r="B204">
        <v>14000000000</v>
      </c>
      <c r="C204">
        <v>-63.811343999999998</v>
      </c>
      <c r="D204">
        <v>-51.095157999999998</v>
      </c>
      <c r="J204">
        <v>14000000000</v>
      </c>
      <c r="K204">
        <v>-70.496437</v>
      </c>
      <c r="L204">
        <v>-58.441288</v>
      </c>
    </row>
    <row r="205" spans="2:12" x14ac:dyDescent="0.25">
      <c r="B205">
        <v>14142857142.857</v>
      </c>
      <c r="C205">
        <v>-60.786087000000002</v>
      </c>
      <c r="D205">
        <v>-47.643374999999999</v>
      </c>
      <c r="J205">
        <v>14142857142.857</v>
      </c>
      <c r="K205">
        <v>-70.085007000000004</v>
      </c>
      <c r="L205">
        <v>-57.638953999999998</v>
      </c>
    </row>
    <row r="206" spans="2:12" x14ac:dyDescent="0.25">
      <c r="B206">
        <v>14285714285.714001</v>
      </c>
      <c r="C206">
        <v>-56.814830999999998</v>
      </c>
      <c r="D206">
        <v>-42.950763999999999</v>
      </c>
      <c r="J206">
        <v>14285714285.714001</v>
      </c>
      <c r="K206">
        <v>-66.664885999999996</v>
      </c>
      <c r="L206">
        <v>-53.503703999999999</v>
      </c>
    </row>
    <row r="207" spans="2:12" x14ac:dyDescent="0.25">
      <c r="B207">
        <v>14428571428.570999</v>
      </c>
      <c r="C207">
        <v>-54.75412</v>
      </c>
      <c r="D207">
        <v>-40.267845000000001</v>
      </c>
      <c r="J207">
        <v>14428571428.570999</v>
      </c>
      <c r="K207">
        <v>-64.474761999999998</v>
      </c>
      <c r="L207">
        <v>-50.846249</v>
      </c>
    </row>
    <row r="208" spans="2:12" x14ac:dyDescent="0.25">
      <c r="B208">
        <v>14571428571.429001</v>
      </c>
      <c r="C208">
        <v>-53.896186999999998</v>
      </c>
      <c r="D208">
        <v>-33.978003999999999</v>
      </c>
      <c r="J208">
        <v>14571428571.429001</v>
      </c>
      <c r="K208">
        <v>-61.438716999999997</v>
      </c>
      <c r="L208">
        <v>-46.592854000000003</v>
      </c>
    </row>
    <row r="209" spans="2:12" x14ac:dyDescent="0.25">
      <c r="B209">
        <v>14714285714.285999</v>
      </c>
      <c r="C209">
        <v>-53.898803999999998</v>
      </c>
      <c r="D209">
        <v>-32.410629</v>
      </c>
      <c r="J209">
        <v>14714285714.285999</v>
      </c>
      <c r="K209">
        <v>-59.703677999999996</v>
      </c>
      <c r="L209">
        <v>-44.322226999999998</v>
      </c>
    </row>
    <row r="210" spans="2:12" x14ac:dyDescent="0.25">
      <c r="B210">
        <v>14857142857.143</v>
      </c>
      <c r="C210">
        <v>-55.320163999999998</v>
      </c>
      <c r="D210">
        <v>-30.382586</v>
      </c>
      <c r="J210">
        <v>14857142857.143</v>
      </c>
      <c r="K210">
        <v>-59.362526000000003</v>
      </c>
      <c r="L210">
        <v>-43.172615</v>
      </c>
    </row>
    <row r="211" spans="2:12" x14ac:dyDescent="0.25">
      <c r="B211">
        <v>15000000000</v>
      </c>
      <c r="C211">
        <v>-56.802826000000003</v>
      </c>
      <c r="D211">
        <v>-33.355536999999998</v>
      </c>
      <c r="J211">
        <v>15000000000</v>
      </c>
      <c r="K211">
        <v>-60.353802000000002</v>
      </c>
      <c r="L211">
        <v>-44.157074000000001</v>
      </c>
    </row>
    <row r="212" spans="2:12" x14ac:dyDescent="0.25">
      <c r="B212" t="s">
        <v>21</v>
      </c>
      <c r="J212" t="s">
        <v>21</v>
      </c>
    </row>
  </sheetData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212"/>
  <sheetViews>
    <sheetView workbookViewId="0">
      <selection activeCell="J1" sqref="J1:L1048576"/>
    </sheetView>
  </sheetViews>
  <sheetFormatPr defaultRowHeight="15" x14ac:dyDescent="0.25"/>
  <cols>
    <col min="1" max="1" width="13.7109375" style="11" customWidth="1"/>
    <col min="5" max="5" width="2.7109375" style="62" customWidth="1"/>
    <col min="6" max="6" width="12.85546875" style="2" customWidth="1"/>
    <col min="7" max="7" width="18.5703125" customWidth="1"/>
    <col min="8" max="8" width="21.140625" customWidth="1"/>
    <col min="9" max="9" width="13.7109375" style="11" customWidth="1"/>
    <col min="13" max="13" width="2.7109375" style="5" customWidth="1"/>
    <col min="14" max="14" width="12.85546875" style="2" customWidth="1"/>
    <col min="15" max="15" width="18.5703125" customWidth="1"/>
    <col min="16" max="16" width="21.140625" customWidth="1"/>
    <col min="17" max="17" width="2.7109375" style="5" customWidth="1"/>
  </cols>
  <sheetData>
    <row r="1" spans="1:17" x14ac:dyDescent="0.25">
      <c r="B1" t="s">
        <v>97</v>
      </c>
      <c r="F1" s="2" t="s">
        <v>2</v>
      </c>
      <c r="G1" s="7" t="s">
        <v>116</v>
      </c>
      <c r="H1" s="31" t="str">
        <f>D112</f>
        <v>2Rx2L dBc Log Mag(dB)</v>
      </c>
      <c r="J1" t="s">
        <v>97</v>
      </c>
      <c r="N1" s="2" t="s">
        <v>2</v>
      </c>
      <c r="O1" s="7" t="s">
        <v>116</v>
      </c>
      <c r="P1" s="31" t="str">
        <f>L112</f>
        <v>2Rx2L dBc Log Mag(dB)</v>
      </c>
    </row>
    <row r="2" spans="1:17" x14ac:dyDescent="0.25">
      <c r="A2" s="36" t="s">
        <v>115</v>
      </c>
      <c r="B2" t="s">
        <v>294</v>
      </c>
      <c r="C2" t="s">
        <v>295</v>
      </c>
      <c r="D2" t="s">
        <v>297</v>
      </c>
      <c r="E2" s="62" t="s">
        <v>205</v>
      </c>
      <c r="H2" s="2"/>
      <c r="I2" s="36" t="s">
        <v>112</v>
      </c>
      <c r="J2" t="s">
        <v>294</v>
      </c>
      <c r="K2" t="s">
        <v>295</v>
      </c>
      <c r="L2" t="s">
        <v>297</v>
      </c>
      <c r="P2" s="2"/>
    </row>
    <row r="3" spans="1:17" s="9" customFormat="1" x14ac:dyDescent="0.25">
      <c r="A3" s="11"/>
      <c r="B3" t="s">
        <v>313</v>
      </c>
      <c r="C3" t="s">
        <v>328</v>
      </c>
      <c r="D3" t="s">
        <v>331</v>
      </c>
      <c r="E3" s="62"/>
      <c r="F3" s="7" t="s">
        <v>12</v>
      </c>
      <c r="G3" s="7">
        <f>ABS(AVERAGE(G5:G103))</f>
        <v>69.604532080808099</v>
      </c>
      <c r="H3" s="63" t="s">
        <v>268</v>
      </c>
      <c r="I3" s="11"/>
      <c r="J3" t="s">
        <v>313</v>
      </c>
      <c r="K3" t="s">
        <v>328</v>
      </c>
      <c r="L3" t="s">
        <v>332</v>
      </c>
      <c r="M3" s="8"/>
      <c r="N3" s="7" t="s">
        <v>12</v>
      </c>
      <c r="O3" s="7">
        <f>ABS(AVERAGE(O5:O103))</f>
        <v>71.641751919191918</v>
      </c>
      <c r="P3" s="63" t="s">
        <v>268</v>
      </c>
      <c r="Q3" s="8"/>
    </row>
    <row r="4" spans="1:17" x14ac:dyDescent="0.25">
      <c r="B4" t="s">
        <v>101</v>
      </c>
      <c r="G4" s="2"/>
      <c r="H4" s="2"/>
      <c r="J4" t="s">
        <v>101</v>
      </c>
      <c r="O4" s="2"/>
      <c r="P4" s="2"/>
    </row>
    <row r="5" spans="1:17" x14ac:dyDescent="0.25">
      <c r="F5" s="2">
        <f t="shared" ref="F5:F68" si="0">B113/1000000000</f>
        <v>1</v>
      </c>
      <c r="G5" s="2">
        <f>H5-5</f>
        <v>-61.620319000000002</v>
      </c>
      <c r="H5" s="2">
        <f t="shared" ref="H5:H68" si="1">D113</f>
        <v>-56.620319000000002</v>
      </c>
      <c r="N5" s="2">
        <f t="shared" ref="N5:N68" si="2">J113/1000000000</f>
        <v>1</v>
      </c>
      <c r="O5" s="2">
        <f>P5-5</f>
        <v>-72.853752</v>
      </c>
      <c r="P5" s="2">
        <f t="shared" ref="P5:P68" si="3">L113</f>
        <v>-67.853752</v>
      </c>
    </row>
    <row r="6" spans="1:17" x14ac:dyDescent="0.25">
      <c r="F6" s="2">
        <f t="shared" si="0"/>
        <v>1.1428571428570999</v>
      </c>
      <c r="G6" s="2">
        <f t="shared" ref="G6:G69" si="4">H6-5</f>
        <v>-69.436569000000006</v>
      </c>
      <c r="H6" s="2">
        <f t="shared" si="1"/>
        <v>-64.436569000000006</v>
      </c>
      <c r="N6" s="2">
        <f t="shared" si="2"/>
        <v>1.1428571428570999</v>
      </c>
      <c r="O6" s="2">
        <f t="shared" ref="O6:O69" si="5">P6-5</f>
        <v>-72.106735</v>
      </c>
      <c r="P6" s="2">
        <f t="shared" si="3"/>
        <v>-67.106735</v>
      </c>
    </row>
    <row r="7" spans="1:17" x14ac:dyDescent="0.25">
      <c r="B7" t="s">
        <v>102</v>
      </c>
      <c r="F7" s="2">
        <f t="shared" si="0"/>
        <v>1.2857142857143</v>
      </c>
      <c r="G7" s="2">
        <f t="shared" si="4"/>
        <v>-66.820228999999998</v>
      </c>
      <c r="H7" s="2">
        <f t="shared" si="1"/>
        <v>-61.820228999999998</v>
      </c>
      <c r="J7" t="s">
        <v>102</v>
      </c>
      <c r="N7" s="2">
        <f t="shared" si="2"/>
        <v>1.2857142857143</v>
      </c>
      <c r="O7" s="2">
        <f t="shared" si="5"/>
        <v>-72.079307999999997</v>
      </c>
      <c r="P7" s="2">
        <f t="shared" si="3"/>
        <v>-67.079307999999997</v>
      </c>
    </row>
    <row r="8" spans="1:17" x14ac:dyDescent="0.25">
      <c r="B8" t="s">
        <v>19</v>
      </c>
      <c r="C8" t="s">
        <v>117</v>
      </c>
      <c r="F8" s="2">
        <f t="shared" si="0"/>
        <v>1.4285714285714</v>
      </c>
      <c r="G8" s="2">
        <f t="shared" si="4"/>
        <v>-69.104324000000005</v>
      </c>
      <c r="H8" s="2">
        <f t="shared" si="1"/>
        <v>-64.104324000000005</v>
      </c>
      <c r="J8" t="s">
        <v>19</v>
      </c>
      <c r="K8" t="s">
        <v>117</v>
      </c>
      <c r="N8" s="2">
        <f t="shared" si="2"/>
        <v>1.4285714285714</v>
      </c>
      <c r="O8" s="2">
        <f t="shared" si="5"/>
        <v>-74.162970999999999</v>
      </c>
      <c r="P8" s="2">
        <f t="shared" si="3"/>
        <v>-69.162970999999999</v>
      </c>
    </row>
    <row r="9" spans="1:17" x14ac:dyDescent="0.25">
      <c r="B9">
        <v>1000000000</v>
      </c>
      <c r="C9">
        <v>-10.447725999999999</v>
      </c>
      <c r="F9" s="2">
        <f t="shared" si="0"/>
        <v>1.5714285714286</v>
      </c>
      <c r="G9" s="2">
        <f t="shared" si="4"/>
        <v>-62.490493999999998</v>
      </c>
      <c r="H9" s="2">
        <f t="shared" si="1"/>
        <v>-57.490493999999998</v>
      </c>
      <c r="J9">
        <v>1000000000</v>
      </c>
      <c r="K9">
        <v>-12.326575999999999</v>
      </c>
      <c r="N9" s="2">
        <f t="shared" si="2"/>
        <v>1.5714285714286</v>
      </c>
      <c r="O9" s="2">
        <f t="shared" si="5"/>
        <v>-75.297668000000002</v>
      </c>
      <c r="P9" s="2">
        <f t="shared" si="3"/>
        <v>-70.297668000000002</v>
      </c>
    </row>
    <row r="10" spans="1:17" x14ac:dyDescent="0.25">
      <c r="B10">
        <v>1142857142.8571</v>
      </c>
      <c r="C10">
        <v>-10.033882</v>
      </c>
      <c r="F10" s="2">
        <f t="shared" si="0"/>
        <v>1.7142857142857</v>
      </c>
      <c r="G10" s="2">
        <f t="shared" si="4"/>
        <v>-69.172302000000002</v>
      </c>
      <c r="H10" s="2">
        <f t="shared" si="1"/>
        <v>-64.172302000000002</v>
      </c>
      <c r="J10">
        <v>1142857142.8571</v>
      </c>
      <c r="K10">
        <v>-11.778953</v>
      </c>
      <c r="N10" s="2">
        <f t="shared" si="2"/>
        <v>1.7142857142857</v>
      </c>
      <c r="O10" s="2">
        <f t="shared" si="5"/>
        <v>-74.922484999999995</v>
      </c>
      <c r="P10" s="2">
        <f t="shared" si="3"/>
        <v>-69.922484999999995</v>
      </c>
    </row>
    <row r="11" spans="1:17" x14ac:dyDescent="0.25">
      <c r="B11">
        <v>1285714285.7142999</v>
      </c>
      <c r="C11">
        <v>-9.4809283999999998</v>
      </c>
      <c r="F11" s="2">
        <f t="shared" si="0"/>
        <v>1.8571428571429001</v>
      </c>
      <c r="G11" s="2">
        <f t="shared" si="4"/>
        <v>-72.003258000000002</v>
      </c>
      <c r="H11" s="2">
        <f t="shared" si="1"/>
        <v>-67.003258000000002</v>
      </c>
      <c r="J11">
        <v>1285714285.7142999</v>
      </c>
      <c r="K11">
        <v>-11.070197</v>
      </c>
      <c r="N11" s="2">
        <f t="shared" si="2"/>
        <v>1.8571428571429001</v>
      </c>
      <c r="O11" s="2">
        <f t="shared" si="5"/>
        <v>-76.032722000000007</v>
      </c>
      <c r="P11" s="2">
        <f t="shared" si="3"/>
        <v>-71.032722000000007</v>
      </c>
    </row>
    <row r="12" spans="1:17" x14ac:dyDescent="0.25">
      <c r="B12">
        <v>1428571428.5713999</v>
      </c>
      <c r="C12">
        <v>-9.0446491000000009</v>
      </c>
      <c r="F12" s="2">
        <f t="shared" si="0"/>
        <v>2</v>
      </c>
      <c r="G12" s="2">
        <f t="shared" si="4"/>
        <v>-71.494781000000003</v>
      </c>
      <c r="H12" s="2">
        <f t="shared" si="1"/>
        <v>-66.494781000000003</v>
      </c>
      <c r="J12">
        <v>1428571428.5713999</v>
      </c>
      <c r="K12">
        <v>-10.472308999999999</v>
      </c>
      <c r="N12" s="2">
        <f t="shared" si="2"/>
        <v>2</v>
      </c>
      <c r="O12" s="2">
        <f t="shared" si="5"/>
        <v>-76.527359000000004</v>
      </c>
      <c r="P12" s="2">
        <f t="shared" si="3"/>
        <v>-71.527359000000004</v>
      </c>
    </row>
    <row r="13" spans="1:17" x14ac:dyDescent="0.25">
      <c r="B13">
        <v>1571428571.4286001</v>
      </c>
      <c r="C13">
        <v>-8.6930323000000005</v>
      </c>
      <c r="F13" s="2">
        <f t="shared" si="0"/>
        <v>2.1428571428571002</v>
      </c>
      <c r="G13" s="2">
        <f t="shared" si="4"/>
        <v>-71.265038000000004</v>
      </c>
      <c r="H13" s="2">
        <f t="shared" si="1"/>
        <v>-66.265038000000004</v>
      </c>
      <c r="J13">
        <v>1571428571.4286001</v>
      </c>
      <c r="K13">
        <v>-9.9507141000000008</v>
      </c>
      <c r="N13" s="2">
        <f t="shared" si="2"/>
        <v>2.1428571428571002</v>
      </c>
      <c r="O13" s="2">
        <f t="shared" si="5"/>
        <v>-79.456421000000006</v>
      </c>
      <c r="P13" s="2">
        <f t="shared" si="3"/>
        <v>-74.456421000000006</v>
      </c>
    </row>
    <row r="14" spans="1:17" x14ac:dyDescent="0.25">
      <c r="B14">
        <v>1714285714.2857001</v>
      </c>
      <c r="C14">
        <v>-8.4172010000000004</v>
      </c>
      <c r="F14" s="2">
        <f t="shared" si="0"/>
        <v>2.2857142857143002</v>
      </c>
      <c r="G14" s="2">
        <f t="shared" si="4"/>
        <v>-71.051208000000003</v>
      </c>
      <c r="H14" s="2">
        <f t="shared" si="1"/>
        <v>-66.051208000000003</v>
      </c>
      <c r="J14">
        <v>1714285714.2857001</v>
      </c>
      <c r="K14">
        <v>-9.4457015999999996</v>
      </c>
      <c r="N14" s="2">
        <f t="shared" si="2"/>
        <v>2.2857142857143002</v>
      </c>
      <c r="O14" s="2">
        <f t="shared" si="5"/>
        <v>-78.565224000000001</v>
      </c>
      <c r="P14" s="2">
        <f t="shared" si="3"/>
        <v>-73.565224000000001</v>
      </c>
    </row>
    <row r="15" spans="1:17" x14ac:dyDescent="0.25">
      <c r="B15">
        <v>1857142857.1429</v>
      </c>
      <c r="C15">
        <v>-8.2253083999999994</v>
      </c>
      <c r="F15" s="2">
        <f t="shared" si="0"/>
        <v>2.4285714285714</v>
      </c>
      <c r="G15" s="2">
        <f t="shared" si="4"/>
        <v>-71.287766000000005</v>
      </c>
      <c r="H15" s="2">
        <f t="shared" si="1"/>
        <v>-66.287766000000005</v>
      </c>
      <c r="J15">
        <v>1857142857.1429</v>
      </c>
      <c r="K15">
        <v>-9.0731306000000007</v>
      </c>
      <c r="N15" s="2">
        <f t="shared" si="2"/>
        <v>2.4285714285714</v>
      </c>
      <c r="O15" s="2">
        <f t="shared" si="5"/>
        <v>-77.538489999999996</v>
      </c>
      <c r="P15" s="2">
        <f t="shared" si="3"/>
        <v>-72.538489999999996</v>
      </c>
    </row>
    <row r="16" spans="1:17" x14ac:dyDescent="0.25">
      <c r="B16">
        <v>2000000000</v>
      </c>
      <c r="C16">
        <v>-8.1180401</v>
      </c>
      <c r="F16" s="2">
        <f t="shared" si="0"/>
        <v>2.5714285714286</v>
      </c>
      <c r="G16" s="2">
        <f t="shared" si="4"/>
        <v>-69.888656999999995</v>
      </c>
      <c r="H16" s="2">
        <f t="shared" si="1"/>
        <v>-64.888656999999995</v>
      </c>
      <c r="J16">
        <v>2000000000</v>
      </c>
      <c r="K16">
        <v>-8.7845382999999995</v>
      </c>
      <c r="N16" s="2">
        <f t="shared" si="2"/>
        <v>2.5714285714286</v>
      </c>
      <c r="O16" s="2">
        <f t="shared" si="5"/>
        <v>-73.394333000000003</v>
      </c>
      <c r="P16" s="2">
        <f t="shared" si="3"/>
        <v>-68.394333000000003</v>
      </c>
    </row>
    <row r="17" spans="2:16" x14ac:dyDescent="0.25">
      <c r="B17">
        <v>2142857142.8571</v>
      </c>
      <c r="C17">
        <v>-8.0404377</v>
      </c>
      <c r="F17" s="2">
        <f t="shared" si="0"/>
        <v>2.7142857142856998</v>
      </c>
      <c r="G17" s="2">
        <f t="shared" si="4"/>
        <v>-71.802620000000005</v>
      </c>
      <c r="H17" s="2">
        <f t="shared" si="1"/>
        <v>-66.802620000000005</v>
      </c>
      <c r="J17">
        <v>2142857142.8571</v>
      </c>
      <c r="K17">
        <v>-8.5672330999999993</v>
      </c>
      <c r="N17" s="2">
        <f t="shared" si="2"/>
        <v>2.7142857142856998</v>
      </c>
      <c r="O17" s="2">
        <f t="shared" si="5"/>
        <v>-70.893462999999997</v>
      </c>
      <c r="P17" s="2">
        <f t="shared" si="3"/>
        <v>-65.893462999999997</v>
      </c>
    </row>
    <row r="18" spans="2:16" x14ac:dyDescent="0.25">
      <c r="B18">
        <v>2285714285.7143002</v>
      </c>
      <c r="C18">
        <v>-8.0108881000000007</v>
      </c>
      <c r="F18" s="2">
        <f t="shared" si="0"/>
        <v>2.8571428571428998</v>
      </c>
      <c r="G18" s="2">
        <f t="shared" si="4"/>
        <v>-74.990868000000006</v>
      </c>
      <c r="H18" s="2">
        <f t="shared" si="1"/>
        <v>-69.990868000000006</v>
      </c>
      <c r="J18">
        <v>2285714285.7143002</v>
      </c>
      <c r="K18">
        <v>-8.4111662000000003</v>
      </c>
      <c r="N18" s="2">
        <f t="shared" si="2"/>
        <v>2.8571428571428998</v>
      </c>
      <c r="O18" s="2">
        <f t="shared" si="5"/>
        <v>-69.308723000000001</v>
      </c>
      <c r="P18" s="2">
        <f t="shared" si="3"/>
        <v>-64.308723000000001</v>
      </c>
    </row>
    <row r="19" spans="2:16" x14ac:dyDescent="0.25">
      <c r="B19">
        <v>2428571428.5714002</v>
      </c>
      <c r="C19">
        <v>-7.9846481999999996</v>
      </c>
      <c r="F19" s="2">
        <f t="shared" si="0"/>
        <v>3</v>
      </c>
      <c r="G19" s="2">
        <f t="shared" si="4"/>
        <v>-77.166320999999996</v>
      </c>
      <c r="H19" s="2">
        <f t="shared" si="1"/>
        <v>-72.166320999999996</v>
      </c>
      <c r="J19">
        <v>2428571428.5714002</v>
      </c>
      <c r="K19">
        <v>-8.3212499999999991</v>
      </c>
      <c r="N19" s="2">
        <f t="shared" si="2"/>
        <v>3</v>
      </c>
      <c r="O19" s="2">
        <f t="shared" si="5"/>
        <v>-69.514587000000006</v>
      </c>
      <c r="P19" s="2">
        <f t="shared" si="3"/>
        <v>-64.514587000000006</v>
      </c>
    </row>
    <row r="20" spans="2:16" x14ac:dyDescent="0.25">
      <c r="B20">
        <v>2571428571.4285998</v>
      </c>
      <c r="C20">
        <v>-7.9638057</v>
      </c>
      <c r="F20" s="2">
        <f t="shared" si="0"/>
        <v>3.1428571428571002</v>
      </c>
      <c r="G20" s="2">
        <f t="shared" si="4"/>
        <v>-76.505889999999994</v>
      </c>
      <c r="H20" s="2">
        <f t="shared" si="1"/>
        <v>-71.505889999999994</v>
      </c>
      <c r="J20">
        <v>2571428571.4285998</v>
      </c>
      <c r="K20">
        <v>-8.1962547000000008</v>
      </c>
      <c r="N20" s="2">
        <f t="shared" si="2"/>
        <v>3.1428571428571002</v>
      </c>
      <c r="O20" s="2">
        <f t="shared" si="5"/>
        <v>-69.827483999999998</v>
      </c>
      <c r="P20" s="2">
        <f t="shared" si="3"/>
        <v>-64.827483999999998</v>
      </c>
    </row>
    <row r="21" spans="2:16" x14ac:dyDescent="0.25">
      <c r="B21">
        <v>2714285714.2856998</v>
      </c>
      <c r="C21">
        <v>-8.0117759999999993</v>
      </c>
      <c r="F21" s="2">
        <f t="shared" si="0"/>
        <v>3.2857142857143002</v>
      </c>
      <c r="G21" s="2">
        <f t="shared" si="4"/>
        <v>-76.304259999999999</v>
      </c>
      <c r="H21" s="2">
        <f t="shared" si="1"/>
        <v>-71.304259999999999</v>
      </c>
      <c r="J21">
        <v>2714285714.2856998</v>
      </c>
      <c r="K21">
        <v>-8.0709066000000007</v>
      </c>
      <c r="N21" s="2">
        <f t="shared" si="2"/>
        <v>3.2857142857143002</v>
      </c>
      <c r="O21" s="2">
        <f t="shared" si="5"/>
        <v>-72.110802000000007</v>
      </c>
      <c r="P21" s="2">
        <f t="shared" si="3"/>
        <v>-67.110802000000007</v>
      </c>
    </row>
    <row r="22" spans="2:16" x14ac:dyDescent="0.25">
      <c r="B22">
        <v>2857142857.1429</v>
      </c>
      <c r="C22">
        <v>-8.0558557999999998</v>
      </c>
      <c r="F22" s="2">
        <f t="shared" si="0"/>
        <v>3.4285714285714</v>
      </c>
      <c r="G22" s="2">
        <f t="shared" si="4"/>
        <v>-77.078400000000002</v>
      </c>
      <c r="H22" s="2">
        <f t="shared" si="1"/>
        <v>-72.078400000000002</v>
      </c>
      <c r="J22">
        <v>2857142857.1429</v>
      </c>
      <c r="K22">
        <v>-7.9123844999999999</v>
      </c>
      <c r="N22" s="2">
        <f t="shared" si="2"/>
        <v>3.4285714285714</v>
      </c>
      <c r="O22" s="2">
        <f t="shared" si="5"/>
        <v>-73.859283000000005</v>
      </c>
      <c r="P22" s="2">
        <f t="shared" si="3"/>
        <v>-68.859283000000005</v>
      </c>
    </row>
    <row r="23" spans="2:16" x14ac:dyDescent="0.25">
      <c r="B23">
        <v>3000000000</v>
      </c>
      <c r="C23">
        <v>-8.1629685999999992</v>
      </c>
      <c r="F23" s="2">
        <f t="shared" si="0"/>
        <v>3.5714285714286</v>
      </c>
      <c r="G23" s="2">
        <f t="shared" si="4"/>
        <v>-78.038505999999998</v>
      </c>
      <c r="H23" s="2">
        <f t="shared" si="1"/>
        <v>-73.038505999999998</v>
      </c>
      <c r="J23">
        <v>3000000000</v>
      </c>
      <c r="K23">
        <v>-7.8997511999999999</v>
      </c>
      <c r="N23" s="2">
        <f t="shared" si="2"/>
        <v>3.5714285714286</v>
      </c>
      <c r="O23" s="2">
        <f t="shared" si="5"/>
        <v>-75.829025000000001</v>
      </c>
      <c r="P23" s="2">
        <f t="shared" si="3"/>
        <v>-70.829025000000001</v>
      </c>
    </row>
    <row r="24" spans="2:16" x14ac:dyDescent="0.25">
      <c r="B24">
        <v>3142857142.8571</v>
      </c>
      <c r="C24">
        <v>-8.1688471000000007</v>
      </c>
      <c r="F24" s="2">
        <f t="shared" si="0"/>
        <v>3.7142857142856998</v>
      </c>
      <c r="G24" s="2">
        <f t="shared" si="4"/>
        <v>-78.136405999999994</v>
      </c>
      <c r="H24" s="2">
        <f t="shared" si="1"/>
        <v>-73.136405999999994</v>
      </c>
      <c r="J24">
        <v>3142857142.8571</v>
      </c>
      <c r="K24">
        <v>-7.8498573</v>
      </c>
      <c r="N24" s="2">
        <f t="shared" si="2"/>
        <v>3.7142857142856998</v>
      </c>
      <c r="O24" s="2">
        <f t="shared" si="5"/>
        <v>-79.094521</v>
      </c>
      <c r="P24" s="2">
        <f t="shared" si="3"/>
        <v>-74.094521</v>
      </c>
    </row>
    <row r="25" spans="2:16" x14ac:dyDescent="0.25">
      <c r="B25">
        <v>3285714285.7143002</v>
      </c>
      <c r="C25">
        <v>-8.2289791000000001</v>
      </c>
      <c r="F25" s="2">
        <f t="shared" si="0"/>
        <v>3.8571428571428998</v>
      </c>
      <c r="G25" s="2">
        <f t="shared" si="4"/>
        <v>-76.440781000000001</v>
      </c>
      <c r="H25" s="2">
        <f t="shared" si="1"/>
        <v>-71.440781000000001</v>
      </c>
      <c r="J25">
        <v>3285714285.7143002</v>
      </c>
      <c r="K25">
        <v>-7.8533111</v>
      </c>
      <c r="N25" s="2">
        <f t="shared" si="2"/>
        <v>3.8571428571428998</v>
      </c>
      <c r="O25" s="2">
        <f t="shared" si="5"/>
        <v>-80.335159000000004</v>
      </c>
      <c r="P25" s="2">
        <f t="shared" si="3"/>
        <v>-75.335159000000004</v>
      </c>
    </row>
    <row r="26" spans="2:16" x14ac:dyDescent="0.25">
      <c r="B26">
        <v>3428571428.5714002</v>
      </c>
      <c r="C26">
        <v>-8.2875537999999995</v>
      </c>
      <c r="F26" s="2">
        <f t="shared" si="0"/>
        <v>4</v>
      </c>
      <c r="G26" s="2">
        <f t="shared" si="4"/>
        <v>-74.174660000000003</v>
      </c>
      <c r="H26" s="2">
        <f t="shared" si="1"/>
        <v>-69.174660000000003</v>
      </c>
      <c r="J26">
        <v>3428571428.5714002</v>
      </c>
      <c r="K26">
        <v>-7.8058395000000003</v>
      </c>
      <c r="N26" s="2">
        <f t="shared" si="2"/>
        <v>4</v>
      </c>
      <c r="O26" s="2">
        <f t="shared" si="5"/>
        <v>-81.339561000000003</v>
      </c>
      <c r="P26" s="2">
        <f t="shared" si="3"/>
        <v>-76.339561000000003</v>
      </c>
    </row>
    <row r="27" spans="2:16" x14ac:dyDescent="0.25">
      <c r="B27">
        <v>3571428571.4285998</v>
      </c>
      <c r="C27">
        <v>-8.4250374000000008</v>
      </c>
      <c r="F27" s="2">
        <f t="shared" si="0"/>
        <v>4.1428571428570997</v>
      </c>
      <c r="G27" s="2">
        <f t="shared" si="4"/>
        <v>-73.389144999999999</v>
      </c>
      <c r="H27" s="2">
        <f t="shared" si="1"/>
        <v>-68.389144999999999</v>
      </c>
      <c r="J27">
        <v>3571428571.4285998</v>
      </c>
      <c r="K27">
        <v>-7.8291402000000003</v>
      </c>
      <c r="N27" s="2">
        <f t="shared" si="2"/>
        <v>4.1428571428570997</v>
      </c>
      <c r="O27" s="2">
        <f t="shared" si="5"/>
        <v>-80.032700000000006</v>
      </c>
      <c r="P27" s="2">
        <f t="shared" si="3"/>
        <v>-75.032700000000006</v>
      </c>
    </row>
    <row r="28" spans="2:16" x14ac:dyDescent="0.25">
      <c r="B28">
        <v>3714285714.2856998</v>
      </c>
      <c r="C28">
        <v>-8.4554729000000002</v>
      </c>
      <c r="F28" s="2">
        <f t="shared" si="0"/>
        <v>4.2857142857142998</v>
      </c>
      <c r="G28" s="2">
        <f t="shared" si="4"/>
        <v>-72.470039</v>
      </c>
      <c r="H28" s="2">
        <f t="shared" si="1"/>
        <v>-67.470039</v>
      </c>
      <c r="J28">
        <v>3714285714.2856998</v>
      </c>
      <c r="K28">
        <v>-7.7864503999999997</v>
      </c>
      <c r="N28" s="2">
        <f t="shared" si="2"/>
        <v>4.2857142857142998</v>
      </c>
      <c r="O28" s="2">
        <f t="shared" si="5"/>
        <v>-78.208488000000003</v>
      </c>
      <c r="P28" s="2">
        <f t="shared" si="3"/>
        <v>-73.208488000000003</v>
      </c>
    </row>
    <row r="29" spans="2:16" x14ac:dyDescent="0.25">
      <c r="B29">
        <v>3857142857.1429</v>
      </c>
      <c r="C29">
        <v>-8.4845036999999994</v>
      </c>
      <c r="F29" s="2">
        <f t="shared" si="0"/>
        <v>4.4285714285713995</v>
      </c>
      <c r="G29" s="2">
        <f t="shared" si="4"/>
        <v>-72.385459999999995</v>
      </c>
      <c r="H29" s="2">
        <f t="shared" si="1"/>
        <v>-67.385459999999995</v>
      </c>
      <c r="J29">
        <v>3857142857.1429</v>
      </c>
      <c r="K29">
        <v>-7.7913712999999998</v>
      </c>
      <c r="N29" s="2">
        <f t="shared" si="2"/>
        <v>4.4285714285713995</v>
      </c>
      <c r="O29" s="2">
        <f t="shared" si="5"/>
        <v>-75.249733000000006</v>
      </c>
      <c r="P29" s="2">
        <f t="shared" si="3"/>
        <v>-70.249733000000006</v>
      </c>
    </row>
    <row r="30" spans="2:16" x14ac:dyDescent="0.25">
      <c r="B30">
        <v>4000000000</v>
      </c>
      <c r="C30">
        <v>-8.4001903999999996</v>
      </c>
      <c r="F30" s="2">
        <f t="shared" si="0"/>
        <v>4.5714285714286005</v>
      </c>
      <c r="G30" s="2">
        <f t="shared" si="4"/>
        <v>-71.825485</v>
      </c>
      <c r="H30" s="2">
        <f t="shared" si="1"/>
        <v>-66.825485</v>
      </c>
      <c r="J30">
        <v>4000000000</v>
      </c>
      <c r="K30">
        <v>-7.7483472999999998</v>
      </c>
      <c r="N30" s="2">
        <f t="shared" si="2"/>
        <v>4.5714285714286005</v>
      </c>
      <c r="O30" s="2">
        <f t="shared" si="5"/>
        <v>-71.303604000000007</v>
      </c>
      <c r="P30" s="2">
        <f t="shared" si="3"/>
        <v>-66.303604000000007</v>
      </c>
    </row>
    <row r="31" spans="2:16" x14ac:dyDescent="0.25">
      <c r="B31">
        <v>4142857142.8571</v>
      </c>
      <c r="C31">
        <v>-8.3825827000000004</v>
      </c>
      <c r="F31" s="2">
        <f t="shared" si="0"/>
        <v>4.7142857142857002</v>
      </c>
      <c r="G31" s="2">
        <f t="shared" si="4"/>
        <v>-71.071785000000006</v>
      </c>
      <c r="H31" s="2">
        <f t="shared" si="1"/>
        <v>-66.071785000000006</v>
      </c>
      <c r="J31">
        <v>4142857142.8571</v>
      </c>
      <c r="K31">
        <v>-7.7908125000000004</v>
      </c>
      <c r="N31" s="2">
        <f t="shared" si="2"/>
        <v>4.7142857142857002</v>
      </c>
      <c r="O31" s="2">
        <f t="shared" si="5"/>
        <v>-68.886718999999999</v>
      </c>
      <c r="P31" s="2">
        <f t="shared" si="3"/>
        <v>-63.886718999999999</v>
      </c>
    </row>
    <row r="32" spans="2:16" x14ac:dyDescent="0.25">
      <c r="B32">
        <v>4285714285.7143002</v>
      </c>
      <c r="C32">
        <v>-8.3087701999999997</v>
      </c>
      <c r="F32" s="2">
        <f t="shared" si="0"/>
        <v>4.8571428571429003</v>
      </c>
      <c r="G32" s="2">
        <f t="shared" si="4"/>
        <v>-69.917450000000002</v>
      </c>
      <c r="H32" s="2">
        <f t="shared" si="1"/>
        <v>-64.917450000000002</v>
      </c>
      <c r="J32">
        <v>4285714285.7143002</v>
      </c>
      <c r="K32">
        <v>-7.796977</v>
      </c>
      <c r="N32" s="2">
        <f t="shared" si="2"/>
        <v>4.8571428571429003</v>
      </c>
      <c r="O32" s="2">
        <f t="shared" si="5"/>
        <v>-67.393349000000001</v>
      </c>
      <c r="P32" s="2">
        <f t="shared" si="3"/>
        <v>-62.393349000000001</v>
      </c>
    </row>
    <row r="33" spans="2:16" x14ac:dyDescent="0.25">
      <c r="B33">
        <v>4428571428.5713997</v>
      </c>
      <c r="C33">
        <v>-8.2786074000000003</v>
      </c>
      <c r="F33" s="2">
        <f t="shared" si="0"/>
        <v>5</v>
      </c>
      <c r="G33" s="2">
        <f t="shared" si="4"/>
        <v>-71.001014999999995</v>
      </c>
      <c r="H33" s="2">
        <f t="shared" si="1"/>
        <v>-66.001014999999995</v>
      </c>
      <c r="J33">
        <v>4428571428.5713997</v>
      </c>
      <c r="K33">
        <v>-7.9018763999999999</v>
      </c>
      <c r="N33" s="2">
        <f t="shared" si="2"/>
        <v>5</v>
      </c>
      <c r="O33" s="2">
        <f t="shared" si="5"/>
        <v>-68.119545000000002</v>
      </c>
      <c r="P33" s="2">
        <f t="shared" si="3"/>
        <v>-63.119545000000002</v>
      </c>
    </row>
    <row r="34" spans="2:16" x14ac:dyDescent="0.25">
      <c r="B34">
        <v>4571428571.4286003</v>
      </c>
      <c r="C34">
        <v>-8.1730842999999993</v>
      </c>
      <c r="F34" s="2">
        <f t="shared" si="0"/>
        <v>5.1428571428570997</v>
      </c>
      <c r="G34" s="2">
        <f t="shared" si="4"/>
        <v>-71.869063999999995</v>
      </c>
      <c r="H34" s="2">
        <f t="shared" si="1"/>
        <v>-66.869063999999995</v>
      </c>
      <c r="J34">
        <v>4571428571.4286003</v>
      </c>
      <c r="K34">
        <v>-7.9796205000000002</v>
      </c>
      <c r="N34" s="2">
        <f t="shared" si="2"/>
        <v>5.1428571428570997</v>
      </c>
      <c r="O34" s="2">
        <f t="shared" si="5"/>
        <v>-73.347763</v>
      </c>
      <c r="P34" s="2">
        <f t="shared" si="3"/>
        <v>-68.347763</v>
      </c>
    </row>
    <row r="35" spans="2:16" x14ac:dyDescent="0.25">
      <c r="B35">
        <v>4714285714.2856998</v>
      </c>
      <c r="C35">
        <v>-8.1273794000000006</v>
      </c>
      <c r="F35" s="2">
        <f t="shared" si="0"/>
        <v>5.2857142857142998</v>
      </c>
      <c r="G35" s="2">
        <f t="shared" si="4"/>
        <v>-73.434890999999993</v>
      </c>
      <c r="H35" s="2">
        <f t="shared" si="1"/>
        <v>-68.434890999999993</v>
      </c>
      <c r="J35">
        <v>4714285714.2856998</v>
      </c>
      <c r="K35">
        <v>-8.1444787999999999</v>
      </c>
      <c r="N35" s="2">
        <f t="shared" si="2"/>
        <v>5.2857142857142998</v>
      </c>
      <c r="O35" s="2">
        <f t="shared" si="5"/>
        <v>-75.391921999999994</v>
      </c>
      <c r="P35" s="2">
        <f t="shared" si="3"/>
        <v>-70.391921999999994</v>
      </c>
    </row>
    <row r="36" spans="2:16" x14ac:dyDescent="0.25">
      <c r="B36">
        <v>4857142857.1429005</v>
      </c>
      <c r="C36">
        <v>-7.9888716000000004</v>
      </c>
      <c r="F36" s="2">
        <f t="shared" si="0"/>
        <v>5.4285714285713995</v>
      </c>
      <c r="G36" s="2">
        <f t="shared" si="4"/>
        <v>-72.685860000000005</v>
      </c>
      <c r="H36" s="2">
        <f t="shared" si="1"/>
        <v>-67.685860000000005</v>
      </c>
      <c r="J36">
        <v>4857142857.1429005</v>
      </c>
      <c r="K36">
        <v>-8.1196584999999999</v>
      </c>
      <c r="N36" s="2">
        <f t="shared" si="2"/>
        <v>5.4285714285713995</v>
      </c>
      <c r="O36" s="2">
        <f t="shared" si="5"/>
        <v>-75.853995999999995</v>
      </c>
      <c r="P36" s="2">
        <f t="shared" si="3"/>
        <v>-70.853995999999995</v>
      </c>
    </row>
    <row r="37" spans="2:16" x14ac:dyDescent="0.25">
      <c r="B37">
        <v>5000000000</v>
      </c>
      <c r="C37">
        <v>-8.0129318000000005</v>
      </c>
      <c r="F37" s="2">
        <f t="shared" si="0"/>
        <v>5.5714285714286005</v>
      </c>
      <c r="G37" s="2">
        <f t="shared" si="4"/>
        <v>-74.955292</v>
      </c>
      <c r="H37" s="2">
        <f t="shared" si="1"/>
        <v>-69.955292</v>
      </c>
      <c r="J37">
        <v>5000000000</v>
      </c>
      <c r="K37">
        <v>-8.1390695999999991</v>
      </c>
      <c r="N37" s="2">
        <f t="shared" si="2"/>
        <v>5.5714285714286005</v>
      </c>
      <c r="O37" s="2">
        <f t="shared" si="5"/>
        <v>-78.880058000000005</v>
      </c>
      <c r="P37" s="2">
        <f t="shared" si="3"/>
        <v>-73.880058000000005</v>
      </c>
    </row>
    <row r="38" spans="2:16" x14ac:dyDescent="0.25">
      <c r="B38">
        <v>5142857142.8570995</v>
      </c>
      <c r="C38">
        <v>-7.9609560999999998</v>
      </c>
      <c r="F38" s="2">
        <f t="shared" si="0"/>
        <v>5.7142857142857002</v>
      </c>
      <c r="G38" s="2">
        <f t="shared" si="4"/>
        <v>-75.190155000000004</v>
      </c>
      <c r="H38" s="2">
        <f t="shared" si="1"/>
        <v>-70.190155000000004</v>
      </c>
      <c r="J38">
        <v>5142857142.8570995</v>
      </c>
      <c r="K38">
        <v>-8.0196810000000003</v>
      </c>
      <c r="N38" s="2">
        <f t="shared" si="2"/>
        <v>5.7142857142857002</v>
      </c>
      <c r="O38" s="2">
        <f t="shared" si="5"/>
        <v>-81.327811999999994</v>
      </c>
      <c r="P38" s="2">
        <f t="shared" si="3"/>
        <v>-76.327811999999994</v>
      </c>
    </row>
    <row r="39" spans="2:16" x14ac:dyDescent="0.25">
      <c r="B39">
        <v>5285714285.7143002</v>
      </c>
      <c r="C39">
        <v>-8.0727367000000001</v>
      </c>
      <c r="F39" s="2">
        <f t="shared" si="0"/>
        <v>5.8571428571429003</v>
      </c>
      <c r="G39" s="2">
        <f t="shared" si="4"/>
        <v>-76.027175999999997</v>
      </c>
      <c r="H39" s="2">
        <f t="shared" si="1"/>
        <v>-71.027175999999997</v>
      </c>
      <c r="J39">
        <v>5285714285.7143002</v>
      </c>
      <c r="K39">
        <v>-8.0302495999999994</v>
      </c>
      <c r="N39" s="2">
        <f t="shared" si="2"/>
        <v>5.8571428571429003</v>
      </c>
      <c r="O39" s="2">
        <f t="shared" si="5"/>
        <v>-83.840782000000004</v>
      </c>
      <c r="P39" s="2">
        <f t="shared" si="3"/>
        <v>-78.840782000000004</v>
      </c>
    </row>
    <row r="40" spans="2:16" x14ac:dyDescent="0.25">
      <c r="B40">
        <v>5428571428.5713997</v>
      </c>
      <c r="C40">
        <v>-8.0916709999999998</v>
      </c>
      <c r="F40" s="2">
        <f t="shared" si="0"/>
        <v>6</v>
      </c>
      <c r="G40" s="2">
        <f t="shared" si="4"/>
        <v>-74.832817000000006</v>
      </c>
      <c r="H40" s="2">
        <f t="shared" si="1"/>
        <v>-69.832817000000006</v>
      </c>
      <c r="J40">
        <v>5428571428.5713997</v>
      </c>
      <c r="K40">
        <v>-7.9821042999999996</v>
      </c>
      <c r="N40" s="2">
        <f t="shared" si="2"/>
        <v>6</v>
      </c>
      <c r="O40" s="2">
        <f t="shared" si="5"/>
        <v>-81.920517000000004</v>
      </c>
      <c r="P40" s="2">
        <f t="shared" si="3"/>
        <v>-76.920517000000004</v>
      </c>
    </row>
    <row r="41" spans="2:16" x14ac:dyDescent="0.25">
      <c r="B41">
        <v>5571428571.4286003</v>
      </c>
      <c r="C41">
        <v>-8.1824808000000004</v>
      </c>
      <c r="F41" s="2">
        <f t="shared" si="0"/>
        <v>6.1428571428570997</v>
      </c>
      <c r="G41" s="2">
        <f t="shared" si="4"/>
        <v>-73.381065000000007</v>
      </c>
      <c r="H41" s="2">
        <f t="shared" si="1"/>
        <v>-68.381065000000007</v>
      </c>
      <c r="J41">
        <v>5571428571.4286003</v>
      </c>
      <c r="K41">
        <v>-8.0079545999999997</v>
      </c>
      <c r="N41" s="2">
        <f t="shared" si="2"/>
        <v>6.1428571428570997</v>
      </c>
      <c r="O41" s="2">
        <f t="shared" si="5"/>
        <v>-81.945633000000001</v>
      </c>
      <c r="P41" s="2">
        <f t="shared" si="3"/>
        <v>-76.945633000000001</v>
      </c>
    </row>
    <row r="42" spans="2:16" x14ac:dyDescent="0.25">
      <c r="B42">
        <v>5714285714.2856998</v>
      </c>
      <c r="C42">
        <v>-8.2012032999999995</v>
      </c>
      <c r="F42" s="2">
        <f t="shared" si="0"/>
        <v>6.2857142857142998</v>
      </c>
      <c r="G42" s="2">
        <f t="shared" si="4"/>
        <v>-70.639481000000004</v>
      </c>
      <c r="H42" s="2">
        <f t="shared" si="1"/>
        <v>-65.639481000000004</v>
      </c>
      <c r="J42">
        <v>5714285714.2856998</v>
      </c>
      <c r="K42">
        <v>-8.0501670999999995</v>
      </c>
      <c r="N42" s="2">
        <f t="shared" si="2"/>
        <v>6.2857142857142998</v>
      </c>
      <c r="O42" s="2">
        <f t="shared" si="5"/>
        <v>-80.490791000000002</v>
      </c>
      <c r="P42" s="2">
        <f t="shared" si="3"/>
        <v>-75.490791000000002</v>
      </c>
    </row>
    <row r="43" spans="2:16" x14ac:dyDescent="0.25">
      <c r="B43">
        <v>5857142857.1429005</v>
      </c>
      <c r="C43">
        <v>-8.2161550999999999</v>
      </c>
      <c r="F43" s="2">
        <f t="shared" si="0"/>
        <v>6.4285714285713995</v>
      </c>
      <c r="G43" s="2">
        <f t="shared" si="4"/>
        <v>-68.647010999999992</v>
      </c>
      <c r="H43" s="2">
        <f t="shared" si="1"/>
        <v>-63.647010999999999</v>
      </c>
      <c r="J43">
        <v>5857142857.1429005</v>
      </c>
      <c r="K43">
        <v>-8.1328029999999991</v>
      </c>
      <c r="N43" s="2">
        <f t="shared" si="2"/>
        <v>6.4285714285713995</v>
      </c>
      <c r="O43" s="2">
        <f t="shared" si="5"/>
        <v>-76.524803000000006</v>
      </c>
      <c r="P43" s="2">
        <f t="shared" si="3"/>
        <v>-71.524803000000006</v>
      </c>
    </row>
    <row r="44" spans="2:16" x14ac:dyDescent="0.25">
      <c r="B44">
        <v>6000000000</v>
      </c>
      <c r="C44">
        <v>-8.1450071000000008</v>
      </c>
      <c r="F44" s="2">
        <f t="shared" si="0"/>
        <v>6.5714285714286005</v>
      </c>
      <c r="G44" s="2">
        <f t="shared" si="4"/>
        <v>-70.047668000000002</v>
      </c>
      <c r="H44" s="2">
        <f t="shared" si="1"/>
        <v>-65.047668000000002</v>
      </c>
      <c r="J44">
        <v>6000000000</v>
      </c>
      <c r="K44">
        <v>-8.1868887000000008</v>
      </c>
      <c r="N44" s="2">
        <f t="shared" si="2"/>
        <v>6.5714285714286005</v>
      </c>
      <c r="O44" s="2">
        <f t="shared" si="5"/>
        <v>-74.621429000000006</v>
      </c>
      <c r="P44" s="2">
        <f t="shared" si="3"/>
        <v>-69.621429000000006</v>
      </c>
    </row>
    <row r="45" spans="2:16" x14ac:dyDescent="0.25">
      <c r="B45">
        <v>6142857142.8570995</v>
      </c>
      <c r="C45">
        <v>-8.0740718999999999</v>
      </c>
      <c r="F45" s="2">
        <f t="shared" si="0"/>
        <v>6.7142857142857002</v>
      </c>
      <c r="G45" s="2">
        <f t="shared" si="4"/>
        <v>-73.384483000000003</v>
      </c>
      <c r="H45" s="2">
        <f t="shared" si="1"/>
        <v>-68.384483000000003</v>
      </c>
      <c r="J45">
        <v>6142857142.8570995</v>
      </c>
      <c r="K45">
        <v>-8.1946954999999999</v>
      </c>
      <c r="N45" s="2">
        <f t="shared" si="2"/>
        <v>6.7142857142857002</v>
      </c>
      <c r="O45" s="2">
        <f t="shared" si="5"/>
        <v>-75.72139</v>
      </c>
      <c r="P45" s="2">
        <f t="shared" si="3"/>
        <v>-70.72139</v>
      </c>
    </row>
    <row r="46" spans="2:16" x14ac:dyDescent="0.25">
      <c r="B46">
        <v>6285714285.7143002</v>
      </c>
      <c r="C46">
        <v>-8.0062656000000008</v>
      </c>
      <c r="F46" s="2">
        <f t="shared" si="0"/>
        <v>6.8571428571429003</v>
      </c>
      <c r="G46" s="2">
        <f t="shared" si="4"/>
        <v>-76.471725000000006</v>
      </c>
      <c r="H46" s="2">
        <f t="shared" si="1"/>
        <v>-71.471725000000006</v>
      </c>
      <c r="J46">
        <v>6285714285.7143002</v>
      </c>
      <c r="K46">
        <v>-8.1514492000000001</v>
      </c>
      <c r="N46" s="2">
        <f t="shared" si="2"/>
        <v>6.8571428571429003</v>
      </c>
      <c r="O46" s="2">
        <f t="shared" si="5"/>
        <v>-76.214950999999999</v>
      </c>
      <c r="P46" s="2">
        <f t="shared" si="3"/>
        <v>-71.214950999999999</v>
      </c>
    </row>
    <row r="47" spans="2:16" x14ac:dyDescent="0.25">
      <c r="B47">
        <v>6428571428.5713997</v>
      </c>
      <c r="C47">
        <v>-8.0410614000000002</v>
      </c>
      <c r="F47" s="2">
        <f t="shared" si="0"/>
        <v>7</v>
      </c>
      <c r="G47" s="2">
        <f t="shared" si="4"/>
        <v>-77.912682000000004</v>
      </c>
      <c r="H47" s="2">
        <f t="shared" si="1"/>
        <v>-72.912682000000004</v>
      </c>
      <c r="J47">
        <v>6428571428.5713997</v>
      </c>
      <c r="K47">
        <v>-8.1365595000000006</v>
      </c>
      <c r="N47" s="2">
        <f t="shared" si="2"/>
        <v>7</v>
      </c>
      <c r="O47" s="2">
        <f t="shared" si="5"/>
        <v>-75.060317999999995</v>
      </c>
      <c r="P47" s="2">
        <f t="shared" si="3"/>
        <v>-70.060317999999995</v>
      </c>
    </row>
    <row r="48" spans="2:16" x14ac:dyDescent="0.25">
      <c r="B48">
        <v>6571428571.4286003</v>
      </c>
      <c r="C48">
        <v>-8.0875062999999994</v>
      </c>
      <c r="F48" s="2">
        <f t="shared" si="0"/>
        <v>7.1428571428570997</v>
      </c>
      <c r="G48" s="2">
        <f t="shared" si="4"/>
        <v>-78.588950999999994</v>
      </c>
      <c r="H48" s="2">
        <f t="shared" si="1"/>
        <v>-73.588950999999994</v>
      </c>
      <c r="J48">
        <v>6571428571.4286003</v>
      </c>
      <c r="K48">
        <v>-8.1221885999999994</v>
      </c>
      <c r="N48" s="2">
        <f t="shared" si="2"/>
        <v>7.1428571428570997</v>
      </c>
      <c r="O48" s="2">
        <f t="shared" si="5"/>
        <v>-72.306281999999996</v>
      </c>
      <c r="P48" s="2">
        <f t="shared" si="3"/>
        <v>-67.306281999999996</v>
      </c>
    </row>
    <row r="49" spans="2:16" x14ac:dyDescent="0.25">
      <c r="B49">
        <v>6714285714.2856998</v>
      </c>
      <c r="C49">
        <v>-8.1409310999999995</v>
      </c>
      <c r="F49" s="2">
        <f t="shared" si="0"/>
        <v>7.2857142857142998</v>
      </c>
      <c r="G49" s="2">
        <f t="shared" si="4"/>
        <v>-77.630324999999999</v>
      </c>
      <c r="H49" s="2">
        <f t="shared" si="1"/>
        <v>-72.630324999999999</v>
      </c>
      <c r="J49">
        <v>6714285714.2856998</v>
      </c>
      <c r="K49">
        <v>-8.1367387999999998</v>
      </c>
      <c r="N49" s="2">
        <f t="shared" si="2"/>
        <v>7.2857142857142998</v>
      </c>
      <c r="O49" s="2">
        <f t="shared" si="5"/>
        <v>-71.840401</v>
      </c>
      <c r="P49" s="2">
        <f t="shared" si="3"/>
        <v>-66.840401</v>
      </c>
    </row>
    <row r="50" spans="2:16" x14ac:dyDescent="0.25">
      <c r="B50">
        <v>6857142857.1429005</v>
      </c>
      <c r="C50">
        <v>-8.2021131999999994</v>
      </c>
      <c r="F50" s="2">
        <f t="shared" si="0"/>
        <v>7.4285714285713995</v>
      </c>
      <c r="G50" s="2">
        <f t="shared" si="4"/>
        <v>-78.576865999999995</v>
      </c>
      <c r="H50" s="2">
        <f t="shared" si="1"/>
        <v>-73.576865999999995</v>
      </c>
      <c r="J50">
        <v>6857142857.1429005</v>
      </c>
      <c r="K50">
        <v>-8.1730327999999997</v>
      </c>
      <c r="N50" s="2">
        <f t="shared" si="2"/>
        <v>7.4285714285713995</v>
      </c>
      <c r="O50" s="2">
        <f t="shared" si="5"/>
        <v>-74.215171999999995</v>
      </c>
      <c r="P50" s="2">
        <f t="shared" si="3"/>
        <v>-69.215171999999995</v>
      </c>
    </row>
    <row r="51" spans="2:16" x14ac:dyDescent="0.25">
      <c r="B51">
        <v>7000000000</v>
      </c>
      <c r="C51">
        <v>-8.2748641999999997</v>
      </c>
      <c r="F51" s="2">
        <f t="shared" si="0"/>
        <v>7.5714285714286005</v>
      </c>
      <c r="G51" s="2">
        <f t="shared" si="4"/>
        <v>-77.546570000000003</v>
      </c>
      <c r="H51" s="2">
        <f t="shared" si="1"/>
        <v>-72.546570000000003</v>
      </c>
      <c r="J51">
        <v>7000000000</v>
      </c>
      <c r="K51">
        <v>-8.2134485000000002</v>
      </c>
      <c r="N51" s="2">
        <f t="shared" si="2"/>
        <v>7.5714285714286005</v>
      </c>
      <c r="O51" s="2">
        <f t="shared" si="5"/>
        <v>-76.445250999999999</v>
      </c>
      <c r="P51" s="2">
        <f t="shared" si="3"/>
        <v>-71.445250999999999</v>
      </c>
    </row>
    <row r="52" spans="2:16" x14ac:dyDescent="0.25">
      <c r="B52">
        <v>7142857142.8570995</v>
      </c>
      <c r="C52">
        <v>-8.3656807000000004</v>
      </c>
      <c r="F52" s="2">
        <f t="shared" si="0"/>
        <v>7.7142857142857002</v>
      </c>
      <c r="G52" s="2">
        <f t="shared" si="4"/>
        <v>-75.048034999999999</v>
      </c>
      <c r="H52" s="2">
        <f t="shared" si="1"/>
        <v>-70.048034999999999</v>
      </c>
      <c r="J52">
        <v>7142857142.8570995</v>
      </c>
      <c r="K52">
        <v>-8.2754326000000002</v>
      </c>
      <c r="N52" s="2">
        <f t="shared" si="2"/>
        <v>7.7142857142857002</v>
      </c>
      <c r="O52" s="2">
        <f t="shared" si="5"/>
        <v>-77.547104000000004</v>
      </c>
      <c r="P52" s="2">
        <f t="shared" si="3"/>
        <v>-72.547104000000004</v>
      </c>
    </row>
    <row r="53" spans="2:16" x14ac:dyDescent="0.25">
      <c r="B53">
        <v>7285714285.7143002</v>
      </c>
      <c r="C53">
        <v>-8.4055099000000002</v>
      </c>
      <c r="F53" s="2">
        <f t="shared" si="0"/>
        <v>7.8571428571429003</v>
      </c>
      <c r="G53" s="2">
        <f t="shared" si="4"/>
        <v>-70.126907000000003</v>
      </c>
      <c r="H53" s="2">
        <f t="shared" si="1"/>
        <v>-65.126907000000003</v>
      </c>
      <c r="J53">
        <v>7285714285.7143002</v>
      </c>
      <c r="K53">
        <v>-8.3136758999999998</v>
      </c>
      <c r="N53" s="2">
        <f t="shared" si="2"/>
        <v>7.8571428571429003</v>
      </c>
      <c r="O53" s="2">
        <f t="shared" si="5"/>
        <v>-75.068336000000002</v>
      </c>
      <c r="P53" s="2">
        <f t="shared" si="3"/>
        <v>-70.068336000000002</v>
      </c>
    </row>
    <row r="54" spans="2:16" x14ac:dyDescent="0.25">
      <c r="B54">
        <v>7428571428.5713997</v>
      </c>
      <c r="C54">
        <v>-8.4118861999999996</v>
      </c>
      <c r="F54" s="2">
        <f t="shared" si="0"/>
        <v>8</v>
      </c>
      <c r="G54" s="2">
        <f t="shared" si="4"/>
        <v>-65.964165000000008</v>
      </c>
      <c r="H54" s="2">
        <f t="shared" si="1"/>
        <v>-60.964165000000001</v>
      </c>
      <c r="J54">
        <v>7428571428.5713997</v>
      </c>
      <c r="K54">
        <v>-8.359807</v>
      </c>
      <c r="N54" s="2">
        <f t="shared" si="2"/>
        <v>8</v>
      </c>
      <c r="O54" s="2">
        <f t="shared" si="5"/>
        <v>-72.138771000000006</v>
      </c>
      <c r="P54" s="2">
        <f t="shared" si="3"/>
        <v>-67.138771000000006</v>
      </c>
    </row>
    <row r="55" spans="2:16" x14ac:dyDescent="0.25">
      <c r="B55">
        <v>7571428571.4286003</v>
      </c>
      <c r="C55">
        <v>-8.4513960000000008</v>
      </c>
      <c r="F55" s="2">
        <f t="shared" si="0"/>
        <v>8.1428571428570997</v>
      </c>
      <c r="G55" s="2">
        <f t="shared" si="4"/>
        <v>-65.432220000000001</v>
      </c>
      <c r="H55" s="2">
        <f t="shared" si="1"/>
        <v>-60.432220000000001</v>
      </c>
      <c r="J55">
        <v>7571428571.4286003</v>
      </c>
      <c r="K55">
        <v>-8.4085120999999994</v>
      </c>
      <c r="N55" s="2">
        <f t="shared" si="2"/>
        <v>8.1428571428570997</v>
      </c>
      <c r="O55" s="2">
        <f t="shared" si="5"/>
        <v>-69.349823000000001</v>
      </c>
      <c r="P55" s="2">
        <f t="shared" si="3"/>
        <v>-64.349823000000001</v>
      </c>
    </row>
    <row r="56" spans="2:16" x14ac:dyDescent="0.25">
      <c r="B56">
        <v>7714285714.2856998</v>
      </c>
      <c r="C56">
        <v>-8.4639424999999999</v>
      </c>
      <c r="F56" s="2">
        <f t="shared" si="0"/>
        <v>8.2857142857143007</v>
      </c>
      <c r="G56" s="2">
        <f t="shared" si="4"/>
        <v>-65.588775999999996</v>
      </c>
      <c r="H56" s="2">
        <f t="shared" si="1"/>
        <v>-60.588776000000003</v>
      </c>
      <c r="J56">
        <v>7714285714.2856998</v>
      </c>
      <c r="K56">
        <v>-8.4374398999999993</v>
      </c>
      <c r="N56" s="2">
        <f t="shared" si="2"/>
        <v>8.2857142857143007</v>
      </c>
      <c r="O56" s="2">
        <f t="shared" si="5"/>
        <v>-69.536636000000001</v>
      </c>
      <c r="P56" s="2">
        <f t="shared" si="3"/>
        <v>-64.536636000000001</v>
      </c>
    </row>
    <row r="57" spans="2:16" x14ac:dyDescent="0.25">
      <c r="B57">
        <v>7857142857.1429005</v>
      </c>
      <c r="C57">
        <v>-8.4979639000000002</v>
      </c>
      <c r="F57" s="2">
        <f t="shared" si="0"/>
        <v>8.4285714285714004</v>
      </c>
      <c r="G57" s="2">
        <f t="shared" si="4"/>
        <v>-67.136382999999995</v>
      </c>
      <c r="H57" s="2">
        <f t="shared" si="1"/>
        <v>-62.136383000000002</v>
      </c>
      <c r="J57">
        <v>7857142857.1429005</v>
      </c>
      <c r="K57">
        <v>-8.4700545999999992</v>
      </c>
      <c r="N57" s="2">
        <f t="shared" si="2"/>
        <v>8.4285714285714004</v>
      </c>
      <c r="O57" s="2">
        <f t="shared" si="5"/>
        <v>-69.931351000000006</v>
      </c>
      <c r="P57" s="2">
        <f t="shared" si="3"/>
        <v>-64.931351000000006</v>
      </c>
    </row>
    <row r="58" spans="2:16" x14ac:dyDescent="0.25">
      <c r="B58">
        <v>8000000000</v>
      </c>
      <c r="C58">
        <v>-8.4727897999999993</v>
      </c>
      <c r="F58" s="2">
        <f t="shared" si="0"/>
        <v>8.5714285714285996</v>
      </c>
      <c r="G58" s="2">
        <f t="shared" si="4"/>
        <v>-67.629424999999998</v>
      </c>
      <c r="H58" s="2">
        <f t="shared" si="1"/>
        <v>-62.629424999999998</v>
      </c>
      <c r="J58">
        <v>8000000000</v>
      </c>
      <c r="K58">
        <v>-8.5299815999999993</v>
      </c>
      <c r="N58" s="2">
        <f t="shared" si="2"/>
        <v>8.5714285714285996</v>
      </c>
      <c r="O58" s="2">
        <f t="shared" si="5"/>
        <v>-71.680542000000003</v>
      </c>
      <c r="P58" s="2">
        <f t="shared" si="3"/>
        <v>-66.680542000000003</v>
      </c>
    </row>
    <row r="59" spans="2:16" x14ac:dyDescent="0.25">
      <c r="B59">
        <v>8142857142.8570995</v>
      </c>
      <c r="C59">
        <v>-8.4958620000000007</v>
      </c>
      <c r="F59" s="2">
        <f t="shared" si="0"/>
        <v>8.7142857142856993</v>
      </c>
      <c r="G59" s="2">
        <f t="shared" si="4"/>
        <v>-67.791766999999993</v>
      </c>
      <c r="H59" s="2">
        <f t="shared" si="1"/>
        <v>-62.791767</v>
      </c>
      <c r="J59">
        <v>8142857142.8570995</v>
      </c>
      <c r="K59">
        <v>-8.6100864000000001</v>
      </c>
      <c r="N59" s="2">
        <f t="shared" si="2"/>
        <v>8.7142857142856993</v>
      </c>
      <c r="O59" s="2">
        <f t="shared" si="5"/>
        <v>-72.217101999999997</v>
      </c>
      <c r="P59" s="2">
        <f t="shared" si="3"/>
        <v>-67.217101999999997</v>
      </c>
    </row>
    <row r="60" spans="2:16" x14ac:dyDescent="0.25">
      <c r="B60">
        <v>8285714285.7143002</v>
      </c>
      <c r="C60">
        <v>-8.5027226999999996</v>
      </c>
      <c r="F60" s="2">
        <f t="shared" si="0"/>
        <v>8.8571428571429003</v>
      </c>
      <c r="G60" s="2">
        <f t="shared" si="4"/>
        <v>-68.084434999999999</v>
      </c>
      <c r="H60" s="2">
        <f t="shared" si="1"/>
        <v>-63.084434999999999</v>
      </c>
      <c r="J60">
        <v>8285714285.7143002</v>
      </c>
      <c r="K60">
        <v>-8.7047986999999996</v>
      </c>
      <c r="N60" s="2">
        <f t="shared" si="2"/>
        <v>8.8571428571429003</v>
      </c>
      <c r="O60" s="2">
        <f t="shared" si="5"/>
        <v>-73.529228000000003</v>
      </c>
      <c r="P60" s="2">
        <f t="shared" si="3"/>
        <v>-68.529228000000003</v>
      </c>
    </row>
    <row r="61" spans="2:16" x14ac:dyDescent="0.25">
      <c r="B61">
        <v>8428571428.5713997</v>
      </c>
      <c r="C61">
        <v>-8.5464362999999999</v>
      </c>
      <c r="F61" s="2">
        <f t="shared" si="0"/>
        <v>9</v>
      </c>
      <c r="G61" s="2">
        <f t="shared" si="4"/>
        <v>-67.643844999999999</v>
      </c>
      <c r="H61" s="2">
        <f t="shared" si="1"/>
        <v>-62.643844999999999</v>
      </c>
      <c r="J61">
        <v>8428571428.5713997</v>
      </c>
      <c r="K61">
        <v>-8.7963629000000001</v>
      </c>
      <c r="N61" s="2">
        <f t="shared" si="2"/>
        <v>9</v>
      </c>
      <c r="O61" s="2">
        <f t="shared" si="5"/>
        <v>-73.445030000000003</v>
      </c>
      <c r="P61" s="2">
        <f t="shared" si="3"/>
        <v>-68.445030000000003</v>
      </c>
    </row>
    <row r="62" spans="2:16" x14ac:dyDescent="0.25">
      <c r="B62">
        <v>8571428571.4286003</v>
      </c>
      <c r="C62">
        <v>-8.6348534000000008</v>
      </c>
      <c r="F62" s="2">
        <f t="shared" si="0"/>
        <v>9.1428571428570997</v>
      </c>
      <c r="G62" s="2">
        <f t="shared" si="4"/>
        <v>-67.600589999999997</v>
      </c>
      <c r="H62" s="2">
        <f t="shared" si="1"/>
        <v>-62.600589999999997</v>
      </c>
      <c r="J62">
        <v>8571428571.4286003</v>
      </c>
      <c r="K62">
        <v>-8.9792166000000009</v>
      </c>
      <c r="N62" s="2">
        <f t="shared" si="2"/>
        <v>9.1428571428570997</v>
      </c>
      <c r="O62" s="2">
        <f t="shared" si="5"/>
        <v>-75.520790000000005</v>
      </c>
      <c r="P62" s="2">
        <f t="shared" si="3"/>
        <v>-70.520790000000005</v>
      </c>
    </row>
    <row r="63" spans="2:16" x14ac:dyDescent="0.25">
      <c r="B63">
        <v>8714285714.2856998</v>
      </c>
      <c r="C63">
        <v>-8.7107086000000002</v>
      </c>
      <c r="F63" s="2">
        <f t="shared" si="0"/>
        <v>9.2857142857143007</v>
      </c>
      <c r="G63" s="2">
        <f t="shared" si="4"/>
        <v>-67.932822999999999</v>
      </c>
      <c r="H63" s="2">
        <f t="shared" si="1"/>
        <v>-62.932822999999999</v>
      </c>
      <c r="J63">
        <v>8714285714.2856998</v>
      </c>
      <c r="K63">
        <v>-9.0904883999999999</v>
      </c>
      <c r="N63" s="2">
        <f t="shared" si="2"/>
        <v>9.2857142857143007</v>
      </c>
      <c r="O63" s="2">
        <f t="shared" si="5"/>
        <v>-74.547897000000006</v>
      </c>
      <c r="P63" s="2">
        <f t="shared" si="3"/>
        <v>-69.547897000000006</v>
      </c>
    </row>
    <row r="64" spans="2:16" x14ac:dyDescent="0.25">
      <c r="B64">
        <v>8857142857.1429005</v>
      </c>
      <c r="C64">
        <v>-8.8005981000000002</v>
      </c>
      <c r="F64" s="2">
        <f t="shared" si="0"/>
        <v>9.4285714285714004</v>
      </c>
      <c r="G64" s="2">
        <f t="shared" si="4"/>
        <v>-69.401505</v>
      </c>
      <c r="H64" s="2">
        <f t="shared" si="1"/>
        <v>-64.401505</v>
      </c>
      <c r="J64">
        <v>8857142857.1429005</v>
      </c>
      <c r="K64">
        <v>-9.1359376999999995</v>
      </c>
      <c r="N64" s="2">
        <f t="shared" si="2"/>
        <v>9.4285714285714004</v>
      </c>
      <c r="O64" s="2">
        <f t="shared" si="5"/>
        <v>-74.980698000000004</v>
      </c>
      <c r="P64" s="2">
        <f t="shared" si="3"/>
        <v>-69.980698000000004</v>
      </c>
    </row>
    <row r="65" spans="2:16" x14ac:dyDescent="0.25">
      <c r="B65">
        <v>9000000000</v>
      </c>
      <c r="C65">
        <v>-8.8431101000000005</v>
      </c>
      <c r="F65" s="2">
        <f t="shared" si="0"/>
        <v>9.5714285714285996</v>
      </c>
      <c r="G65" s="2">
        <f t="shared" si="4"/>
        <v>-71.315185999999997</v>
      </c>
      <c r="H65" s="2">
        <f t="shared" si="1"/>
        <v>-66.315185999999997</v>
      </c>
      <c r="J65">
        <v>9000000000</v>
      </c>
      <c r="K65">
        <v>-9.0156945999999998</v>
      </c>
      <c r="N65" s="2">
        <f t="shared" si="2"/>
        <v>9.5714285714285996</v>
      </c>
      <c r="O65" s="2">
        <f t="shared" si="5"/>
        <v>-75.012634000000006</v>
      </c>
      <c r="P65" s="2">
        <f t="shared" si="3"/>
        <v>-70.012634000000006</v>
      </c>
    </row>
    <row r="66" spans="2:16" x14ac:dyDescent="0.25">
      <c r="B66">
        <v>9142857142.8570995</v>
      </c>
      <c r="C66">
        <v>-8.9913787999999997</v>
      </c>
      <c r="F66" s="2">
        <f t="shared" si="0"/>
        <v>9.7142857142856993</v>
      </c>
      <c r="G66" s="2">
        <f t="shared" si="4"/>
        <v>-73.254524000000004</v>
      </c>
      <c r="H66" s="2">
        <f t="shared" si="1"/>
        <v>-68.254524000000004</v>
      </c>
      <c r="J66">
        <v>9142857142.8570995</v>
      </c>
      <c r="K66">
        <v>-8.9274435000000008</v>
      </c>
      <c r="N66" s="2">
        <f t="shared" si="2"/>
        <v>9.7142857142856993</v>
      </c>
      <c r="O66" s="2">
        <f t="shared" si="5"/>
        <v>-78.148407000000006</v>
      </c>
      <c r="P66" s="2">
        <f t="shared" si="3"/>
        <v>-73.148407000000006</v>
      </c>
    </row>
    <row r="67" spans="2:16" x14ac:dyDescent="0.25">
      <c r="B67">
        <v>9285714285.7143002</v>
      </c>
      <c r="C67">
        <v>-9.1070948000000005</v>
      </c>
      <c r="F67" s="2">
        <f t="shared" si="0"/>
        <v>9.8571428571429003</v>
      </c>
      <c r="G67" s="2">
        <f t="shared" si="4"/>
        <v>-74.300872999999996</v>
      </c>
      <c r="H67" s="2">
        <f t="shared" si="1"/>
        <v>-69.300872999999996</v>
      </c>
      <c r="J67">
        <v>9285714285.7143002</v>
      </c>
      <c r="K67">
        <v>-8.8362207000000001</v>
      </c>
      <c r="N67" s="2">
        <f t="shared" si="2"/>
        <v>9.8571428571429003</v>
      </c>
      <c r="O67" s="2">
        <f t="shared" si="5"/>
        <v>-78.772034000000005</v>
      </c>
      <c r="P67" s="2">
        <f t="shared" si="3"/>
        <v>-73.772034000000005</v>
      </c>
    </row>
    <row r="68" spans="2:16" x14ac:dyDescent="0.25">
      <c r="B68">
        <v>9428571428.5713997</v>
      </c>
      <c r="C68">
        <v>-9.2793902999999993</v>
      </c>
      <c r="F68" s="2">
        <f t="shared" si="0"/>
        <v>10</v>
      </c>
      <c r="G68" s="2">
        <f t="shared" si="4"/>
        <v>-74.802955999999995</v>
      </c>
      <c r="H68" s="2">
        <f t="shared" si="1"/>
        <v>-69.802955999999995</v>
      </c>
      <c r="J68">
        <v>9428571428.5713997</v>
      </c>
      <c r="K68">
        <v>-8.8801117000000005</v>
      </c>
      <c r="N68" s="2">
        <f t="shared" si="2"/>
        <v>10</v>
      </c>
      <c r="O68" s="2">
        <f t="shared" si="5"/>
        <v>-79.261748999999995</v>
      </c>
      <c r="P68" s="2">
        <f t="shared" si="3"/>
        <v>-74.261748999999995</v>
      </c>
    </row>
    <row r="69" spans="2:16" x14ac:dyDescent="0.25">
      <c r="B69">
        <v>9571428571.4286003</v>
      </c>
      <c r="C69">
        <v>-9.3829288000000002</v>
      </c>
      <c r="F69" s="2">
        <f t="shared" ref="F69:F100" si="6">B177/1000000000</f>
        <v>10.142857142857</v>
      </c>
      <c r="G69" s="2">
        <f t="shared" si="4"/>
        <v>-74.444068999999999</v>
      </c>
      <c r="H69" s="2">
        <f t="shared" ref="H69:H100" si="7">D177</f>
        <v>-69.444068999999999</v>
      </c>
      <c r="J69">
        <v>9571428571.4286003</v>
      </c>
      <c r="K69">
        <v>-8.9922266000000004</v>
      </c>
      <c r="N69" s="2">
        <f t="shared" ref="N69:N100" si="8">J177/1000000000</f>
        <v>10.142857142857</v>
      </c>
      <c r="O69" s="2">
        <f t="shared" si="5"/>
        <v>-77.457168999999993</v>
      </c>
      <c r="P69" s="2">
        <f t="shared" ref="P69:P100" si="9">L177</f>
        <v>-72.457168999999993</v>
      </c>
    </row>
    <row r="70" spans="2:16" x14ac:dyDescent="0.25">
      <c r="B70">
        <v>9714285714.2856998</v>
      </c>
      <c r="C70">
        <v>-9.5016011999999996</v>
      </c>
      <c r="F70" s="2">
        <f t="shared" si="6"/>
        <v>10.285714285714</v>
      </c>
      <c r="G70" s="2">
        <f t="shared" ref="G70:G103" si="10">H70-5</f>
        <v>-74.410788999999994</v>
      </c>
      <c r="H70" s="2">
        <f t="shared" si="7"/>
        <v>-69.410788999999994</v>
      </c>
      <c r="J70">
        <v>9714285714.2856998</v>
      </c>
      <c r="K70">
        <v>-9.2014426999999994</v>
      </c>
      <c r="N70" s="2">
        <f t="shared" si="8"/>
        <v>10.285714285714</v>
      </c>
      <c r="O70" s="2">
        <f t="shared" ref="O70:O103" si="11">P70-5</f>
        <v>-81.889679000000001</v>
      </c>
      <c r="P70" s="2">
        <f t="shared" si="9"/>
        <v>-76.889679000000001</v>
      </c>
    </row>
    <row r="71" spans="2:16" x14ac:dyDescent="0.25">
      <c r="B71">
        <v>9857142857.1429005</v>
      </c>
      <c r="C71">
        <v>-9.4965934999999995</v>
      </c>
      <c r="F71" s="2">
        <f t="shared" si="6"/>
        <v>10.428571428570999</v>
      </c>
      <c r="G71" s="2">
        <f t="shared" si="10"/>
        <v>-74.089614999999995</v>
      </c>
      <c r="H71" s="2">
        <f t="shared" si="7"/>
        <v>-69.089614999999995</v>
      </c>
      <c r="J71">
        <v>9857142857.1429005</v>
      </c>
      <c r="K71">
        <v>-9.3328361999999991</v>
      </c>
      <c r="N71" s="2">
        <f t="shared" si="8"/>
        <v>10.428571428570999</v>
      </c>
      <c r="O71" s="2">
        <f t="shared" si="11"/>
        <v>-80.050139999999999</v>
      </c>
      <c r="P71" s="2">
        <f t="shared" si="9"/>
        <v>-75.050139999999999</v>
      </c>
    </row>
    <row r="72" spans="2:16" x14ac:dyDescent="0.25">
      <c r="B72">
        <v>10000000000</v>
      </c>
      <c r="C72">
        <v>-9.4821396</v>
      </c>
      <c r="F72" s="2">
        <f t="shared" si="6"/>
        <v>10.571428571429001</v>
      </c>
      <c r="G72" s="2">
        <f t="shared" si="10"/>
        <v>-74.026786999999999</v>
      </c>
      <c r="H72" s="2">
        <f t="shared" si="7"/>
        <v>-69.026786999999999</v>
      </c>
      <c r="J72">
        <v>10000000000</v>
      </c>
      <c r="K72">
        <v>-9.4366436</v>
      </c>
      <c r="N72" s="2">
        <f t="shared" si="8"/>
        <v>10.571428571429001</v>
      </c>
      <c r="O72" s="2">
        <f t="shared" si="11"/>
        <v>-80.909385999999998</v>
      </c>
      <c r="P72" s="2">
        <f t="shared" si="9"/>
        <v>-75.909385999999998</v>
      </c>
    </row>
    <row r="73" spans="2:16" x14ac:dyDescent="0.25">
      <c r="B73">
        <v>10142857142.857</v>
      </c>
      <c r="C73">
        <v>-9.4117917999999996</v>
      </c>
      <c r="F73" s="2">
        <f t="shared" si="6"/>
        <v>10.714285714286</v>
      </c>
      <c r="G73" s="2">
        <f t="shared" si="10"/>
        <v>-74.013617999999994</v>
      </c>
      <c r="H73" s="2">
        <f t="shared" si="7"/>
        <v>-69.013617999999994</v>
      </c>
      <c r="J73">
        <v>10142857142.857</v>
      </c>
      <c r="K73">
        <v>-9.4623975999999992</v>
      </c>
      <c r="N73" s="2">
        <f t="shared" si="8"/>
        <v>10.714285714286</v>
      </c>
      <c r="O73" s="2">
        <f t="shared" si="11"/>
        <v>-77.429276000000002</v>
      </c>
      <c r="P73" s="2">
        <f t="shared" si="9"/>
        <v>-72.429276000000002</v>
      </c>
    </row>
    <row r="74" spans="2:16" x14ac:dyDescent="0.25">
      <c r="B74">
        <v>10285714285.714001</v>
      </c>
      <c r="C74">
        <v>-9.3534287999999997</v>
      </c>
      <c r="F74" s="2">
        <f t="shared" si="6"/>
        <v>10.857142857143</v>
      </c>
      <c r="G74" s="2">
        <f t="shared" si="10"/>
        <v>-74.959586999999999</v>
      </c>
      <c r="H74" s="2">
        <f t="shared" si="7"/>
        <v>-69.959586999999999</v>
      </c>
      <c r="J74">
        <v>10285714285.714001</v>
      </c>
      <c r="K74">
        <v>-9.4655933000000001</v>
      </c>
      <c r="N74" s="2">
        <f t="shared" si="8"/>
        <v>10.857142857143</v>
      </c>
      <c r="O74" s="2">
        <f t="shared" si="11"/>
        <v>-75.349746999999994</v>
      </c>
      <c r="P74" s="2">
        <f t="shared" si="9"/>
        <v>-70.349746999999994</v>
      </c>
    </row>
    <row r="75" spans="2:16" x14ac:dyDescent="0.25">
      <c r="B75">
        <v>10428571428.570999</v>
      </c>
      <c r="C75">
        <v>-9.2674874999999997</v>
      </c>
      <c r="F75" s="2">
        <f t="shared" si="6"/>
        <v>11</v>
      </c>
      <c r="G75" s="2">
        <f t="shared" si="10"/>
        <v>-73.786156000000005</v>
      </c>
      <c r="H75" s="2">
        <f t="shared" si="7"/>
        <v>-68.786156000000005</v>
      </c>
      <c r="J75">
        <v>10428571428.570999</v>
      </c>
      <c r="K75">
        <v>-9.3914776</v>
      </c>
      <c r="N75" s="2">
        <f t="shared" si="8"/>
        <v>11</v>
      </c>
      <c r="O75" s="2">
        <f t="shared" si="11"/>
        <v>-71.658080999999996</v>
      </c>
      <c r="P75" s="2">
        <f t="shared" si="9"/>
        <v>-66.658080999999996</v>
      </c>
    </row>
    <row r="76" spans="2:16" x14ac:dyDescent="0.25">
      <c r="B76">
        <v>10571428571.429001</v>
      </c>
      <c r="C76">
        <v>-9.2513857000000002</v>
      </c>
      <c r="F76" s="2">
        <f t="shared" si="6"/>
        <v>11.142857142857</v>
      </c>
      <c r="G76" s="2">
        <f t="shared" si="10"/>
        <v>-71.519371000000007</v>
      </c>
      <c r="H76" s="2">
        <f t="shared" si="7"/>
        <v>-66.519371000000007</v>
      </c>
      <c r="J76">
        <v>10571428571.429001</v>
      </c>
      <c r="K76">
        <v>-9.3315973000000003</v>
      </c>
      <c r="N76" s="2">
        <f t="shared" si="8"/>
        <v>11.142857142857</v>
      </c>
      <c r="O76" s="2">
        <f t="shared" si="11"/>
        <v>-68.019844000000006</v>
      </c>
      <c r="P76" s="2">
        <f t="shared" si="9"/>
        <v>-63.019843999999999</v>
      </c>
    </row>
    <row r="77" spans="2:16" x14ac:dyDescent="0.25">
      <c r="B77">
        <v>10714285714.285999</v>
      </c>
      <c r="C77">
        <v>-9.2736739999999998</v>
      </c>
      <c r="F77" s="2">
        <f t="shared" si="6"/>
        <v>11.285714285714</v>
      </c>
      <c r="G77" s="2">
        <f t="shared" si="10"/>
        <v>-68.047939</v>
      </c>
      <c r="H77" s="2">
        <f t="shared" si="7"/>
        <v>-63.047939</v>
      </c>
      <c r="J77">
        <v>10714285714.285999</v>
      </c>
      <c r="K77">
        <v>-9.2881718000000006</v>
      </c>
      <c r="N77" s="2">
        <f t="shared" si="8"/>
        <v>11.285714285714</v>
      </c>
      <c r="O77" s="2">
        <f t="shared" si="11"/>
        <v>-67.627612999999997</v>
      </c>
      <c r="P77" s="2">
        <f t="shared" si="9"/>
        <v>-62.627612999999997</v>
      </c>
    </row>
    <row r="78" spans="2:16" x14ac:dyDescent="0.25">
      <c r="B78">
        <v>10857142857.143</v>
      </c>
      <c r="C78">
        <v>-9.3542967000000008</v>
      </c>
      <c r="F78" s="2">
        <f t="shared" si="6"/>
        <v>11.428571428570999</v>
      </c>
      <c r="G78" s="2">
        <f t="shared" si="10"/>
        <v>-66.776854999999998</v>
      </c>
      <c r="H78" s="2">
        <f t="shared" si="7"/>
        <v>-61.776854999999998</v>
      </c>
      <c r="J78">
        <v>10857142857.143</v>
      </c>
      <c r="K78">
        <v>-9.3390798999999998</v>
      </c>
      <c r="N78" s="2">
        <f t="shared" si="8"/>
        <v>11.428571428570999</v>
      </c>
      <c r="O78" s="2">
        <f t="shared" si="11"/>
        <v>-67.929245000000009</v>
      </c>
      <c r="P78" s="2">
        <f t="shared" si="9"/>
        <v>-62.929245000000002</v>
      </c>
    </row>
    <row r="79" spans="2:16" x14ac:dyDescent="0.25">
      <c r="B79">
        <v>11000000000</v>
      </c>
      <c r="C79">
        <v>-9.3839378</v>
      </c>
      <c r="F79" s="2">
        <f t="shared" si="6"/>
        <v>11.571428571429001</v>
      </c>
      <c r="G79" s="2">
        <f t="shared" si="10"/>
        <v>-67.294815</v>
      </c>
      <c r="H79" s="2">
        <f t="shared" si="7"/>
        <v>-62.294815</v>
      </c>
      <c r="J79">
        <v>11000000000</v>
      </c>
      <c r="K79">
        <v>-9.3780870000000007</v>
      </c>
      <c r="N79" s="2">
        <f t="shared" si="8"/>
        <v>11.571428571429001</v>
      </c>
      <c r="O79" s="2">
        <f t="shared" si="11"/>
        <v>-67.889767000000006</v>
      </c>
      <c r="P79" s="2">
        <f t="shared" si="9"/>
        <v>-62.889766999999999</v>
      </c>
    </row>
    <row r="80" spans="2:16" x14ac:dyDescent="0.25">
      <c r="B80">
        <v>11142857142.857</v>
      </c>
      <c r="C80">
        <v>-9.4074869000000003</v>
      </c>
      <c r="F80" s="2">
        <f t="shared" si="6"/>
        <v>11.714285714286</v>
      </c>
      <c r="G80" s="2">
        <f t="shared" si="10"/>
        <v>-68.347553000000005</v>
      </c>
      <c r="H80" s="2">
        <f t="shared" si="7"/>
        <v>-63.347552999999998</v>
      </c>
      <c r="J80">
        <v>11142857142.857</v>
      </c>
      <c r="K80">
        <v>-9.4335097999999995</v>
      </c>
      <c r="N80" s="2">
        <f t="shared" si="8"/>
        <v>11.714285714286</v>
      </c>
      <c r="O80" s="2">
        <f t="shared" si="11"/>
        <v>-68.622330000000005</v>
      </c>
      <c r="P80" s="2">
        <f t="shared" si="9"/>
        <v>-63.622329999999998</v>
      </c>
    </row>
    <row r="81" spans="2:16" x14ac:dyDescent="0.25">
      <c r="B81">
        <v>11285714285.714001</v>
      </c>
      <c r="C81">
        <v>-9.4307785000000006</v>
      </c>
      <c r="F81" s="2">
        <f t="shared" si="6"/>
        <v>11.857142857143</v>
      </c>
      <c r="G81" s="2">
        <f t="shared" si="10"/>
        <v>-69.112823000000006</v>
      </c>
      <c r="H81" s="2">
        <f t="shared" si="7"/>
        <v>-64.112823000000006</v>
      </c>
      <c r="J81">
        <v>11285714285.714001</v>
      </c>
      <c r="K81">
        <v>-9.4950924000000008</v>
      </c>
      <c r="N81" s="2">
        <f t="shared" si="8"/>
        <v>11.857142857143</v>
      </c>
      <c r="O81" s="2">
        <f t="shared" si="11"/>
        <v>-70.599297000000007</v>
      </c>
      <c r="P81" s="2">
        <f t="shared" si="9"/>
        <v>-65.599297000000007</v>
      </c>
    </row>
    <row r="82" spans="2:16" x14ac:dyDescent="0.25">
      <c r="B82">
        <v>11428571428.570999</v>
      </c>
      <c r="C82">
        <v>-9.4601994000000005</v>
      </c>
      <c r="F82" s="2">
        <f t="shared" si="6"/>
        <v>12</v>
      </c>
      <c r="G82" s="2">
        <f t="shared" si="10"/>
        <v>-69.844588999999999</v>
      </c>
      <c r="H82" s="2">
        <f t="shared" si="7"/>
        <v>-64.844588999999999</v>
      </c>
      <c r="J82">
        <v>11428571428.570999</v>
      </c>
      <c r="K82">
        <v>-9.5663842999999993</v>
      </c>
      <c r="N82" s="2">
        <f t="shared" si="8"/>
        <v>12</v>
      </c>
      <c r="O82" s="2">
        <f t="shared" si="11"/>
        <v>-70.536102</v>
      </c>
      <c r="P82" s="2">
        <f t="shared" si="9"/>
        <v>-65.536102</v>
      </c>
    </row>
    <row r="83" spans="2:16" x14ac:dyDescent="0.25">
      <c r="B83">
        <v>11571428571.429001</v>
      </c>
      <c r="C83">
        <v>-9.5237560000000006</v>
      </c>
      <c r="F83" s="2">
        <f t="shared" si="6"/>
        <v>12.142857142857</v>
      </c>
      <c r="G83" s="2">
        <f t="shared" si="10"/>
        <v>-69.063889000000003</v>
      </c>
      <c r="H83" s="2">
        <f t="shared" si="7"/>
        <v>-64.063889000000003</v>
      </c>
      <c r="J83">
        <v>11571428571.429001</v>
      </c>
      <c r="K83">
        <v>-9.6739063000000005</v>
      </c>
      <c r="N83" s="2">
        <f t="shared" si="8"/>
        <v>12.142857142857</v>
      </c>
      <c r="O83" s="2">
        <f t="shared" si="11"/>
        <v>-69.442604000000003</v>
      </c>
      <c r="P83" s="2">
        <f t="shared" si="9"/>
        <v>-64.442604000000003</v>
      </c>
    </row>
    <row r="84" spans="2:16" x14ac:dyDescent="0.25">
      <c r="B84">
        <v>11714285714.285999</v>
      </c>
      <c r="C84">
        <v>-9.5805035000000007</v>
      </c>
      <c r="F84" s="2">
        <f t="shared" si="6"/>
        <v>12.285714285714</v>
      </c>
      <c r="G84" s="2">
        <f t="shared" si="10"/>
        <v>-67.426353000000006</v>
      </c>
      <c r="H84" s="2">
        <f t="shared" si="7"/>
        <v>-62.426352999999999</v>
      </c>
      <c r="J84">
        <v>11714285714.285999</v>
      </c>
      <c r="K84">
        <v>-9.7396382999999993</v>
      </c>
      <c r="N84" s="2">
        <f t="shared" si="8"/>
        <v>12.285714285714</v>
      </c>
      <c r="O84" s="2">
        <f t="shared" si="11"/>
        <v>-66.338070000000002</v>
      </c>
      <c r="P84" s="2">
        <f t="shared" si="9"/>
        <v>-61.338070000000002</v>
      </c>
    </row>
    <row r="85" spans="2:16" x14ac:dyDescent="0.25">
      <c r="B85">
        <v>11857142857.143</v>
      </c>
      <c r="C85">
        <v>-9.6943330999999997</v>
      </c>
      <c r="F85" s="2">
        <f t="shared" si="6"/>
        <v>12.428571428570999</v>
      </c>
      <c r="G85" s="2">
        <f t="shared" si="10"/>
        <v>-65.133544999999998</v>
      </c>
      <c r="H85" s="2">
        <f t="shared" si="7"/>
        <v>-60.133544999999998</v>
      </c>
      <c r="J85">
        <v>11857142857.143</v>
      </c>
      <c r="K85">
        <v>-9.8503226999999995</v>
      </c>
      <c r="N85" s="2">
        <f t="shared" si="8"/>
        <v>12.428571428570999</v>
      </c>
      <c r="O85" s="2">
        <f t="shared" si="11"/>
        <v>-65.203213000000005</v>
      </c>
      <c r="P85" s="2">
        <f t="shared" si="9"/>
        <v>-60.203212999999998</v>
      </c>
    </row>
    <row r="86" spans="2:16" x14ac:dyDescent="0.25">
      <c r="B86">
        <v>12000000000</v>
      </c>
      <c r="C86">
        <v>-9.7614087999999999</v>
      </c>
      <c r="F86" s="2">
        <f t="shared" si="6"/>
        <v>12.571428571429001</v>
      </c>
      <c r="G86" s="2">
        <f t="shared" si="10"/>
        <v>-64.519694999999999</v>
      </c>
      <c r="H86" s="2">
        <f t="shared" si="7"/>
        <v>-59.519694999999999</v>
      </c>
      <c r="J86">
        <v>12000000000</v>
      </c>
      <c r="K86">
        <v>-9.8937159000000001</v>
      </c>
      <c r="N86" s="2">
        <f t="shared" si="8"/>
        <v>12.571428571429001</v>
      </c>
      <c r="O86" s="2">
        <f t="shared" si="11"/>
        <v>-64.553687999999994</v>
      </c>
      <c r="P86" s="2">
        <f t="shared" si="9"/>
        <v>-59.553688000000001</v>
      </c>
    </row>
    <row r="87" spans="2:16" x14ac:dyDescent="0.25">
      <c r="B87">
        <v>12142857142.857</v>
      </c>
      <c r="C87">
        <v>-9.8525075999999991</v>
      </c>
      <c r="F87" s="2">
        <f t="shared" si="6"/>
        <v>12.714285714286</v>
      </c>
      <c r="G87" s="2">
        <f t="shared" si="10"/>
        <v>-65.186019999999999</v>
      </c>
      <c r="H87" s="2">
        <f t="shared" si="7"/>
        <v>-60.186019999999999</v>
      </c>
      <c r="J87">
        <v>12142857142.857</v>
      </c>
      <c r="K87">
        <v>-9.9852848000000005</v>
      </c>
      <c r="N87" s="2">
        <f t="shared" si="8"/>
        <v>12.714285714286</v>
      </c>
      <c r="O87" s="2">
        <f t="shared" si="11"/>
        <v>-65.089541999999994</v>
      </c>
      <c r="P87" s="2">
        <f t="shared" si="9"/>
        <v>-60.089542000000002</v>
      </c>
    </row>
    <row r="88" spans="2:16" x14ac:dyDescent="0.25">
      <c r="B88">
        <v>12285714285.714001</v>
      </c>
      <c r="C88">
        <v>-9.9293593999999992</v>
      </c>
      <c r="F88" s="2">
        <f t="shared" si="6"/>
        <v>12.857142857143</v>
      </c>
      <c r="G88" s="2">
        <f t="shared" si="10"/>
        <v>-65.885955999999993</v>
      </c>
      <c r="H88" s="2">
        <f t="shared" si="7"/>
        <v>-60.885956</v>
      </c>
      <c r="J88">
        <v>12285714285.714001</v>
      </c>
      <c r="K88">
        <v>-10.049363</v>
      </c>
      <c r="N88" s="2">
        <f t="shared" si="8"/>
        <v>12.857142857143</v>
      </c>
      <c r="O88" s="2">
        <f t="shared" si="11"/>
        <v>-64.759754000000001</v>
      </c>
      <c r="P88" s="2">
        <f t="shared" si="9"/>
        <v>-59.759754000000001</v>
      </c>
    </row>
    <row r="89" spans="2:16" x14ac:dyDescent="0.25">
      <c r="B89">
        <v>12428571428.570999</v>
      </c>
      <c r="C89">
        <v>-10.043087999999999</v>
      </c>
      <c r="F89" s="2">
        <f t="shared" si="6"/>
        <v>13</v>
      </c>
      <c r="G89" s="2">
        <f t="shared" si="10"/>
        <v>-66.042659999999998</v>
      </c>
      <c r="H89" s="2">
        <f t="shared" si="7"/>
        <v>-61.042659999999998</v>
      </c>
      <c r="J89">
        <v>12428571428.570999</v>
      </c>
      <c r="K89">
        <v>-10.13679</v>
      </c>
      <c r="N89" s="2">
        <f t="shared" si="8"/>
        <v>13</v>
      </c>
      <c r="O89" s="2">
        <f t="shared" si="11"/>
        <v>-64.098861999999997</v>
      </c>
      <c r="P89" s="2">
        <f t="shared" si="9"/>
        <v>-59.098861999999997</v>
      </c>
    </row>
    <row r="90" spans="2:16" x14ac:dyDescent="0.25">
      <c r="B90">
        <v>12571428571.429001</v>
      </c>
      <c r="C90">
        <v>-10.187518000000001</v>
      </c>
      <c r="F90" s="2">
        <f t="shared" si="6"/>
        <v>13.142857142857</v>
      </c>
      <c r="G90" s="2">
        <f t="shared" si="10"/>
        <v>-65.001525999999998</v>
      </c>
      <c r="H90" s="2">
        <f t="shared" si="7"/>
        <v>-60.001525999999998</v>
      </c>
      <c r="J90">
        <v>12571428571.429001</v>
      </c>
      <c r="K90">
        <v>-10.227831999999999</v>
      </c>
      <c r="N90" s="2">
        <f t="shared" si="8"/>
        <v>13.142857142857</v>
      </c>
      <c r="O90" s="2">
        <f t="shared" si="11"/>
        <v>-62.128070999999998</v>
      </c>
      <c r="P90" s="2">
        <f t="shared" si="9"/>
        <v>-57.128070999999998</v>
      </c>
    </row>
    <row r="91" spans="2:16" x14ac:dyDescent="0.25">
      <c r="B91">
        <v>12714285714.285999</v>
      </c>
      <c r="C91">
        <v>-10.302357000000001</v>
      </c>
      <c r="F91" s="2">
        <f t="shared" si="6"/>
        <v>13.285714285714</v>
      </c>
      <c r="G91" s="2">
        <f t="shared" si="10"/>
        <v>-62.932105999999997</v>
      </c>
      <c r="H91" s="2">
        <f t="shared" si="7"/>
        <v>-57.932105999999997</v>
      </c>
      <c r="J91">
        <v>12714285714.285999</v>
      </c>
      <c r="K91">
        <v>-10.288033</v>
      </c>
      <c r="N91" s="2">
        <f t="shared" si="8"/>
        <v>13.285714285714</v>
      </c>
      <c r="O91" s="2">
        <f t="shared" si="11"/>
        <v>-61.030768999999999</v>
      </c>
      <c r="P91" s="2">
        <f t="shared" si="9"/>
        <v>-56.030768999999999</v>
      </c>
    </row>
    <row r="92" spans="2:16" x14ac:dyDescent="0.25">
      <c r="B92">
        <v>12857142857.143</v>
      </c>
      <c r="C92">
        <v>-10.473278000000001</v>
      </c>
      <c r="F92" s="2">
        <f t="shared" si="6"/>
        <v>13.428571428570999</v>
      </c>
      <c r="G92" s="2">
        <f t="shared" si="10"/>
        <v>-60.299007000000003</v>
      </c>
      <c r="H92" s="2">
        <f t="shared" si="7"/>
        <v>-55.299007000000003</v>
      </c>
      <c r="J92">
        <v>12857142857.143</v>
      </c>
      <c r="K92">
        <v>-10.412129999999999</v>
      </c>
      <c r="N92" s="2">
        <f t="shared" si="8"/>
        <v>13.428571428570999</v>
      </c>
      <c r="O92" s="2">
        <f t="shared" si="11"/>
        <v>-60.051051999999999</v>
      </c>
      <c r="P92" s="2">
        <f t="shared" si="9"/>
        <v>-55.051051999999999</v>
      </c>
    </row>
    <row r="93" spans="2:16" x14ac:dyDescent="0.25">
      <c r="B93">
        <v>13000000000</v>
      </c>
      <c r="C93">
        <v>-10.587770000000001</v>
      </c>
      <c r="F93" s="2">
        <f t="shared" si="6"/>
        <v>13.571428571429001</v>
      </c>
      <c r="G93" s="2">
        <f t="shared" si="10"/>
        <v>-58.455452000000001</v>
      </c>
      <c r="H93" s="2">
        <f t="shared" si="7"/>
        <v>-53.455452000000001</v>
      </c>
      <c r="J93">
        <v>13000000000</v>
      </c>
      <c r="K93">
        <v>-10.49048</v>
      </c>
      <c r="N93" s="2">
        <f t="shared" si="8"/>
        <v>13.571428571429001</v>
      </c>
      <c r="O93" s="2">
        <f t="shared" si="11"/>
        <v>-59.958877999999999</v>
      </c>
      <c r="P93" s="2">
        <f t="shared" si="9"/>
        <v>-54.958877999999999</v>
      </c>
    </row>
    <row r="94" spans="2:16" x14ac:dyDescent="0.25">
      <c r="B94">
        <v>13142857142.857</v>
      </c>
      <c r="C94">
        <v>-10.728139000000001</v>
      </c>
      <c r="F94" s="2">
        <f t="shared" si="6"/>
        <v>13.714285714286</v>
      </c>
      <c r="G94" s="2">
        <f t="shared" si="10"/>
        <v>-57.298439000000002</v>
      </c>
      <c r="H94" s="2">
        <f t="shared" si="7"/>
        <v>-52.298439000000002</v>
      </c>
      <c r="J94">
        <v>13142857142.857</v>
      </c>
      <c r="K94">
        <v>-10.601478</v>
      </c>
      <c r="N94" s="2">
        <f t="shared" si="8"/>
        <v>13.714285714286</v>
      </c>
      <c r="O94" s="2">
        <f t="shared" si="11"/>
        <v>-59.472011999999999</v>
      </c>
      <c r="P94" s="2">
        <f t="shared" si="9"/>
        <v>-54.472011999999999</v>
      </c>
    </row>
    <row r="95" spans="2:16" x14ac:dyDescent="0.25">
      <c r="B95">
        <v>13285714285.714001</v>
      </c>
      <c r="C95">
        <v>-10.843465</v>
      </c>
      <c r="F95" s="2">
        <f t="shared" si="6"/>
        <v>13.857142857143</v>
      </c>
      <c r="G95" s="2">
        <f t="shared" si="10"/>
        <v>-57.314284999999998</v>
      </c>
      <c r="H95" s="2">
        <f t="shared" si="7"/>
        <v>-52.314284999999998</v>
      </c>
      <c r="J95">
        <v>13285714285.714001</v>
      </c>
      <c r="K95">
        <v>-10.680014999999999</v>
      </c>
      <c r="N95" s="2">
        <f t="shared" si="8"/>
        <v>13.857142857143</v>
      </c>
      <c r="O95" s="2">
        <f t="shared" si="11"/>
        <v>-59.547297999999998</v>
      </c>
      <c r="P95" s="2">
        <f t="shared" si="9"/>
        <v>-54.547297999999998</v>
      </c>
    </row>
    <row r="96" spans="2:16" x14ac:dyDescent="0.25">
      <c r="B96">
        <v>13428571428.570999</v>
      </c>
      <c r="C96">
        <v>-10.971116</v>
      </c>
      <c r="F96" s="2">
        <f t="shared" si="6"/>
        <v>14</v>
      </c>
      <c r="G96" s="2">
        <f t="shared" si="10"/>
        <v>-57.803482000000002</v>
      </c>
      <c r="H96" s="2">
        <f t="shared" si="7"/>
        <v>-52.803482000000002</v>
      </c>
      <c r="J96">
        <v>13428571428.570999</v>
      </c>
      <c r="K96">
        <v>-10.745111</v>
      </c>
      <c r="N96" s="2">
        <f t="shared" si="8"/>
        <v>14</v>
      </c>
      <c r="O96" s="2">
        <f t="shared" si="11"/>
        <v>-58.612197999999999</v>
      </c>
      <c r="P96" s="2">
        <f t="shared" si="9"/>
        <v>-53.612197999999999</v>
      </c>
    </row>
    <row r="97" spans="2:16" x14ac:dyDescent="0.25">
      <c r="B97">
        <v>13571428571.429001</v>
      </c>
      <c r="C97">
        <v>-11.110688</v>
      </c>
      <c r="F97" s="2">
        <f t="shared" si="6"/>
        <v>14.142857142857</v>
      </c>
      <c r="G97" s="2">
        <f t="shared" si="10"/>
        <v>-60.004654000000002</v>
      </c>
      <c r="H97" s="2">
        <f t="shared" si="7"/>
        <v>-55.004654000000002</v>
      </c>
      <c r="J97">
        <v>13571428571.429001</v>
      </c>
      <c r="K97">
        <v>-10.791375</v>
      </c>
      <c r="N97" s="2">
        <f t="shared" si="8"/>
        <v>14.142857142857</v>
      </c>
      <c r="O97" s="2">
        <f t="shared" si="11"/>
        <v>-58.205024999999999</v>
      </c>
      <c r="P97" s="2">
        <f t="shared" si="9"/>
        <v>-53.205024999999999</v>
      </c>
    </row>
    <row r="98" spans="2:16" x14ac:dyDescent="0.25">
      <c r="B98">
        <v>13714285714.285999</v>
      </c>
      <c r="C98">
        <v>-11.263695999999999</v>
      </c>
      <c r="F98" s="2">
        <f t="shared" si="6"/>
        <v>14.285714285714</v>
      </c>
      <c r="G98" s="2">
        <f t="shared" si="10"/>
        <v>-63.904732000000003</v>
      </c>
      <c r="H98" s="2">
        <f t="shared" si="7"/>
        <v>-58.904732000000003</v>
      </c>
      <c r="J98">
        <v>13714285714.285999</v>
      </c>
      <c r="K98">
        <v>-10.84479</v>
      </c>
      <c r="N98" s="2">
        <f t="shared" si="8"/>
        <v>14.285714285714</v>
      </c>
      <c r="O98" s="2">
        <f t="shared" si="11"/>
        <v>-57.365158000000001</v>
      </c>
      <c r="P98" s="2">
        <f t="shared" si="9"/>
        <v>-52.365158000000001</v>
      </c>
    </row>
    <row r="99" spans="2:16" x14ac:dyDescent="0.25">
      <c r="B99">
        <v>13857142857.143</v>
      </c>
      <c r="C99">
        <v>-11.470406000000001</v>
      </c>
      <c r="F99" s="2">
        <f t="shared" si="6"/>
        <v>14.428571428570999</v>
      </c>
      <c r="G99" s="2">
        <f t="shared" si="10"/>
        <v>-65.499045999999993</v>
      </c>
      <c r="H99" s="2">
        <f t="shared" si="7"/>
        <v>-60.499046</v>
      </c>
      <c r="J99">
        <v>13857142857.143</v>
      </c>
      <c r="K99">
        <v>-10.959533</v>
      </c>
      <c r="N99" s="2">
        <f t="shared" si="8"/>
        <v>14.428571428570999</v>
      </c>
      <c r="O99" s="2">
        <f t="shared" si="11"/>
        <v>-56.979534000000001</v>
      </c>
      <c r="P99" s="2">
        <f t="shared" si="9"/>
        <v>-51.979534000000001</v>
      </c>
    </row>
    <row r="100" spans="2:16" x14ac:dyDescent="0.25">
      <c r="B100">
        <v>14000000000</v>
      </c>
      <c r="C100">
        <v>-11.694432000000001</v>
      </c>
      <c r="F100" s="2">
        <f t="shared" si="6"/>
        <v>14.571428571429001</v>
      </c>
      <c r="G100" s="2">
        <f t="shared" si="10"/>
        <v>-63.028464999999997</v>
      </c>
      <c r="H100" s="2">
        <f t="shared" si="7"/>
        <v>-58.028464999999997</v>
      </c>
      <c r="J100">
        <v>14000000000</v>
      </c>
      <c r="K100">
        <v>-11.122762</v>
      </c>
      <c r="N100" s="2">
        <f t="shared" si="8"/>
        <v>14.571428571429001</v>
      </c>
      <c r="O100" s="2">
        <f t="shared" si="11"/>
        <v>-55.789700000000003</v>
      </c>
      <c r="P100" s="2">
        <f t="shared" si="9"/>
        <v>-50.789700000000003</v>
      </c>
    </row>
    <row r="101" spans="2:16" x14ac:dyDescent="0.25">
      <c r="B101">
        <v>14142857142.857</v>
      </c>
      <c r="C101">
        <v>-11.949600999999999</v>
      </c>
      <c r="F101" s="2">
        <f>B209/1000000000</f>
        <v>14.714285714286</v>
      </c>
      <c r="G101" s="2">
        <f t="shared" si="10"/>
        <v>-55.588963</v>
      </c>
      <c r="H101" s="2">
        <f>D209</f>
        <v>-50.588963</v>
      </c>
      <c r="J101">
        <v>14142857142.857</v>
      </c>
      <c r="K101">
        <v>-11.328936000000001</v>
      </c>
      <c r="N101" s="2">
        <f>J209/1000000000</f>
        <v>14.714285714286</v>
      </c>
      <c r="O101" s="2">
        <f t="shared" si="11"/>
        <v>-54.376685999999999</v>
      </c>
      <c r="P101" s="2">
        <f>L209</f>
        <v>-49.376685999999999</v>
      </c>
    </row>
    <row r="102" spans="2:16" x14ac:dyDescent="0.25">
      <c r="B102">
        <v>14285714285.714001</v>
      </c>
      <c r="C102">
        <v>-12.266121999999999</v>
      </c>
      <c r="F102" s="2">
        <f>B210/1000000000</f>
        <v>14.857142857143</v>
      </c>
      <c r="G102" s="2">
        <f t="shared" si="10"/>
        <v>-47.829352999999998</v>
      </c>
      <c r="H102" s="2">
        <f>D210</f>
        <v>-42.829352999999998</v>
      </c>
      <c r="J102">
        <v>14285714285.714001</v>
      </c>
      <c r="K102">
        <v>-11.637403000000001</v>
      </c>
      <c r="N102" s="2">
        <f>J210/1000000000</f>
        <v>14.857142857143</v>
      </c>
      <c r="O102" s="2">
        <f t="shared" si="11"/>
        <v>-52.124049999999997</v>
      </c>
      <c r="P102" s="2">
        <f>L210</f>
        <v>-47.124049999999997</v>
      </c>
    </row>
    <row r="103" spans="2:16" x14ac:dyDescent="0.25">
      <c r="B103">
        <v>14428571428.570999</v>
      </c>
      <c r="C103">
        <v>-12.683496</v>
      </c>
      <c r="F103" s="2">
        <f>B211/1000000000</f>
        <v>15</v>
      </c>
      <c r="G103" s="2">
        <f t="shared" si="10"/>
        <v>-42.745949000000003</v>
      </c>
      <c r="H103" s="2">
        <f>D211</f>
        <v>-37.745949000000003</v>
      </c>
      <c r="J103">
        <v>14428571428.570999</v>
      </c>
      <c r="K103">
        <v>-12.093802999999999</v>
      </c>
      <c r="N103" s="2">
        <f>J211/1000000000</f>
        <v>15</v>
      </c>
      <c r="O103" s="2">
        <f t="shared" si="11"/>
        <v>-50.557983</v>
      </c>
      <c r="P103" s="2">
        <f>L211</f>
        <v>-45.557983</v>
      </c>
    </row>
    <row r="104" spans="2:16" x14ac:dyDescent="0.25">
      <c r="B104">
        <v>14571428571.429001</v>
      </c>
      <c r="C104">
        <v>-13.244236000000001</v>
      </c>
      <c r="J104">
        <v>14571428571.429001</v>
      </c>
      <c r="K104">
        <v>-12.748569</v>
      </c>
    </row>
    <row r="105" spans="2:16" x14ac:dyDescent="0.25">
      <c r="B105">
        <v>14714285714.285999</v>
      </c>
      <c r="C105">
        <v>-14.211959999999999</v>
      </c>
      <c r="J105">
        <v>14714285714.285999</v>
      </c>
      <c r="K105">
        <v>-13.605788</v>
      </c>
    </row>
    <row r="106" spans="2:16" x14ac:dyDescent="0.25">
      <c r="B106">
        <v>14857142857.143</v>
      </c>
      <c r="C106">
        <v>-15.914526</v>
      </c>
      <c r="J106">
        <v>14857142857.143</v>
      </c>
      <c r="K106">
        <v>-14.57002</v>
      </c>
    </row>
    <row r="107" spans="2:16" x14ac:dyDescent="0.25">
      <c r="B107">
        <v>15000000000</v>
      </c>
      <c r="C107">
        <v>-17.373525999999998</v>
      </c>
      <c r="J107">
        <v>15000000000</v>
      </c>
      <c r="K107">
        <v>-15.250411</v>
      </c>
    </row>
    <row r="108" spans="2:16" x14ac:dyDescent="0.25">
      <c r="B108" t="s">
        <v>21</v>
      </c>
      <c r="J108" t="s">
        <v>21</v>
      </c>
    </row>
    <row r="111" spans="2:16" x14ac:dyDescent="0.25">
      <c r="B111" t="s">
        <v>36</v>
      </c>
      <c r="J111" t="s">
        <v>36</v>
      </c>
    </row>
    <row r="112" spans="2:16" x14ac:dyDescent="0.25">
      <c r="B112" t="s">
        <v>19</v>
      </c>
      <c r="C112" t="s">
        <v>243</v>
      </c>
      <c r="D112" t="s">
        <v>37</v>
      </c>
      <c r="J112" t="s">
        <v>19</v>
      </c>
      <c r="K112" t="s">
        <v>243</v>
      </c>
      <c r="L112" t="s">
        <v>37</v>
      </c>
    </row>
    <row r="113" spans="2:12" x14ac:dyDescent="0.25">
      <c r="B113">
        <v>1000000000</v>
      </c>
      <c r="C113">
        <v>-67.068047000000007</v>
      </c>
      <c r="D113">
        <v>-56.620319000000002</v>
      </c>
      <c r="J113">
        <v>1000000000</v>
      </c>
      <c r="K113">
        <v>-80.180328000000003</v>
      </c>
      <c r="L113">
        <v>-67.853752</v>
      </c>
    </row>
    <row r="114" spans="2:12" x14ac:dyDescent="0.25">
      <c r="B114">
        <v>1142857142.8571</v>
      </c>
      <c r="C114">
        <v>-74.470450999999997</v>
      </c>
      <c r="D114">
        <v>-64.436569000000006</v>
      </c>
      <c r="J114">
        <v>1142857142.8571</v>
      </c>
      <c r="K114">
        <v>-78.885688999999999</v>
      </c>
      <c r="L114">
        <v>-67.106735</v>
      </c>
    </row>
    <row r="115" spans="2:12" x14ac:dyDescent="0.25">
      <c r="B115">
        <v>1285714285.7142999</v>
      </c>
      <c r="C115">
        <v>-71.301154999999994</v>
      </c>
      <c r="D115">
        <v>-61.820228999999998</v>
      </c>
      <c r="J115">
        <v>1285714285.7142999</v>
      </c>
      <c r="K115">
        <v>-78.149506000000002</v>
      </c>
      <c r="L115">
        <v>-67.079307999999997</v>
      </c>
    </row>
    <row r="116" spans="2:12" x14ac:dyDescent="0.25">
      <c r="B116">
        <v>1428571428.5713999</v>
      </c>
      <c r="C116">
        <v>-73.148972000000001</v>
      </c>
      <c r="D116">
        <v>-64.104324000000005</v>
      </c>
      <c r="J116">
        <v>1428571428.5713999</v>
      </c>
      <c r="K116">
        <v>-79.635283999999999</v>
      </c>
      <c r="L116">
        <v>-69.162970999999999</v>
      </c>
    </row>
    <row r="117" spans="2:12" x14ac:dyDescent="0.25">
      <c r="B117">
        <v>1571428571.4286001</v>
      </c>
      <c r="C117">
        <v>-66.183525000000003</v>
      </c>
      <c r="D117">
        <v>-57.490493999999998</v>
      </c>
      <c r="J117">
        <v>1571428571.4286001</v>
      </c>
      <c r="K117">
        <v>-80.248383000000004</v>
      </c>
      <c r="L117">
        <v>-70.297668000000002</v>
      </c>
    </row>
    <row r="118" spans="2:12" x14ac:dyDescent="0.25">
      <c r="B118">
        <v>1714285714.2857001</v>
      </c>
      <c r="C118">
        <v>-72.589500000000001</v>
      </c>
      <c r="D118">
        <v>-64.172302000000002</v>
      </c>
      <c r="J118">
        <v>1714285714.2857001</v>
      </c>
      <c r="K118">
        <v>-79.368178999999998</v>
      </c>
      <c r="L118">
        <v>-69.922484999999995</v>
      </c>
    </row>
    <row r="119" spans="2:12" x14ac:dyDescent="0.25">
      <c r="B119">
        <v>1857142857.1429</v>
      </c>
      <c r="C119">
        <v>-75.228568999999993</v>
      </c>
      <c r="D119">
        <v>-67.003258000000002</v>
      </c>
      <c r="J119">
        <v>1857142857.1429</v>
      </c>
      <c r="K119">
        <v>-80.105850000000004</v>
      </c>
      <c r="L119">
        <v>-71.032722000000007</v>
      </c>
    </row>
    <row r="120" spans="2:12" x14ac:dyDescent="0.25">
      <c r="B120">
        <v>2000000000</v>
      </c>
      <c r="C120">
        <v>-74.612823000000006</v>
      </c>
      <c r="D120">
        <v>-66.494781000000003</v>
      </c>
      <c r="J120">
        <v>2000000000</v>
      </c>
      <c r="K120">
        <v>-80.311897000000002</v>
      </c>
      <c r="L120">
        <v>-71.527359000000004</v>
      </c>
    </row>
    <row r="121" spans="2:12" x14ac:dyDescent="0.25">
      <c r="B121">
        <v>2142857142.8571</v>
      </c>
      <c r="C121">
        <v>-74.305473000000006</v>
      </c>
      <c r="D121">
        <v>-66.265038000000004</v>
      </c>
      <c r="J121">
        <v>2142857142.8571</v>
      </c>
      <c r="K121">
        <v>-83.023651000000001</v>
      </c>
      <c r="L121">
        <v>-74.456421000000006</v>
      </c>
    </row>
    <row r="122" spans="2:12" x14ac:dyDescent="0.25">
      <c r="B122">
        <v>2285714285.7143002</v>
      </c>
      <c r="C122">
        <v>-74.062095999999997</v>
      </c>
      <c r="D122">
        <v>-66.051208000000003</v>
      </c>
      <c r="J122">
        <v>2285714285.7143002</v>
      </c>
      <c r="K122">
        <v>-81.976394999999997</v>
      </c>
      <c r="L122">
        <v>-73.565224000000001</v>
      </c>
    </row>
    <row r="123" spans="2:12" x14ac:dyDescent="0.25">
      <c r="B123">
        <v>2428571428.5714002</v>
      </c>
      <c r="C123">
        <v>-74.272414999999995</v>
      </c>
      <c r="D123">
        <v>-66.287766000000005</v>
      </c>
      <c r="J123">
        <v>2428571428.5714002</v>
      </c>
      <c r="K123">
        <v>-80.859741</v>
      </c>
      <c r="L123">
        <v>-72.538489999999996</v>
      </c>
    </row>
    <row r="124" spans="2:12" x14ac:dyDescent="0.25">
      <c r="B124">
        <v>2571428571.4285998</v>
      </c>
      <c r="C124">
        <v>-72.852455000000006</v>
      </c>
      <c r="D124">
        <v>-64.888656999999995</v>
      </c>
      <c r="J124">
        <v>2571428571.4285998</v>
      </c>
      <c r="K124">
        <v>-76.590584000000007</v>
      </c>
      <c r="L124">
        <v>-68.394333000000003</v>
      </c>
    </row>
    <row r="125" spans="2:12" x14ac:dyDescent="0.25">
      <c r="B125">
        <v>2714285714.2856998</v>
      </c>
      <c r="C125">
        <v>-74.814391999999998</v>
      </c>
      <c r="D125">
        <v>-66.802620000000005</v>
      </c>
      <c r="J125">
        <v>2714285714.2856998</v>
      </c>
      <c r="K125">
        <v>-73.964371</v>
      </c>
      <c r="L125">
        <v>-65.893462999999997</v>
      </c>
    </row>
    <row r="126" spans="2:12" x14ac:dyDescent="0.25">
      <c r="B126">
        <v>2857142857.1429</v>
      </c>
      <c r="C126">
        <v>-78.046715000000006</v>
      </c>
      <c r="D126">
        <v>-69.990868000000006</v>
      </c>
      <c r="J126">
        <v>2857142857.1429</v>
      </c>
      <c r="K126">
        <v>-72.221107000000003</v>
      </c>
      <c r="L126">
        <v>-64.308723000000001</v>
      </c>
    </row>
    <row r="127" spans="2:12" x14ac:dyDescent="0.25">
      <c r="B127">
        <v>3000000000</v>
      </c>
      <c r="C127">
        <v>-80.329291999999995</v>
      </c>
      <c r="D127">
        <v>-72.166320999999996</v>
      </c>
      <c r="J127">
        <v>3000000000</v>
      </c>
      <c r="K127">
        <v>-72.414337000000003</v>
      </c>
      <c r="L127">
        <v>-64.514587000000006</v>
      </c>
    </row>
    <row r="128" spans="2:12" x14ac:dyDescent="0.25">
      <c r="B128">
        <v>3142857142.8571</v>
      </c>
      <c r="C128">
        <v>-79.674735999999996</v>
      </c>
      <c r="D128">
        <v>-71.505889999999994</v>
      </c>
      <c r="J128">
        <v>3142857142.8571</v>
      </c>
      <c r="K128">
        <v>-72.677338000000006</v>
      </c>
      <c r="L128">
        <v>-64.827483999999998</v>
      </c>
    </row>
    <row r="129" spans="2:12" x14ac:dyDescent="0.25">
      <c r="B129">
        <v>3285714285.7143002</v>
      </c>
      <c r="C129">
        <v>-79.533233999999993</v>
      </c>
      <c r="D129">
        <v>-71.304259999999999</v>
      </c>
      <c r="J129">
        <v>3285714285.7143002</v>
      </c>
      <c r="K129">
        <v>-74.964111000000003</v>
      </c>
      <c r="L129">
        <v>-67.110802000000007</v>
      </c>
    </row>
    <row r="130" spans="2:12" x14ac:dyDescent="0.25">
      <c r="B130">
        <v>3428571428.5714002</v>
      </c>
      <c r="C130">
        <v>-80.365951999999993</v>
      </c>
      <c r="D130">
        <v>-72.078400000000002</v>
      </c>
      <c r="J130">
        <v>3428571428.5714002</v>
      </c>
      <c r="K130">
        <v>-76.665122999999994</v>
      </c>
      <c r="L130">
        <v>-68.859283000000005</v>
      </c>
    </row>
    <row r="131" spans="2:12" x14ac:dyDescent="0.25">
      <c r="B131">
        <v>3571428571.4285998</v>
      </c>
      <c r="C131">
        <v>-81.463538999999997</v>
      </c>
      <c r="D131">
        <v>-73.038505999999998</v>
      </c>
      <c r="J131">
        <v>3571428571.4285998</v>
      </c>
      <c r="K131">
        <v>-78.658164999999997</v>
      </c>
      <c r="L131">
        <v>-70.829025000000001</v>
      </c>
    </row>
    <row r="132" spans="2:12" x14ac:dyDescent="0.25">
      <c r="B132">
        <v>3714285714.2856998</v>
      </c>
      <c r="C132">
        <v>-81.591881000000001</v>
      </c>
      <c r="D132">
        <v>-73.136405999999994</v>
      </c>
      <c r="J132">
        <v>3714285714.2856998</v>
      </c>
      <c r="K132">
        <v>-81.880973999999995</v>
      </c>
      <c r="L132">
        <v>-74.094521</v>
      </c>
    </row>
    <row r="133" spans="2:12" x14ac:dyDescent="0.25">
      <c r="B133">
        <v>3857142857.1429</v>
      </c>
      <c r="C133">
        <v>-79.925285000000002</v>
      </c>
      <c r="D133">
        <v>-71.440781000000001</v>
      </c>
      <c r="J133">
        <v>3857142857.1429</v>
      </c>
      <c r="K133">
        <v>-83.126525999999998</v>
      </c>
      <c r="L133">
        <v>-75.335159000000004</v>
      </c>
    </row>
    <row r="134" spans="2:12" x14ac:dyDescent="0.25">
      <c r="B134">
        <v>4000000000</v>
      </c>
      <c r="C134">
        <v>-77.574852000000007</v>
      </c>
      <c r="D134">
        <v>-69.174660000000003</v>
      </c>
      <c r="J134">
        <v>4000000000</v>
      </c>
      <c r="K134">
        <v>-84.087906000000004</v>
      </c>
      <c r="L134">
        <v>-76.339561000000003</v>
      </c>
    </row>
    <row r="135" spans="2:12" x14ac:dyDescent="0.25">
      <c r="B135">
        <v>4142857142.8571</v>
      </c>
      <c r="C135">
        <v>-76.771728999999993</v>
      </c>
      <c r="D135">
        <v>-68.389144999999999</v>
      </c>
      <c r="J135">
        <v>4142857142.8571</v>
      </c>
      <c r="K135">
        <v>-82.823509000000001</v>
      </c>
      <c r="L135">
        <v>-75.032700000000006</v>
      </c>
    </row>
    <row r="136" spans="2:12" x14ac:dyDescent="0.25">
      <c r="B136">
        <v>4285714285.7143002</v>
      </c>
      <c r="C136">
        <v>-75.778808999999995</v>
      </c>
      <c r="D136">
        <v>-67.470039</v>
      </c>
      <c r="J136">
        <v>4285714285.7143002</v>
      </c>
      <c r="K136">
        <v>-81.005463000000006</v>
      </c>
      <c r="L136">
        <v>-73.208488000000003</v>
      </c>
    </row>
    <row r="137" spans="2:12" x14ac:dyDescent="0.25">
      <c r="B137">
        <v>4428571428.5713997</v>
      </c>
      <c r="C137">
        <v>-75.664062999999999</v>
      </c>
      <c r="D137">
        <v>-67.385459999999995</v>
      </c>
      <c r="J137">
        <v>4428571428.5713997</v>
      </c>
      <c r="K137">
        <v>-78.151611000000003</v>
      </c>
      <c r="L137">
        <v>-70.249733000000006</v>
      </c>
    </row>
    <row r="138" spans="2:12" x14ac:dyDescent="0.25">
      <c r="B138">
        <v>4571428571.4286003</v>
      </c>
      <c r="C138">
        <v>-74.998565999999997</v>
      </c>
      <c r="D138">
        <v>-66.825485</v>
      </c>
      <c r="J138">
        <v>4571428571.4286003</v>
      </c>
      <c r="K138">
        <v>-74.283233999999993</v>
      </c>
      <c r="L138">
        <v>-66.303604000000007</v>
      </c>
    </row>
    <row r="139" spans="2:12" x14ac:dyDescent="0.25">
      <c r="B139">
        <v>4714285714.2856998</v>
      </c>
      <c r="C139">
        <v>-74.199164999999994</v>
      </c>
      <c r="D139">
        <v>-66.071785000000006</v>
      </c>
      <c r="J139">
        <v>4714285714.2856998</v>
      </c>
      <c r="K139">
        <v>-72.031204000000002</v>
      </c>
      <c r="L139">
        <v>-63.886718999999999</v>
      </c>
    </row>
    <row r="140" spans="2:12" x14ac:dyDescent="0.25">
      <c r="B140">
        <v>4857142857.1429005</v>
      </c>
      <c r="C140">
        <v>-72.906318999999996</v>
      </c>
      <c r="D140">
        <v>-64.917450000000002</v>
      </c>
      <c r="J140">
        <v>4857142857.1429005</v>
      </c>
      <c r="K140">
        <v>-70.513007999999999</v>
      </c>
      <c r="L140">
        <v>-62.393349000000001</v>
      </c>
    </row>
    <row r="141" spans="2:12" x14ac:dyDescent="0.25">
      <c r="B141">
        <v>5000000000</v>
      </c>
      <c r="C141">
        <v>-74.013947000000002</v>
      </c>
      <c r="D141">
        <v>-66.001014999999995</v>
      </c>
      <c r="J141">
        <v>5000000000</v>
      </c>
      <c r="K141">
        <v>-71.258613999999994</v>
      </c>
      <c r="L141">
        <v>-63.119545000000002</v>
      </c>
    </row>
    <row r="142" spans="2:12" x14ac:dyDescent="0.25">
      <c r="B142">
        <v>5142857142.8570995</v>
      </c>
      <c r="C142">
        <v>-74.830009000000004</v>
      </c>
      <c r="D142">
        <v>-66.869063999999995</v>
      </c>
      <c r="J142">
        <v>5142857142.8570995</v>
      </c>
      <c r="K142">
        <v>-76.367439000000005</v>
      </c>
      <c r="L142">
        <v>-68.347763</v>
      </c>
    </row>
    <row r="143" spans="2:12" x14ac:dyDescent="0.25">
      <c r="B143">
        <v>5285714285.7143002</v>
      </c>
      <c r="C143">
        <v>-76.507621999999998</v>
      </c>
      <c r="D143">
        <v>-68.434890999999993</v>
      </c>
      <c r="J143">
        <v>5285714285.7143002</v>
      </c>
      <c r="K143">
        <v>-78.422173000000001</v>
      </c>
      <c r="L143">
        <v>-70.391921999999994</v>
      </c>
    </row>
    <row r="144" spans="2:12" x14ac:dyDescent="0.25">
      <c r="B144">
        <v>5428571428.5713997</v>
      </c>
      <c r="C144">
        <v>-75.777527000000006</v>
      </c>
      <c r="D144">
        <v>-67.685860000000005</v>
      </c>
      <c r="J144">
        <v>5428571428.5713997</v>
      </c>
      <c r="K144">
        <v>-78.836105000000003</v>
      </c>
      <c r="L144">
        <v>-70.853995999999995</v>
      </c>
    </row>
    <row r="145" spans="2:12" x14ac:dyDescent="0.25">
      <c r="B145">
        <v>5571428571.4286003</v>
      </c>
      <c r="C145">
        <v>-78.137771999999998</v>
      </c>
      <c r="D145">
        <v>-69.955292</v>
      </c>
      <c r="J145">
        <v>5571428571.4286003</v>
      </c>
      <c r="K145">
        <v>-81.888015999999993</v>
      </c>
      <c r="L145">
        <v>-73.880058000000005</v>
      </c>
    </row>
    <row r="146" spans="2:12" x14ac:dyDescent="0.25">
      <c r="B146">
        <v>5714285714.2856998</v>
      </c>
      <c r="C146">
        <v>-78.391356999999999</v>
      </c>
      <c r="D146">
        <v>-70.190155000000004</v>
      </c>
      <c r="J146">
        <v>5714285714.2856998</v>
      </c>
      <c r="K146">
        <v>-84.377983</v>
      </c>
      <c r="L146">
        <v>-76.327811999999994</v>
      </c>
    </row>
    <row r="147" spans="2:12" x14ac:dyDescent="0.25">
      <c r="B147">
        <v>5857142857.1429005</v>
      </c>
      <c r="C147">
        <v>-79.243331999999995</v>
      </c>
      <c r="D147">
        <v>-71.027175999999997</v>
      </c>
      <c r="J147">
        <v>5857142857.1429005</v>
      </c>
      <c r="K147">
        <v>-86.973586999999995</v>
      </c>
      <c r="L147">
        <v>-78.840782000000004</v>
      </c>
    </row>
    <row r="148" spans="2:12" x14ac:dyDescent="0.25">
      <c r="B148">
        <v>6000000000</v>
      </c>
      <c r="C148">
        <v>-77.977821000000006</v>
      </c>
      <c r="D148">
        <v>-69.832817000000006</v>
      </c>
      <c r="J148">
        <v>6000000000</v>
      </c>
      <c r="K148">
        <v>-85.107406999999995</v>
      </c>
      <c r="L148">
        <v>-76.920517000000004</v>
      </c>
    </row>
    <row r="149" spans="2:12" x14ac:dyDescent="0.25">
      <c r="B149">
        <v>6142857142.8570995</v>
      </c>
      <c r="C149">
        <v>-76.455139000000003</v>
      </c>
      <c r="D149">
        <v>-68.381065000000007</v>
      </c>
      <c r="J149">
        <v>6142857142.8570995</v>
      </c>
      <c r="K149">
        <v>-85.140326999999999</v>
      </c>
      <c r="L149">
        <v>-76.945633000000001</v>
      </c>
    </row>
    <row r="150" spans="2:12" x14ac:dyDescent="0.25">
      <c r="B150">
        <v>6285714285.7143002</v>
      </c>
      <c r="C150">
        <v>-73.645743999999993</v>
      </c>
      <c r="D150">
        <v>-65.639481000000004</v>
      </c>
      <c r="J150">
        <v>6285714285.7143002</v>
      </c>
      <c r="K150">
        <v>-83.642241999999996</v>
      </c>
      <c r="L150">
        <v>-75.490791000000002</v>
      </c>
    </row>
    <row r="151" spans="2:12" x14ac:dyDescent="0.25">
      <c r="B151">
        <v>6428571428.5713997</v>
      </c>
      <c r="C151">
        <v>-71.688072000000005</v>
      </c>
      <c r="D151">
        <v>-63.647010999999999</v>
      </c>
      <c r="J151">
        <v>6428571428.5713997</v>
      </c>
      <c r="K151">
        <v>-79.661368999999993</v>
      </c>
      <c r="L151">
        <v>-71.524803000000006</v>
      </c>
    </row>
    <row r="152" spans="2:12" x14ac:dyDescent="0.25">
      <c r="B152">
        <v>6571428571.4286003</v>
      </c>
      <c r="C152">
        <v>-73.135177999999996</v>
      </c>
      <c r="D152">
        <v>-65.047668000000002</v>
      </c>
      <c r="J152">
        <v>6571428571.4286003</v>
      </c>
      <c r="K152">
        <v>-77.743622000000002</v>
      </c>
      <c r="L152">
        <v>-69.621429000000006</v>
      </c>
    </row>
    <row r="153" spans="2:12" x14ac:dyDescent="0.25">
      <c r="B153">
        <v>6714285714.2856998</v>
      </c>
      <c r="C153">
        <v>-76.525413999999998</v>
      </c>
      <c r="D153">
        <v>-68.384483000000003</v>
      </c>
      <c r="J153">
        <v>6714285714.2856998</v>
      </c>
      <c r="K153">
        <v>-78.858131</v>
      </c>
      <c r="L153">
        <v>-70.72139</v>
      </c>
    </row>
    <row r="154" spans="2:12" x14ac:dyDescent="0.25">
      <c r="B154">
        <v>6857142857.1429005</v>
      </c>
      <c r="C154">
        <v>-79.673843000000005</v>
      </c>
      <c r="D154">
        <v>-71.471725000000006</v>
      </c>
      <c r="J154">
        <v>6857142857.1429005</v>
      </c>
      <c r="K154">
        <v>-79.387985</v>
      </c>
      <c r="L154">
        <v>-71.214950999999999</v>
      </c>
    </row>
    <row r="155" spans="2:12" x14ac:dyDescent="0.25">
      <c r="B155">
        <v>7000000000</v>
      </c>
      <c r="C155">
        <v>-81.187545999999998</v>
      </c>
      <c r="D155">
        <v>-72.912682000000004</v>
      </c>
      <c r="J155">
        <v>7000000000</v>
      </c>
      <c r="K155">
        <v>-78.273765999999995</v>
      </c>
      <c r="L155">
        <v>-70.060317999999995</v>
      </c>
    </row>
    <row r="156" spans="2:12" x14ac:dyDescent="0.25">
      <c r="B156">
        <v>7142857142.8570995</v>
      </c>
      <c r="C156">
        <v>-81.954628</v>
      </c>
      <c r="D156">
        <v>-73.588950999999994</v>
      </c>
      <c r="J156">
        <v>7142857142.8570995</v>
      </c>
      <c r="K156">
        <v>-75.581717999999995</v>
      </c>
      <c r="L156">
        <v>-67.306281999999996</v>
      </c>
    </row>
    <row r="157" spans="2:12" x14ac:dyDescent="0.25">
      <c r="B157">
        <v>7285714285.7143002</v>
      </c>
      <c r="C157">
        <v>-81.035827999999995</v>
      </c>
      <c r="D157">
        <v>-72.630324999999999</v>
      </c>
      <c r="J157">
        <v>7285714285.7143002</v>
      </c>
      <c r="K157">
        <v>-75.154076000000003</v>
      </c>
      <c r="L157">
        <v>-66.840401</v>
      </c>
    </row>
    <row r="158" spans="2:12" x14ac:dyDescent="0.25">
      <c r="B158">
        <v>7428571428.5713997</v>
      </c>
      <c r="C158">
        <v>-81.988754</v>
      </c>
      <c r="D158">
        <v>-73.576865999999995</v>
      </c>
      <c r="J158">
        <v>7428571428.5713997</v>
      </c>
      <c r="K158">
        <v>-77.574982000000006</v>
      </c>
      <c r="L158">
        <v>-69.215171999999995</v>
      </c>
    </row>
    <row r="159" spans="2:12" x14ac:dyDescent="0.25">
      <c r="B159">
        <v>7571428571.4286003</v>
      </c>
      <c r="C159">
        <v>-80.997971000000007</v>
      </c>
      <c r="D159">
        <v>-72.546570000000003</v>
      </c>
      <c r="J159">
        <v>7571428571.4286003</v>
      </c>
      <c r="K159">
        <v>-79.853759999999994</v>
      </c>
      <c r="L159">
        <v>-71.445250999999999</v>
      </c>
    </row>
    <row r="160" spans="2:12" x14ac:dyDescent="0.25">
      <c r="B160">
        <v>7714285714.2856998</v>
      </c>
      <c r="C160">
        <v>-78.511977999999999</v>
      </c>
      <c r="D160">
        <v>-70.048034999999999</v>
      </c>
      <c r="J160">
        <v>7714285714.2856998</v>
      </c>
      <c r="K160">
        <v>-80.984543000000002</v>
      </c>
      <c r="L160">
        <v>-72.547104000000004</v>
      </c>
    </row>
    <row r="161" spans="2:12" x14ac:dyDescent="0.25">
      <c r="B161">
        <v>7857142857.1429005</v>
      </c>
      <c r="C161">
        <v>-73.624870000000001</v>
      </c>
      <c r="D161">
        <v>-65.126907000000003</v>
      </c>
      <c r="J161">
        <v>7857142857.1429005</v>
      </c>
      <c r="K161">
        <v>-78.538391000000004</v>
      </c>
      <c r="L161">
        <v>-70.068336000000002</v>
      </c>
    </row>
    <row r="162" spans="2:12" x14ac:dyDescent="0.25">
      <c r="B162">
        <v>8000000000</v>
      </c>
      <c r="C162">
        <v>-69.436958000000004</v>
      </c>
      <c r="D162">
        <v>-60.964165000000001</v>
      </c>
      <c r="J162">
        <v>8000000000</v>
      </c>
      <c r="K162">
        <v>-75.668755000000004</v>
      </c>
      <c r="L162">
        <v>-67.138771000000006</v>
      </c>
    </row>
    <row r="163" spans="2:12" x14ac:dyDescent="0.25">
      <c r="B163">
        <v>8142857142.8570995</v>
      </c>
      <c r="C163">
        <v>-68.928077999999999</v>
      </c>
      <c r="D163">
        <v>-60.432220000000001</v>
      </c>
      <c r="J163">
        <v>8142857142.8570995</v>
      </c>
      <c r="K163">
        <v>-72.959914999999995</v>
      </c>
      <c r="L163">
        <v>-64.349823000000001</v>
      </c>
    </row>
    <row r="164" spans="2:12" x14ac:dyDescent="0.25">
      <c r="B164">
        <v>8285714285.7143002</v>
      </c>
      <c r="C164">
        <v>-69.091498999999999</v>
      </c>
      <c r="D164">
        <v>-60.588776000000003</v>
      </c>
      <c r="J164">
        <v>8285714285.7143002</v>
      </c>
      <c r="K164">
        <v>-73.241439999999997</v>
      </c>
      <c r="L164">
        <v>-64.536636000000001</v>
      </c>
    </row>
    <row r="165" spans="2:12" x14ac:dyDescent="0.25">
      <c r="B165">
        <v>8428571428.5713997</v>
      </c>
      <c r="C165">
        <v>-70.682816000000003</v>
      </c>
      <c r="D165">
        <v>-62.136383000000002</v>
      </c>
      <c r="J165">
        <v>8428571428.5713997</v>
      </c>
      <c r="K165">
        <v>-73.727722</v>
      </c>
      <c r="L165">
        <v>-64.931351000000006</v>
      </c>
    </row>
    <row r="166" spans="2:12" x14ac:dyDescent="0.25">
      <c r="B166">
        <v>8571428571.4286003</v>
      </c>
      <c r="C166">
        <v>-71.264281999999994</v>
      </c>
      <c r="D166">
        <v>-62.629424999999998</v>
      </c>
      <c r="J166">
        <v>8571428571.4286003</v>
      </c>
      <c r="K166">
        <v>-75.659760000000006</v>
      </c>
      <c r="L166">
        <v>-66.680542000000003</v>
      </c>
    </row>
    <row r="167" spans="2:12" x14ac:dyDescent="0.25">
      <c r="B167">
        <v>8714285714.2856998</v>
      </c>
      <c r="C167">
        <v>-71.502480000000006</v>
      </c>
      <c r="D167">
        <v>-62.791767</v>
      </c>
      <c r="J167">
        <v>8714285714.2856998</v>
      </c>
      <c r="K167">
        <v>-76.307593999999995</v>
      </c>
      <c r="L167">
        <v>-67.217101999999997</v>
      </c>
    </row>
    <row r="168" spans="2:12" x14ac:dyDescent="0.25">
      <c r="B168">
        <v>8857142857.1429005</v>
      </c>
      <c r="C168">
        <v>-71.885033000000007</v>
      </c>
      <c r="D168">
        <v>-63.084434999999999</v>
      </c>
      <c r="J168">
        <v>8857142857.1429005</v>
      </c>
      <c r="K168">
        <v>-77.665160999999998</v>
      </c>
      <c r="L168">
        <v>-68.529228000000003</v>
      </c>
    </row>
    <row r="169" spans="2:12" x14ac:dyDescent="0.25">
      <c r="B169">
        <v>9000000000</v>
      </c>
      <c r="C169">
        <v>-71.486953999999997</v>
      </c>
      <c r="D169">
        <v>-62.643844999999999</v>
      </c>
      <c r="J169">
        <v>9000000000</v>
      </c>
      <c r="K169">
        <v>-77.460723999999999</v>
      </c>
      <c r="L169">
        <v>-68.445030000000003</v>
      </c>
    </row>
    <row r="170" spans="2:12" x14ac:dyDescent="0.25">
      <c r="B170">
        <v>9142857142.8570995</v>
      </c>
      <c r="C170">
        <v>-71.591971999999998</v>
      </c>
      <c r="D170">
        <v>-62.600589999999997</v>
      </c>
      <c r="J170">
        <v>9142857142.8570995</v>
      </c>
      <c r="K170">
        <v>-79.448234999999997</v>
      </c>
      <c r="L170">
        <v>-70.520790000000005</v>
      </c>
    </row>
    <row r="171" spans="2:12" x14ac:dyDescent="0.25">
      <c r="B171">
        <v>9285714285.7143002</v>
      </c>
      <c r="C171">
        <v>-72.039917000000003</v>
      </c>
      <c r="D171">
        <v>-62.932822999999999</v>
      </c>
      <c r="J171">
        <v>9285714285.7143002</v>
      </c>
      <c r="K171">
        <v>-78.384117000000003</v>
      </c>
      <c r="L171">
        <v>-69.547897000000006</v>
      </c>
    </row>
    <row r="172" spans="2:12" x14ac:dyDescent="0.25">
      <c r="B172">
        <v>9428571428.5713997</v>
      </c>
      <c r="C172">
        <v>-73.680892999999998</v>
      </c>
      <c r="D172">
        <v>-64.401505</v>
      </c>
      <c r="J172">
        <v>9428571428.5713997</v>
      </c>
      <c r="K172">
        <v>-78.860809000000003</v>
      </c>
      <c r="L172">
        <v>-69.980698000000004</v>
      </c>
    </row>
    <row r="173" spans="2:12" x14ac:dyDescent="0.25">
      <c r="B173">
        <v>9571428571.4286003</v>
      </c>
      <c r="C173">
        <v>-75.698120000000003</v>
      </c>
      <c r="D173">
        <v>-66.315185999999997</v>
      </c>
      <c r="J173">
        <v>9571428571.4286003</v>
      </c>
      <c r="K173">
        <v>-79.004859999999994</v>
      </c>
      <c r="L173">
        <v>-70.012634000000006</v>
      </c>
    </row>
    <row r="174" spans="2:12" x14ac:dyDescent="0.25">
      <c r="B174">
        <v>9714285714.2856998</v>
      </c>
      <c r="C174">
        <v>-77.756125999999995</v>
      </c>
      <c r="D174">
        <v>-68.254524000000004</v>
      </c>
      <c r="J174">
        <v>9714285714.2856998</v>
      </c>
      <c r="K174">
        <v>-82.349845999999999</v>
      </c>
      <c r="L174">
        <v>-73.148407000000006</v>
      </c>
    </row>
    <row r="175" spans="2:12" x14ac:dyDescent="0.25">
      <c r="B175">
        <v>9857142857.1429005</v>
      </c>
      <c r="C175">
        <v>-78.797470000000004</v>
      </c>
      <c r="D175">
        <v>-69.300872999999996</v>
      </c>
      <c r="J175">
        <v>9857142857.1429005</v>
      </c>
      <c r="K175">
        <v>-83.104866000000001</v>
      </c>
      <c r="L175">
        <v>-73.772034000000005</v>
      </c>
    </row>
    <row r="176" spans="2:12" x14ac:dyDescent="0.25">
      <c r="B176">
        <v>10000000000</v>
      </c>
      <c r="C176">
        <v>-79.285094999999998</v>
      </c>
      <c r="D176">
        <v>-69.802955999999995</v>
      </c>
      <c r="J176">
        <v>10000000000</v>
      </c>
      <c r="K176">
        <v>-83.698395000000005</v>
      </c>
      <c r="L176">
        <v>-74.261748999999995</v>
      </c>
    </row>
    <row r="177" spans="2:12" x14ac:dyDescent="0.25">
      <c r="B177">
        <v>10142857142.857</v>
      </c>
      <c r="C177">
        <v>-78.855857999999998</v>
      </c>
      <c r="D177">
        <v>-69.444068999999999</v>
      </c>
      <c r="J177">
        <v>10142857142.857</v>
      </c>
      <c r="K177">
        <v>-81.919562999999997</v>
      </c>
      <c r="L177">
        <v>-72.457168999999993</v>
      </c>
    </row>
    <row r="178" spans="2:12" x14ac:dyDescent="0.25">
      <c r="B178">
        <v>10285714285.714001</v>
      </c>
      <c r="C178">
        <v>-78.764213999999996</v>
      </c>
      <c r="D178">
        <v>-69.410788999999994</v>
      </c>
      <c r="J178">
        <v>10285714285.714001</v>
      </c>
      <c r="K178">
        <v>-86.355270000000004</v>
      </c>
      <c r="L178">
        <v>-76.889679000000001</v>
      </c>
    </row>
    <row r="179" spans="2:12" x14ac:dyDescent="0.25">
      <c r="B179">
        <v>10428571428.570999</v>
      </c>
      <c r="C179">
        <v>-78.357101</v>
      </c>
      <c r="D179">
        <v>-69.089614999999995</v>
      </c>
      <c r="J179">
        <v>10428571428.570999</v>
      </c>
      <c r="K179">
        <v>-84.44162</v>
      </c>
      <c r="L179">
        <v>-75.050139999999999</v>
      </c>
    </row>
    <row r="180" spans="2:12" x14ac:dyDescent="0.25">
      <c r="B180">
        <v>10571428571.429001</v>
      </c>
      <c r="C180">
        <v>-78.278175000000005</v>
      </c>
      <c r="D180">
        <v>-69.026786999999999</v>
      </c>
      <c r="J180">
        <v>10571428571.429001</v>
      </c>
      <c r="K180">
        <v>-85.240982000000002</v>
      </c>
      <c r="L180">
        <v>-75.909385999999998</v>
      </c>
    </row>
    <row r="181" spans="2:12" x14ac:dyDescent="0.25">
      <c r="B181">
        <v>10714285714.285999</v>
      </c>
      <c r="C181">
        <v>-78.287291999999994</v>
      </c>
      <c r="D181">
        <v>-69.013617999999994</v>
      </c>
      <c r="J181">
        <v>10714285714.285999</v>
      </c>
      <c r="K181">
        <v>-81.717444999999998</v>
      </c>
      <c r="L181">
        <v>-72.429276000000002</v>
      </c>
    </row>
    <row r="182" spans="2:12" x14ac:dyDescent="0.25">
      <c r="B182">
        <v>10857142857.143</v>
      </c>
      <c r="C182">
        <v>-79.313880999999995</v>
      </c>
      <c r="D182">
        <v>-69.959586999999999</v>
      </c>
      <c r="J182">
        <v>10857142857.143</v>
      </c>
      <c r="K182">
        <v>-79.688828000000001</v>
      </c>
      <c r="L182">
        <v>-70.349746999999994</v>
      </c>
    </row>
    <row r="183" spans="2:12" x14ac:dyDescent="0.25">
      <c r="B183">
        <v>11000000000</v>
      </c>
      <c r="C183">
        <v>-78.170090000000002</v>
      </c>
      <c r="D183">
        <v>-68.786156000000005</v>
      </c>
      <c r="J183">
        <v>11000000000</v>
      </c>
      <c r="K183">
        <v>-76.036170999999996</v>
      </c>
      <c r="L183">
        <v>-66.658080999999996</v>
      </c>
    </row>
    <row r="184" spans="2:12" x14ac:dyDescent="0.25">
      <c r="B184">
        <v>11142857142.857</v>
      </c>
      <c r="C184">
        <v>-75.926856999999998</v>
      </c>
      <c r="D184">
        <v>-66.519371000000007</v>
      </c>
      <c r="J184">
        <v>11142857142.857</v>
      </c>
      <c r="K184">
        <v>-72.453354000000004</v>
      </c>
      <c r="L184">
        <v>-63.019843999999999</v>
      </c>
    </row>
    <row r="185" spans="2:12" x14ac:dyDescent="0.25">
      <c r="B185">
        <v>11285714285.714001</v>
      </c>
      <c r="C185">
        <v>-72.478713999999997</v>
      </c>
      <c r="D185">
        <v>-63.047939</v>
      </c>
      <c r="J185">
        <v>11285714285.714001</v>
      </c>
      <c r="K185">
        <v>-72.122703999999999</v>
      </c>
      <c r="L185">
        <v>-62.627612999999997</v>
      </c>
    </row>
    <row r="186" spans="2:12" x14ac:dyDescent="0.25">
      <c r="B186">
        <v>11428571428.570999</v>
      </c>
      <c r="C186">
        <v>-71.237053000000003</v>
      </c>
      <c r="D186">
        <v>-61.776854999999998</v>
      </c>
      <c r="J186">
        <v>11428571428.570999</v>
      </c>
      <c r="K186">
        <v>-72.495627999999996</v>
      </c>
      <c r="L186">
        <v>-62.929245000000002</v>
      </c>
    </row>
    <row r="187" spans="2:12" x14ac:dyDescent="0.25">
      <c r="B187">
        <v>11571428571.429001</v>
      </c>
      <c r="C187">
        <v>-71.818565000000007</v>
      </c>
      <c r="D187">
        <v>-62.294815</v>
      </c>
      <c r="J187">
        <v>11571428571.429001</v>
      </c>
      <c r="K187">
        <v>-72.563675000000003</v>
      </c>
      <c r="L187">
        <v>-62.889766999999999</v>
      </c>
    </row>
    <row r="188" spans="2:12" x14ac:dyDescent="0.25">
      <c r="B188">
        <v>11714285714.285999</v>
      </c>
      <c r="C188">
        <v>-72.928055000000001</v>
      </c>
      <c r="D188">
        <v>-63.347552999999998</v>
      </c>
      <c r="J188">
        <v>11714285714.285999</v>
      </c>
      <c r="K188">
        <v>-73.361969000000002</v>
      </c>
      <c r="L188">
        <v>-63.622329999999998</v>
      </c>
    </row>
    <row r="189" spans="2:12" x14ac:dyDescent="0.25">
      <c r="B189">
        <v>11857142857.143</v>
      </c>
      <c r="C189">
        <v>-73.807158999999999</v>
      </c>
      <c r="D189">
        <v>-64.112823000000006</v>
      </c>
      <c r="J189">
        <v>11857142857.143</v>
      </c>
      <c r="K189">
        <v>-75.449614999999994</v>
      </c>
      <c r="L189">
        <v>-65.599297000000007</v>
      </c>
    </row>
    <row r="190" spans="2:12" x14ac:dyDescent="0.25">
      <c r="B190">
        <v>12000000000</v>
      </c>
      <c r="C190">
        <v>-74.605994999999993</v>
      </c>
      <c r="D190">
        <v>-64.844588999999999</v>
      </c>
      <c r="J190">
        <v>12000000000</v>
      </c>
      <c r="K190">
        <v>-75.429817</v>
      </c>
      <c r="L190">
        <v>-65.536102</v>
      </c>
    </row>
    <row r="191" spans="2:12" x14ac:dyDescent="0.25">
      <c r="B191">
        <v>12142857142.857</v>
      </c>
      <c r="C191">
        <v>-73.916397000000003</v>
      </c>
      <c r="D191">
        <v>-64.063889000000003</v>
      </c>
      <c r="J191">
        <v>12142857142.857</v>
      </c>
      <c r="K191">
        <v>-74.427895000000007</v>
      </c>
      <c r="L191">
        <v>-64.442604000000003</v>
      </c>
    </row>
    <row r="192" spans="2:12" x14ac:dyDescent="0.25">
      <c r="B192">
        <v>12285714285.714001</v>
      </c>
      <c r="C192">
        <v>-72.355712999999994</v>
      </c>
      <c r="D192">
        <v>-62.426352999999999</v>
      </c>
      <c r="J192">
        <v>12285714285.714001</v>
      </c>
      <c r="K192">
        <v>-71.387428</v>
      </c>
      <c r="L192">
        <v>-61.338070000000002</v>
      </c>
    </row>
    <row r="193" spans="2:12" x14ac:dyDescent="0.25">
      <c r="B193">
        <v>12428571428.570999</v>
      </c>
      <c r="C193">
        <v>-70.176636000000002</v>
      </c>
      <c r="D193">
        <v>-60.133544999999998</v>
      </c>
      <c r="J193">
        <v>12428571428.570999</v>
      </c>
      <c r="K193">
        <v>-70.339995999999999</v>
      </c>
      <c r="L193">
        <v>-60.203212999999998</v>
      </c>
    </row>
    <row r="194" spans="2:12" x14ac:dyDescent="0.25">
      <c r="B194">
        <v>12571428571.429001</v>
      </c>
      <c r="C194">
        <v>-69.707213999999993</v>
      </c>
      <c r="D194">
        <v>-59.519694999999999</v>
      </c>
      <c r="J194">
        <v>12571428571.429001</v>
      </c>
      <c r="K194">
        <v>-69.781516999999994</v>
      </c>
      <c r="L194">
        <v>-59.553688000000001</v>
      </c>
    </row>
    <row r="195" spans="2:12" x14ac:dyDescent="0.25">
      <c r="B195">
        <v>12714285714.285999</v>
      </c>
      <c r="C195">
        <v>-70.488380000000006</v>
      </c>
      <c r="D195">
        <v>-60.186019999999999</v>
      </c>
      <c r="J195">
        <v>12714285714.285999</v>
      </c>
      <c r="K195">
        <v>-70.377571000000003</v>
      </c>
      <c r="L195">
        <v>-60.089542000000002</v>
      </c>
    </row>
    <row r="196" spans="2:12" x14ac:dyDescent="0.25">
      <c r="B196">
        <v>12857142857.143</v>
      </c>
      <c r="C196">
        <v>-71.359238000000005</v>
      </c>
      <c r="D196">
        <v>-60.885956</v>
      </c>
      <c r="J196">
        <v>12857142857.143</v>
      </c>
      <c r="K196">
        <v>-70.171882999999994</v>
      </c>
      <c r="L196">
        <v>-59.759754000000001</v>
      </c>
    </row>
    <row r="197" spans="2:12" x14ac:dyDescent="0.25">
      <c r="B197">
        <v>13000000000</v>
      </c>
      <c r="C197">
        <v>-71.630424000000005</v>
      </c>
      <c r="D197">
        <v>-61.042659999999998</v>
      </c>
      <c r="J197">
        <v>13000000000</v>
      </c>
      <c r="K197">
        <v>-69.589340000000007</v>
      </c>
      <c r="L197">
        <v>-59.098861999999997</v>
      </c>
    </row>
    <row r="198" spans="2:12" x14ac:dyDescent="0.25">
      <c r="B198">
        <v>13142857142.857</v>
      </c>
      <c r="C198">
        <v>-70.729659999999996</v>
      </c>
      <c r="D198">
        <v>-60.001525999999998</v>
      </c>
      <c r="J198">
        <v>13142857142.857</v>
      </c>
      <c r="K198">
        <v>-67.729545999999999</v>
      </c>
      <c r="L198">
        <v>-57.128070999999998</v>
      </c>
    </row>
    <row r="199" spans="2:12" x14ac:dyDescent="0.25">
      <c r="B199">
        <v>13285714285.714001</v>
      </c>
      <c r="C199">
        <v>-68.775565999999998</v>
      </c>
      <c r="D199">
        <v>-57.932105999999997</v>
      </c>
      <c r="J199">
        <v>13285714285.714001</v>
      </c>
      <c r="K199">
        <v>-66.710785000000001</v>
      </c>
      <c r="L199">
        <v>-56.030768999999999</v>
      </c>
    </row>
    <row r="200" spans="2:12" x14ac:dyDescent="0.25">
      <c r="B200">
        <v>13428571428.570999</v>
      </c>
      <c r="C200">
        <v>-66.270126000000005</v>
      </c>
      <c r="D200">
        <v>-55.299007000000003</v>
      </c>
      <c r="J200">
        <v>13428571428.570999</v>
      </c>
      <c r="K200">
        <v>-65.796165000000002</v>
      </c>
      <c r="L200">
        <v>-55.051051999999999</v>
      </c>
    </row>
    <row r="201" spans="2:12" x14ac:dyDescent="0.25">
      <c r="B201">
        <v>13571428571.429001</v>
      </c>
      <c r="C201">
        <v>-64.566139000000007</v>
      </c>
      <c r="D201">
        <v>-53.455452000000001</v>
      </c>
      <c r="J201">
        <v>13571428571.429001</v>
      </c>
      <c r="K201">
        <v>-65.750252000000003</v>
      </c>
      <c r="L201">
        <v>-54.958877999999999</v>
      </c>
    </row>
    <row r="202" spans="2:12" x14ac:dyDescent="0.25">
      <c r="B202">
        <v>13714285714.285999</v>
      </c>
      <c r="C202">
        <v>-63.562134</v>
      </c>
      <c r="D202">
        <v>-52.298439000000002</v>
      </c>
      <c r="J202">
        <v>13714285714.285999</v>
      </c>
      <c r="K202">
        <v>-65.316802999999993</v>
      </c>
      <c r="L202">
        <v>-54.472011999999999</v>
      </c>
    </row>
    <row r="203" spans="2:12" x14ac:dyDescent="0.25">
      <c r="B203">
        <v>13857142857.143</v>
      </c>
      <c r="C203">
        <v>-63.784691000000002</v>
      </c>
      <c r="D203">
        <v>-52.314284999999998</v>
      </c>
      <c r="J203">
        <v>13857142857.143</v>
      </c>
      <c r="K203">
        <v>-65.506827999999999</v>
      </c>
      <c r="L203">
        <v>-54.547297999999998</v>
      </c>
    </row>
    <row r="204" spans="2:12" x14ac:dyDescent="0.25">
      <c r="B204">
        <v>14000000000</v>
      </c>
      <c r="C204">
        <v>-64.497910000000005</v>
      </c>
      <c r="D204">
        <v>-52.803482000000002</v>
      </c>
      <c r="J204">
        <v>14000000000</v>
      </c>
      <c r="K204">
        <v>-64.734961999999996</v>
      </c>
      <c r="L204">
        <v>-53.612197999999999</v>
      </c>
    </row>
    <row r="205" spans="2:12" x14ac:dyDescent="0.25">
      <c r="B205">
        <v>14142857142.857</v>
      </c>
      <c r="C205">
        <v>-66.954254000000006</v>
      </c>
      <c r="D205">
        <v>-55.004654000000002</v>
      </c>
      <c r="J205">
        <v>14142857142.857</v>
      </c>
      <c r="K205">
        <v>-64.533966000000007</v>
      </c>
      <c r="L205">
        <v>-53.205024999999999</v>
      </c>
    </row>
    <row r="206" spans="2:12" x14ac:dyDescent="0.25">
      <c r="B206">
        <v>14285714285.714001</v>
      </c>
      <c r="C206">
        <v>-71.170852999999994</v>
      </c>
      <c r="D206">
        <v>-58.904732000000003</v>
      </c>
      <c r="J206">
        <v>14285714285.714001</v>
      </c>
      <c r="K206">
        <v>-64.002562999999995</v>
      </c>
      <c r="L206">
        <v>-52.365158000000001</v>
      </c>
    </row>
    <row r="207" spans="2:12" x14ac:dyDescent="0.25">
      <c r="B207">
        <v>14428571428.570999</v>
      </c>
      <c r="C207">
        <v>-73.182541000000001</v>
      </c>
      <c r="D207">
        <v>-60.499046</v>
      </c>
      <c r="J207">
        <v>14428571428.570999</v>
      </c>
      <c r="K207">
        <v>-64.073340999999999</v>
      </c>
      <c r="L207">
        <v>-51.979534000000001</v>
      </c>
    </row>
    <row r="208" spans="2:12" x14ac:dyDescent="0.25">
      <c r="B208">
        <v>14571428571.429001</v>
      </c>
      <c r="C208">
        <v>-71.272696999999994</v>
      </c>
      <c r="D208">
        <v>-58.028464999999997</v>
      </c>
      <c r="J208">
        <v>14571428571.429001</v>
      </c>
      <c r="K208">
        <v>-63.538272999999997</v>
      </c>
      <c r="L208">
        <v>-50.789700000000003</v>
      </c>
    </row>
    <row r="209" spans="2:12" x14ac:dyDescent="0.25">
      <c r="B209">
        <v>14714285714.285999</v>
      </c>
      <c r="C209">
        <v>-64.800918999999993</v>
      </c>
      <c r="D209">
        <v>-50.588963</v>
      </c>
      <c r="J209">
        <v>14714285714.285999</v>
      </c>
      <c r="K209">
        <v>-62.982475000000001</v>
      </c>
      <c r="L209">
        <v>-49.376685999999999</v>
      </c>
    </row>
    <row r="210" spans="2:12" x14ac:dyDescent="0.25">
      <c r="B210">
        <v>14857142857.143</v>
      </c>
      <c r="C210">
        <v>-58.743876999999998</v>
      </c>
      <c r="D210">
        <v>-42.829352999999998</v>
      </c>
      <c r="J210">
        <v>14857142857.143</v>
      </c>
      <c r="K210">
        <v>-61.694068999999999</v>
      </c>
      <c r="L210">
        <v>-47.124049999999997</v>
      </c>
    </row>
    <row r="211" spans="2:12" x14ac:dyDescent="0.25">
      <c r="B211">
        <v>15000000000</v>
      </c>
      <c r="C211">
        <v>-55.119475999999999</v>
      </c>
      <c r="D211">
        <v>-37.745949000000003</v>
      </c>
      <c r="J211">
        <v>15000000000</v>
      </c>
      <c r="K211">
        <v>-60.808391999999998</v>
      </c>
      <c r="L211">
        <v>-45.557983</v>
      </c>
    </row>
    <row r="212" spans="2:12" x14ac:dyDescent="0.25">
      <c r="B212" t="s">
        <v>21</v>
      </c>
      <c r="J212" t="s">
        <v>21</v>
      </c>
    </row>
  </sheetData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212"/>
  <sheetViews>
    <sheetView workbookViewId="0">
      <selection activeCell="O4" sqref="O4"/>
    </sheetView>
  </sheetViews>
  <sheetFormatPr defaultRowHeight="15" x14ac:dyDescent="0.25"/>
  <cols>
    <col min="1" max="1" width="13.7109375" style="11" customWidth="1"/>
    <col min="5" max="5" width="2.7109375" style="5" customWidth="1"/>
    <col min="6" max="6" width="12.85546875" style="2" bestFit="1" customWidth="1"/>
    <col min="7" max="7" width="18.5703125" bestFit="1" customWidth="1"/>
    <col min="8" max="8" width="20.5703125" bestFit="1" customWidth="1"/>
    <col min="9" max="9" width="13.7109375" style="11" customWidth="1"/>
    <col min="13" max="13" width="2.7109375" style="5" customWidth="1"/>
    <col min="14" max="14" width="12.85546875" style="2" bestFit="1" customWidth="1"/>
    <col min="15" max="15" width="18.5703125" bestFit="1" customWidth="1"/>
    <col min="16" max="16" width="20.5703125" bestFit="1" customWidth="1"/>
    <col min="17" max="17" width="2.7109375" style="5" customWidth="1"/>
  </cols>
  <sheetData>
    <row r="1" spans="1:17" x14ac:dyDescent="0.25">
      <c r="B1" t="s">
        <v>97</v>
      </c>
      <c r="F1" s="2" t="s">
        <v>2</v>
      </c>
      <c r="G1" s="7" t="s">
        <v>116</v>
      </c>
      <c r="H1" s="31" t="str">
        <f>D112</f>
        <v>2Ix1L dBc Log Mag(dB)</v>
      </c>
      <c r="J1" t="s">
        <v>97</v>
      </c>
      <c r="N1" s="2" t="s">
        <v>2</v>
      </c>
      <c r="O1" s="7" t="s">
        <v>116</v>
      </c>
      <c r="P1" s="31" t="str">
        <f>L112</f>
        <v>2Ix1L dBc Log Mag(dB)</v>
      </c>
    </row>
    <row r="2" spans="1:17" x14ac:dyDescent="0.25">
      <c r="A2" s="36" t="s">
        <v>115</v>
      </c>
      <c r="B2" t="s">
        <v>294</v>
      </c>
      <c r="C2" t="s">
        <v>295</v>
      </c>
      <c r="D2" t="s">
        <v>297</v>
      </c>
      <c r="H2" s="2"/>
      <c r="I2" s="36" t="s">
        <v>112</v>
      </c>
      <c r="J2" t="s">
        <v>294</v>
      </c>
      <c r="K2" t="s">
        <v>295</v>
      </c>
      <c r="L2" t="s">
        <v>297</v>
      </c>
      <c r="P2" s="2"/>
    </row>
    <row r="3" spans="1:17" s="9" customFormat="1" x14ac:dyDescent="0.25">
      <c r="A3" s="11"/>
      <c r="B3" t="s">
        <v>333</v>
      </c>
      <c r="C3" t="s">
        <v>334</v>
      </c>
      <c r="D3" t="s">
        <v>335</v>
      </c>
      <c r="E3" s="8"/>
      <c r="F3" s="7" t="s">
        <v>12</v>
      </c>
      <c r="G3" s="7">
        <f>ABS(AVERAGE(G5:G103))</f>
        <v>63.629732181818198</v>
      </c>
      <c r="H3" s="63" t="s">
        <v>268</v>
      </c>
      <c r="I3" s="11"/>
      <c r="J3" t="s">
        <v>333</v>
      </c>
      <c r="K3" t="s">
        <v>334</v>
      </c>
      <c r="L3" t="s">
        <v>336</v>
      </c>
      <c r="M3" s="8"/>
      <c r="N3" s="7" t="s">
        <v>12</v>
      </c>
      <c r="O3" s="7">
        <f>ABS(AVERAGE(O5:O103))</f>
        <v>65.859035696969698</v>
      </c>
      <c r="P3" s="63" t="s">
        <v>268</v>
      </c>
      <c r="Q3" s="8"/>
    </row>
    <row r="4" spans="1:17" x14ac:dyDescent="0.25">
      <c r="B4" t="s">
        <v>101</v>
      </c>
      <c r="G4" s="2"/>
      <c r="H4" s="2"/>
      <c r="J4" t="s">
        <v>101</v>
      </c>
      <c r="O4" s="2"/>
      <c r="P4" s="2"/>
    </row>
    <row r="5" spans="1:17" x14ac:dyDescent="0.25">
      <c r="F5" s="2">
        <f t="shared" ref="F5:F36" si="0">B113/1000000000</f>
        <v>2.8159999999999998</v>
      </c>
      <c r="G5" s="2">
        <f>H5-5</f>
        <v>-44.403084</v>
      </c>
      <c r="H5" s="2">
        <f t="shared" ref="H5:H36" si="1">D113</f>
        <v>-39.403084</v>
      </c>
      <c r="N5" s="2">
        <f t="shared" ref="N5:N36" si="2">J113/1000000000</f>
        <v>2.8159999999999998</v>
      </c>
      <c r="O5" s="2">
        <f>P5-5</f>
        <v>-50.892116999999999</v>
      </c>
      <c r="P5" s="2">
        <f t="shared" ref="P5:P36" si="3">L113</f>
        <v>-45.892116999999999</v>
      </c>
    </row>
    <row r="6" spans="1:17" x14ac:dyDescent="0.25">
      <c r="F6" s="2">
        <f t="shared" si="0"/>
        <v>2.9588571428571</v>
      </c>
      <c r="G6" s="2">
        <f t="shared" ref="G6:G69" si="4">H6-5</f>
        <v>-48.767901999999999</v>
      </c>
      <c r="H6" s="2">
        <f t="shared" si="1"/>
        <v>-43.767901999999999</v>
      </c>
      <c r="N6" s="2">
        <f t="shared" si="2"/>
        <v>2.9588571428571</v>
      </c>
      <c r="O6" s="2">
        <f t="shared" ref="O6:O69" si="5">P6-5</f>
        <v>-52.959083999999997</v>
      </c>
      <c r="P6" s="2">
        <f t="shared" si="3"/>
        <v>-47.959083999999997</v>
      </c>
    </row>
    <row r="7" spans="1:17" x14ac:dyDescent="0.25">
      <c r="B7" t="s">
        <v>102</v>
      </c>
      <c r="F7" s="2">
        <f t="shared" si="0"/>
        <v>3.1017142857143001</v>
      </c>
      <c r="G7" s="2">
        <f t="shared" si="4"/>
        <v>-54.161456999999999</v>
      </c>
      <c r="H7" s="2">
        <f t="shared" si="1"/>
        <v>-49.161456999999999</v>
      </c>
      <c r="J7" t="s">
        <v>102</v>
      </c>
      <c r="N7" s="2">
        <f t="shared" si="2"/>
        <v>3.1017142857143001</v>
      </c>
      <c r="O7" s="2">
        <f t="shared" si="5"/>
        <v>-54.832766999999997</v>
      </c>
      <c r="P7" s="2">
        <f t="shared" si="3"/>
        <v>-49.832766999999997</v>
      </c>
    </row>
    <row r="8" spans="1:17" x14ac:dyDescent="0.25">
      <c r="B8" t="s">
        <v>19</v>
      </c>
      <c r="C8" t="s">
        <v>120</v>
      </c>
      <c r="F8" s="2">
        <f t="shared" si="0"/>
        <v>3.2445714285714002</v>
      </c>
      <c r="G8" s="2">
        <f t="shared" si="4"/>
        <v>-58.717503000000001</v>
      </c>
      <c r="H8" s="2">
        <f t="shared" si="1"/>
        <v>-53.717503000000001</v>
      </c>
      <c r="J8" t="s">
        <v>19</v>
      </c>
      <c r="K8" t="s">
        <v>120</v>
      </c>
      <c r="N8" s="2">
        <f t="shared" si="2"/>
        <v>3.2445714285714002</v>
      </c>
      <c r="O8" s="2">
        <f t="shared" si="5"/>
        <v>-55.81673</v>
      </c>
      <c r="P8" s="2">
        <f t="shared" si="3"/>
        <v>-50.81673</v>
      </c>
    </row>
    <row r="9" spans="1:17" x14ac:dyDescent="0.25">
      <c r="B9">
        <v>1999000000</v>
      </c>
      <c r="C9">
        <v>-8.3547516000000002</v>
      </c>
      <c r="F9" s="2">
        <f t="shared" si="0"/>
        <v>3.3874285714285999</v>
      </c>
      <c r="G9" s="2">
        <f t="shared" si="4"/>
        <v>-62.578418999999997</v>
      </c>
      <c r="H9" s="2">
        <f t="shared" si="1"/>
        <v>-57.578418999999997</v>
      </c>
      <c r="J9">
        <v>1999000000</v>
      </c>
      <c r="K9">
        <v>-8.2050896000000009</v>
      </c>
      <c r="N9" s="2">
        <f t="shared" si="2"/>
        <v>3.3874285714285999</v>
      </c>
      <c r="O9" s="2">
        <f t="shared" si="5"/>
        <v>-57.462017000000003</v>
      </c>
      <c r="P9" s="2">
        <f t="shared" si="3"/>
        <v>-52.462017000000003</v>
      </c>
    </row>
    <row r="10" spans="1:17" x14ac:dyDescent="0.25">
      <c r="B10">
        <v>2131663265.3060999</v>
      </c>
      <c r="C10">
        <v>-8.2339888000000006</v>
      </c>
      <c r="F10" s="2">
        <f t="shared" si="0"/>
        <v>3.5302857142857</v>
      </c>
      <c r="G10" s="2">
        <f t="shared" si="4"/>
        <v>-64.195819999999998</v>
      </c>
      <c r="H10" s="2">
        <f t="shared" si="1"/>
        <v>-59.195819999999998</v>
      </c>
      <c r="J10">
        <v>2131663265.3060999</v>
      </c>
      <c r="K10">
        <v>-8.0768862000000006</v>
      </c>
      <c r="N10" s="2">
        <f t="shared" si="2"/>
        <v>3.5302857142857</v>
      </c>
      <c r="O10" s="2">
        <f t="shared" si="5"/>
        <v>-61.796658000000001</v>
      </c>
      <c r="P10" s="2">
        <f t="shared" si="3"/>
        <v>-56.796658000000001</v>
      </c>
    </row>
    <row r="11" spans="1:17" x14ac:dyDescent="0.25">
      <c r="B11">
        <v>2264326530.6121998</v>
      </c>
      <c r="C11">
        <v>-8.0310860000000002</v>
      </c>
      <c r="F11" s="2">
        <f t="shared" si="0"/>
        <v>3.6731428571429001</v>
      </c>
      <c r="G11" s="2">
        <f t="shared" si="4"/>
        <v>-63.419742999999997</v>
      </c>
      <c r="H11" s="2">
        <f t="shared" si="1"/>
        <v>-58.419742999999997</v>
      </c>
      <c r="J11">
        <v>2264326530.6121998</v>
      </c>
      <c r="K11">
        <v>-7.8949132000000004</v>
      </c>
      <c r="N11" s="2">
        <f t="shared" si="2"/>
        <v>3.6731428571429001</v>
      </c>
      <c r="O11" s="2">
        <f t="shared" si="5"/>
        <v>-67.40052</v>
      </c>
      <c r="P11" s="2">
        <f t="shared" si="3"/>
        <v>-62.40052</v>
      </c>
    </row>
    <row r="12" spans="1:17" x14ac:dyDescent="0.25">
      <c r="B12">
        <v>2396989795.9183998</v>
      </c>
      <c r="C12">
        <v>-8.0476188999999998</v>
      </c>
      <c r="F12" s="2">
        <f t="shared" si="0"/>
        <v>3.8159999999999998</v>
      </c>
      <c r="G12" s="2">
        <f t="shared" si="4"/>
        <v>-60.263137999999998</v>
      </c>
      <c r="H12" s="2">
        <f t="shared" si="1"/>
        <v>-55.263137999999998</v>
      </c>
      <c r="J12">
        <v>2396989795.9183998</v>
      </c>
      <c r="K12">
        <v>-7.7504764000000002</v>
      </c>
      <c r="N12" s="2">
        <f t="shared" si="2"/>
        <v>3.8159999999999998</v>
      </c>
      <c r="O12" s="2">
        <f t="shared" si="5"/>
        <v>-69.083374000000006</v>
      </c>
      <c r="P12" s="2">
        <f t="shared" si="3"/>
        <v>-64.083374000000006</v>
      </c>
    </row>
    <row r="13" spans="1:17" x14ac:dyDescent="0.25">
      <c r="B13">
        <v>2529653061.2245002</v>
      </c>
      <c r="C13">
        <v>-8.0130320000000008</v>
      </c>
      <c r="F13" s="2">
        <f t="shared" si="0"/>
        <v>3.9588571428571</v>
      </c>
      <c r="G13" s="2">
        <f t="shared" si="4"/>
        <v>-58.065086000000001</v>
      </c>
      <c r="H13" s="2">
        <f t="shared" si="1"/>
        <v>-53.065086000000001</v>
      </c>
      <c r="J13">
        <v>2529653061.2245002</v>
      </c>
      <c r="K13">
        <v>-7.6535529999999996</v>
      </c>
      <c r="N13" s="2">
        <f t="shared" si="2"/>
        <v>3.9588571428571</v>
      </c>
      <c r="O13" s="2">
        <f t="shared" si="5"/>
        <v>-68.842635999999999</v>
      </c>
      <c r="P13" s="2">
        <f t="shared" si="3"/>
        <v>-63.842635999999999</v>
      </c>
    </row>
    <row r="14" spans="1:17" x14ac:dyDescent="0.25">
      <c r="B14">
        <v>2662316326.5306001</v>
      </c>
      <c r="C14">
        <v>-8.1852359999999997</v>
      </c>
      <c r="F14" s="2">
        <f t="shared" si="0"/>
        <v>4.1017142857143005</v>
      </c>
      <c r="G14" s="2">
        <f t="shared" si="4"/>
        <v>-57.803573999999998</v>
      </c>
      <c r="H14" s="2">
        <f t="shared" si="1"/>
        <v>-52.803573999999998</v>
      </c>
      <c r="J14">
        <v>2662316326.5306001</v>
      </c>
      <c r="K14">
        <v>-7.6846724000000002</v>
      </c>
      <c r="N14" s="2">
        <f t="shared" si="2"/>
        <v>4.1017142857143005</v>
      </c>
      <c r="O14" s="2">
        <f t="shared" si="5"/>
        <v>-71.268783999999997</v>
      </c>
      <c r="P14" s="2">
        <f t="shared" si="3"/>
        <v>-66.268783999999997</v>
      </c>
    </row>
    <row r="15" spans="1:17" x14ac:dyDescent="0.25">
      <c r="B15">
        <v>2794979591.8367</v>
      </c>
      <c r="C15">
        <v>-8.3066645000000001</v>
      </c>
      <c r="F15" s="2">
        <f t="shared" si="0"/>
        <v>4.2445714285714002</v>
      </c>
      <c r="G15" s="2">
        <f t="shared" si="4"/>
        <v>-58.008674999999997</v>
      </c>
      <c r="H15" s="2">
        <f t="shared" si="1"/>
        <v>-53.008674999999997</v>
      </c>
      <c r="J15">
        <v>2794979591.8367</v>
      </c>
      <c r="K15">
        <v>-7.7579889</v>
      </c>
      <c r="N15" s="2">
        <f t="shared" si="2"/>
        <v>4.2445714285714002</v>
      </c>
      <c r="O15" s="2">
        <f t="shared" si="5"/>
        <v>-69.687019000000006</v>
      </c>
      <c r="P15" s="2">
        <f t="shared" si="3"/>
        <v>-64.687019000000006</v>
      </c>
    </row>
    <row r="16" spans="1:17" x14ac:dyDescent="0.25">
      <c r="B16">
        <v>2927642857.1429</v>
      </c>
      <c r="C16">
        <v>-8.4922170999999995</v>
      </c>
      <c r="F16" s="2">
        <f t="shared" si="0"/>
        <v>4.3874285714286003</v>
      </c>
      <c r="G16" s="2">
        <f t="shared" si="4"/>
        <v>-58.962100999999997</v>
      </c>
      <c r="H16" s="2">
        <f t="shared" si="1"/>
        <v>-53.962100999999997</v>
      </c>
      <c r="J16">
        <v>2927642857.1429</v>
      </c>
      <c r="K16">
        <v>-7.9024261999999998</v>
      </c>
      <c r="N16" s="2">
        <f t="shared" si="2"/>
        <v>4.3874285714286003</v>
      </c>
      <c r="O16" s="2">
        <f t="shared" si="5"/>
        <v>-69.252448999999999</v>
      </c>
      <c r="P16" s="2">
        <f t="shared" si="3"/>
        <v>-64.252448999999999</v>
      </c>
    </row>
    <row r="17" spans="2:16" x14ac:dyDescent="0.25">
      <c r="B17">
        <v>3060306122.4489999</v>
      </c>
      <c r="C17">
        <v>-8.6204976999999996</v>
      </c>
      <c r="F17" s="2">
        <f t="shared" si="0"/>
        <v>4.5302857142857</v>
      </c>
      <c r="G17" s="2">
        <f t="shared" si="4"/>
        <v>-59.249470000000002</v>
      </c>
      <c r="H17" s="2">
        <f t="shared" si="1"/>
        <v>-54.249470000000002</v>
      </c>
      <c r="J17">
        <v>3060306122.4489999</v>
      </c>
      <c r="K17">
        <v>-7.9700642000000004</v>
      </c>
      <c r="N17" s="2">
        <f t="shared" si="2"/>
        <v>4.5302857142857</v>
      </c>
      <c r="O17" s="2">
        <f t="shared" si="5"/>
        <v>-65.759708000000003</v>
      </c>
      <c r="P17" s="2">
        <f t="shared" si="3"/>
        <v>-60.759708000000003</v>
      </c>
    </row>
    <row r="18" spans="2:16" x14ac:dyDescent="0.25">
      <c r="B18">
        <v>3192969387.7550998</v>
      </c>
      <c r="C18">
        <v>-8.6140833000000008</v>
      </c>
      <c r="F18" s="2">
        <f t="shared" si="0"/>
        <v>4.6731428571429001</v>
      </c>
      <c r="G18" s="2">
        <f t="shared" si="4"/>
        <v>-60.744694000000003</v>
      </c>
      <c r="H18" s="2">
        <f t="shared" si="1"/>
        <v>-55.744694000000003</v>
      </c>
      <c r="J18">
        <v>3192969387.7550998</v>
      </c>
      <c r="K18">
        <v>-7.9786935000000003</v>
      </c>
      <c r="N18" s="2">
        <f t="shared" si="2"/>
        <v>4.6731428571429001</v>
      </c>
      <c r="O18" s="2">
        <f t="shared" si="5"/>
        <v>-68.950512000000003</v>
      </c>
      <c r="P18" s="2">
        <f t="shared" si="3"/>
        <v>-63.950512000000003</v>
      </c>
    </row>
    <row r="19" spans="2:16" x14ac:dyDescent="0.25">
      <c r="B19">
        <v>3325632653.0612001</v>
      </c>
      <c r="C19">
        <v>-8.6163691999999994</v>
      </c>
      <c r="F19" s="2">
        <f t="shared" si="0"/>
        <v>4.8159999999999998</v>
      </c>
      <c r="G19" s="2">
        <f t="shared" si="4"/>
        <v>-61.376750999999999</v>
      </c>
      <c r="H19" s="2">
        <f t="shared" si="1"/>
        <v>-56.376750999999999</v>
      </c>
      <c r="J19">
        <v>3325632653.0612001</v>
      </c>
      <c r="K19">
        <v>-7.9790625999999998</v>
      </c>
      <c r="N19" s="2">
        <f t="shared" si="2"/>
        <v>4.8159999999999998</v>
      </c>
      <c r="O19" s="2">
        <f t="shared" si="5"/>
        <v>-73.259925999999993</v>
      </c>
      <c r="P19" s="2">
        <f t="shared" si="3"/>
        <v>-68.259925999999993</v>
      </c>
    </row>
    <row r="20" spans="2:16" x14ac:dyDescent="0.25">
      <c r="B20">
        <v>3458295918.3673</v>
      </c>
      <c r="C20">
        <v>-8.6076221000000004</v>
      </c>
      <c r="F20" s="2">
        <f t="shared" si="0"/>
        <v>4.9588571428570996</v>
      </c>
      <c r="G20" s="2">
        <f t="shared" si="4"/>
        <v>-60.688847000000003</v>
      </c>
      <c r="H20" s="2">
        <f t="shared" si="1"/>
        <v>-55.688847000000003</v>
      </c>
      <c r="J20">
        <v>3458295918.3673</v>
      </c>
      <c r="K20">
        <v>-7.9635534000000003</v>
      </c>
      <c r="N20" s="2">
        <f t="shared" si="2"/>
        <v>4.9588571428570996</v>
      </c>
      <c r="O20" s="2">
        <f t="shared" si="5"/>
        <v>-75.232383999999996</v>
      </c>
      <c r="P20" s="2">
        <f t="shared" si="3"/>
        <v>-70.232383999999996</v>
      </c>
    </row>
    <row r="21" spans="2:16" x14ac:dyDescent="0.25">
      <c r="B21">
        <v>3590959183.6735001</v>
      </c>
      <c r="C21">
        <v>-8.6712036000000001</v>
      </c>
      <c r="F21" s="2">
        <f t="shared" si="0"/>
        <v>5.1017142857143005</v>
      </c>
      <c r="G21" s="2">
        <f t="shared" si="4"/>
        <v>-59.698977999999997</v>
      </c>
      <c r="H21" s="2">
        <f t="shared" si="1"/>
        <v>-54.698977999999997</v>
      </c>
      <c r="J21">
        <v>3590959183.6735001</v>
      </c>
      <c r="K21">
        <v>-7.9879074000000001</v>
      </c>
      <c r="N21" s="2">
        <f t="shared" si="2"/>
        <v>5.1017142857143005</v>
      </c>
      <c r="O21" s="2">
        <f t="shared" si="5"/>
        <v>-74.976906</v>
      </c>
      <c r="P21" s="2">
        <f t="shared" si="3"/>
        <v>-69.976906</v>
      </c>
    </row>
    <row r="22" spans="2:16" x14ac:dyDescent="0.25">
      <c r="B22">
        <v>3723622448.9796</v>
      </c>
      <c r="C22">
        <v>-8.7294892999999991</v>
      </c>
      <c r="F22" s="2">
        <f t="shared" si="0"/>
        <v>5.2445714285713994</v>
      </c>
      <c r="G22" s="2">
        <f t="shared" si="4"/>
        <v>-58.662799999999997</v>
      </c>
      <c r="H22" s="2">
        <f t="shared" si="1"/>
        <v>-53.662799999999997</v>
      </c>
      <c r="J22">
        <v>3723622448.9796</v>
      </c>
      <c r="K22">
        <v>-8.0049515000000007</v>
      </c>
      <c r="N22" s="2">
        <f t="shared" si="2"/>
        <v>5.2445714285713994</v>
      </c>
      <c r="O22" s="2">
        <f t="shared" si="5"/>
        <v>-70.017264999999995</v>
      </c>
      <c r="P22" s="2">
        <f t="shared" si="3"/>
        <v>-65.017264999999995</v>
      </c>
    </row>
    <row r="23" spans="2:16" x14ac:dyDescent="0.25">
      <c r="B23">
        <v>3856285714.2856998</v>
      </c>
      <c r="C23">
        <v>-8.8049535999999993</v>
      </c>
      <c r="F23" s="2">
        <f t="shared" si="0"/>
        <v>5.3874285714286003</v>
      </c>
      <c r="G23" s="2">
        <f t="shared" si="4"/>
        <v>-60.669746000000004</v>
      </c>
      <c r="H23" s="2">
        <f t="shared" si="1"/>
        <v>-55.669746000000004</v>
      </c>
      <c r="J23">
        <v>3856285714.2856998</v>
      </c>
      <c r="K23">
        <v>-8.1013860999999991</v>
      </c>
      <c r="N23" s="2">
        <f t="shared" si="2"/>
        <v>5.3874285714286003</v>
      </c>
      <c r="O23" s="2">
        <f t="shared" si="5"/>
        <v>-69.081351999999995</v>
      </c>
      <c r="P23" s="2">
        <f t="shared" si="3"/>
        <v>-64.081351999999995</v>
      </c>
    </row>
    <row r="24" spans="2:16" x14ac:dyDescent="0.25">
      <c r="B24">
        <v>3988948979.5918002</v>
      </c>
      <c r="C24">
        <v>-8.8371057999999998</v>
      </c>
      <c r="F24" s="2">
        <f t="shared" si="0"/>
        <v>5.5302857142857</v>
      </c>
      <c r="G24" s="2">
        <f t="shared" si="4"/>
        <v>-61.242286999999997</v>
      </c>
      <c r="H24" s="2">
        <f t="shared" si="1"/>
        <v>-56.242286999999997</v>
      </c>
      <c r="J24">
        <v>3988948979.5918002</v>
      </c>
      <c r="K24">
        <v>-8.1601706000000007</v>
      </c>
      <c r="N24" s="2">
        <f t="shared" si="2"/>
        <v>5.5302857142857</v>
      </c>
      <c r="O24" s="2">
        <f t="shared" si="5"/>
        <v>-68.820896000000005</v>
      </c>
      <c r="P24" s="2">
        <f t="shared" si="3"/>
        <v>-63.820895999999998</v>
      </c>
    </row>
    <row r="25" spans="2:16" x14ac:dyDescent="0.25">
      <c r="B25">
        <v>4121612244.8979998</v>
      </c>
      <c r="C25">
        <v>-8.8837794999999993</v>
      </c>
      <c r="F25" s="2">
        <f t="shared" si="0"/>
        <v>5.6731428571429001</v>
      </c>
      <c r="G25" s="2">
        <f t="shared" si="4"/>
        <v>-64.502113000000008</v>
      </c>
      <c r="H25" s="2">
        <f t="shared" si="1"/>
        <v>-59.502113000000001</v>
      </c>
      <c r="J25">
        <v>4121612244.8979998</v>
      </c>
      <c r="K25">
        <v>-8.2920798999999992</v>
      </c>
      <c r="N25" s="2">
        <f t="shared" si="2"/>
        <v>5.6731428571429001</v>
      </c>
      <c r="O25" s="2">
        <f t="shared" si="5"/>
        <v>-70.496178</v>
      </c>
      <c r="P25" s="2">
        <f t="shared" si="3"/>
        <v>-65.496178</v>
      </c>
    </row>
    <row r="26" spans="2:16" x14ac:dyDescent="0.25">
      <c r="B26">
        <v>4254275510.2041001</v>
      </c>
      <c r="C26">
        <v>-8.7813119999999998</v>
      </c>
      <c r="F26" s="2">
        <f t="shared" si="0"/>
        <v>5.8159999999999998</v>
      </c>
      <c r="G26" s="2">
        <f t="shared" si="4"/>
        <v>-69.163100999999997</v>
      </c>
      <c r="H26" s="2">
        <f t="shared" si="1"/>
        <v>-64.163100999999997</v>
      </c>
      <c r="J26">
        <v>4254275510.2041001</v>
      </c>
      <c r="K26">
        <v>-8.3830642999999991</v>
      </c>
      <c r="N26" s="2">
        <f t="shared" si="2"/>
        <v>5.8159999999999998</v>
      </c>
      <c r="O26" s="2">
        <f t="shared" si="5"/>
        <v>-69.943129999999996</v>
      </c>
      <c r="P26" s="2">
        <f t="shared" si="3"/>
        <v>-64.943129999999996</v>
      </c>
    </row>
    <row r="27" spans="2:16" x14ac:dyDescent="0.25">
      <c r="B27">
        <v>4386938775.5101995</v>
      </c>
      <c r="C27">
        <v>-8.6528387000000002</v>
      </c>
      <c r="F27" s="2">
        <f t="shared" si="0"/>
        <v>5.9588571428570996</v>
      </c>
      <c r="G27" s="2">
        <f t="shared" si="4"/>
        <v>-71.192886000000001</v>
      </c>
      <c r="H27" s="2">
        <f t="shared" si="1"/>
        <v>-66.192886000000001</v>
      </c>
      <c r="J27">
        <v>4386938775.5101995</v>
      </c>
      <c r="K27">
        <v>-8.4229240000000001</v>
      </c>
      <c r="N27" s="2">
        <f t="shared" si="2"/>
        <v>5.9588571428570996</v>
      </c>
      <c r="O27" s="2">
        <f t="shared" si="5"/>
        <v>-70.056258999999997</v>
      </c>
      <c r="P27" s="2">
        <f t="shared" si="3"/>
        <v>-65.056258999999997</v>
      </c>
    </row>
    <row r="28" spans="2:16" x14ac:dyDescent="0.25">
      <c r="B28">
        <v>4519602040.8163004</v>
      </c>
      <c r="C28">
        <v>-8.5554638000000001</v>
      </c>
      <c r="F28" s="2">
        <f t="shared" si="0"/>
        <v>6.1017142857143005</v>
      </c>
      <c r="G28" s="2">
        <f t="shared" si="4"/>
        <v>-74.001418999999999</v>
      </c>
      <c r="H28" s="2">
        <f t="shared" si="1"/>
        <v>-69.001418999999999</v>
      </c>
      <c r="J28">
        <v>4519602040.8163004</v>
      </c>
      <c r="K28">
        <v>-8.4924754999999994</v>
      </c>
      <c r="N28" s="2">
        <f t="shared" si="2"/>
        <v>6.1017142857143005</v>
      </c>
      <c r="O28" s="2">
        <f t="shared" si="5"/>
        <v>-69.317313999999996</v>
      </c>
      <c r="P28" s="2">
        <f t="shared" si="3"/>
        <v>-64.317313999999996</v>
      </c>
    </row>
    <row r="29" spans="2:16" x14ac:dyDescent="0.25">
      <c r="B29">
        <v>4652265306.1224003</v>
      </c>
      <c r="C29">
        <v>-8.5033779000000003</v>
      </c>
      <c r="F29" s="2">
        <f t="shared" si="0"/>
        <v>6.2445714285713994</v>
      </c>
      <c r="G29" s="2">
        <f t="shared" si="4"/>
        <v>-74.845436000000007</v>
      </c>
      <c r="H29" s="2">
        <f t="shared" si="1"/>
        <v>-69.845436000000007</v>
      </c>
      <c r="J29">
        <v>4652265306.1224003</v>
      </c>
      <c r="K29">
        <v>-8.5287246999999997</v>
      </c>
      <c r="N29" s="2">
        <f t="shared" si="2"/>
        <v>6.2445714285713994</v>
      </c>
      <c r="O29" s="2">
        <f t="shared" si="5"/>
        <v>-68.208931000000007</v>
      </c>
      <c r="P29" s="2">
        <f t="shared" si="3"/>
        <v>-63.208931</v>
      </c>
    </row>
    <row r="30" spans="2:16" x14ac:dyDescent="0.25">
      <c r="B30">
        <v>4784928571.4286003</v>
      </c>
      <c r="C30">
        <v>-8.4808635999999993</v>
      </c>
      <c r="F30" s="2">
        <f t="shared" si="0"/>
        <v>6.3874285714286003</v>
      </c>
      <c r="G30" s="2">
        <f t="shared" si="4"/>
        <v>-74.674048999999997</v>
      </c>
      <c r="H30" s="2">
        <f t="shared" si="1"/>
        <v>-69.674048999999997</v>
      </c>
      <c r="J30">
        <v>4784928571.4286003</v>
      </c>
      <c r="K30">
        <v>-8.6154957000000003</v>
      </c>
      <c r="N30" s="2">
        <f t="shared" si="2"/>
        <v>6.3874285714286003</v>
      </c>
      <c r="O30" s="2">
        <f t="shared" si="5"/>
        <v>-67.644694999999999</v>
      </c>
      <c r="P30" s="2">
        <f t="shared" si="3"/>
        <v>-62.644694999999999</v>
      </c>
    </row>
    <row r="31" spans="2:16" x14ac:dyDescent="0.25">
      <c r="B31">
        <v>4917591836.7347002</v>
      </c>
      <c r="C31">
        <v>-8.3654183999999994</v>
      </c>
      <c r="F31" s="2">
        <f t="shared" si="0"/>
        <v>6.5302857142857</v>
      </c>
      <c r="G31" s="2">
        <f t="shared" si="4"/>
        <v>-71.283469999999994</v>
      </c>
      <c r="H31" s="2">
        <f t="shared" si="1"/>
        <v>-66.283469999999994</v>
      </c>
      <c r="J31">
        <v>4917591836.7347002</v>
      </c>
      <c r="K31">
        <v>-8.5562372</v>
      </c>
      <c r="N31" s="2">
        <f t="shared" si="2"/>
        <v>6.5302857142857</v>
      </c>
      <c r="O31" s="2">
        <f t="shared" si="5"/>
        <v>-66.710177999999999</v>
      </c>
      <c r="P31" s="2">
        <f t="shared" si="3"/>
        <v>-61.710177999999999</v>
      </c>
    </row>
    <row r="32" spans="2:16" x14ac:dyDescent="0.25">
      <c r="B32">
        <v>5050255102.0408001</v>
      </c>
      <c r="C32">
        <v>-8.2751751000000002</v>
      </c>
      <c r="F32" s="2">
        <f t="shared" si="0"/>
        <v>6.6731428571429001</v>
      </c>
      <c r="G32" s="2">
        <f t="shared" si="4"/>
        <v>-66.578059999999994</v>
      </c>
      <c r="H32" s="2">
        <f t="shared" si="1"/>
        <v>-61.578060000000001</v>
      </c>
      <c r="J32">
        <v>5050255102.0408001</v>
      </c>
      <c r="K32">
        <v>-8.5053082</v>
      </c>
      <c r="N32" s="2">
        <f t="shared" si="2"/>
        <v>6.6731428571429001</v>
      </c>
      <c r="O32" s="2">
        <f t="shared" si="5"/>
        <v>-66.402195000000006</v>
      </c>
      <c r="P32" s="2">
        <f t="shared" si="3"/>
        <v>-61.402194999999999</v>
      </c>
    </row>
    <row r="33" spans="2:16" x14ac:dyDescent="0.25">
      <c r="B33">
        <v>5182918367.3469</v>
      </c>
      <c r="C33">
        <v>-8.2277737000000002</v>
      </c>
      <c r="F33" s="2">
        <f t="shared" si="0"/>
        <v>6.8159999999999998</v>
      </c>
      <c r="G33" s="2">
        <f t="shared" si="4"/>
        <v>-65.537261999999998</v>
      </c>
      <c r="H33" s="2">
        <f t="shared" si="1"/>
        <v>-60.537261999999998</v>
      </c>
      <c r="J33">
        <v>5182918367.3469</v>
      </c>
      <c r="K33">
        <v>-8.4665108</v>
      </c>
      <c r="N33" s="2">
        <f t="shared" si="2"/>
        <v>6.8159999999999998</v>
      </c>
      <c r="O33" s="2">
        <f t="shared" si="5"/>
        <v>-71.145072999999996</v>
      </c>
      <c r="P33" s="2">
        <f t="shared" si="3"/>
        <v>-66.145072999999996</v>
      </c>
    </row>
    <row r="34" spans="2:16" x14ac:dyDescent="0.25">
      <c r="B34">
        <v>5315581632.6531</v>
      </c>
      <c r="C34">
        <v>-8.2093983000000001</v>
      </c>
      <c r="F34" s="2">
        <f t="shared" si="0"/>
        <v>6.9588571428570996</v>
      </c>
      <c r="G34" s="2">
        <f t="shared" si="4"/>
        <v>-64.695380999999998</v>
      </c>
      <c r="H34" s="2">
        <f t="shared" si="1"/>
        <v>-59.695380999999998</v>
      </c>
      <c r="J34">
        <v>5315581632.6531</v>
      </c>
      <c r="K34">
        <v>-8.4680815000000003</v>
      </c>
      <c r="N34" s="2">
        <f t="shared" si="2"/>
        <v>6.9588571428570996</v>
      </c>
      <c r="O34" s="2">
        <f t="shared" si="5"/>
        <v>-71.300162999999998</v>
      </c>
      <c r="P34" s="2">
        <f t="shared" si="3"/>
        <v>-66.300162999999998</v>
      </c>
    </row>
    <row r="35" spans="2:16" x14ac:dyDescent="0.25">
      <c r="B35">
        <v>5448244897.9591999</v>
      </c>
      <c r="C35">
        <v>-8.1948185000000002</v>
      </c>
      <c r="F35" s="2">
        <f t="shared" si="0"/>
        <v>7.1017142857143005</v>
      </c>
      <c r="G35" s="2">
        <f t="shared" si="4"/>
        <v>-64.837879000000001</v>
      </c>
      <c r="H35" s="2">
        <f t="shared" si="1"/>
        <v>-59.837879000000001</v>
      </c>
      <c r="J35">
        <v>5448244897.9591999</v>
      </c>
      <c r="K35">
        <v>-8.4597549000000001</v>
      </c>
      <c r="N35" s="2">
        <f t="shared" si="2"/>
        <v>7.1017142857143005</v>
      </c>
      <c r="O35" s="2">
        <f t="shared" si="5"/>
        <v>-69.590301999999994</v>
      </c>
      <c r="P35" s="2">
        <f t="shared" si="3"/>
        <v>-64.590301999999994</v>
      </c>
    </row>
    <row r="36" spans="2:16" x14ac:dyDescent="0.25">
      <c r="B36">
        <v>5580908163.2652998</v>
      </c>
      <c r="C36">
        <v>-8.1699494999999995</v>
      </c>
      <c r="F36" s="2">
        <f t="shared" si="0"/>
        <v>7.2445714285713994</v>
      </c>
      <c r="G36" s="2">
        <f t="shared" si="4"/>
        <v>-68.78768199999999</v>
      </c>
      <c r="H36" s="2">
        <f t="shared" si="1"/>
        <v>-63.787681999999997</v>
      </c>
      <c r="J36">
        <v>5580908163.2652998</v>
      </c>
      <c r="K36">
        <v>-8.4444713999999994</v>
      </c>
      <c r="N36" s="2">
        <f t="shared" si="2"/>
        <v>7.2445714285713994</v>
      </c>
      <c r="O36" s="2">
        <f t="shared" si="5"/>
        <v>-62.008170999999997</v>
      </c>
      <c r="P36" s="2">
        <f t="shared" si="3"/>
        <v>-57.008170999999997</v>
      </c>
    </row>
    <row r="37" spans="2:16" x14ac:dyDescent="0.25">
      <c r="B37">
        <v>5713571428.5713997</v>
      </c>
      <c r="C37">
        <v>-8.1634940999999994</v>
      </c>
      <c r="F37" s="2">
        <f t="shared" ref="F37:F68" si="6">B145/1000000000</f>
        <v>7.3874285714286003</v>
      </c>
      <c r="G37" s="2">
        <f t="shared" si="4"/>
        <v>-73.627869000000004</v>
      </c>
      <c r="H37" s="2">
        <f t="shared" ref="H37:H68" si="7">D145</f>
        <v>-68.627869000000004</v>
      </c>
      <c r="J37">
        <v>5713571428.5713997</v>
      </c>
      <c r="K37">
        <v>-8.4272594000000005</v>
      </c>
      <c r="N37" s="2">
        <f t="shared" ref="N37:N68" si="8">J145/1000000000</f>
        <v>7.3874285714286003</v>
      </c>
      <c r="O37" s="2">
        <f t="shared" si="5"/>
        <v>-60.126575000000003</v>
      </c>
      <c r="P37" s="2">
        <f t="shared" ref="P37:P68" si="9">L145</f>
        <v>-55.126575000000003</v>
      </c>
    </row>
    <row r="38" spans="2:16" x14ac:dyDescent="0.25">
      <c r="B38">
        <v>5846234693.8775997</v>
      </c>
      <c r="C38">
        <v>-8.1707944999999995</v>
      </c>
      <c r="F38" s="2">
        <f t="shared" si="6"/>
        <v>7.5302857142857</v>
      </c>
      <c r="G38" s="2">
        <f t="shared" si="4"/>
        <v>-74.118401000000006</v>
      </c>
      <c r="H38" s="2">
        <f t="shared" si="7"/>
        <v>-69.118401000000006</v>
      </c>
      <c r="J38">
        <v>5846234693.8775997</v>
      </c>
      <c r="K38">
        <v>-8.4423294000000002</v>
      </c>
      <c r="N38" s="2">
        <f t="shared" si="8"/>
        <v>7.5302857142857</v>
      </c>
      <c r="O38" s="2">
        <f t="shared" si="5"/>
        <v>-58.259124999999997</v>
      </c>
      <c r="P38" s="2">
        <f t="shared" si="9"/>
        <v>-53.259124999999997</v>
      </c>
    </row>
    <row r="39" spans="2:16" x14ac:dyDescent="0.25">
      <c r="B39">
        <v>5978897959.1836996</v>
      </c>
      <c r="C39">
        <v>-8.1792288000000006</v>
      </c>
      <c r="F39" s="2">
        <f t="shared" si="6"/>
        <v>7.6731428571429001</v>
      </c>
      <c r="G39" s="2">
        <f t="shared" si="4"/>
        <v>-69.845909000000006</v>
      </c>
      <c r="H39" s="2">
        <f t="shared" si="7"/>
        <v>-64.845909000000006</v>
      </c>
      <c r="J39">
        <v>5978897959.1836996</v>
      </c>
      <c r="K39">
        <v>-8.4256773000000003</v>
      </c>
      <c r="N39" s="2">
        <f t="shared" si="8"/>
        <v>7.6731428571429001</v>
      </c>
      <c r="O39" s="2">
        <f t="shared" si="5"/>
        <v>-56.863667</v>
      </c>
      <c r="P39" s="2">
        <f t="shared" si="9"/>
        <v>-51.863667</v>
      </c>
    </row>
    <row r="40" spans="2:16" x14ac:dyDescent="0.25">
      <c r="B40">
        <v>6111561224.4898005</v>
      </c>
      <c r="C40">
        <v>-8.1837748999999995</v>
      </c>
      <c r="F40" s="2">
        <f t="shared" si="6"/>
        <v>7.8159999999999998</v>
      </c>
      <c r="G40" s="2">
        <f t="shared" si="4"/>
        <v>-64.716319999999996</v>
      </c>
      <c r="H40" s="2">
        <f t="shared" si="7"/>
        <v>-59.716320000000003</v>
      </c>
      <c r="J40">
        <v>6111561224.4898005</v>
      </c>
      <c r="K40">
        <v>-8.4050206999999997</v>
      </c>
      <c r="N40" s="2">
        <f t="shared" si="8"/>
        <v>7.8159999999999998</v>
      </c>
      <c r="O40" s="2">
        <f t="shared" si="5"/>
        <v>-55.956783000000001</v>
      </c>
      <c r="P40" s="2">
        <f t="shared" si="9"/>
        <v>-50.956783000000001</v>
      </c>
    </row>
    <row r="41" spans="2:16" x14ac:dyDescent="0.25">
      <c r="B41">
        <v>6244224489.7959003</v>
      </c>
      <c r="C41">
        <v>-8.2295894999999994</v>
      </c>
      <c r="F41" s="2">
        <f t="shared" si="6"/>
        <v>7.9588571428570996</v>
      </c>
      <c r="G41" s="2">
        <f t="shared" si="4"/>
        <v>-64.040680000000009</v>
      </c>
      <c r="H41" s="2">
        <f t="shared" si="7"/>
        <v>-59.040680000000002</v>
      </c>
      <c r="J41">
        <v>6244224489.7959003</v>
      </c>
      <c r="K41">
        <v>-8.3836984999999995</v>
      </c>
      <c r="N41" s="2">
        <f t="shared" si="8"/>
        <v>7.9588571428570996</v>
      </c>
      <c r="O41" s="2">
        <f t="shared" si="5"/>
        <v>-56.880423999999998</v>
      </c>
      <c r="P41" s="2">
        <f t="shared" si="9"/>
        <v>-51.880423999999998</v>
      </c>
    </row>
    <row r="42" spans="2:16" x14ac:dyDescent="0.25">
      <c r="B42">
        <v>6376887755.1020002</v>
      </c>
      <c r="C42">
        <v>-8.2476520999999998</v>
      </c>
      <c r="F42" s="2">
        <f t="shared" si="6"/>
        <v>8.1017142857142996</v>
      </c>
      <c r="G42" s="2">
        <f t="shared" si="4"/>
        <v>-66.688271</v>
      </c>
      <c r="H42" s="2">
        <f t="shared" si="7"/>
        <v>-61.688271</v>
      </c>
      <c r="J42">
        <v>6376887755.1020002</v>
      </c>
      <c r="K42">
        <v>-8.3197335999999993</v>
      </c>
      <c r="N42" s="2">
        <f t="shared" si="8"/>
        <v>8.1017142857142996</v>
      </c>
      <c r="O42" s="2">
        <f t="shared" si="5"/>
        <v>-58.733181000000002</v>
      </c>
      <c r="P42" s="2">
        <f t="shared" si="9"/>
        <v>-53.733181000000002</v>
      </c>
    </row>
    <row r="43" spans="2:16" x14ac:dyDescent="0.25">
      <c r="B43">
        <v>6509551020.4082003</v>
      </c>
      <c r="C43">
        <v>-8.2968568999999999</v>
      </c>
      <c r="F43" s="2">
        <f t="shared" si="6"/>
        <v>8.2445714285713994</v>
      </c>
      <c r="G43" s="2">
        <f t="shared" si="4"/>
        <v>-68.839302000000004</v>
      </c>
      <c r="H43" s="2">
        <f t="shared" si="7"/>
        <v>-63.839302000000004</v>
      </c>
      <c r="J43">
        <v>6509551020.4082003</v>
      </c>
      <c r="K43">
        <v>-8.3280276999999998</v>
      </c>
      <c r="N43" s="2">
        <f t="shared" si="8"/>
        <v>8.2445714285713994</v>
      </c>
      <c r="O43" s="2">
        <f t="shared" si="5"/>
        <v>-61.081603999999999</v>
      </c>
      <c r="P43" s="2">
        <f t="shared" si="9"/>
        <v>-56.081603999999999</v>
      </c>
    </row>
    <row r="44" spans="2:16" x14ac:dyDescent="0.25">
      <c r="B44">
        <v>6642214285.7143002</v>
      </c>
      <c r="C44">
        <v>-8.3178853999999998</v>
      </c>
      <c r="F44" s="2">
        <f t="shared" si="6"/>
        <v>8.3874285714286003</v>
      </c>
      <c r="G44" s="2">
        <f t="shared" si="4"/>
        <v>-69.074814000000003</v>
      </c>
      <c r="H44" s="2">
        <f t="shared" si="7"/>
        <v>-64.074814000000003</v>
      </c>
      <c r="J44">
        <v>6642214285.7143002</v>
      </c>
      <c r="K44">
        <v>-8.3892927000000004</v>
      </c>
      <c r="N44" s="2">
        <f t="shared" si="8"/>
        <v>8.3874285714286003</v>
      </c>
      <c r="O44" s="2">
        <f t="shared" si="5"/>
        <v>-63.493023000000001</v>
      </c>
      <c r="P44" s="2">
        <f t="shared" si="9"/>
        <v>-58.493023000000001</v>
      </c>
    </row>
    <row r="45" spans="2:16" x14ac:dyDescent="0.25">
      <c r="B45">
        <v>6774877551.0204</v>
      </c>
      <c r="C45">
        <v>-8.3512917000000009</v>
      </c>
      <c r="F45" s="2">
        <f t="shared" si="6"/>
        <v>8.5302857142857</v>
      </c>
      <c r="G45" s="2">
        <f t="shared" si="4"/>
        <v>-68.186596000000009</v>
      </c>
      <c r="H45" s="2">
        <f t="shared" si="7"/>
        <v>-63.186596000000002</v>
      </c>
      <c r="J45">
        <v>6774877551.0204</v>
      </c>
      <c r="K45">
        <v>-8.4766396999999998</v>
      </c>
      <c r="N45" s="2">
        <f t="shared" si="8"/>
        <v>8.5302857142857</v>
      </c>
      <c r="O45" s="2">
        <f t="shared" si="5"/>
        <v>-66.589489</v>
      </c>
      <c r="P45" s="2">
        <f t="shared" si="9"/>
        <v>-61.589489</v>
      </c>
    </row>
    <row r="46" spans="2:16" x14ac:dyDescent="0.25">
      <c r="B46">
        <v>6907540816.3264999</v>
      </c>
      <c r="C46">
        <v>-8.3472413999999997</v>
      </c>
      <c r="F46" s="2">
        <f t="shared" si="6"/>
        <v>8.673142857142901</v>
      </c>
      <c r="G46" s="2">
        <f t="shared" si="4"/>
        <v>-66.538925000000006</v>
      </c>
      <c r="H46" s="2">
        <f t="shared" si="7"/>
        <v>-61.538924999999999</v>
      </c>
      <c r="J46">
        <v>6907540816.3264999</v>
      </c>
      <c r="K46">
        <v>-8.5166120999999997</v>
      </c>
      <c r="N46" s="2">
        <f t="shared" si="8"/>
        <v>8.673142857142901</v>
      </c>
      <c r="O46" s="2">
        <f t="shared" si="5"/>
        <v>-67.718997999999999</v>
      </c>
      <c r="P46" s="2">
        <f t="shared" si="9"/>
        <v>-62.718997999999999</v>
      </c>
    </row>
    <row r="47" spans="2:16" x14ac:dyDescent="0.25">
      <c r="B47">
        <v>7040204081.6327</v>
      </c>
      <c r="C47">
        <v>-8.3139743999999993</v>
      </c>
      <c r="F47" s="2">
        <f t="shared" si="6"/>
        <v>8.8160000000000007</v>
      </c>
      <c r="G47" s="2">
        <f t="shared" si="4"/>
        <v>-66.098557</v>
      </c>
      <c r="H47" s="2">
        <f t="shared" si="7"/>
        <v>-61.098557</v>
      </c>
      <c r="J47">
        <v>7040204081.6327</v>
      </c>
      <c r="K47">
        <v>-8.4902028999999999</v>
      </c>
      <c r="N47" s="2">
        <f t="shared" si="8"/>
        <v>8.8160000000000007</v>
      </c>
      <c r="O47" s="2">
        <f t="shared" si="5"/>
        <v>-67.890770000000003</v>
      </c>
      <c r="P47" s="2">
        <f t="shared" si="9"/>
        <v>-62.890770000000003</v>
      </c>
    </row>
    <row r="48" spans="2:16" x14ac:dyDescent="0.25">
      <c r="B48">
        <v>7172867346.9387999</v>
      </c>
      <c r="C48">
        <v>-8.2290325000000006</v>
      </c>
      <c r="F48" s="2">
        <f t="shared" si="6"/>
        <v>8.9588571428570987</v>
      </c>
      <c r="G48" s="2">
        <f t="shared" si="4"/>
        <v>-66.020935000000009</v>
      </c>
      <c r="H48" s="2">
        <f t="shared" si="7"/>
        <v>-61.020935000000001</v>
      </c>
      <c r="J48">
        <v>7172867346.9387999</v>
      </c>
      <c r="K48">
        <v>-8.4772587000000001</v>
      </c>
      <c r="N48" s="2">
        <f t="shared" si="8"/>
        <v>8.9588571428570987</v>
      </c>
      <c r="O48" s="2">
        <f t="shared" si="5"/>
        <v>-68.442939999999993</v>
      </c>
      <c r="P48" s="2">
        <f t="shared" si="9"/>
        <v>-63.44294</v>
      </c>
    </row>
    <row r="49" spans="2:16" x14ac:dyDescent="0.25">
      <c r="B49">
        <v>7305530612.2448997</v>
      </c>
      <c r="C49">
        <v>-8.1861420000000003</v>
      </c>
      <c r="F49" s="2">
        <f t="shared" si="6"/>
        <v>9.1017142857142996</v>
      </c>
      <c r="G49" s="2">
        <f t="shared" si="4"/>
        <v>-68.081469999999996</v>
      </c>
      <c r="H49" s="2">
        <f t="shared" si="7"/>
        <v>-63.081470000000003</v>
      </c>
      <c r="J49">
        <v>7305530612.2448997</v>
      </c>
      <c r="K49">
        <v>-8.4745760000000008</v>
      </c>
      <c r="N49" s="2">
        <f t="shared" si="8"/>
        <v>9.1017142857142996</v>
      </c>
      <c r="O49" s="2">
        <f t="shared" si="5"/>
        <v>-70.352920999999995</v>
      </c>
      <c r="P49" s="2">
        <f t="shared" si="9"/>
        <v>-65.352920999999995</v>
      </c>
    </row>
    <row r="50" spans="2:16" x14ac:dyDescent="0.25">
      <c r="B50">
        <v>7438193877.5509996</v>
      </c>
      <c r="C50">
        <v>-8.2018498999999991</v>
      </c>
      <c r="F50" s="2">
        <f t="shared" si="6"/>
        <v>9.2445714285713994</v>
      </c>
      <c r="G50" s="2">
        <f t="shared" si="4"/>
        <v>-71.043639999999996</v>
      </c>
      <c r="H50" s="2">
        <f t="shared" si="7"/>
        <v>-66.043639999999996</v>
      </c>
      <c r="J50">
        <v>7438193877.5509996</v>
      </c>
      <c r="K50">
        <v>-8.5290412999999994</v>
      </c>
      <c r="N50" s="2">
        <f t="shared" si="8"/>
        <v>9.2445714285713994</v>
      </c>
      <c r="O50" s="2">
        <f t="shared" si="5"/>
        <v>-72.242476999999994</v>
      </c>
      <c r="P50" s="2">
        <f t="shared" si="9"/>
        <v>-67.242476999999994</v>
      </c>
    </row>
    <row r="51" spans="2:16" x14ac:dyDescent="0.25">
      <c r="B51">
        <v>7570857142.8570995</v>
      </c>
      <c r="C51">
        <v>-8.2929086999999999</v>
      </c>
      <c r="F51" s="2">
        <f t="shared" si="6"/>
        <v>9.3874285714286003</v>
      </c>
      <c r="G51" s="2">
        <f t="shared" si="4"/>
        <v>-74.078772999999998</v>
      </c>
      <c r="H51" s="2">
        <f t="shared" si="7"/>
        <v>-69.078772999999998</v>
      </c>
      <c r="J51">
        <v>7570857142.8570995</v>
      </c>
      <c r="K51">
        <v>-8.5742139999999996</v>
      </c>
      <c r="N51" s="2">
        <f t="shared" si="8"/>
        <v>9.3874285714286003</v>
      </c>
      <c r="O51" s="2">
        <f t="shared" si="5"/>
        <v>-73.149405999999999</v>
      </c>
      <c r="P51" s="2">
        <f t="shared" si="9"/>
        <v>-68.149405999999999</v>
      </c>
    </row>
    <row r="52" spans="2:16" x14ac:dyDescent="0.25">
      <c r="B52">
        <v>7703520408.1632996</v>
      </c>
      <c r="C52">
        <v>-8.3481349999999992</v>
      </c>
      <c r="F52" s="2">
        <f t="shared" si="6"/>
        <v>9.5302857142857</v>
      </c>
      <c r="G52" s="2">
        <f t="shared" si="4"/>
        <v>-77.950644999999994</v>
      </c>
      <c r="H52" s="2">
        <f t="shared" si="7"/>
        <v>-72.950644999999994</v>
      </c>
      <c r="J52">
        <v>7703520408.1632996</v>
      </c>
      <c r="K52">
        <v>-8.5828752999999995</v>
      </c>
      <c r="N52" s="2">
        <f t="shared" si="8"/>
        <v>9.5302857142857</v>
      </c>
      <c r="O52" s="2">
        <f t="shared" si="5"/>
        <v>-73.587081999999995</v>
      </c>
      <c r="P52" s="2">
        <f t="shared" si="9"/>
        <v>-68.587081999999995</v>
      </c>
    </row>
    <row r="53" spans="2:16" x14ac:dyDescent="0.25">
      <c r="B53">
        <v>7836183673.4694004</v>
      </c>
      <c r="C53">
        <v>-8.3903607999999998</v>
      </c>
      <c r="F53" s="2">
        <f t="shared" si="6"/>
        <v>9.673142857142901</v>
      </c>
      <c r="G53" s="2">
        <f t="shared" si="4"/>
        <v>-81.071372999999994</v>
      </c>
      <c r="H53" s="2">
        <f t="shared" si="7"/>
        <v>-76.071372999999994</v>
      </c>
      <c r="J53">
        <v>7836183673.4694004</v>
      </c>
      <c r="K53">
        <v>-8.5397482</v>
      </c>
      <c r="N53" s="2">
        <f t="shared" si="8"/>
        <v>9.673142857142901</v>
      </c>
      <c r="O53" s="2">
        <f t="shared" si="5"/>
        <v>-75.732460000000003</v>
      </c>
      <c r="P53" s="2">
        <f t="shared" si="9"/>
        <v>-70.732460000000003</v>
      </c>
    </row>
    <row r="54" spans="2:16" x14ac:dyDescent="0.25">
      <c r="B54">
        <v>7968846938.7755003</v>
      </c>
      <c r="C54">
        <v>-8.3846702999999998</v>
      </c>
      <c r="F54" s="2">
        <f t="shared" si="6"/>
        <v>9.8160000000000007</v>
      </c>
      <c r="G54" s="2">
        <f t="shared" si="4"/>
        <v>-79.347565000000003</v>
      </c>
      <c r="H54" s="2">
        <f t="shared" si="7"/>
        <v>-74.347565000000003</v>
      </c>
      <c r="J54">
        <v>7968846938.7755003</v>
      </c>
      <c r="K54">
        <v>-8.4588164999999993</v>
      </c>
      <c r="N54" s="2">
        <f t="shared" si="8"/>
        <v>9.8160000000000007</v>
      </c>
      <c r="O54" s="2">
        <f t="shared" si="5"/>
        <v>-75.081954999999994</v>
      </c>
      <c r="P54" s="2">
        <f t="shared" si="9"/>
        <v>-70.081954999999994</v>
      </c>
    </row>
    <row r="55" spans="2:16" x14ac:dyDescent="0.25">
      <c r="B55">
        <v>8101510204.0816002</v>
      </c>
      <c r="C55">
        <v>-8.5350990000000007</v>
      </c>
      <c r="F55" s="2">
        <f t="shared" si="6"/>
        <v>9.9588571428570987</v>
      </c>
      <c r="G55" s="2">
        <f t="shared" si="4"/>
        <v>-75.166747999999998</v>
      </c>
      <c r="H55" s="2">
        <f t="shared" si="7"/>
        <v>-70.166747999999998</v>
      </c>
      <c r="J55">
        <v>8101510204.0816002</v>
      </c>
      <c r="K55">
        <v>-8.5426558999999997</v>
      </c>
      <c r="N55" s="2">
        <f t="shared" si="8"/>
        <v>9.9588571428570987</v>
      </c>
      <c r="O55" s="2">
        <f t="shared" si="5"/>
        <v>-73.487815999999995</v>
      </c>
      <c r="P55" s="2">
        <f t="shared" si="9"/>
        <v>-68.487815999999995</v>
      </c>
    </row>
    <row r="56" spans="2:16" x14ac:dyDescent="0.25">
      <c r="B56">
        <v>8234173469.3878002</v>
      </c>
      <c r="C56">
        <v>-8.6543712999999993</v>
      </c>
      <c r="F56" s="2">
        <f t="shared" si="6"/>
        <v>10.101714285714001</v>
      </c>
      <c r="G56" s="2">
        <f t="shared" si="4"/>
        <v>-69.990379000000004</v>
      </c>
      <c r="H56" s="2">
        <f t="shared" si="7"/>
        <v>-64.990379000000004</v>
      </c>
      <c r="J56">
        <v>8234173469.3878002</v>
      </c>
      <c r="K56">
        <v>-8.6412811000000005</v>
      </c>
      <c r="N56" s="2">
        <f t="shared" si="8"/>
        <v>10.101714285714001</v>
      </c>
      <c r="O56" s="2">
        <f t="shared" si="5"/>
        <v>-70.584250999999995</v>
      </c>
      <c r="P56" s="2">
        <f t="shared" si="9"/>
        <v>-65.584250999999995</v>
      </c>
    </row>
    <row r="57" spans="2:16" x14ac:dyDescent="0.25">
      <c r="B57">
        <v>8366836734.6939001</v>
      </c>
      <c r="C57">
        <v>-8.8182448999999998</v>
      </c>
      <c r="F57" s="2">
        <f t="shared" si="6"/>
        <v>10.244571428571</v>
      </c>
      <c r="G57" s="2">
        <f t="shared" si="4"/>
        <v>-68.426898999999992</v>
      </c>
      <c r="H57" s="2">
        <f t="shared" si="7"/>
        <v>-63.426898999999999</v>
      </c>
      <c r="J57">
        <v>8366836734.6939001</v>
      </c>
      <c r="K57">
        <v>-8.8061665999999992</v>
      </c>
      <c r="N57" s="2">
        <f t="shared" si="8"/>
        <v>10.244571428571</v>
      </c>
      <c r="O57" s="2">
        <f t="shared" si="5"/>
        <v>-69.151154000000005</v>
      </c>
      <c r="P57" s="2">
        <f t="shared" si="9"/>
        <v>-64.151154000000005</v>
      </c>
    </row>
    <row r="58" spans="2:16" x14ac:dyDescent="0.25">
      <c r="B58">
        <v>8499500000</v>
      </c>
      <c r="C58">
        <v>-8.8757973000000003</v>
      </c>
      <c r="F58" s="2">
        <f t="shared" si="6"/>
        <v>10.387428571429</v>
      </c>
      <c r="G58" s="2">
        <f t="shared" si="4"/>
        <v>-66.860748000000001</v>
      </c>
      <c r="H58" s="2">
        <f t="shared" si="7"/>
        <v>-61.860748000000001</v>
      </c>
      <c r="J58">
        <v>8499500000</v>
      </c>
      <c r="K58">
        <v>-8.8688783999999998</v>
      </c>
      <c r="N58" s="2">
        <f t="shared" si="8"/>
        <v>10.387428571429</v>
      </c>
      <c r="O58" s="2">
        <f t="shared" si="5"/>
        <v>-69.190551999999997</v>
      </c>
      <c r="P58" s="2">
        <f t="shared" si="9"/>
        <v>-64.190551999999997</v>
      </c>
    </row>
    <row r="59" spans="2:16" x14ac:dyDescent="0.25">
      <c r="B59">
        <v>8632163265.3061008</v>
      </c>
      <c r="C59">
        <v>-8.9638147000000004</v>
      </c>
      <c r="F59" s="2">
        <f t="shared" si="6"/>
        <v>10.530285714285998</v>
      </c>
      <c r="G59" s="2">
        <f t="shared" si="4"/>
        <v>-65.041720999999995</v>
      </c>
      <c r="H59" s="2">
        <f t="shared" si="7"/>
        <v>-60.041721000000003</v>
      </c>
      <c r="J59">
        <v>8632163265.3061008</v>
      </c>
      <c r="K59">
        <v>-8.9540652999999999</v>
      </c>
      <c r="N59" s="2">
        <f t="shared" si="8"/>
        <v>10.530285714285998</v>
      </c>
      <c r="O59" s="2">
        <f t="shared" si="5"/>
        <v>-69.331207000000006</v>
      </c>
      <c r="P59" s="2">
        <f t="shared" si="9"/>
        <v>-64.331207000000006</v>
      </c>
    </row>
    <row r="60" spans="2:16" x14ac:dyDescent="0.25">
      <c r="B60">
        <v>8764826530.6121998</v>
      </c>
      <c r="C60">
        <v>-9.1145706000000004</v>
      </c>
      <c r="F60" s="2">
        <f t="shared" si="6"/>
        <v>10.673142857143</v>
      </c>
      <c r="G60" s="2">
        <f t="shared" si="4"/>
        <v>-63.472675000000002</v>
      </c>
      <c r="H60" s="2">
        <f t="shared" si="7"/>
        <v>-58.472675000000002</v>
      </c>
      <c r="J60">
        <v>8764826530.6121998</v>
      </c>
      <c r="K60">
        <v>-9.1087608000000007</v>
      </c>
      <c r="N60" s="2">
        <f t="shared" si="8"/>
        <v>10.673142857143</v>
      </c>
      <c r="O60" s="2">
        <f t="shared" si="5"/>
        <v>-71.155929999999998</v>
      </c>
      <c r="P60" s="2">
        <f t="shared" si="9"/>
        <v>-66.155929999999998</v>
      </c>
    </row>
    <row r="61" spans="2:16" x14ac:dyDescent="0.25">
      <c r="B61">
        <v>8897489795.9183998</v>
      </c>
      <c r="C61">
        <v>-9.2725620000000006</v>
      </c>
      <c r="F61" s="2">
        <f t="shared" si="6"/>
        <v>10.816000000000001</v>
      </c>
      <c r="G61" s="2">
        <f t="shared" si="4"/>
        <v>-62.917968999999999</v>
      </c>
      <c r="H61" s="2">
        <f t="shared" si="7"/>
        <v>-57.917968999999999</v>
      </c>
      <c r="J61">
        <v>8897489795.9183998</v>
      </c>
      <c r="K61">
        <v>-9.2764053000000004</v>
      </c>
      <c r="N61" s="2">
        <f t="shared" si="8"/>
        <v>10.816000000000001</v>
      </c>
      <c r="O61" s="2">
        <f t="shared" si="5"/>
        <v>-71.687201999999999</v>
      </c>
      <c r="P61" s="2">
        <f t="shared" si="9"/>
        <v>-66.687201999999999</v>
      </c>
    </row>
    <row r="62" spans="2:16" x14ac:dyDescent="0.25">
      <c r="B62">
        <v>9030153061.2245007</v>
      </c>
      <c r="C62">
        <v>-9.4344710999999997</v>
      </c>
      <c r="F62" s="2">
        <f t="shared" si="6"/>
        <v>10.958857142857001</v>
      </c>
      <c r="G62" s="2">
        <f t="shared" si="4"/>
        <v>-62.928485999999999</v>
      </c>
      <c r="H62" s="2">
        <f t="shared" si="7"/>
        <v>-57.928485999999999</v>
      </c>
      <c r="J62">
        <v>9030153061.2245007</v>
      </c>
      <c r="K62">
        <v>-9.4450569000000009</v>
      </c>
      <c r="N62" s="2">
        <f t="shared" si="8"/>
        <v>10.958857142857001</v>
      </c>
      <c r="O62" s="2">
        <f t="shared" si="5"/>
        <v>-70.024551000000002</v>
      </c>
      <c r="P62" s="2">
        <f t="shared" si="9"/>
        <v>-65.024551000000002</v>
      </c>
    </row>
    <row r="63" spans="2:16" x14ac:dyDescent="0.25">
      <c r="B63">
        <v>9162816326.5305996</v>
      </c>
      <c r="C63">
        <v>-9.5728320999999994</v>
      </c>
      <c r="F63" s="2">
        <f t="shared" si="6"/>
        <v>11.101714285714001</v>
      </c>
      <c r="G63" s="2">
        <f t="shared" si="4"/>
        <v>-62.474666999999997</v>
      </c>
      <c r="H63" s="2">
        <f t="shared" si="7"/>
        <v>-57.474666999999997</v>
      </c>
      <c r="J63">
        <v>9162816326.5305996</v>
      </c>
      <c r="K63">
        <v>-9.5938759000000005</v>
      </c>
      <c r="N63" s="2">
        <f t="shared" si="8"/>
        <v>11.101714285714001</v>
      </c>
      <c r="O63" s="2">
        <f t="shared" si="5"/>
        <v>-67.121048000000002</v>
      </c>
      <c r="P63" s="2">
        <f t="shared" si="9"/>
        <v>-62.121048000000002</v>
      </c>
    </row>
    <row r="64" spans="2:16" x14ac:dyDescent="0.25">
      <c r="B64">
        <v>9295479591.8367004</v>
      </c>
      <c r="C64">
        <v>-9.7105885000000001</v>
      </c>
      <c r="F64" s="2">
        <f t="shared" si="6"/>
        <v>11.244571428571</v>
      </c>
      <c r="G64" s="2">
        <f t="shared" si="4"/>
        <v>-61.503765000000001</v>
      </c>
      <c r="H64" s="2">
        <f t="shared" si="7"/>
        <v>-56.503765000000001</v>
      </c>
      <c r="J64">
        <v>9295479591.8367004</v>
      </c>
      <c r="K64">
        <v>-9.7675686000000006</v>
      </c>
      <c r="N64" s="2">
        <f t="shared" si="8"/>
        <v>11.244571428571</v>
      </c>
      <c r="O64" s="2">
        <f t="shared" si="5"/>
        <v>-65.748336999999992</v>
      </c>
      <c r="P64" s="2">
        <f t="shared" si="9"/>
        <v>-60.748336999999999</v>
      </c>
    </row>
    <row r="65" spans="2:16" x14ac:dyDescent="0.25">
      <c r="B65">
        <v>9428142857.1429005</v>
      </c>
      <c r="C65">
        <v>-9.8202181</v>
      </c>
      <c r="F65" s="2">
        <f t="shared" si="6"/>
        <v>11.387428571429</v>
      </c>
      <c r="G65" s="2">
        <f t="shared" si="4"/>
        <v>-59.994377</v>
      </c>
      <c r="H65" s="2">
        <f t="shared" si="7"/>
        <v>-54.994377</v>
      </c>
      <c r="J65">
        <v>9428142857.1429005</v>
      </c>
      <c r="K65">
        <v>-9.9371395000000007</v>
      </c>
      <c r="N65" s="2">
        <f t="shared" si="8"/>
        <v>11.387428571429</v>
      </c>
      <c r="O65" s="2">
        <f t="shared" si="5"/>
        <v>-68.630382999999995</v>
      </c>
      <c r="P65" s="2">
        <f t="shared" si="9"/>
        <v>-63.630383000000002</v>
      </c>
    </row>
    <row r="66" spans="2:16" x14ac:dyDescent="0.25">
      <c r="B66">
        <v>9560806122.4489994</v>
      </c>
      <c r="C66">
        <v>-9.9090939000000002</v>
      </c>
      <c r="F66" s="2">
        <f t="shared" si="6"/>
        <v>11.530285714285998</v>
      </c>
      <c r="G66" s="2">
        <f t="shared" si="4"/>
        <v>-58.914444000000003</v>
      </c>
      <c r="H66" s="2">
        <f t="shared" si="7"/>
        <v>-53.914444000000003</v>
      </c>
      <c r="J66">
        <v>9560806122.4489994</v>
      </c>
      <c r="K66">
        <v>-10.095019000000001</v>
      </c>
      <c r="N66" s="2">
        <f t="shared" si="8"/>
        <v>11.530285714285998</v>
      </c>
      <c r="O66" s="2">
        <f t="shared" si="5"/>
        <v>-73.908974000000001</v>
      </c>
      <c r="P66" s="2">
        <f t="shared" si="9"/>
        <v>-68.908974000000001</v>
      </c>
    </row>
    <row r="67" spans="2:16" x14ac:dyDescent="0.25">
      <c r="B67">
        <v>9693469387.7551003</v>
      </c>
      <c r="C67">
        <v>-9.9880370999999997</v>
      </c>
      <c r="F67" s="2">
        <f t="shared" si="6"/>
        <v>11.673142857143</v>
      </c>
      <c r="G67" s="2">
        <f t="shared" si="4"/>
        <v>-58.589393999999999</v>
      </c>
      <c r="H67" s="2">
        <f t="shared" si="7"/>
        <v>-53.589393999999999</v>
      </c>
      <c r="J67">
        <v>9693469387.7551003</v>
      </c>
      <c r="K67">
        <v>-10.202868</v>
      </c>
      <c r="N67" s="2">
        <f t="shared" si="8"/>
        <v>11.673142857143</v>
      </c>
      <c r="O67" s="2">
        <f t="shared" si="5"/>
        <v>-78.525222999999997</v>
      </c>
      <c r="P67" s="2">
        <f t="shared" si="9"/>
        <v>-73.525222999999997</v>
      </c>
    </row>
    <row r="68" spans="2:16" x14ac:dyDescent="0.25">
      <c r="B68">
        <v>9826132653.0611992</v>
      </c>
      <c r="C68">
        <v>-10.053023</v>
      </c>
      <c r="F68" s="2">
        <f t="shared" si="6"/>
        <v>11.816000000000001</v>
      </c>
      <c r="G68" s="2">
        <f t="shared" si="4"/>
        <v>-61.861789999999999</v>
      </c>
      <c r="H68" s="2">
        <f t="shared" si="7"/>
        <v>-56.861789999999999</v>
      </c>
      <c r="J68">
        <v>9826132653.0611992</v>
      </c>
      <c r="K68">
        <v>-10.267868</v>
      </c>
      <c r="N68" s="2">
        <f t="shared" si="8"/>
        <v>11.816000000000001</v>
      </c>
      <c r="O68" s="2">
        <f t="shared" si="5"/>
        <v>-82.215027000000006</v>
      </c>
      <c r="P68" s="2">
        <f t="shared" si="9"/>
        <v>-77.215027000000006</v>
      </c>
    </row>
    <row r="69" spans="2:16" x14ac:dyDescent="0.25">
      <c r="B69">
        <v>9958795918.3673</v>
      </c>
      <c r="C69">
        <v>-10.107457999999999</v>
      </c>
      <c r="F69" s="2">
        <f t="shared" ref="F69:F100" si="10">B177/1000000000</f>
        <v>11.958857142857001</v>
      </c>
      <c r="G69" s="2">
        <f t="shared" si="4"/>
        <v>-69.867553999999998</v>
      </c>
      <c r="H69" s="2">
        <f t="shared" ref="H69:H100" si="11">D177</f>
        <v>-64.867553999999998</v>
      </c>
      <c r="J69">
        <v>9958795918.3673</v>
      </c>
      <c r="K69">
        <v>-10.293155</v>
      </c>
      <c r="N69" s="2">
        <f t="shared" ref="N69:N100" si="12">J177/1000000000</f>
        <v>11.958857142857001</v>
      </c>
      <c r="O69" s="2">
        <f t="shared" si="5"/>
        <v>-81.679726000000002</v>
      </c>
      <c r="P69" s="2">
        <f t="shared" ref="P69:P100" si="13">L177</f>
        <v>-76.679726000000002</v>
      </c>
    </row>
    <row r="70" spans="2:16" x14ac:dyDescent="0.25">
      <c r="B70">
        <v>10091459183.673</v>
      </c>
      <c r="C70">
        <v>-10.162428999999999</v>
      </c>
      <c r="F70" s="2">
        <f t="shared" si="10"/>
        <v>12.101714285714001</v>
      </c>
      <c r="G70" s="2">
        <f t="shared" ref="G70:G103" si="14">H70-5</f>
        <v>-74.779471999999998</v>
      </c>
      <c r="H70" s="2">
        <f t="shared" si="11"/>
        <v>-69.779471999999998</v>
      </c>
      <c r="J70">
        <v>10091459183.673</v>
      </c>
      <c r="K70">
        <v>-10.311496999999999</v>
      </c>
      <c r="N70" s="2">
        <f t="shared" si="12"/>
        <v>12.101714285714001</v>
      </c>
      <c r="O70" s="2">
        <f t="shared" ref="O70:O103" si="15">P70-5</f>
        <v>-79.451988</v>
      </c>
      <c r="P70" s="2">
        <f t="shared" si="13"/>
        <v>-74.451988</v>
      </c>
    </row>
    <row r="71" spans="2:16" x14ac:dyDescent="0.25">
      <c r="B71">
        <v>10224122448.98</v>
      </c>
      <c r="C71">
        <v>-10.221861000000001</v>
      </c>
      <c r="F71" s="2">
        <f t="shared" si="10"/>
        <v>12.244571428571</v>
      </c>
      <c r="G71" s="2">
        <f t="shared" si="14"/>
        <v>-76.521384999999995</v>
      </c>
      <c r="H71" s="2">
        <f t="shared" si="11"/>
        <v>-71.521384999999995</v>
      </c>
      <c r="J71">
        <v>10224122448.98</v>
      </c>
      <c r="K71">
        <v>-10.317977000000001</v>
      </c>
      <c r="N71" s="2">
        <f t="shared" si="12"/>
        <v>12.244571428571</v>
      </c>
      <c r="O71" s="2">
        <f t="shared" si="15"/>
        <v>-74.142455999999996</v>
      </c>
      <c r="P71" s="2">
        <f t="shared" si="13"/>
        <v>-69.142455999999996</v>
      </c>
    </row>
    <row r="72" spans="2:16" x14ac:dyDescent="0.25">
      <c r="B72">
        <v>10356785714.285999</v>
      </c>
      <c r="C72">
        <v>-10.239537</v>
      </c>
      <c r="F72" s="2">
        <f t="shared" si="10"/>
        <v>12.387428571429</v>
      </c>
      <c r="G72" s="2">
        <f t="shared" si="14"/>
        <v>-75.636948000000004</v>
      </c>
      <c r="H72" s="2">
        <f t="shared" si="11"/>
        <v>-70.636948000000004</v>
      </c>
      <c r="J72">
        <v>10356785714.285999</v>
      </c>
      <c r="K72">
        <v>-10.264085</v>
      </c>
      <c r="N72" s="2">
        <f t="shared" si="12"/>
        <v>12.387428571429</v>
      </c>
      <c r="O72" s="2">
        <f t="shared" si="15"/>
        <v>-69.358504999999994</v>
      </c>
      <c r="P72" s="2">
        <f t="shared" si="13"/>
        <v>-64.358504999999994</v>
      </c>
    </row>
    <row r="73" spans="2:16" x14ac:dyDescent="0.25">
      <c r="B73">
        <v>10489448979.591999</v>
      </c>
      <c r="C73">
        <v>-10.266605</v>
      </c>
      <c r="F73" s="2">
        <f t="shared" si="10"/>
        <v>12.530285714285998</v>
      </c>
      <c r="G73" s="2">
        <f t="shared" si="14"/>
        <v>-77.115775999999997</v>
      </c>
      <c r="H73" s="2">
        <f t="shared" si="11"/>
        <v>-72.115775999999997</v>
      </c>
      <c r="J73">
        <v>10489448979.591999</v>
      </c>
      <c r="K73">
        <v>-10.227302</v>
      </c>
      <c r="N73" s="2">
        <f t="shared" si="12"/>
        <v>12.530285714285998</v>
      </c>
      <c r="O73" s="2">
        <f t="shared" si="15"/>
        <v>-66.12364199999999</v>
      </c>
      <c r="P73" s="2">
        <f t="shared" si="13"/>
        <v>-61.123641999999997</v>
      </c>
    </row>
    <row r="74" spans="2:16" x14ac:dyDescent="0.25">
      <c r="B74">
        <v>10622112244.898001</v>
      </c>
      <c r="C74">
        <v>-10.254281000000001</v>
      </c>
      <c r="F74" s="2">
        <f t="shared" si="10"/>
        <v>12.673142857143</v>
      </c>
      <c r="G74" s="2">
        <f t="shared" si="14"/>
        <v>-77.429764000000006</v>
      </c>
      <c r="H74" s="2">
        <f t="shared" si="11"/>
        <v>-72.429764000000006</v>
      </c>
      <c r="J74">
        <v>10622112244.898001</v>
      </c>
      <c r="K74">
        <v>-10.192916</v>
      </c>
      <c r="N74" s="2">
        <f t="shared" si="12"/>
        <v>12.673142857143</v>
      </c>
      <c r="O74" s="2">
        <f t="shared" si="15"/>
        <v>-64.332153000000005</v>
      </c>
      <c r="P74" s="2">
        <f t="shared" si="13"/>
        <v>-59.332152999999998</v>
      </c>
    </row>
    <row r="75" spans="2:16" x14ac:dyDescent="0.25">
      <c r="B75">
        <v>10754775510.204</v>
      </c>
      <c r="C75">
        <v>-10.221634</v>
      </c>
      <c r="F75" s="2">
        <f t="shared" si="10"/>
        <v>12.816000000000001</v>
      </c>
      <c r="G75" s="2">
        <f t="shared" si="14"/>
        <v>-77.923676</v>
      </c>
      <c r="H75" s="2">
        <f t="shared" si="11"/>
        <v>-72.923676</v>
      </c>
      <c r="J75">
        <v>10754775510.204</v>
      </c>
      <c r="K75">
        <v>-10.226157000000001</v>
      </c>
      <c r="N75" s="2">
        <f t="shared" si="12"/>
        <v>12.816000000000001</v>
      </c>
      <c r="O75" s="2">
        <f t="shared" si="15"/>
        <v>-63.580860000000001</v>
      </c>
      <c r="P75" s="2">
        <f t="shared" si="13"/>
        <v>-58.580860000000001</v>
      </c>
    </row>
    <row r="76" spans="2:16" x14ac:dyDescent="0.25">
      <c r="B76">
        <v>10887438775.51</v>
      </c>
      <c r="C76">
        <v>-10.125503999999999</v>
      </c>
      <c r="F76" s="2">
        <f t="shared" si="10"/>
        <v>12.958857142857001</v>
      </c>
      <c r="G76" s="2">
        <f t="shared" si="14"/>
        <v>-77.742439000000005</v>
      </c>
      <c r="H76" s="2">
        <f t="shared" si="11"/>
        <v>-72.742439000000005</v>
      </c>
      <c r="J76">
        <v>10887438775.51</v>
      </c>
      <c r="K76">
        <v>-10.234303000000001</v>
      </c>
      <c r="N76" s="2">
        <f t="shared" si="12"/>
        <v>12.958857142857001</v>
      </c>
      <c r="O76" s="2">
        <f t="shared" si="15"/>
        <v>-62.701656</v>
      </c>
      <c r="P76" s="2">
        <f t="shared" si="13"/>
        <v>-57.701656</v>
      </c>
    </row>
    <row r="77" spans="2:16" x14ac:dyDescent="0.25">
      <c r="B77">
        <v>11020102040.816</v>
      </c>
      <c r="C77">
        <v>-10.042868</v>
      </c>
      <c r="F77" s="2">
        <f t="shared" si="10"/>
        <v>13.101714285714001</v>
      </c>
      <c r="G77" s="2">
        <f t="shared" si="14"/>
        <v>-77.365996999999993</v>
      </c>
      <c r="H77" s="2">
        <f t="shared" si="11"/>
        <v>-72.365996999999993</v>
      </c>
      <c r="J77">
        <v>11020102040.816</v>
      </c>
      <c r="K77">
        <v>-10.283556000000001</v>
      </c>
      <c r="N77" s="2">
        <f t="shared" si="12"/>
        <v>13.101714285714001</v>
      </c>
      <c r="O77" s="2">
        <f t="shared" si="15"/>
        <v>-61.472416000000003</v>
      </c>
      <c r="P77" s="2">
        <f t="shared" si="13"/>
        <v>-56.472416000000003</v>
      </c>
    </row>
    <row r="78" spans="2:16" x14ac:dyDescent="0.25">
      <c r="B78">
        <v>11152765306.122</v>
      </c>
      <c r="C78">
        <v>-9.9862184999999997</v>
      </c>
      <c r="F78" s="2">
        <f t="shared" si="10"/>
        <v>13.244571428571</v>
      </c>
      <c r="G78" s="2">
        <f t="shared" si="14"/>
        <v>-72.911957000000001</v>
      </c>
      <c r="H78" s="2">
        <f t="shared" si="11"/>
        <v>-67.911957000000001</v>
      </c>
      <c r="J78">
        <v>11152765306.122</v>
      </c>
      <c r="K78">
        <v>-10.304581000000001</v>
      </c>
      <c r="N78" s="2">
        <f t="shared" si="12"/>
        <v>13.244571428571</v>
      </c>
      <c r="O78" s="2">
        <f t="shared" si="15"/>
        <v>-61.621307000000002</v>
      </c>
      <c r="P78" s="2">
        <f t="shared" si="13"/>
        <v>-56.621307000000002</v>
      </c>
    </row>
    <row r="79" spans="2:16" x14ac:dyDescent="0.25">
      <c r="B79">
        <v>11285428571.429001</v>
      </c>
      <c r="C79">
        <v>-9.9186458999999996</v>
      </c>
      <c r="F79" s="2">
        <f t="shared" si="10"/>
        <v>13.387428571429</v>
      </c>
      <c r="G79" s="2">
        <f t="shared" si="14"/>
        <v>-68.561950999999993</v>
      </c>
      <c r="H79" s="2">
        <f t="shared" si="11"/>
        <v>-63.561951000000001</v>
      </c>
      <c r="J79">
        <v>11285428571.429001</v>
      </c>
      <c r="K79">
        <v>-10.323852</v>
      </c>
      <c r="N79" s="2">
        <f t="shared" si="12"/>
        <v>13.387428571429</v>
      </c>
      <c r="O79" s="2">
        <f t="shared" si="15"/>
        <v>-63.278458000000001</v>
      </c>
      <c r="P79" s="2">
        <f t="shared" si="13"/>
        <v>-58.278458000000001</v>
      </c>
    </row>
    <row r="80" spans="2:16" x14ac:dyDescent="0.25">
      <c r="B80">
        <v>11418091836.735001</v>
      </c>
      <c r="C80">
        <v>-9.8608255000000007</v>
      </c>
      <c r="F80" s="2">
        <f t="shared" si="10"/>
        <v>13.530285714285998</v>
      </c>
      <c r="G80" s="2">
        <f t="shared" si="14"/>
        <v>-64.773066999999998</v>
      </c>
      <c r="H80" s="2">
        <f t="shared" si="11"/>
        <v>-59.773066999999998</v>
      </c>
      <c r="J80">
        <v>11418091836.735001</v>
      </c>
      <c r="K80">
        <v>-10.313629000000001</v>
      </c>
      <c r="N80" s="2">
        <f t="shared" si="12"/>
        <v>13.530285714285998</v>
      </c>
      <c r="O80" s="2">
        <f t="shared" si="15"/>
        <v>-65.764732000000009</v>
      </c>
      <c r="P80" s="2">
        <f t="shared" si="13"/>
        <v>-60.764732000000002</v>
      </c>
    </row>
    <row r="81" spans="2:16" x14ac:dyDescent="0.25">
      <c r="B81">
        <v>11550755102.041</v>
      </c>
      <c r="C81">
        <v>-9.8427466999999993</v>
      </c>
      <c r="F81" s="2">
        <f t="shared" si="10"/>
        <v>13.673142857143</v>
      </c>
      <c r="G81" s="2">
        <f t="shared" si="14"/>
        <v>-62.785454000000001</v>
      </c>
      <c r="H81" s="2">
        <f t="shared" si="11"/>
        <v>-57.785454000000001</v>
      </c>
      <c r="J81">
        <v>11550755102.041</v>
      </c>
      <c r="K81">
        <v>-10.315821</v>
      </c>
      <c r="N81" s="2">
        <f t="shared" si="12"/>
        <v>13.673142857143</v>
      </c>
      <c r="O81" s="2">
        <f t="shared" si="15"/>
        <v>-66.609088999999997</v>
      </c>
      <c r="P81" s="2">
        <f t="shared" si="13"/>
        <v>-61.609088999999997</v>
      </c>
    </row>
    <row r="82" spans="2:16" x14ac:dyDescent="0.25">
      <c r="B82">
        <v>11683418367.347</v>
      </c>
      <c r="C82">
        <v>-9.8737964999999992</v>
      </c>
      <c r="F82" s="2">
        <f t="shared" si="10"/>
        <v>13.816000000000001</v>
      </c>
      <c r="G82" s="2">
        <f t="shared" si="14"/>
        <v>-61.722954000000001</v>
      </c>
      <c r="H82" s="2">
        <f t="shared" si="11"/>
        <v>-56.722954000000001</v>
      </c>
      <c r="J82">
        <v>11683418367.347</v>
      </c>
      <c r="K82">
        <v>-10.302350000000001</v>
      </c>
      <c r="N82" s="2">
        <f t="shared" si="12"/>
        <v>13.816000000000001</v>
      </c>
      <c r="O82" s="2">
        <f t="shared" si="15"/>
        <v>-65.955826000000002</v>
      </c>
      <c r="P82" s="2">
        <f t="shared" si="13"/>
        <v>-60.955826000000002</v>
      </c>
    </row>
    <row r="83" spans="2:16" x14ac:dyDescent="0.25">
      <c r="B83">
        <v>11816081632.653</v>
      </c>
      <c r="C83">
        <v>-9.9358540000000009</v>
      </c>
      <c r="F83" s="2">
        <f t="shared" si="10"/>
        <v>13.958857142857001</v>
      </c>
      <c r="G83" s="2">
        <f t="shared" si="14"/>
        <v>-61.581707000000002</v>
      </c>
      <c r="H83" s="2">
        <f t="shared" si="11"/>
        <v>-56.581707000000002</v>
      </c>
      <c r="J83">
        <v>11816081632.653</v>
      </c>
      <c r="K83">
        <v>-10.271482000000001</v>
      </c>
      <c r="N83" s="2">
        <f t="shared" si="12"/>
        <v>13.958857142857001</v>
      </c>
      <c r="O83" s="2">
        <f t="shared" si="15"/>
        <v>-64.791267000000005</v>
      </c>
      <c r="P83" s="2">
        <f t="shared" si="13"/>
        <v>-59.791266999999998</v>
      </c>
    </row>
    <row r="84" spans="2:16" x14ac:dyDescent="0.25">
      <c r="B84">
        <v>11948744897.959</v>
      </c>
      <c r="C84">
        <v>-10.079924999999999</v>
      </c>
      <c r="F84" s="2">
        <f t="shared" si="10"/>
        <v>14.101714285714001</v>
      </c>
      <c r="G84" s="2">
        <f t="shared" si="14"/>
        <v>-61.870685999999999</v>
      </c>
      <c r="H84" s="2">
        <f t="shared" si="11"/>
        <v>-56.870685999999999</v>
      </c>
      <c r="J84">
        <v>11948744897.959</v>
      </c>
      <c r="K84">
        <v>-10.320786</v>
      </c>
      <c r="N84" s="2">
        <f t="shared" si="12"/>
        <v>14.101714285714001</v>
      </c>
      <c r="O84" s="2">
        <f t="shared" si="15"/>
        <v>-63.614037000000003</v>
      </c>
      <c r="P84" s="2">
        <f t="shared" si="13"/>
        <v>-58.614037000000003</v>
      </c>
    </row>
    <row r="85" spans="2:16" x14ac:dyDescent="0.25">
      <c r="B85">
        <v>12081408163.264999</v>
      </c>
      <c r="C85">
        <v>-10.218764</v>
      </c>
      <c r="F85" s="2">
        <f t="shared" si="10"/>
        <v>14.244571428571</v>
      </c>
      <c r="G85" s="2">
        <f t="shared" si="14"/>
        <v>-63.258701000000002</v>
      </c>
      <c r="H85" s="2">
        <f t="shared" si="11"/>
        <v>-58.258701000000002</v>
      </c>
      <c r="J85">
        <v>12081408163.264999</v>
      </c>
      <c r="K85">
        <v>-10.393319</v>
      </c>
      <c r="N85" s="2">
        <f t="shared" si="12"/>
        <v>14.244571428571</v>
      </c>
      <c r="O85" s="2">
        <f t="shared" si="15"/>
        <v>-62.607647</v>
      </c>
      <c r="P85" s="2">
        <f t="shared" si="13"/>
        <v>-57.607647</v>
      </c>
    </row>
    <row r="86" spans="2:16" x14ac:dyDescent="0.25">
      <c r="B86">
        <v>12214071428.570999</v>
      </c>
      <c r="C86">
        <v>-10.359671000000001</v>
      </c>
      <c r="F86" s="2">
        <f t="shared" si="10"/>
        <v>14.387428571429</v>
      </c>
      <c r="G86" s="2">
        <f t="shared" si="14"/>
        <v>-65.093544000000009</v>
      </c>
      <c r="H86" s="2">
        <f t="shared" si="11"/>
        <v>-60.093544000000001</v>
      </c>
      <c r="J86">
        <v>12214071428.570999</v>
      </c>
      <c r="K86">
        <v>-10.51064</v>
      </c>
      <c r="N86" s="2">
        <f t="shared" si="12"/>
        <v>14.387428571429</v>
      </c>
      <c r="O86" s="2">
        <f t="shared" si="15"/>
        <v>-61.271487999999998</v>
      </c>
      <c r="P86" s="2">
        <f t="shared" si="13"/>
        <v>-56.271487999999998</v>
      </c>
    </row>
    <row r="87" spans="2:16" x14ac:dyDescent="0.25">
      <c r="B87">
        <v>12346734693.878</v>
      </c>
      <c r="C87">
        <v>-10.473108</v>
      </c>
      <c r="F87" s="2">
        <f t="shared" si="10"/>
        <v>14.530285714285998</v>
      </c>
      <c r="G87" s="2">
        <f t="shared" si="14"/>
        <v>-65.299819999999997</v>
      </c>
      <c r="H87" s="2">
        <f t="shared" si="11"/>
        <v>-60.299819999999997</v>
      </c>
      <c r="J87">
        <v>12346734693.878</v>
      </c>
      <c r="K87">
        <v>-10.623597</v>
      </c>
      <c r="N87" s="2">
        <f t="shared" si="12"/>
        <v>14.530285714285998</v>
      </c>
      <c r="O87" s="2">
        <f t="shared" si="15"/>
        <v>-61.269038999999999</v>
      </c>
      <c r="P87" s="2">
        <f t="shared" si="13"/>
        <v>-56.269038999999999</v>
      </c>
    </row>
    <row r="88" spans="2:16" x14ac:dyDescent="0.25">
      <c r="B88">
        <v>12479397959.184</v>
      </c>
      <c r="C88">
        <v>-10.608416</v>
      </c>
      <c r="F88" s="2">
        <f t="shared" si="10"/>
        <v>14.673142857143</v>
      </c>
      <c r="G88" s="2">
        <f t="shared" si="14"/>
        <v>-64.370273999999995</v>
      </c>
      <c r="H88" s="2">
        <f t="shared" si="11"/>
        <v>-59.370274000000002</v>
      </c>
      <c r="J88">
        <v>12479397959.184</v>
      </c>
      <c r="K88">
        <v>-10.776431000000001</v>
      </c>
      <c r="N88" s="2">
        <f t="shared" si="12"/>
        <v>14.673142857143</v>
      </c>
      <c r="O88" s="2">
        <f t="shared" si="15"/>
        <v>-61.706778999999997</v>
      </c>
      <c r="P88" s="2">
        <f t="shared" si="13"/>
        <v>-56.706778999999997</v>
      </c>
    </row>
    <row r="89" spans="2:16" x14ac:dyDescent="0.25">
      <c r="B89">
        <v>12612061224.49</v>
      </c>
      <c r="C89">
        <v>-10.764882</v>
      </c>
      <c r="F89" s="2">
        <f t="shared" si="10"/>
        <v>14.816000000000001</v>
      </c>
      <c r="G89" s="2">
        <f t="shared" si="14"/>
        <v>-61.209377000000003</v>
      </c>
      <c r="H89" s="2">
        <f t="shared" si="11"/>
        <v>-56.209377000000003</v>
      </c>
      <c r="J89">
        <v>12612061224.49</v>
      </c>
      <c r="K89">
        <v>-10.930619999999999</v>
      </c>
      <c r="N89" s="2">
        <f t="shared" si="12"/>
        <v>14.816000000000001</v>
      </c>
      <c r="O89" s="2">
        <f t="shared" si="15"/>
        <v>-62.92342</v>
      </c>
      <c r="P89" s="2">
        <f t="shared" si="13"/>
        <v>-57.92342</v>
      </c>
    </row>
    <row r="90" spans="2:16" x14ac:dyDescent="0.25">
      <c r="B90">
        <v>12744724489.796</v>
      </c>
      <c r="C90">
        <v>-10.886599</v>
      </c>
      <c r="F90" s="2">
        <f t="shared" si="10"/>
        <v>14.958857142857001</v>
      </c>
      <c r="G90" s="2">
        <f t="shared" si="14"/>
        <v>-59.138451000000003</v>
      </c>
      <c r="H90" s="2">
        <f t="shared" si="11"/>
        <v>-54.138451000000003</v>
      </c>
      <c r="J90">
        <v>12744724489.796</v>
      </c>
      <c r="K90">
        <v>-11.053761</v>
      </c>
      <c r="N90" s="2">
        <f t="shared" si="12"/>
        <v>14.958857142857001</v>
      </c>
      <c r="O90" s="2">
        <f t="shared" si="15"/>
        <v>-62.801357000000003</v>
      </c>
      <c r="P90" s="2">
        <f t="shared" si="13"/>
        <v>-57.801357000000003</v>
      </c>
    </row>
    <row r="91" spans="2:16" x14ac:dyDescent="0.25">
      <c r="B91">
        <v>12877387755.101999</v>
      </c>
      <c r="C91">
        <v>-11.003059</v>
      </c>
      <c r="F91" s="2">
        <f t="shared" si="10"/>
        <v>15.101714285714001</v>
      </c>
      <c r="G91" s="2">
        <f t="shared" si="14"/>
        <v>-56.021487999999998</v>
      </c>
      <c r="H91" s="2">
        <f t="shared" si="11"/>
        <v>-51.021487999999998</v>
      </c>
      <c r="J91">
        <v>12877387755.101999</v>
      </c>
      <c r="K91">
        <v>-11.153219</v>
      </c>
      <c r="N91" s="2">
        <f t="shared" si="12"/>
        <v>15.101714285714001</v>
      </c>
      <c r="O91" s="2">
        <f t="shared" si="15"/>
        <v>-62.002968000000003</v>
      </c>
      <c r="P91" s="2">
        <f t="shared" si="13"/>
        <v>-57.002968000000003</v>
      </c>
    </row>
    <row r="92" spans="2:16" x14ac:dyDescent="0.25">
      <c r="B92">
        <v>13010051020.408001</v>
      </c>
      <c r="C92">
        <v>-11.138462000000001</v>
      </c>
      <c r="F92" s="2">
        <f t="shared" si="10"/>
        <v>15.244571428571</v>
      </c>
      <c r="G92" s="2">
        <f t="shared" si="14"/>
        <v>-54.135798999999999</v>
      </c>
      <c r="H92" s="2">
        <f t="shared" si="11"/>
        <v>-49.135798999999999</v>
      </c>
      <c r="J92">
        <v>13010051020.408001</v>
      </c>
      <c r="K92">
        <v>-11.278162999999999</v>
      </c>
      <c r="N92" s="2">
        <f t="shared" si="12"/>
        <v>15.244571428571</v>
      </c>
      <c r="O92" s="2">
        <f t="shared" si="15"/>
        <v>-61.013714</v>
      </c>
      <c r="P92" s="2">
        <f t="shared" si="13"/>
        <v>-56.013714</v>
      </c>
    </row>
    <row r="93" spans="2:16" x14ac:dyDescent="0.25">
      <c r="B93">
        <v>13142714285.714001</v>
      </c>
      <c r="C93">
        <v>-11.263666000000001</v>
      </c>
      <c r="F93" s="2">
        <f t="shared" si="10"/>
        <v>15.387428571429</v>
      </c>
      <c r="G93" s="2">
        <f t="shared" si="14"/>
        <v>-52.725563000000001</v>
      </c>
      <c r="H93" s="2">
        <f t="shared" si="11"/>
        <v>-47.725563000000001</v>
      </c>
      <c r="J93">
        <v>13142714285.714001</v>
      </c>
      <c r="K93">
        <v>-11.391755</v>
      </c>
      <c r="N93" s="2">
        <f t="shared" si="12"/>
        <v>15.387428571429</v>
      </c>
      <c r="O93" s="2">
        <f t="shared" si="15"/>
        <v>-61.244914999999999</v>
      </c>
      <c r="P93" s="2">
        <f t="shared" si="13"/>
        <v>-56.244914999999999</v>
      </c>
    </row>
    <row r="94" spans="2:16" x14ac:dyDescent="0.25">
      <c r="B94">
        <v>13275377551.02</v>
      </c>
      <c r="C94">
        <v>-11.386193</v>
      </c>
      <c r="F94" s="2">
        <f t="shared" si="10"/>
        <v>15.530285714285998</v>
      </c>
      <c r="G94" s="2">
        <f t="shared" si="14"/>
        <v>-51.210087000000001</v>
      </c>
      <c r="H94" s="2">
        <f t="shared" si="11"/>
        <v>-46.210087000000001</v>
      </c>
      <c r="J94">
        <v>13275377551.02</v>
      </c>
      <c r="K94">
        <v>-11.511424</v>
      </c>
      <c r="N94" s="2">
        <f t="shared" si="12"/>
        <v>15.530285714285998</v>
      </c>
      <c r="O94" s="2">
        <f t="shared" si="15"/>
        <v>-60.910750999999998</v>
      </c>
      <c r="P94" s="2">
        <f t="shared" si="13"/>
        <v>-55.910750999999998</v>
      </c>
    </row>
    <row r="95" spans="2:16" x14ac:dyDescent="0.25">
      <c r="B95">
        <v>13408040816.327</v>
      </c>
      <c r="C95">
        <v>-11.489947000000001</v>
      </c>
      <c r="F95" s="2">
        <f t="shared" si="10"/>
        <v>15.673142857143</v>
      </c>
      <c r="G95" s="2">
        <f t="shared" si="14"/>
        <v>-49.594807000000003</v>
      </c>
      <c r="H95" s="2">
        <f t="shared" si="11"/>
        <v>-44.594807000000003</v>
      </c>
      <c r="J95">
        <v>13408040816.327</v>
      </c>
      <c r="K95">
        <v>-11.613462999999999</v>
      </c>
      <c r="N95" s="2">
        <f t="shared" si="12"/>
        <v>15.673142857143</v>
      </c>
      <c r="O95" s="2">
        <f t="shared" si="15"/>
        <v>-60.179676000000001</v>
      </c>
      <c r="P95" s="2">
        <f t="shared" si="13"/>
        <v>-55.179676000000001</v>
      </c>
    </row>
    <row r="96" spans="2:16" x14ac:dyDescent="0.25">
      <c r="B96">
        <v>13540704081.632999</v>
      </c>
      <c r="C96">
        <v>-11.612444999999999</v>
      </c>
      <c r="F96" s="2">
        <f t="shared" si="10"/>
        <v>15.816000000000001</v>
      </c>
      <c r="G96" s="2">
        <f t="shared" si="14"/>
        <v>-47.686619</v>
      </c>
      <c r="H96" s="2">
        <f t="shared" si="11"/>
        <v>-42.686619</v>
      </c>
      <c r="J96">
        <v>13540704081.632999</v>
      </c>
      <c r="K96">
        <v>-11.743269</v>
      </c>
      <c r="N96" s="2">
        <f t="shared" si="12"/>
        <v>15.816000000000001</v>
      </c>
      <c r="O96" s="2">
        <f t="shared" si="15"/>
        <v>-58.984848</v>
      </c>
      <c r="P96" s="2">
        <f t="shared" si="13"/>
        <v>-53.984848</v>
      </c>
    </row>
    <row r="97" spans="2:16" x14ac:dyDescent="0.25">
      <c r="B97">
        <v>13673367346.938999</v>
      </c>
      <c r="C97">
        <v>-11.749896</v>
      </c>
      <c r="F97" s="2">
        <f t="shared" si="10"/>
        <v>15.958857142857001</v>
      </c>
      <c r="G97" s="2">
        <f t="shared" si="14"/>
        <v>-46.607593999999999</v>
      </c>
      <c r="H97" s="2">
        <f t="shared" si="11"/>
        <v>-41.607593999999999</v>
      </c>
      <c r="J97">
        <v>13673367346.938999</v>
      </c>
      <c r="K97">
        <v>-11.891438000000001</v>
      </c>
      <c r="N97" s="2">
        <f t="shared" si="12"/>
        <v>15.958857142857001</v>
      </c>
      <c r="O97" s="2">
        <f t="shared" si="15"/>
        <v>-58.007038000000001</v>
      </c>
      <c r="P97" s="2">
        <f t="shared" si="13"/>
        <v>-53.007038000000001</v>
      </c>
    </row>
    <row r="98" spans="2:16" x14ac:dyDescent="0.25">
      <c r="B98">
        <v>13806030612.245001</v>
      </c>
      <c r="C98">
        <v>-11.856622</v>
      </c>
      <c r="F98" s="2">
        <f t="shared" si="10"/>
        <v>16.101714285713999</v>
      </c>
      <c r="G98" s="2">
        <f t="shared" si="14"/>
        <v>-45.647357999999997</v>
      </c>
      <c r="H98" s="2">
        <f t="shared" si="11"/>
        <v>-40.647357999999997</v>
      </c>
      <c r="J98">
        <v>13806030612.245001</v>
      </c>
      <c r="K98">
        <v>-12.008857000000001</v>
      </c>
      <c r="N98" s="2">
        <f t="shared" si="12"/>
        <v>16.101714285713999</v>
      </c>
      <c r="O98" s="2">
        <f t="shared" si="15"/>
        <v>-57.423034999999999</v>
      </c>
      <c r="P98" s="2">
        <f t="shared" si="13"/>
        <v>-52.423034999999999</v>
      </c>
    </row>
    <row r="99" spans="2:16" x14ac:dyDescent="0.25">
      <c r="B99">
        <v>13938693877.551001</v>
      </c>
      <c r="C99">
        <v>-11.997968999999999</v>
      </c>
      <c r="F99" s="2">
        <f t="shared" si="10"/>
        <v>16.244571428571</v>
      </c>
      <c r="G99" s="2">
        <f t="shared" si="14"/>
        <v>-44.692138999999997</v>
      </c>
      <c r="H99" s="2">
        <f t="shared" si="11"/>
        <v>-39.692138999999997</v>
      </c>
      <c r="J99">
        <v>13938693877.551001</v>
      </c>
      <c r="K99">
        <v>-12.174493</v>
      </c>
      <c r="N99" s="2">
        <f t="shared" si="12"/>
        <v>16.244571428571</v>
      </c>
      <c r="O99" s="2">
        <f t="shared" si="15"/>
        <v>-56.503554999999999</v>
      </c>
      <c r="P99" s="2">
        <f t="shared" si="13"/>
        <v>-51.503554999999999</v>
      </c>
    </row>
    <row r="100" spans="2:16" x14ac:dyDescent="0.25">
      <c r="B100">
        <v>14071357142.857</v>
      </c>
      <c r="C100">
        <v>-12.143560000000001</v>
      </c>
      <c r="F100" s="2">
        <f t="shared" si="10"/>
        <v>16.387428571429002</v>
      </c>
      <c r="G100" s="2">
        <f t="shared" si="14"/>
        <v>-43.243381999999997</v>
      </c>
      <c r="H100" s="2">
        <f t="shared" si="11"/>
        <v>-38.243381999999997</v>
      </c>
      <c r="J100">
        <v>14071357142.857</v>
      </c>
      <c r="K100">
        <v>-12.348819000000001</v>
      </c>
      <c r="N100" s="2">
        <f t="shared" si="12"/>
        <v>16.387428571429002</v>
      </c>
      <c r="O100" s="2">
        <f t="shared" si="15"/>
        <v>-56.134281000000001</v>
      </c>
      <c r="P100" s="2">
        <f t="shared" si="13"/>
        <v>-51.134281000000001</v>
      </c>
    </row>
    <row r="101" spans="2:16" x14ac:dyDescent="0.25">
      <c r="B101">
        <v>14204020408.163</v>
      </c>
      <c r="C101">
        <v>-12.319456000000001</v>
      </c>
      <c r="F101" s="2">
        <f>B209/1000000000</f>
        <v>16.530285714285998</v>
      </c>
      <c r="G101" s="2">
        <f t="shared" si="14"/>
        <v>-41.822960000000002</v>
      </c>
      <c r="H101" s="2">
        <f>D209</f>
        <v>-36.822960000000002</v>
      </c>
      <c r="J101">
        <v>14204020408.163</v>
      </c>
      <c r="K101">
        <v>-12.579687</v>
      </c>
      <c r="N101" s="2">
        <f>J209/1000000000</f>
        <v>16.530285714285998</v>
      </c>
      <c r="O101" s="2">
        <f t="shared" si="15"/>
        <v>-54.673523000000003</v>
      </c>
      <c r="P101" s="2">
        <f>L209</f>
        <v>-49.673523000000003</v>
      </c>
    </row>
    <row r="102" spans="2:16" x14ac:dyDescent="0.25">
      <c r="B102">
        <v>14336683673.469</v>
      </c>
      <c r="C102">
        <v>-12.476514999999999</v>
      </c>
      <c r="F102" s="2">
        <f>B210/1000000000</f>
        <v>16.673142857142999</v>
      </c>
      <c r="G102" s="2">
        <f t="shared" si="14"/>
        <v>-40.288882999999998</v>
      </c>
      <c r="H102" s="2">
        <f>D210</f>
        <v>-35.288882999999998</v>
      </c>
      <c r="J102">
        <v>14336683673.469</v>
      </c>
      <c r="K102">
        <v>-12.795749000000001</v>
      </c>
      <c r="N102" s="2">
        <f>J210/1000000000</f>
        <v>16.673142857142999</v>
      </c>
      <c r="O102" s="2">
        <f t="shared" si="15"/>
        <v>-53.089184000000003</v>
      </c>
      <c r="P102" s="2">
        <f>L210</f>
        <v>-48.089184000000003</v>
      </c>
    </row>
    <row r="103" spans="2:16" x14ac:dyDescent="0.25">
      <c r="B103">
        <v>14469346938.775999</v>
      </c>
      <c r="C103">
        <v>-12.624852000000001</v>
      </c>
      <c r="F103" s="2">
        <f>B211/1000000000</f>
        <v>16.815999999999999</v>
      </c>
      <c r="G103" s="2">
        <f t="shared" si="14"/>
        <v>-39.412933000000002</v>
      </c>
      <c r="H103" s="2">
        <f>D211</f>
        <v>-34.412933000000002</v>
      </c>
      <c r="J103">
        <v>14469346938.775999</v>
      </c>
      <c r="K103">
        <v>-13.038035000000001</v>
      </c>
      <c r="N103" s="2">
        <f>J211/1000000000</f>
        <v>16.815999999999999</v>
      </c>
      <c r="O103" s="2">
        <f t="shared" si="15"/>
        <v>-51.658969999999997</v>
      </c>
      <c r="P103" s="2">
        <f>L211</f>
        <v>-46.658969999999997</v>
      </c>
    </row>
    <row r="104" spans="2:16" x14ac:dyDescent="0.25">
      <c r="B104">
        <v>14602010204.082001</v>
      </c>
      <c r="C104">
        <v>-12.766747000000001</v>
      </c>
      <c r="J104">
        <v>14602010204.082001</v>
      </c>
      <c r="K104">
        <v>-13.295327</v>
      </c>
    </row>
    <row r="105" spans="2:16" x14ac:dyDescent="0.25">
      <c r="B105">
        <v>14734673469.388</v>
      </c>
      <c r="C105">
        <v>-12.944661</v>
      </c>
      <c r="J105">
        <v>14734673469.388</v>
      </c>
      <c r="K105">
        <v>-13.603519</v>
      </c>
    </row>
    <row r="106" spans="2:16" x14ac:dyDescent="0.25">
      <c r="B106">
        <v>14867336734.694</v>
      </c>
      <c r="C106">
        <v>-13.162049</v>
      </c>
      <c r="J106">
        <v>14867336734.694</v>
      </c>
      <c r="K106">
        <v>-13.941864000000001</v>
      </c>
    </row>
    <row r="107" spans="2:16" x14ac:dyDescent="0.25">
      <c r="B107">
        <v>15000000000</v>
      </c>
      <c r="C107">
        <v>-13.338407999999999</v>
      </c>
      <c r="J107">
        <v>15000000000</v>
      </c>
      <c r="K107">
        <v>-14.200609999999999</v>
      </c>
    </row>
    <row r="108" spans="2:16" x14ac:dyDescent="0.25">
      <c r="B108" t="s">
        <v>21</v>
      </c>
      <c r="J108" t="s">
        <v>21</v>
      </c>
    </row>
    <row r="111" spans="2:16" x14ac:dyDescent="0.25">
      <c r="B111" t="s">
        <v>25</v>
      </c>
      <c r="J111" t="s">
        <v>25</v>
      </c>
    </row>
    <row r="112" spans="2:16" x14ac:dyDescent="0.25">
      <c r="B112" t="s">
        <v>19</v>
      </c>
      <c r="C112" t="s">
        <v>244</v>
      </c>
      <c r="D112" t="s">
        <v>77</v>
      </c>
      <c r="J112" t="s">
        <v>19</v>
      </c>
      <c r="K112" t="s">
        <v>244</v>
      </c>
      <c r="L112" t="s">
        <v>77</v>
      </c>
    </row>
    <row r="113" spans="2:12" x14ac:dyDescent="0.25">
      <c r="B113">
        <v>2816000000</v>
      </c>
      <c r="C113">
        <v>-47.757835</v>
      </c>
      <c r="D113">
        <v>-39.403084</v>
      </c>
      <c r="J113">
        <v>2816000000</v>
      </c>
      <c r="K113">
        <v>-54.097206</v>
      </c>
      <c r="L113">
        <v>-45.892116999999999</v>
      </c>
    </row>
    <row r="114" spans="2:12" x14ac:dyDescent="0.25">
      <c r="B114">
        <v>2958857142.8571</v>
      </c>
      <c r="C114">
        <v>-52.001891999999998</v>
      </c>
      <c r="D114">
        <v>-43.767901999999999</v>
      </c>
      <c r="J114">
        <v>2958857142.8571</v>
      </c>
      <c r="K114">
        <v>-56.035969000000001</v>
      </c>
      <c r="L114">
        <v>-47.959083999999997</v>
      </c>
    </row>
    <row r="115" spans="2:12" x14ac:dyDescent="0.25">
      <c r="B115">
        <v>3101714285.7143002</v>
      </c>
      <c r="C115">
        <v>-57.192543000000001</v>
      </c>
      <c r="D115">
        <v>-49.161456999999999</v>
      </c>
      <c r="J115">
        <v>3101714285.7143002</v>
      </c>
      <c r="K115">
        <v>-57.727679999999999</v>
      </c>
      <c r="L115">
        <v>-49.832766999999997</v>
      </c>
    </row>
    <row r="116" spans="2:12" x14ac:dyDescent="0.25">
      <c r="B116">
        <v>3244571428.5714002</v>
      </c>
      <c r="C116">
        <v>-61.765121000000001</v>
      </c>
      <c r="D116">
        <v>-53.717503000000001</v>
      </c>
      <c r="J116">
        <v>3244571428.5714002</v>
      </c>
      <c r="K116">
        <v>-58.567207000000003</v>
      </c>
      <c r="L116">
        <v>-50.81673</v>
      </c>
    </row>
    <row r="117" spans="2:12" x14ac:dyDescent="0.25">
      <c r="B117">
        <v>3387428571.4285998</v>
      </c>
      <c r="C117">
        <v>-65.591453999999999</v>
      </c>
      <c r="D117">
        <v>-57.578418999999997</v>
      </c>
      <c r="J117">
        <v>3387428571.4285998</v>
      </c>
      <c r="K117">
        <v>-60.115569999999998</v>
      </c>
      <c r="L117">
        <v>-52.462017000000003</v>
      </c>
    </row>
    <row r="118" spans="2:12" x14ac:dyDescent="0.25">
      <c r="B118">
        <v>3530285714.2856998</v>
      </c>
      <c r="C118">
        <v>-67.381057999999996</v>
      </c>
      <c r="D118">
        <v>-59.195819999999998</v>
      </c>
      <c r="J118">
        <v>3530285714.2856998</v>
      </c>
      <c r="K118">
        <v>-64.481330999999997</v>
      </c>
      <c r="L118">
        <v>-56.796658000000001</v>
      </c>
    </row>
    <row r="119" spans="2:12" x14ac:dyDescent="0.25">
      <c r="B119">
        <v>3673142857.1429</v>
      </c>
      <c r="C119">
        <v>-66.726410000000001</v>
      </c>
      <c r="D119">
        <v>-58.419742999999997</v>
      </c>
      <c r="J119">
        <v>3673142857.1429</v>
      </c>
      <c r="K119">
        <v>-70.158507999999998</v>
      </c>
      <c r="L119">
        <v>-62.40052</v>
      </c>
    </row>
    <row r="120" spans="2:12" x14ac:dyDescent="0.25">
      <c r="B120">
        <v>3816000000</v>
      </c>
      <c r="C120">
        <v>-63.755355999999999</v>
      </c>
      <c r="D120">
        <v>-55.263137999999998</v>
      </c>
      <c r="J120">
        <v>3816000000</v>
      </c>
      <c r="K120">
        <v>-71.985802000000007</v>
      </c>
      <c r="L120">
        <v>-64.083374000000006</v>
      </c>
    </row>
    <row r="121" spans="2:12" x14ac:dyDescent="0.25">
      <c r="B121">
        <v>3958857142.8571</v>
      </c>
      <c r="C121">
        <v>-61.685585000000003</v>
      </c>
      <c r="D121">
        <v>-53.065086000000001</v>
      </c>
      <c r="J121">
        <v>3958857142.8571</v>
      </c>
      <c r="K121">
        <v>-71.812697999999997</v>
      </c>
      <c r="L121">
        <v>-63.842635999999999</v>
      </c>
    </row>
    <row r="122" spans="2:12" x14ac:dyDescent="0.25">
      <c r="B122">
        <v>4101714285.7143002</v>
      </c>
      <c r="C122">
        <v>-61.417656000000001</v>
      </c>
      <c r="D122">
        <v>-52.803573999999998</v>
      </c>
      <c r="J122">
        <v>4101714285.7143002</v>
      </c>
      <c r="K122">
        <v>-74.247474999999994</v>
      </c>
      <c r="L122">
        <v>-66.268783999999997</v>
      </c>
    </row>
    <row r="123" spans="2:12" x14ac:dyDescent="0.25">
      <c r="B123">
        <v>4244571428.5714002</v>
      </c>
      <c r="C123">
        <v>-61.625045999999998</v>
      </c>
      <c r="D123">
        <v>-53.008674999999997</v>
      </c>
      <c r="J123">
        <v>4244571428.5714002</v>
      </c>
      <c r="K123">
        <v>-72.666077000000001</v>
      </c>
      <c r="L123">
        <v>-64.687019000000006</v>
      </c>
    </row>
    <row r="124" spans="2:12" x14ac:dyDescent="0.25">
      <c r="B124">
        <v>4387428571.4286003</v>
      </c>
      <c r="C124">
        <v>-62.569721000000001</v>
      </c>
      <c r="D124">
        <v>-53.962100999999997</v>
      </c>
      <c r="J124">
        <v>4387428571.4286003</v>
      </c>
      <c r="K124">
        <v>-72.216003000000001</v>
      </c>
      <c r="L124">
        <v>-64.252448999999999</v>
      </c>
    </row>
    <row r="125" spans="2:12" x14ac:dyDescent="0.25">
      <c r="B125">
        <v>4530285714.2856998</v>
      </c>
      <c r="C125">
        <v>-62.920673000000001</v>
      </c>
      <c r="D125">
        <v>-54.249470000000002</v>
      </c>
      <c r="J125">
        <v>4530285714.2856998</v>
      </c>
      <c r="K125">
        <v>-68.747619999999998</v>
      </c>
      <c r="L125">
        <v>-60.759708000000003</v>
      </c>
    </row>
    <row r="126" spans="2:12" x14ac:dyDescent="0.25">
      <c r="B126">
        <v>4673142857.1429005</v>
      </c>
      <c r="C126">
        <v>-64.474181999999999</v>
      </c>
      <c r="D126">
        <v>-55.744694000000003</v>
      </c>
      <c r="J126">
        <v>4673142857.1429005</v>
      </c>
      <c r="K126">
        <v>-71.955466999999999</v>
      </c>
      <c r="L126">
        <v>-63.950512000000003</v>
      </c>
    </row>
    <row r="127" spans="2:12" x14ac:dyDescent="0.25">
      <c r="B127">
        <v>4816000000</v>
      </c>
      <c r="C127">
        <v>-65.181702000000001</v>
      </c>
      <c r="D127">
        <v>-56.376750999999999</v>
      </c>
      <c r="J127">
        <v>4816000000</v>
      </c>
      <c r="K127">
        <v>-76.361312999999996</v>
      </c>
      <c r="L127">
        <v>-68.259925999999993</v>
      </c>
    </row>
    <row r="128" spans="2:12" x14ac:dyDescent="0.25">
      <c r="B128">
        <v>4958857142.8570995</v>
      </c>
      <c r="C128">
        <v>-64.525954999999996</v>
      </c>
      <c r="D128">
        <v>-55.688847000000003</v>
      </c>
      <c r="J128">
        <v>4958857142.8570995</v>
      </c>
      <c r="K128">
        <v>-78.392555000000002</v>
      </c>
      <c r="L128">
        <v>-70.232383999999996</v>
      </c>
    </row>
    <row r="129" spans="2:12" x14ac:dyDescent="0.25">
      <c r="B129">
        <v>5101714285.7143002</v>
      </c>
      <c r="C129">
        <v>-63.582756000000003</v>
      </c>
      <c r="D129">
        <v>-54.698977999999997</v>
      </c>
      <c r="J129">
        <v>5101714285.7143002</v>
      </c>
      <c r="K129">
        <v>-78.268990000000002</v>
      </c>
      <c r="L129">
        <v>-69.976906</v>
      </c>
    </row>
    <row r="130" spans="2:12" x14ac:dyDescent="0.25">
      <c r="B130">
        <v>5244571428.5713997</v>
      </c>
      <c r="C130">
        <v>-62.444110999999999</v>
      </c>
      <c r="D130">
        <v>-53.662799999999997</v>
      </c>
      <c r="J130">
        <v>5244571428.5713997</v>
      </c>
      <c r="K130">
        <v>-73.400329999999997</v>
      </c>
      <c r="L130">
        <v>-65.017264999999995</v>
      </c>
    </row>
    <row r="131" spans="2:12" x14ac:dyDescent="0.25">
      <c r="B131">
        <v>5387428571.4286003</v>
      </c>
      <c r="C131">
        <v>-64.322586000000001</v>
      </c>
      <c r="D131">
        <v>-55.669746000000004</v>
      </c>
      <c r="J131">
        <v>5387428571.4286003</v>
      </c>
      <c r="K131">
        <v>-72.504279999999994</v>
      </c>
      <c r="L131">
        <v>-64.081351999999995</v>
      </c>
    </row>
    <row r="132" spans="2:12" x14ac:dyDescent="0.25">
      <c r="B132">
        <v>5530285714.2856998</v>
      </c>
      <c r="C132">
        <v>-64.797752000000003</v>
      </c>
      <c r="D132">
        <v>-56.242286999999997</v>
      </c>
      <c r="J132">
        <v>5530285714.2856998</v>
      </c>
      <c r="K132">
        <v>-72.313377000000003</v>
      </c>
      <c r="L132">
        <v>-63.820895999999998</v>
      </c>
    </row>
    <row r="133" spans="2:12" x14ac:dyDescent="0.25">
      <c r="B133">
        <v>5673142857.1429005</v>
      </c>
      <c r="C133">
        <v>-68.005493000000001</v>
      </c>
      <c r="D133">
        <v>-59.502113000000001</v>
      </c>
      <c r="J133">
        <v>5673142857.1429005</v>
      </c>
      <c r="K133">
        <v>-74.024910000000006</v>
      </c>
      <c r="L133">
        <v>-65.496178</v>
      </c>
    </row>
    <row r="134" spans="2:12" x14ac:dyDescent="0.25">
      <c r="B134">
        <v>5816000000</v>
      </c>
      <c r="C134">
        <v>-72.643967000000004</v>
      </c>
      <c r="D134">
        <v>-64.163100999999997</v>
      </c>
      <c r="J134">
        <v>5816000000</v>
      </c>
      <c r="K134">
        <v>-73.558632000000003</v>
      </c>
      <c r="L134">
        <v>-64.943129999999996</v>
      </c>
    </row>
    <row r="135" spans="2:12" x14ac:dyDescent="0.25">
      <c r="B135">
        <v>5958857142.8570995</v>
      </c>
      <c r="C135">
        <v>-74.558304000000007</v>
      </c>
      <c r="D135">
        <v>-66.192886000000001</v>
      </c>
      <c r="J135">
        <v>5958857142.8570995</v>
      </c>
      <c r="K135">
        <v>-73.612494999999996</v>
      </c>
      <c r="L135">
        <v>-65.056258999999997</v>
      </c>
    </row>
    <row r="136" spans="2:12" x14ac:dyDescent="0.25">
      <c r="B136">
        <v>6101714285.7143002</v>
      </c>
      <c r="C136">
        <v>-77.276595999999998</v>
      </c>
      <c r="D136">
        <v>-69.001418999999999</v>
      </c>
      <c r="J136">
        <v>6101714285.7143002</v>
      </c>
      <c r="K136">
        <v>-72.822624000000005</v>
      </c>
      <c r="L136">
        <v>-64.317313999999996</v>
      </c>
    </row>
    <row r="137" spans="2:12" x14ac:dyDescent="0.25">
      <c r="B137">
        <v>6244571428.5713997</v>
      </c>
      <c r="C137">
        <v>-78.073204000000004</v>
      </c>
      <c r="D137">
        <v>-69.845436000000007</v>
      </c>
      <c r="J137">
        <v>6244571428.5713997</v>
      </c>
      <c r="K137">
        <v>-71.675438</v>
      </c>
      <c r="L137">
        <v>-63.208931</v>
      </c>
    </row>
    <row r="138" spans="2:12" x14ac:dyDescent="0.25">
      <c r="B138">
        <v>6387428571.4286003</v>
      </c>
      <c r="C138">
        <v>-77.883446000000006</v>
      </c>
      <c r="D138">
        <v>-69.674048999999997</v>
      </c>
      <c r="J138">
        <v>6387428571.4286003</v>
      </c>
      <c r="K138">
        <v>-71.112778000000006</v>
      </c>
      <c r="L138">
        <v>-62.644694999999999</v>
      </c>
    </row>
    <row r="139" spans="2:12" x14ac:dyDescent="0.25">
      <c r="B139">
        <v>6530285714.2856998</v>
      </c>
      <c r="C139">
        <v>-74.478294000000005</v>
      </c>
      <c r="D139">
        <v>-66.283469999999994</v>
      </c>
      <c r="J139">
        <v>6530285714.2856998</v>
      </c>
      <c r="K139">
        <v>-70.169929999999994</v>
      </c>
      <c r="L139">
        <v>-61.710177999999999</v>
      </c>
    </row>
    <row r="140" spans="2:12" x14ac:dyDescent="0.25">
      <c r="B140">
        <v>6673142857.1429005</v>
      </c>
      <c r="C140">
        <v>-69.748008999999996</v>
      </c>
      <c r="D140">
        <v>-61.578060000000001</v>
      </c>
      <c r="J140">
        <v>6673142857.1429005</v>
      </c>
      <c r="K140">
        <v>-69.846664000000004</v>
      </c>
      <c r="L140">
        <v>-61.402194999999999</v>
      </c>
    </row>
    <row r="141" spans="2:12" x14ac:dyDescent="0.25">
      <c r="B141">
        <v>6816000000</v>
      </c>
      <c r="C141">
        <v>-68.700760000000002</v>
      </c>
      <c r="D141">
        <v>-60.537261999999998</v>
      </c>
      <c r="J141">
        <v>6816000000</v>
      </c>
      <c r="K141">
        <v>-74.572333999999998</v>
      </c>
      <c r="L141">
        <v>-66.145072999999996</v>
      </c>
    </row>
    <row r="142" spans="2:12" x14ac:dyDescent="0.25">
      <c r="B142">
        <v>6958857142.8570995</v>
      </c>
      <c r="C142">
        <v>-67.866173000000003</v>
      </c>
      <c r="D142">
        <v>-59.695380999999998</v>
      </c>
      <c r="J142">
        <v>6958857142.8570995</v>
      </c>
      <c r="K142">
        <v>-74.742492999999996</v>
      </c>
      <c r="L142">
        <v>-66.300162999999998</v>
      </c>
    </row>
    <row r="143" spans="2:12" x14ac:dyDescent="0.25">
      <c r="B143">
        <v>7101714285.7143002</v>
      </c>
      <c r="C143">
        <v>-68.017105000000001</v>
      </c>
      <c r="D143">
        <v>-59.837879000000001</v>
      </c>
      <c r="J143">
        <v>7101714285.7143002</v>
      </c>
      <c r="K143">
        <v>-73.015975999999995</v>
      </c>
      <c r="L143">
        <v>-64.590301999999994</v>
      </c>
    </row>
    <row r="144" spans="2:12" x14ac:dyDescent="0.25">
      <c r="B144">
        <v>7244571428.5713997</v>
      </c>
      <c r="C144">
        <v>-71.971457999999998</v>
      </c>
      <c r="D144">
        <v>-63.787681999999997</v>
      </c>
      <c r="J144">
        <v>7244571428.5713997</v>
      </c>
      <c r="K144">
        <v>-65.413193000000007</v>
      </c>
      <c r="L144">
        <v>-57.008170999999997</v>
      </c>
    </row>
    <row r="145" spans="2:12" x14ac:dyDescent="0.25">
      <c r="B145">
        <v>7387428571.4286003</v>
      </c>
      <c r="C145">
        <v>-76.857451999999995</v>
      </c>
      <c r="D145">
        <v>-68.627869000000004</v>
      </c>
      <c r="J145">
        <v>7387428571.4286003</v>
      </c>
      <c r="K145">
        <v>-63.510272999999998</v>
      </c>
      <c r="L145">
        <v>-55.126575000000003</v>
      </c>
    </row>
    <row r="146" spans="2:12" x14ac:dyDescent="0.25">
      <c r="B146">
        <v>7530285714.2856998</v>
      </c>
      <c r="C146">
        <v>-77.366050999999999</v>
      </c>
      <c r="D146">
        <v>-69.118401000000006</v>
      </c>
      <c r="J146">
        <v>7530285714.2856998</v>
      </c>
      <c r="K146">
        <v>-61.578856999999999</v>
      </c>
      <c r="L146">
        <v>-53.259124999999997</v>
      </c>
    </row>
    <row r="147" spans="2:12" x14ac:dyDescent="0.25">
      <c r="B147">
        <v>7673142857.1429005</v>
      </c>
      <c r="C147">
        <v>-73.142760999999993</v>
      </c>
      <c r="D147">
        <v>-64.845909000000006</v>
      </c>
      <c r="J147">
        <v>7673142857.1429005</v>
      </c>
      <c r="K147">
        <v>-60.191696</v>
      </c>
      <c r="L147">
        <v>-51.863667</v>
      </c>
    </row>
    <row r="148" spans="2:12" x14ac:dyDescent="0.25">
      <c r="B148">
        <v>7816000000</v>
      </c>
      <c r="C148">
        <v>-68.034210000000002</v>
      </c>
      <c r="D148">
        <v>-59.716320000000003</v>
      </c>
      <c r="J148">
        <v>7816000000</v>
      </c>
      <c r="K148">
        <v>-59.346077000000001</v>
      </c>
      <c r="L148">
        <v>-50.956783000000001</v>
      </c>
    </row>
    <row r="149" spans="2:12" x14ac:dyDescent="0.25">
      <c r="B149">
        <v>7958857142.8570995</v>
      </c>
      <c r="C149">
        <v>-67.391968000000006</v>
      </c>
      <c r="D149">
        <v>-59.040680000000002</v>
      </c>
      <c r="J149">
        <v>7958857142.8570995</v>
      </c>
      <c r="K149">
        <v>-60.357067000000001</v>
      </c>
      <c r="L149">
        <v>-51.880423999999998</v>
      </c>
    </row>
    <row r="150" spans="2:12" x14ac:dyDescent="0.25">
      <c r="B150">
        <v>8101714285.7143002</v>
      </c>
      <c r="C150">
        <v>-70.035515000000004</v>
      </c>
      <c r="D150">
        <v>-61.688271</v>
      </c>
      <c r="J150">
        <v>8101714285.7143002</v>
      </c>
      <c r="K150">
        <v>-62.249794000000001</v>
      </c>
      <c r="L150">
        <v>-53.733181000000002</v>
      </c>
    </row>
    <row r="151" spans="2:12" x14ac:dyDescent="0.25">
      <c r="B151">
        <v>8244571428.5713997</v>
      </c>
      <c r="C151">
        <v>-72.153274999999994</v>
      </c>
      <c r="D151">
        <v>-63.839302000000004</v>
      </c>
      <c r="J151">
        <v>8244571428.5713997</v>
      </c>
      <c r="K151">
        <v>-64.571808000000004</v>
      </c>
      <c r="L151">
        <v>-56.081603999999999</v>
      </c>
    </row>
    <row r="152" spans="2:12" x14ac:dyDescent="0.25">
      <c r="B152">
        <v>8387428571.4286003</v>
      </c>
      <c r="C152">
        <v>-72.303848000000002</v>
      </c>
      <c r="D152">
        <v>-64.074814000000003</v>
      </c>
      <c r="J152">
        <v>8387428571.4286003</v>
      </c>
      <c r="K152">
        <v>-66.970284000000007</v>
      </c>
      <c r="L152">
        <v>-58.493023000000001</v>
      </c>
    </row>
    <row r="153" spans="2:12" x14ac:dyDescent="0.25">
      <c r="B153">
        <v>8530285714.2856998</v>
      </c>
      <c r="C153">
        <v>-71.372733999999994</v>
      </c>
      <c r="D153">
        <v>-63.186596000000002</v>
      </c>
      <c r="J153">
        <v>8530285714.2856998</v>
      </c>
      <c r="K153">
        <v>-70.064064000000002</v>
      </c>
      <c r="L153">
        <v>-61.589489</v>
      </c>
    </row>
    <row r="154" spans="2:12" x14ac:dyDescent="0.25">
      <c r="B154">
        <v>8673142857.1429005</v>
      </c>
      <c r="C154">
        <v>-69.740775999999997</v>
      </c>
      <c r="D154">
        <v>-61.538924999999999</v>
      </c>
      <c r="J154">
        <v>8673142857.1429005</v>
      </c>
      <c r="K154">
        <v>-71.248039000000006</v>
      </c>
      <c r="L154">
        <v>-62.718997999999999</v>
      </c>
    </row>
    <row r="155" spans="2:12" x14ac:dyDescent="0.25">
      <c r="B155">
        <v>8816000000</v>
      </c>
      <c r="C155">
        <v>-69.391463999999999</v>
      </c>
      <c r="D155">
        <v>-61.098557</v>
      </c>
      <c r="J155">
        <v>8816000000</v>
      </c>
      <c r="K155">
        <v>-71.464980999999995</v>
      </c>
      <c r="L155">
        <v>-62.890770000000003</v>
      </c>
    </row>
    <row r="156" spans="2:12" x14ac:dyDescent="0.25">
      <c r="B156">
        <v>8958857142.8570995</v>
      </c>
      <c r="C156">
        <v>-69.369072000000003</v>
      </c>
      <c r="D156">
        <v>-61.020935000000001</v>
      </c>
      <c r="J156">
        <v>8958857142.8570995</v>
      </c>
      <c r="K156">
        <v>-72.025810000000007</v>
      </c>
      <c r="L156">
        <v>-63.44294</v>
      </c>
    </row>
    <row r="157" spans="2:12" x14ac:dyDescent="0.25">
      <c r="B157">
        <v>9101714285.7143002</v>
      </c>
      <c r="C157">
        <v>-71.471832000000006</v>
      </c>
      <c r="D157">
        <v>-63.081470000000003</v>
      </c>
      <c r="J157">
        <v>9101714285.7143002</v>
      </c>
      <c r="K157">
        <v>-73.892669999999995</v>
      </c>
      <c r="L157">
        <v>-65.352920999999995</v>
      </c>
    </row>
    <row r="158" spans="2:12" x14ac:dyDescent="0.25">
      <c r="B158">
        <v>9244571428.5713997</v>
      </c>
      <c r="C158">
        <v>-74.428314</v>
      </c>
      <c r="D158">
        <v>-66.043639999999996</v>
      </c>
      <c r="J158">
        <v>9244571428.5713997</v>
      </c>
      <c r="K158">
        <v>-75.701294000000004</v>
      </c>
      <c r="L158">
        <v>-67.242476999999994</v>
      </c>
    </row>
    <row r="159" spans="2:12" x14ac:dyDescent="0.25">
      <c r="B159">
        <v>9387428571.4286003</v>
      </c>
      <c r="C159">
        <v>-77.613876000000005</v>
      </c>
      <c r="D159">
        <v>-69.078772999999998</v>
      </c>
      <c r="J159">
        <v>9387428571.4286003</v>
      </c>
      <c r="K159">
        <v>-76.692062000000007</v>
      </c>
      <c r="L159">
        <v>-68.149405999999999</v>
      </c>
    </row>
    <row r="160" spans="2:12" x14ac:dyDescent="0.25">
      <c r="B160">
        <v>9530285714.2856998</v>
      </c>
      <c r="C160">
        <v>-81.605018999999999</v>
      </c>
      <c r="D160">
        <v>-72.950644999999994</v>
      </c>
      <c r="J160">
        <v>9530285714.2856998</v>
      </c>
      <c r="K160">
        <v>-77.228363000000002</v>
      </c>
      <c r="L160">
        <v>-68.587081999999995</v>
      </c>
    </row>
    <row r="161" spans="2:12" x14ac:dyDescent="0.25">
      <c r="B161">
        <v>9673142857.1429005</v>
      </c>
      <c r="C161">
        <v>-84.889617999999999</v>
      </c>
      <c r="D161">
        <v>-76.071372999999994</v>
      </c>
      <c r="J161">
        <v>9673142857.1429005</v>
      </c>
      <c r="K161">
        <v>-79.538628000000003</v>
      </c>
      <c r="L161">
        <v>-70.732460000000003</v>
      </c>
    </row>
    <row r="162" spans="2:12" x14ac:dyDescent="0.25">
      <c r="B162">
        <v>9816000000</v>
      </c>
      <c r="C162">
        <v>-83.223358000000005</v>
      </c>
      <c r="D162">
        <v>-74.347565000000003</v>
      </c>
      <c r="J162">
        <v>9816000000</v>
      </c>
      <c r="K162">
        <v>-78.950835999999995</v>
      </c>
      <c r="L162">
        <v>-70.081954999999994</v>
      </c>
    </row>
    <row r="163" spans="2:12" x14ac:dyDescent="0.25">
      <c r="B163">
        <v>9958857142.8570995</v>
      </c>
      <c r="C163">
        <v>-79.130561999999998</v>
      </c>
      <c r="D163">
        <v>-70.166747999999998</v>
      </c>
      <c r="J163">
        <v>9958857142.8570995</v>
      </c>
      <c r="K163">
        <v>-77.441879</v>
      </c>
      <c r="L163">
        <v>-68.487815999999995</v>
      </c>
    </row>
    <row r="164" spans="2:12" x14ac:dyDescent="0.25">
      <c r="B164">
        <v>10101714285.714001</v>
      </c>
      <c r="C164">
        <v>-74.104950000000002</v>
      </c>
      <c r="D164">
        <v>-64.990379000000004</v>
      </c>
      <c r="J164">
        <v>10101714285.714001</v>
      </c>
      <c r="K164">
        <v>-74.693008000000006</v>
      </c>
      <c r="L164">
        <v>-65.584250999999995</v>
      </c>
    </row>
    <row r="165" spans="2:12" x14ac:dyDescent="0.25">
      <c r="B165">
        <v>10244571428.570999</v>
      </c>
      <c r="C165">
        <v>-72.699462999999994</v>
      </c>
      <c r="D165">
        <v>-63.426898999999999</v>
      </c>
      <c r="J165">
        <v>10244571428.570999</v>
      </c>
      <c r="K165">
        <v>-73.427559000000002</v>
      </c>
      <c r="L165">
        <v>-64.151154000000005</v>
      </c>
    </row>
    <row r="166" spans="2:12" x14ac:dyDescent="0.25">
      <c r="B166">
        <v>10387428571.429001</v>
      </c>
      <c r="C166">
        <v>-71.295226999999997</v>
      </c>
      <c r="D166">
        <v>-61.860748000000001</v>
      </c>
      <c r="J166">
        <v>10387428571.429001</v>
      </c>
      <c r="K166">
        <v>-73.635611999999995</v>
      </c>
      <c r="L166">
        <v>-64.190551999999997</v>
      </c>
    </row>
    <row r="167" spans="2:12" x14ac:dyDescent="0.25">
      <c r="B167">
        <v>10530285714.285999</v>
      </c>
      <c r="C167">
        <v>-69.614554999999996</v>
      </c>
      <c r="D167">
        <v>-60.041721000000003</v>
      </c>
      <c r="J167">
        <v>10530285714.285999</v>
      </c>
      <c r="K167">
        <v>-73.925078999999997</v>
      </c>
      <c r="L167">
        <v>-64.331207000000006</v>
      </c>
    </row>
    <row r="168" spans="2:12" x14ac:dyDescent="0.25">
      <c r="B168">
        <v>10673142857.143</v>
      </c>
      <c r="C168">
        <v>-68.183266000000003</v>
      </c>
      <c r="D168">
        <v>-58.472675000000002</v>
      </c>
      <c r="J168">
        <v>10673142857.143</v>
      </c>
      <c r="K168">
        <v>-75.923500000000004</v>
      </c>
      <c r="L168">
        <v>-66.155929999999998</v>
      </c>
    </row>
    <row r="169" spans="2:12" x14ac:dyDescent="0.25">
      <c r="B169">
        <v>10816000000</v>
      </c>
      <c r="C169">
        <v>-67.738181999999995</v>
      </c>
      <c r="D169">
        <v>-57.917968999999999</v>
      </c>
      <c r="J169">
        <v>10816000000</v>
      </c>
      <c r="K169">
        <v>-76.624343999999994</v>
      </c>
      <c r="L169">
        <v>-66.687201999999999</v>
      </c>
    </row>
    <row r="170" spans="2:12" x14ac:dyDescent="0.25">
      <c r="B170">
        <v>10958857142.857</v>
      </c>
      <c r="C170">
        <v>-67.837577999999993</v>
      </c>
      <c r="D170">
        <v>-57.928485999999999</v>
      </c>
      <c r="J170">
        <v>10958857142.857</v>
      </c>
      <c r="K170">
        <v>-75.119575999999995</v>
      </c>
      <c r="L170">
        <v>-65.024551000000002</v>
      </c>
    </row>
    <row r="171" spans="2:12" x14ac:dyDescent="0.25">
      <c r="B171">
        <v>11101714285.714001</v>
      </c>
      <c r="C171">
        <v>-67.462699999999998</v>
      </c>
      <c r="D171">
        <v>-57.474666999999997</v>
      </c>
      <c r="J171">
        <v>11101714285.714001</v>
      </c>
      <c r="K171">
        <v>-72.323914000000002</v>
      </c>
      <c r="L171">
        <v>-62.121048000000002</v>
      </c>
    </row>
    <row r="172" spans="2:12" x14ac:dyDescent="0.25">
      <c r="B172">
        <v>11244571428.570999</v>
      </c>
      <c r="C172">
        <v>-66.556786000000002</v>
      </c>
      <c r="D172">
        <v>-56.503765000000001</v>
      </c>
      <c r="J172">
        <v>11244571428.570999</v>
      </c>
      <c r="K172">
        <v>-71.016204999999999</v>
      </c>
      <c r="L172">
        <v>-60.748336999999999</v>
      </c>
    </row>
    <row r="173" spans="2:12" x14ac:dyDescent="0.25">
      <c r="B173">
        <v>11387428571.429001</v>
      </c>
      <c r="C173">
        <v>-65.101830000000007</v>
      </c>
      <c r="D173">
        <v>-54.994377</v>
      </c>
      <c r="J173">
        <v>11387428571.429001</v>
      </c>
      <c r="K173">
        <v>-73.923537999999994</v>
      </c>
      <c r="L173">
        <v>-63.630383000000002</v>
      </c>
    </row>
    <row r="174" spans="2:12" x14ac:dyDescent="0.25">
      <c r="B174">
        <v>11530285714.285999</v>
      </c>
      <c r="C174">
        <v>-64.076874000000004</v>
      </c>
      <c r="D174">
        <v>-53.914444000000003</v>
      </c>
      <c r="J174">
        <v>11530285714.285999</v>
      </c>
      <c r="K174">
        <v>-79.220473999999996</v>
      </c>
      <c r="L174">
        <v>-68.908974000000001</v>
      </c>
    </row>
    <row r="175" spans="2:12" x14ac:dyDescent="0.25">
      <c r="B175">
        <v>11673142857.143</v>
      </c>
      <c r="C175">
        <v>-63.811256</v>
      </c>
      <c r="D175">
        <v>-53.589393999999999</v>
      </c>
      <c r="J175">
        <v>11673142857.143</v>
      </c>
      <c r="K175">
        <v>-83.843200999999993</v>
      </c>
      <c r="L175">
        <v>-73.525222999999997</v>
      </c>
    </row>
    <row r="176" spans="2:12" x14ac:dyDescent="0.25">
      <c r="B176">
        <v>11816000000</v>
      </c>
      <c r="C176">
        <v>-67.101326</v>
      </c>
      <c r="D176">
        <v>-56.861789999999999</v>
      </c>
      <c r="J176">
        <v>11816000000</v>
      </c>
      <c r="K176">
        <v>-87.479111000000003</v>
      </c>
      <c r="L176">
        <v>-77.215027000000006</v>
      </c>
    </row>
    <row r="177" spans="2:12" x14ac:dyDescent="0.25">
      <c r="B177">
        <v>11958857142.857</v>
      </c>
      <c r="C177">
        <v>-75.134155000000007</v>
      </c>
      <c r="D177">
        <v>-64.867553999999998</v>
      </c>
      <c r="J177">
        <v>11958857142.857</v>
      </c>
      <c r="K177">
        <v>-86.907027999999997</v>
      </c>
      <c r="L177">
        <v>-76.679726000000002</v>
      </c>
    </row>
    <row r="178" spans="2:12" x14ac:dyDescent="0.25">
      <c r="B178">
        <v>12101714285.714001</v>
      </c>
      <c r="C178">
        <v>-80.033744999999996</v>
      </c>
      <c r="D178">
        <v>-69.779471999999998</v>
      </c>
      <c r="J178">
        <v>12101714285.714001</v>
      </c>
      <c r="K178">
        <v>-84.644904999999994</v>
      </c>
      <c r="L178">
        <v>-74.451988</v>
      </c>
    </row>
    <row r="179" spans="2:12" x14ac:dyDescent="0.25">
      <c r="B179">
        <v>12244571428.570999</v>
      </c>
      <c r="C179">
        <v>-81.743019000000004</v>
      </c>
      <c r="D179">
        <v>-71.521384999999995</v>
      </c>
      <c r="J179">
        <v>12244571428.570999</v>
      </c>
      <c r="K179">
        <v>-79.368613999999994</v>
      </c>
      <c r="L179">
        <v>-69.142455999999996</v>
      </c>
    </row>
    <row r="180" spans="2:12" x14ac:dyDescent="0.25">
      <c r="B180">
        <v>12387428571.429001</v>
      </c>
      <c r="C180">
        <v>-80.762444000000002</v>
      </c>
      <c r="D180">
        <v>-70.636948000000004</v>
      </c>
      <c r="J180">
        <v>12387428571.429001</v>
      </c>
      <c r="K180">
        <v>-74.592811999999995</v>
      </c>
      <c r="L180">
        <v>-64.358504999999994</v>
      </c>
    </row>
    <row r="181" spans="2:12" x14ac:dyDescent="0.25">
      <c r="B181">
        <v>12530285714.285999</v>
      </c>
      <c r="C181">
        <v>-82.158637999999996</v>
      </c>
      <c r="D181">
        <v>-72.115775999999997</v>
      </c>
      <c r="J181">
        <v>12530285714.285999</v>
      </c>
      <c r="K181">
        <v>-71.407195999999999</v>
      </c>
      <c r="L181">
        <v>-61.123641999999997</v>
      </c>
    </row>
    <row r="182" spans="2:12" x14ac:dyDescent="0.25">
      <c r="B182">
        <v>12673142857.143</v>
      </c>
      <c r="C182">
        <v>-82.415976999999998</v>
      </c>
      <c r="D182">
        <v>-72.429764000000006</v>
      </c>
      <c r="J182">
        <v>12673142857.143</v>
      </c>
      <c r="K182">
        <v>-69.636734000000004</v>
      </c>
      <c r="L182">
        <v>-59.332152999999998</v>
      </c>
    </row>
    <row r="183" spans="2:12" x14ac:dyDescent="0.25">
      <c r="B183">
        <v>12816000000</v>
      </c>
      <c r="C183">
        <v>-82.842315999999997</v>
      </c>
      <c r="D183">
        <v>-72.923676</v>
      </c>
      <c r="J183">
        <v>12816000000</v>
      </c>
      <c r="K183">
        <v>-68.904708999999997</v>
      </c>
      <c r="L183">
        <v>-58.580860000000001</v>
      </c>
    </row>
    <row r="184" spans="2:12" x14ac:dyDescent="0.25">
      <c r="B184">
        <v>12958857142.857</v>
      </c>
      <c r="C184">
        <v>-82.603256000000002</v>
      </c>
      <c r="D184">
        <v>-72.742439000000005</v>
      </c>
      <c r="J184">
        <v>12958857142.857</v>
      </c>
      <c r="K184">
        <v>-68.015281999999999</v>
      </c>
      <c r="L184">
        <v>-57.701656</v>
      </c>
    </row>
    <row r="185" spans="2:12" x14ac:dyDescent="0.25">
      <c r="B185">
        <v>13101714285.714001</v>
      </c>
      <c r="C185">
        <v>-82.208748</v>
      </c>
      <c r="D185">
        <v>-72.365996999999993</v>
      </c>
      <c r="J185">
        <v>13101714285.714001</v>
      </c>
      <c r="K185">
        <v>-66.788239000000004</v>
      </c>
      <c r="L185">
        <v>-56.472416000000003</v>
      </c>
    </row>
    <row r="186" spans="2:12" x14ac:dyDescent="0.25">
      <c r="B186">
        <v>13244571428.570999</v>
      </c>
      <c r="C186">
        <v>-77.785751000000005</v>
      </c>
      <c r="D186">
        <v>-67.911957000000001</v>
      </c>
      <c r="J186">
        <v>13244571428.570999</v>
      </c>
      <c r="K186">
        <v>-66.923659999999998</v>
      </c>
      <c r="L186">
        <v>-56.621307000000002</v>
      </c>
    </row>
    <row r="187" spans="2:12" x14ac:dyDescent="0.25">
      <c r="B187">
        <v>13387428571.429001</v>
      </c>
      <c r="C187">
        <v>-73.497803000000005</v>
      </c>
      <c r="D187">
        <v>-63.561951000000001</v>
      </c>
      <c r="J187">
        <v>13387428571.429001</v>
      </c>
      <c r="K187">
        <v>-68.549933999999993</v>
      </c>
      <c r="L187">
        <v>-58.278458000000001</v>
      </c>
    </row>
    <row r="188" spans="2:12" x14ac:dyDescent="0.25">
      <c r="B188">
        <v>13530285714.285999</v>
      </c>
      <c r="C188">
        <v>-69.852988999999994</v>
      </c>
      <c r="D188">
        <v>-59.773066999999998</v>
      </c>
      <c r="J188">
        <v>13530285714.285999</v>
      </c>
      <c r="K188">
        <v>-71.085517999999993</v>
      </c>
      <c r="L188">
        <v>-60.764732000000002</v>
      </c>
    </row>
    <row r="189" spans="2:12" x14ac:dyDescent="0.25">
      <c r="B189">
        <v>13673142857.143</v>
      </c>
      <c r="C189">
        <v>-68.004219000000006</v>
      </c>
      <c r="D189">
        <v>-57.785454000000001</v>
      </c>
      <c r="J189">
        <v>13673142857.143</v>
      </c>
      <c r="K189">
        <v>-72.002403000000001</v>
      </c>
      <c r="L189">
        <v>-61.609088999999997</v>
      </c>
    </row>
    <row r="190" spans="2:12" x14ac:dyDescent="0.25">
      <c r="B190">
        <v>13816000000</v>
      </c>
      <c r="C190">
        <v>-67.082626000000005</v>
      </c>
      <c r="D190">
        <v>-56.722954000000001</v>
      </c>
      <c r="J190">
        <v>13816000000</v>
      </c>
      <c r="K190">
        <v>-71.466469000000004</v>
      </c>
      <c r="L190">
        <v>-60.955826000000002</v>
      </c>
    </row>
    <row r="191" spans="2:12" x14ac:dyDescent="0.25">
      <c r="B191">
        <v>13958857142.857</v>
      </c>
      <c r="C191">
        <v>-67.054810000000003</v>
      </c>
      <c r="D191">
        <v>-56.581707000000002</v>
      </c>
      <c r="J191">
        <v>13958857142.857</v>
      </c>
      <c r="K191">
        <v>-70.414863999999994</v>
      </c>
      <c r="L191">
        <v>-59.791266999999998</v>
      </c>
    </row>
    <row r="192" spans="2:12" x14ac:dyDescent="0.25">
      <c r="B192">
        <v>14101714285.714001</v>
      </c>
      <c r="C192">
        <v>-67.479095000000001</v>
      </c>
      <c r="D192">
        <v>-56.870685999999999</v>
      </c>
      <c r="J192">
        <v>14101714285.714001</v>
      </c>
      <c r="K192">
        <v>-69.390472000000003</v>
      </c>
      <c r="L192">
        <v>-58.614037000000003</v>
      </c>
    </row>
    <row r="193" spans="2:12" x14ac:dyDescent="0.25">
      <c r="B193">
        <v>14244571428.570999</v>
      </c>
      <c r="C193">
        <v>-69.023582000000005</v>
      </c>
      <c r="D193">
        <v>-58.258701000000002</v>
      </c>
      <c r="J193">
        <v>14244571428.570999</v>
      </c>
      <c r="K193">
        <v>-68.538269</v>
      </c>
      <c r="L193">
        <v>-57.607647</v>
      </c>
    </row>
    <row r="194" spans="2:12" x14ac:dyDescent="0.25">
      <c r="B194">
        <v>14387428571.429001</v>
      </c>
      <c r="C194">
        <v>-70.980141000000003</v>
      </c>
      <c r="D194">
        <v>-60.093544000000001</v>
      </c>
      <c r="J194">
        <v>14387428571.429001</v>
      </c>
      <c r="K194">
        <v>-67.325248999999999</v>
      </c>
      <c r="L194">
        <v>-56.271487999999998</v>
      </c>
    </row>
    <row r="195" spans="2:12" x14ac:dyDescent="0.25">
      <c r="B195">
        <v>14530285714.285999</v>
      </c>
      <c r="C195">
        <v>-71.302879000000004</v>
      </c>
      <c r="D195">
        <v>-60.299819999999997</v>
      </c>
      <c r="J195">
        <v>14530285714.285999</v>
      </c>
      <c r="K195">
        <v>-67.422263999999998</v>
      </c>
      <c r="L195">
        <v>-56.269038999999999</v>
      </c>
    </row>
    <row r="196" spans="2:12" x14ac:dyDescent="0.25">
      <c r="B196">
        <v>14673142857.143</v>
      </c>
      <c r="C196">
        <v>-70.508735999999999</v>
      </c>
      <c r="D196">
        <v>-59.370274000000002</v>
      </c>
      <c r="J196">
        <v>14673142857.143</v>
      </c>
      <c r="K196">
        <v>-67.984947000000005</v>
      </c>
      <c r="L196">
        <v>-56.706778999999997</v>
      </c>
    </row>
    <row r="197" spans="2:12" x14ac:dyDescent="0.25">
      <c r="B197">
        <v>14816000000</v>
      </c>
      <c r="C197">
        <v>-67.473038000000003</v>
      </c>
      <c r="D197">
        <v>-56.209377000000003</v>
      </c>
      <c r="J197">
        <v>14816000000</v>
      </c>
      <c r="K197">
        <v>-69.315178000000003</v>
      </c>
      <c r="L197">
        <v>-57.92342</v>
      </c>
    </row>
    <row r="198" spans="2:12" x14ac:dyDescent="0.25">
      <c r="B198">
        <v>14958857142.857</v>
      </c>
      <c r="C198">
        <v>-65.524642999999998</v>
      </c>
      <c r="D198">
        <v>-54.138451000000003</v>
      </c>
      <c r="J198">
        <v>14958857142.857</v>
      </c>
      <c r="K198">
        <v>-69.312781999999999</v>
      </c>
      <c r="L198">
        <v>-57.801357000000003</v>
      </c>
    </row>
    <row r="199" spans="2:12" x14ac:dyDescent="0.25">
      <c r="B199">
        <v>15101714285.714001</v>
      </c>
      <c r="C199">
        <v>-62.511436000000003</v>
      </c>
      <c r="D199">
        <v>-51.021487999999998</v>
      </c>
      <c r="J199">
        <v>15101714285.714001</v>
      </c>
      <c r="K199">
        <v>-68.616432000000003</v>
      </c>
      <c r="L199">
        <v>-57.002968000000003</v>
      </c>
    </row>
    <row r="200" spans="2:12" x14ac:dyDescent="0.25">
      <c r="B200">
        <v>15244571428.570999</v>
      </c>
      <c r="C200">
        <v>-60.748241</v>
      </c>
      <c r="D200">
        <v>-49.135798999999999</v>
      </c>
      <c r="J200">
        <v>15244571428.570999</v>
      </c>
      <c r="K200">
        <v>-67.756980999999996</v>
      </c>
      <c r="L200">
        <v>-56.013714</v>
      </c>
    </row>
    <row r="201" spans="2:12" x14ac:dyDescent="0.25">
      <c r="B201">
        <v>15387428571.429001</v>
      </c>
      <c r="C201">
        <v>-59.475459999999998</v>
      </c>
      <c r="D201">
        <v>-47.725563000000001</v>
      </c>
      <c r="J201">
        <v>15387428571.429001</v>
      </c>
      <c r="K201">
        <v>-68.136353</v>
      </c>
      <c r="L201">
        <v>-56.244914999999999</v>
      </c>
    </row>
    <row r="202" spans="2:12" x14ac:dyDescent="0.25">
      <c r="B202">
        <v>15530285714.285999</v>
      </c>
      <c r="C202">
        <v>-58.066707999999998</v>
      </c>
      <c r="D202">
        <v>-46.210087000000001</v>
      </c>
      <c r="J202">
        <v>15530285714.285999</v>
      </c>
      <c r="K202">
        <v>-67.919608999999994</v>
      </c>
      <c r="L202">
        <v>-55.910750999999998</v>
      </c>
    </row>
    <row r="203" spans="2:12" x14ac:dyDescent="0.25">
      <c r="B203">
        <v>15673142857.143</v>
      </c>
      <c r="C203">
        <v>-56.592773000000001</v>
      </c>
      <c r="D203">
        <v>-44.594807000000003</v>
      </c>
      <c r="J203">
        <v>15673142857.143</v>
      </c>
      <c r="K203">
        <v>-67.354172000000005</v>
      </c>
      <c r="L203">
        <v>-55.179676000000001</v>
      </c>
    </row>
    <row r="204" spans="2:12" x14ac:dyDescent="0.25">
      <c r="B204">
        <v>15816000000</v>
      </c>
      <c r="C204">
        <v>-54.830181000000003</v>
      </c>
      <c r="D204">
        <v>-42.686619</v>
      </c>
      <c r="J204">
        <v>15816000000</v>
      </c>
      <c r="K204">
        <v>-66.333663999999999</v>
      </c>
      <c r="L204">
        <v>-53.984848</v>
      </c>
    </row>
    <row r="205" spans="2:12" x14ac:dyDescent="0.25">
      <c r="B205">
        <v>15958857142.857</v>
      </c>
      <c r="C205">
        <v>-53.927047999999999</v>
      </c>
      <c r="D205">
        <v>-41.607593999999999</v>
      </c>
      <c r="J205">
        <v>15958857142.857</v>
      </c>
      <c r="K205">
        <v>-65.586723000000006</v>
      </c>
      <c r="L205">
        <v>-53.007038000000001</v>
      </c>
    </row>
    <row r="206" spans="2:12" x14ac:dyDescent="0.25">
      <c r="B206">
        <v>16101714285.714001</v>
      </c>
      <c r="C206">
        <v>-53.123871000000001</v>
      </c>
      <c r="D206">
        <v>-40.647357999999997</v>
      </c>
      <c r="J206">
        <v>16101714285.714001</v>
      </c>
      <c r="K206">
        <v>-65.218781000000007</v>
      </c>
      <c r="L206">
        <v>-52.423034999999999</v>
      </c>
    </row>
    <row r="207" spans="2:12" x14ac:dyDescent="0.25">
      <c r="B207">
        <v>16244571428.570999</v>
      </c>
      <c r="C207">
        <v>-52.316989999999997</v>
      </c>
      <c r="D207">
        <v>-39.692138999999997</v>
      </c>
      <c r="J207">
        <v>16244571428.570999</v>
      </c>
      <c r="K207">
        <v>-64.541588000000004</v>
      </c>
      <c r="L207">
        <v>-51.503554999999999</v>
      </c>
    </row>
    <row r="208" spans="2:12" x14ac:dyDescent="0.25">
      <c r="B208">
        <v>16387428571.429001</v>
      </c>
      <c r="C208">
        <v>-51.010123999999998</v>
      </c>
      <c r="D208">
        <v>-38.243381999999997</v>
      </c>
      <c r="J208">
        <v>16387428571.429001</v>
      </c>
      <c r="K208">
        <v>-64.429603999999998</v>
      </c>
      <c r="L208">
        <v>-51.134281000000001</v>
      </c>
    </row>
    <row r="209" spans="2:12" x14ac:dyDescent="0.25">
      <c r="B209">
        <v>16530285714.285999</v>
      </c>
      <c r="C209">
        <v>-49.767623999999998</v>
      </c>
      <c r="D209">
        <v>-36.822960000000002</v>
      </c>
      <c r="J209">
        <v>16530285714.285999</v>
      </c>
      <c r="K209">
        <v>-63.277042000000002</v>
      </c>
      <c r="L209">
        <v>-49.673523000000003</v>
      </c>
    </row>
    <row r="210" spans="2:12" x14ac:dyDescent="0.25">
      <c r="B210">
        <v>16673142857.143</v>
      </c>
      <c r="C210">
        <v>-48.450932000000002</v>
      </c>
      <c r="D210">
        <v>-35.288882999999998</v>
      </c>
      <c r="J210">
        <v>16673142857.143</v>
      </c>
      <c r="K210">
        <v>-62.031047999999998</v>
      </c>
      <c r="L210">
        <v>-48.089184000000003</v>
      </c>
    </row>
    <row r="211" spans="2:12" x14ac:dyDescent="0.25">
      <c r="B211">
        <v>16816000000</v>
      </c>
      <c r="C211">
        <v>-47.751342999999999</v>
      </c>
      <c r="D211">
        <v>-34.412933000000002</v>
      </c>
      <c r="J211">
        <v>16816000000</v>
      </c>
      <c r="K211">
        <v>-60.859580999999999</v>
      </c>
      <c r="L211">
        <v>-46.658969999999997</v>
      </c>
    </row>
    <row r="212" spans="2:12" x14ac:dyDescent="0.25">
      <c r="B212" t="s">
        <v>21</v>
      </c>
      <c r="J212" t="s">
        <v>21</v>
      </c>
    </row>
  </sheetData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212"/>
  <sheetViews>
    <sheetView workbookViewId="0">
      <selection activeCell="N6" sqref="N6:N7"/>
    </sheetView>
  </sheetViews>
  <sheetFormatPr defaultRowHeight="15" x14ac:dyDescent="0.25"/>
  <cols>
    <col min="1" max="1" width="13.7109375" style="11" customWidth="1"/>
    <col min="5" max="5" width="2.7109375" style="5" customWidth="1"/>
    <col min="6" max="6" width="12.85546875" style="2" customWidth="1"/>
    <col min="7" max="7" width="18.5703125" customWidth="1"/>
    <col min="8" max="8" width="20.5703125" customWidth="1"/>
    <col min="9" max="9" width="13.7109375" style="11" customWidth="1"/>
    <col min="13" max="13" width="2.7109375" style="5" customWidth="1"/>
    <col min="14" max="14" width="12.85546875" style="2" customWidth="1"/>
    <col min="15" max="15" width="18.5703125" customWidth="1"/>
    <col min="16" max="16" width="20.5703125" customWidth="1"/>
    <col min="17" max="17" width="2.7109375" style="5" customWidth="1"/>
  </cols>
  <sheetData>
    <row r="1" spans="1:17" x14ac:dyDescent="0.25">
      <c r="B1" t="s">
        <v>97</v>
      </c>
      <c r="F1" s="2" t="s">
        <v>2</v>
      </c>
      <c r="G1" s="7" t="s">
        <v>116</v>
      </c>
      <c r="H1" s="31" t="str">
        <f>D112</f>
        <v>2Ix1L dBc Log Mag(dB)</v>
      </c>
      <c r="J1" t="s">
        <v>97</v>
      </c>
      <c r="N1" s="2" t="s">
        <v>2</v>
      </c>
      <c r="O1" s="7" t="s">
        <v>116</v>
      </c>
      <c r="P1" s="31" t="str">
        <f>L112</f>
        <v>2Ix1L dBc Log Mag(dB)</v>
      </c>
    </row>
    <row r="2" spans="1:17" x14ac:dyDescent="0.25">
      <c r="A2" s="36" t="s">
        <v>115</v>
      </c>
      <c r="B2" t="s">
        <v>294</v>
      </c>
      <c r="C2" t="s">
        <v>295</v>
      </c>
      <c r="D2" t="s">
        <v>297</v>
      </c>
      <c r="H2" s="2"/>
      <c r="I2" s="36" t="s">
        <v>112</v>
      </c>
      <c r="J2" t="s">
        <v>294</v>
      </c>
      <c r="K2" t="s">
        <v>295</v>
      </c>
      <c r="L2" t="s">
        <v>297</v>
      </c>
      <c r="P2" s="2"/>
    </row>
    <row r="3" spans="1:17" s="9" customFormat="1" x14ac:dyDescent="0.25">
      <c r="A3" s="11"/>
      <c r="B3" t="s">
        <v>333</v>
      </c>
      <c r="C3" t="s">
        <v>334</v>
      </c>
      <c r="D3" t="s">
        <v>337</v>
      </c>
      <c r="E3" s="8"/>
      <c r="F3" s="7" t="s">
        <v>12</v>
      </c>
      <c r="G3" s="7">
        <f>ABS(AVERAGE(G5:G103))</f>
        <v>69.502618383838396</v>
      </c>
      <c r="H3" s="63" t="s">
        <v>268</v>
      </c>
      <c r="I3" s="11"/>
      <c r="J3" t="s">
        <v>333</v>
      </c>
      <c r="K3" t="s">
        <v>334</v>
      </c>
      <c r="L3" t="s">
        <v>338</v>
      </c>
      <c r="M3" s="8"/>
      <c r="N3" s="7" t="s">
        <v>12</v>
      </c>
      <c r="O3" s="7">
        <f>ABS(AVERAGE(O5:O103))</f>
        <v>67.438056585858604</v>
      </c>
      <c r="P3" s="63" t="s">
        <v>268</v>
      </c>
      <c r="Q3" s="8"/>
    </row>
    <row r="4" spans="1:17" x14ac:dyDescent="0.25">
      <c r="B4" t="s">
        <v>101</v>
      </c>
      <c r="G4" s="2"/>
      <c r="H4" s="2"/>
      <c r="J4" t="s">
        <v>101</v>
      </c>
      <c r="O4" s="2"/>
      <c r="P4" s="2"/>
    </row>
    <row r="5" spans="1:17" x14ac:dyDescent="0.25">
      <c r="F5" s="2">
        <f t="shared" ref="F5:F68" si="0">B113/1000000000</f>
        <v>2.8159999999999998</v>
      </c>
      <c r="G5" s="2">
        <f>H5-5</f>
        <v>-65.542529999999999</v>
      </c>
      <c r="H5" s="2">
        <f t="shared" ref="H5:H68" si="1">D113</f>
        <v>-60.542529999999999</v>
      </c>
      <c r="N5" s="2">
        <f t="shared" ref="N5:N68" si="2">J113/1000000000</f>
        <v>2.8159999999999998</v>
      </c>
      <c r="O5" s="2">
        <f>P5-5</f>
        <v>-48.587905999999997</v>
      </c>
      <c r="P5" s="2">
        <f t="shared" ref="P5:P68" si="3">L113</f>
        <v>-43.587905999999997</v>
      </c>
    </row>
    <row r="6" spans="1:17" x14ac:dyDescent="0.25">
      <c r="F6" s="2">
        <f t="shared" si="0"/>
        <v>2.9588571428571</v>
      </c>
      <c r="G6" s="2">
        <f t="shared" ref="G6:G69" si="4">H6-5</f>
        <v>-64.905082999999991</v>
      </c>
      <c r="H6" s="2">
        <f t="shared" si="1"/>
        <v>-59.905082999999998</v>
      </c>
      <c r="N6" s="2">
        <f t="shared" si="2"/>
        <v>2.9588571428571</v>
      </c>
      <c r="O6" s="2">
        <f t="shared" ref="O6:O69" si="5">P6-5</f>
        <v>-51.293498999999997</v>
      </c>
      <c r="P6" s="2">
        <f t="shared" si="3"/>
        <v>-46.293498999999997</v>
      </c>
    </row>
    <row r="7" spans="1:17" x14ac:dyDescent="0.25">
      <c r="B7" t="s">
        <v>102</v>
      </c>
      <c r="F7" s="2">
        <f t="shared" si="0"/>
        <v>3.1017142857143001</v>
      </c>
      <c r="G7" s="2">
        <f t="shared" si="4"/>
        <v>-63.724747000000001</v>
      </c>
      <c r="H7" s="2">
        <f t="shared" si="1"/>
        <v>-58.724747000000001</v>
      </c>
      <c r="J7" t="s">
        <v>102</v>
      </c>
      <c r="N7" s="2">
        <f t="shared" si="2"/>
        <v>3.1017142857143001</v>
      </c>
      <c r="O7" s="2">
        <f t="shared" si="5"/>
        <v>-55.550842000000003</v>
      </c>
      <c r="P7" s="2">
        <f t="shared" si="3"/>
        <v>-50.550842000000003</v>
      </c>
    </row>
    <row r="8" spans="1:17" x14ac:dyDescent="0.25">
      <c r="B8" t="s">
        <v>19</v>
      </c>
      <c r="C8" t="s">
        <v>120</v>
      </c>
      <c r="F8" s="2">
        <f t="shared" si="0"/>
        <v>3.2445714285714002</v>
      </c>
      <c r="G8" s="2">
        <f t="shared" si="4"/>
        <v>-58.184181000000002</v>
      </c>
      <c r="H8" s="2">
        <f t="shared" si="1"/>
        <v>-53.184181000000002</v>
      </c>
      <c r="J8" t="s">
        <v>19</v>
      </c>
      <c r="K8" t="s">
        <v>120</v>
      </c>
      <c r="N8" s="2">
        <f t="shared" si="2"/>
        <v>3.2445714285714002</v>
      </c>
      <c r="O8" s="2">
        <f t="shared" si="5"/>
        <v>-57.226452000000002</v>
      </c>
      <c r="P8" s="2">
        <f t="shared" si="3"/>
        <v>-52.226452000000002</v>
      </c>
    </row>
    <row r="9" spans="1:17" x14ac:dyDescent="0.25">
      <c r="B9">
        <v>1999000000</v>
      </c>
      <c r="C9">
        <v>-8.9923772999999994</v>
      </c>
      <c r="F9" s="2">
        <f t="shared" si="0"/>
        <v>3.3874285714285999</v>
      </c>
      <c r="G9" s="2">
        <f t="shared" si="4"/>
        <v>-60.674404000000003</v>
      </c>
      <c r="H9" s="2">
        <f t="shared" si="1"/>
        <v>-55.674404000000003</v>
      </c>
      <c r="J9">
        <v>1999000000</v>
      </c>
      <c r="K9">
        <v>-8.3164634999999993</v>
      </c>
      <c r="N9" s="2">
        <f t="shared" si="2"/>
        <v>3.3874285714285999</v>
      </c>
      <c r="O9" s="2">
        <f t="shared" si="5"/>
        <v>-58.874744</v>
      </c>
      <c r="P9" s="2">
        <f t="shared" si="3"/>
        <v>-53.874744</v>
      </c>
    </row>
    <row r="10" spans="1:17" x14ac:dyDescent="0.25">
      <c r="B10">
        <v>2131663265.3060999</v>
      </c>
      <c r="C10">
        <v>-8.6505556000000006</v>
      </c>
      <c r="F10" s="2">
        <f t="shared" si="0"/>
        <v>3.5302857142857</v>
      </c>
      <c r="G10" s="2">
        <f t="shared" si="4"/>
        <v>-65.399093999999991</v>
      </c>
      <c r="H10" s="2">
        <f t="shared" si="1"/>
        <v>-60.399093999999998</v>
      </c>
      <c r="J10">
        <v>2131663265.3060999</v>
      </c>
      <c r="K10">
        <v>-8.2990321999999992</v>
      </c>
      <c r="N10" s="2">
        <f t="shared" si="2"/>
        <v>3.5302857142857</v>
      </c>
      <c r="O10" s="2">
        <f t="shared" si="5"/>
        <v>-61.640377000000001</v>
      </c>
      <c r="P10" s="2">
        <f t="shared" si="3"/>
        <v>-56.640377000000001</v>
      </c>
    </row>
    <row r="11" spans="1:17" x14ac:dyDescent="0.25">
      <c r="B11">
        <v>2264326530.6121998</v>
      </c>
      <c r="C11">
        <v>-8.1350250000000006</v>
      </c>
      <c r="F11" s="2">
        <f t="shared" si="0"/>
        <v>3.6731428571429001</v>
      </c>
      <c r="G11" s="2">
        <f t="shared" si="4"/>
        <v>-68.021523000000002</v>
      </c>
      <c r="H11" s="2">
        <f t="shared" si="1"/>
        <v>-63.021523000000002</v>
      </c>
      <c r="J11">
        <v>2264326530.6121998</v>
      </c>
      <c r="K11">
        <v>-8.2489203999999994</v>
      </c>
      <c r="N11" s="2">
        <f t="shared" si="2"/>
        <v>3.6731428571429001</v>
      </c>
      <c r="O11" s="2">
        <f t="shared" si="5"/>
        <v>-65.394585000000006</v>
      </c>
      <c r="P11" s="2">
        <f t="shared" si="3"/>
        <v>-60.394584999999999</v>
      </c>
    </row>
    <row r="12" spans="1:17" x14ac:dyDescent="0.25">
      <c r="B12">
        <v>2396989795.9183998</v>
      </c>
      <c r="C12">
        <v>-7.8405557000000003</v>
      </c>
      <c r="F12" s="2">
        <f t="shared" si="0"/>
        <v>3.8159999999999998</v>
      </c>
      <c r="G12" s="2">
        <f t="shared" si="4"/>
        <v>-64.195244000000002</v>
      </c>
      <c r="H12" s="2">
        <f t="shared" si="1"/>
        <v>-59.195244000000002</v>
      </c>
      <c r="J12">
        <v>2396989795.9183998</v>
      </c>
      <c r="K12">
        <v>-8.1535729999999997</v>
      </c>
      <c r="N12" s="2">
        <f t="shared" si="2"/>
        <v>3.8159999999999998</v>
      </c>
      <c r="O12" s="2">
        <f t="shared" si="5"/>
        <v>-68.401313999999999</v>
      </c>
      <c r="P12" s="2">
        <f t="shared" si="3"/>
        <v>-63.401313999999999</v>
      </c>
    </row>
    <row r="13" spans="1:17" x14ac:dyDescent="0.25">
      <c r="B13">
        <v>2529653061.2245002</v>
      </c>
      <c r="C13">
        <v>-7.7349081000000002</v>
      </c>
      <c r="F13" s="2">
        <f t="shared" si="0"/>
        <v>3.9588571428571</v>
      </c>
      <c r="G13" s="2">
        <f t="shared" si="4"/>
        <v>-60.054611000000001</v>
      </c>
      <c r="H13" s="2">
        <f t="shared" si="1"/>
        <v>-55.054611000000001</v>
      </c>
      <c r="J13">
        <v>2529653061.2245002</v>
      </c>
      <c r="K13">
        <v>-8.1148071000000002</v>
      </c>
      <c r="N13" s="2">
        <f t="shared" si="2"/>
        <v>3.9588571428571</v>
      </c>
      <c r="O13" s="2">
        <f t="shared" si="5"/>
        <v>-70.077102999999994</v>
      </c>
      <c r="P13" s="2">
        <f t="shared" si="3"/>
        <v>-65.077102999999994</v>
      </c>
    </row>
    <row r="14" spans="1:17" x14ac:dyDescent="0.25">
      <c r="B14">
        <v>2662316326.5306001</v>
      </c>
      <c r="C14">
        <v>-7.9605249999999996</v>
      </c>
      <c r="F14" s="2">
        <f t="shared" si="0"/>
        <v>4.1017142857143005</v>
      </c>
      <c r="G14" s="2">
        <f t="shared" si="4"/>
        <v>-62.362659000000001</v>
      </c>
      <c r="H14" s="2">
        <f t="shared" si="1"/>
        <v>-57.362659000000001</v>
      </c>
      <c r="J14">
        <v>2662316326.5306001</v>
      </c>
      <c r="K14">
        <v>-8.1827927000000003</v>
      </c>
      <c r="N14" s="2">
        <f t="shared" si="2"/>
        <v>4.1017142857143005</v>
      </c>
      <c r="O14" s="2">
        <f t="shared" si="5"/>
        <v>-72.055312999999998</v>
      </c>
      <c r="P14" s="2">
        <f t="shared" si="3"/>
        <v>-67.055312999999998</v>
      </c>
    </row>
    <row r="15" spans="1:17" x14ac:dyDescent="0.25">
      <c r="B15">
        <v>2794979591.8367</v>
      </c>
      <c r="C15">
        <v>-8.1979132000000003</v>
      </c>
      <c r="F15" s="2">
        <f t="shared" si="0"/>
        <v>4.2445714285714002</v>
      </c>
      <c r="G15" s="2">
        <f t="shared" si="4"/>
        <v>-68.921790999999999</v>
      </c>
      <c r="H15" s="2">
        <f t="shared" si="1"/>
        <v>-63.921790999999999</v>
      </c>
      <c r="J15">
        <v>2794979591.8367</v>
      </c>
      <c r="K15">
        <v>-8.3266211000000006</v>
      </c>
      <c r="N15" s="2">
        <f t="shared" si="2"/>
        <v>4.2445714285714002</v>
      </c>
      <c r="O15" s="2">
        <f t="shared" si="5"/>
        <v>-73.749046000000007</v>
      </c>
      <c r="P15" s="2">
        <f t="shared" si="3"/>
        <v>-68.749046000000007</v>
      </c>
    </row>
    <row r="16" spans="1:17" x14ac:dyDescent="0.25">
      <c r="B16">
        <v>2927642857.1429</v>
      </c>
      <c r="C16">
        <v>-8.4179362999999992</v>
      </c>
      <c r="F16" s="2">
        <f t="shared" si="0"/>
        <v>4.3874285714286003</v>
      </c>
      <c r="G16" s="2">
        <f t="shared" si="4"/>
        <v>-72.300560000000004</v>
      </c>
      <c r="H16" s="2">
        <f t="shared" si="1"/>
        <v>-67.300560000000004</v>
      </c>
      <c r="J16">
        <v>2927642857.1429</v>
      </c>
      <c r="K16">
        <v>-8.3812798999999991</v>
      </c>
      <c r="N16" s="2">
        <f t="shared" si="2"/>
        <v>4.3874285714286003</v>
      </c>
      <c r="O16" s="2">
        <f t="shared" si="5"/>
        <v>-73.038002000000006</v>
      </c>
      <c r="P16" s="2">
        <f t="shared" si="3"/>
        <v>-68.038002000000006</v>
      </c>
    </row>
    <row r="17" spans="2:16" x14ac:dyDescent="0.25">
      <c r="B17">
        <v>3060306122.4489999</v>
      </c>
      <c r="C17">
        <v>-8.4746342000000006</v>
      </c>
      <c r="F17" s="2">
        <f t="shared" si="0"/>
        <v>4.5302857142857</v>
      </c>
      <c r="G17" s="2">
        <f t="shared" si="4"/>
        <v>-71.558250000000001</v>
      </c>
      <c r="H17" s="2">
        <f t="shared" si="1"/>
        <v>-66.558250000000001</v>
      </c>
      <c r="J17">
        <v>3060306122.4489999</v>
      </c>
      <c r="K17">
        <v>-8.3567028000000008</v>
      </c>
      <c r="N17" s="2">
        <f t="shared" si="2"/>
        <v>4.5302857142857</v>
      </c>
      <c r="O17" s="2">
        <f t="shared" si="5"/>
        <v>-75.087242000000003</v>
      </c>
      <c r="P17" s="2">
        <f t="shared" si="3"/>
        <v>-70.087242000000003</v>
      </c>
    </row>
    <row r="18" spans="2:16" x14ac:dyDescent="0.25">
      <c r="B18">
        <v>3192969387.7550998</v>
      </c>
      <c r="C18">
        <v>-8.4899044000000004</v>
      </c>
      <c r="F18" s="2">
        <f t="shared" si="0"/>
        <v>4.6731428571429001</v>
      </c>
      <c r="G18" s="2">
        <f t="shared" si="4"/>
        <v>-71.594787999999994</v>
      </c>
      <c r="H18" s="2">
        <f t="shared" si="1"/>
        <v>-66.594787999999994</v>
      </c>
      <c r="J18">
        <v>3192969387.7550998</v>
      </c>
      <c r="K18">
        <v>-8.3109015999999993</v>
      </c>
      <c r="N18" s="2">
        <f t="shared" si="2"/>
        <v>4.6731428571429001</v>
      </c>
      <c r="O18" s="2">
        <f t="shared" si="5"/>
        <v>-75.288925000000006</v>
      </c>
      <c r="P18" s="2">
        <f t="shared" si="3"/>
        <v>-70.288925000000006</v>
      </c>
    </row>
    <row r="19" spans="2:16" x14ac:dyDescent="0.25">
      <c r="B19">
        <v>3325632653.0612001</v>
      </c>
      <c r="C19">
        <v>-8.5653944000000006</v>
      </c>
      <c r="F19" s="2">
        <f t="shared" si="0"/>
        <v>4.8159999999999998</v>
      </c>
      <c r="G19" s="2">
        <f t="shared" si="4"/>
        <v>-71.156548000000001</v>
      </c>
      <c r="H19" s="2">
        <f t="shared" si="1"/>
        <v>-66.156548000000001</v>
      </c>
      <c r="J19">
        <v>3325632653.0612001</v>
      </c>
      <c r="K19">
        <v>-8.2659968999999993</v>
      </c>
      <c r="N19" s="2">
        <f t="shared" si="2"/>
        <v>4.8159999999999998</v>
      </c>
      <c r="O19" s="2">
        <f t="shared" si="5"/>
        <v>-77.639296999999999</v>
      </c>
      <c r="P19" s="2">
        <f t="shared" si="3"/>
        <v>-72.639296999999999</v>
      </c>
    </row>
    <row r="20" spans="2:16" x14ac:dyDescent="0.25">
      <c r="B20">
        <v>3458295918.3673</v>
      </c>
      <c r="C20">
        <v>-8.6466531999999994</v>
      </c>
      <c r="F20" s="2">
        <f t="shared" si="0"/>
        <v>4.9588571428570996</v>
      </c>
      <c r="G20" s="2">
        <f t="shared" si="4"/>
        <v>-66.472740000000002</v>
      </c>
      <c r="H20" s="2">
        <f t="shared" si="1"/>
        <v>-61.472740000000002</v>
      </c>
      <c r="J20">
        <v>3458295918.3673</v>
      </c>
      <c r="K20">
        <v>-8.1923828000000007</v>
      </c>
      <c r="N20" s="2">
        <f t="shared" si="2"/>
        <v>4.9588571428570996</v>
      </c>
      <c r="O20" s="2">
        <f t="shared" si="5"/>
        <v>-80.882530000000003</v>
      </c>
      <c r="P20" s="2">
        <f t="shared" si="3"/>
        <v>-75.882530000000003</v>
      </c>
    </row>
    <row r="21" spans="2:16" x14ac:dyDescent="0.25">
      <c r="B21">
        <v>3590959183.6735001</v>
      </c>
      <c r="C21">
        <v>-8.7026157000000008</v>
      </c>
      <c r="F21" s="2">
        <f t="shared" si="0"/>
        <v>5.1017142857143005</v>
      </c>
      <c r="G21" s="2">
        <f t="shared" si="4"/>
        <v>-62.236556999999998</v>
      </c>
      <c r="H21" s="2">
        <f t="shared" si="1"/>
        <v>-57.236556999999998</v>
      </c>
      <c r="J21">
        <v>3590959183.6735001</v>
      </c>
      <c r="K21">
        <v>-8.1848077999999997</v>
      </c>
      <c r="N21" s="2">
        <f t="shared" si="2"/>
        <v>5.1017142857143005</v>
      </c>
      <c r="O21" s="2">
        <f t="shared" si="5"/>
        <v>-83.084618000000006</v>
      </c>
      <c r="P21" s="2">
        <f t="shared" si="3"/>
        <v>-78.084618000000006</v>
      </c>
    </row>
    <row r="22" spans="2:16" x14ac:dyDescent="0.25">
      <c r="B22">
        <v>3723622448.9796</v>
      </c>
      <c r="C22">
        <v>-8.6751757000000005</v>
      </c>
      <c r="F22" s="2">
        <f t="shared" si="0"/>
        <v>5.2445714285713994</v>
      </c>
      <c r="G22" s="2">
        <f t="shared" si="4"/>
        <v>-64.281127999999995</v>
      </c>
      <c r="H22" s="2">
        <f t="shared" si="1"/>
        <v>-59.281128000000002</v>
      </c>
      <c r="J22">
        <v>3723622448.9796</v>
      </c>
      <c r="K22">
        <v>-8.1807622999999996</v>
      </c>
      <c r="N22" s="2">
        <f t="shared" si="2"/>
        <v>5.2445714285713994</v>
      </c>
      <c r="O22" s="2">
        <f t="shared" si="5"/>
        <v>-81.522307999999995</v>
      </c>
      <c r="P22" s="2">
        <f t="shared" si="3"/>
        <v>-76.522307999999995</v>
      </c>
    </row>
    <row r="23" spans="2:16" x14ac:dyDescent="0.25">
      <c r="B23">
        <v>3856285714.2856998</v>
      </c>
      <c r="C23">
        <v>-8.6567229999999995</v>
      </c>
      <c r="F23" s="2">
        <f t="shared" si="0"/>
        <v>5.3874285714286003</v>
      </c>
      <c r="G23" s="2">
        <f t="shared" si="4"/>
        <v>-71.236007999999998</v>
      </c>
      <c r="H23" s="2">
        <f t="shared" si="1"/>
        <v>-66.236007999999998</v>
      </c>
      <c r="J23">
        <v>3856285714.2856998</v>
      </c>
      <c r="K23">
        <v>-8.2271851999999992</v>
      </c>
      <c r="N23" s="2">
        <f t="shared" si="2"/>
        <v>5.3874285714286003</v>
      </c>
      <c r="O23" s="2">
        <f t="shared" si="5"/>
        <v>-74.772407999999999</v>
      </c>
      <c r="P23" s="2">
        <f t="shared" si="3"/>
        <v>-69.772407999999999</v>
      </c>
    </row>
    <row r="24" spans="2:16" x14ac:dyDescent="0.25">
      <c r="B24">
        <v>3988948979.5918002</v>
      </c>
      <c r="C24">
        <v>-8.6274823999999999</v>
      </c>
      <c r="F24" s="2">
        <f t="shared" si="0"/>
        <v>5.5302857142857</v>
      </c>
      <c r="G24" s="2">
        <f t="shared" si="4"/>
        <v>-75.642853000000002</v>
      </c>
      <c r="H24" s="2">
        <f t="shared" si="1"/>
        <v>-70.642853000000002</v>
      </c>
      <c r="J24">
        <v>3988948979.5918002</v>
      </c>
      <c r="K24">
        <v>-8.2291307000000007</v>
      </c>
      <c r="N24" s="2">
        <f t="shared" si="2"/>
        <v>5.5302857142857</v>
      </c>
      <c r="O24" s="2">
        <f t="shared" si="5"/>
        <v>-72.897255000000001</v>
      </c>
      <c r="P24" s="2">
        <f t="shared" si="3"/>
        <v>-67.897255000000001</v>
      </c>
    </row>
    <row r="25" spans="2:16" x14ac:dyDescent="0.25">
      <c r="B25">
        <v>4121612244.8979998</v>
      </c>
      <c r="C25">
        <v>-8.6194486999999995</v>
      </c>
      <c r="F25" s="2">
        <f t="shared" si="0"/>
        <v>5.6731428571429001</v>
      </c>
      <c r="G25" s="2">
        <f t="shared" si="4"/>
        <v>-78.481330999999997</v>
      </c>
      <c r="H25" s="2">
        <f t="shared" si="1"/>
        <v>-73.481330999999997</v>
      </c>
      <c r="J25">
        <v>4121612244.8979998</v>
      </c>
      <c r="K25">
        <v>-8.2395697000000006</v>
      </c>
      <c r="N25" s="2">
        <f t="shared" si="2"/>
        <v>5.6731428571429001</v>
      </c>
      <c r="O25" s="2">
        <f t="shared" si="5"/>
        <v>-70.931465000000003</v>
      </c>
      <c r="P25" s="2">
        <f t="shared" si="3"/>
        <v>-65.931465000000003</v>
      </c>
    </row>
    <row r="26" spans="2:16" x14ac:dyDescent="0.25">
      <c r="B26">
        <v>4254275510.2041001</v>
      </c>
      <c r="C26">
        <v>-8.5427312999999998</v>
      </c>
      <c r="F26" s="2">
        <f t="shared" si="0"/>
        <v>5.8159999999999998</v>
      </c>
      <c r="G26" s="2">
        <f t="shared" si="4"/>
        <v>-79.962372000000002</v>
      </c>
      <c r="H26" s="2">
        <f t="shared" si="1"/>
        <v>-74.962372000000002</v>
      </c>
      <c r="J26">
        <v>4254275510.2041001</v>
      </c>
      <c r="K26">
        <v>-8.2035026999999996</v>
      </c>
      <c r="N26" s="2">
        <f t="shared" si="2"/>
        <v>5.8159999999999998</v>
      </c>
      <c r="O26" s="2">
        <f t="shared" si="5"/>
        <v>-70.769142000000002</v>
      </c>
      <c r="P26" s="2">
        <f t="shared" si="3"/>
        <v>-65.769142000000002</v>
      </c>
    </row>
    <row r="27" spans="2:16" x14ac:dyDescent="0.25">
      <c r="B27">
        <v>4386938775.5101995</v>
      </c>
      <c r="C27">
        <v>-8.4287919999999996</v>
      </c>
      <c r="F27" s="2">
        <f t="shared" si="0"/>
        <v>5.9588571428570996</v>
      </c>
      <c r="G27" s="2">
        <f t="shared" si="4"/>
        <v>-81.965652000000006</v>
      </c>
      <c r="H27" s="2">
        <f t="shared" si="1"/>
        <v>-76.965652000000006</v>
      </c>
      <c r="J27">
        <v>4386938775.5101995</v>
      </c>
      <c r="K27">
        <v>-8.1399659999999994</v>
      </c>
      <c r="N27" s="2">
        <f t="shared" si="2"/>
        <v>5.9588571428570996</v>
      </c>
      <c r="O27" s="2">
        <f t="shared" si="5"/>
        <v>-68.81918300000001</v>
      </c>
      <c r="P27" s="2">
        <f t="shared" si="3"/>
        <v>-63.819183000000002</v>
      </c>
    </row>
    <row r="28" spans="2:16" x14ac:dyDescent="0.25">
      <c r="B28">
        <v>4519602040.8163004</v>
      </c>
      <c r="C28">
        <v>-8.3342761999999997</v>
      </c>
      <c r="F28" s="2">
        <f t="shared" si="0"/>
        <v>6.1017142857143005</v>
      </c>
      <c r="G28" s="2">
        <f t="shared" si="4"/>
        <v>-80.220253</v>
      </c>
      <c r="H28" s="2">
        <f t="shared" si="1"/>
        <v>-75.220253</v>
      </c>
      <c r="J28">
        <v>4519602040.8163004</v>
      </c>
      <c r="K28">
        <v>-8.1226368000000004</v>
      </c>
      <c r="N28" s="2">
        <f t="shared" si="2"/>
        <v>6.1017142857143005</v>
      </c>
      <c r="O28" s="2">
        <f t="shared" si="5"/>
        <v>-69.880279999999999</v>
      </c>
      <c r="P28" s="2">
        <f t="shared" si="3"/>
        <v>-64.880279999999999</v>
      </c>
    </row>
    <row r="29" spans="2:16" x14ac:dyDescent="0.25">
      <c r="B29">
        <v>4652265306.1224003</v>
      </c>
      <c r="C29">
        <v>-8.2409019000000008</v>
      </c>
      <c r="F29" s="2">
        <f t="shared" si="0"/>
        <v>6.2445714285713994</v>
      </c>
      <c r="G29" s="2">
        <f t="shared" si="4"/>
        <v>-77.804291000000006</v>
      </c>
      <c r="H29" s="2">
        <f t="shared" si="1"/>
        <v>-72.804291000000006</v>
      </c>
      <c r="J29">
        <v>4652265306.1224003</v>
      </c>
      <c r="K29">
        <v>-8.1359434000000004</v>
      </c>
      <c r="N29" s="2">
        <f t="shared" si="2"/>
        <v>6.2445714285713994</v>
      </c>
      <c r="O29" s="2">
        <f t="shared" si="5"/>
        <v>-70.635947999999999</v>
      </c>
      <c r="P29" s="2">
        <f t="shared" si="3"/>
        <v>-65.635947999999999</v>
      </c>
    </row>
    <row r="30" spans="2:16" x14ac:dyDescent="0.25">
      <c r="B30">
        <v>4784928571.4286003</v>
      </c>
      <c r="C30">
        <v>-8.1930285000000005</v>
      </c>
      <c r="F30" s="2">
        <f t="shared" si="0"/>
        <v>6.3874285714286003</v>
      </c>
      <c r="G30" s="2">
        <f t="shared" si="4"/>
        <v>-74.003555000000006</v>
      </c>
      <c r="H30" s="2">
        <f t="shared" si="1"/>
        <v>-69.003555000000006</v>
      </c>
      <c r="J30">
        <v>4784928571.4286003</v>
      </c>
      <c r="K30">
        <v>-8.1913804999999993</v>
      </c>
      <c r="N30" s="2">
        <f t="shared" si="2"/>
        <v>6.3874285714286003</v>
      </c>
      <c r="O30" s="2">
        <f t="shared" si="5"/>
        <v>-70.937552999999994</v>
      </c>
      <c r="P30" s="2">
        <f t="shared" si="3"/>
        <v>-65.937552999999994</v>
      </c>
    </row>
    <row r="31" spans="2:16" x14ac:dyDescent="0.25">
      <c r="B31">
        <v>4917591836.7347002</v>
      </c>
      <c r="C31">
        <v>-8.1256474999999995</v>
      </c>
      <c r="F31" s="2">
        <f t="shared" si="0"/>
        <v>6.5302857142857</v>
      </c>
      <c r="G31" s="2">
        <f t="shared" si="4"/>
        <v>-71.496368000000004</v>
      </c>
      <c r="H31" s="2">
        <f t="shared" si="1"/>
        <v>-66.496368000000004</v>
      </c>
      <c r="J31">
        <v>4917591836.7347002</v>
      </c>
      <c r="K31">
        <v>-8.1797637999999999</v>
      </c>
      <c r="N31" s="2">
        <f t="shared" si="2"/>
        <v>6.5302857142857</v>
      </c>
      <c r="O31" s="2">
        <f t="shared" si="5"/>
        <v>-70.789642000000001</v>
      </c>
      <c r="P31" s="2">
        <f t="shared" si="3"/>
        <v>-65.789642000000001</v>
      </c>
    </row>
    <row r="32" spans="2:16" x14ac:dyDescent="0.25">
      <c r="B32">
        <v>5050255102.0408001</v>
      </c>
      <c r="C32">
        <v>-8.1276636</v>
      </c>
      <c r="F32" s="2">
        <f t="shared" si="0"/>
        <v>6.6731428571429001</v>
      </c>
      <c r="G32" s="2">
        <f t="shared" si="4"/>
        <v>-70.629395000000002</v>
      </c>
      <c r="H32" s="2">
        <f t="shared" si="1"/>
        <v>-65.629395000000002</v>
      </c>
      <c r="J32">
        <v>5050255102.0408001</v>
      </c>
      <c r="K32">
        <v>-8.1431141</v>
      </c>
      <c r="N32" s="2">
        <f t="shared" si="2"/>
        <v>6.6731428571429001</v>
      </c>
      <c r="O32" s="2">
        <f t="shared" si="5"/>
        <v>-70.228904999999997</v>
      </c>
      <c r="P32" s="2">
        <f t="shared" si="3"/>
        <v>-65.228904999999997</v>
      </c>
    </row>
    <row r="33" spans="2:16" x14ac:dyDescent="0.25">
      <c r="B33">
        <v>5182918367.3469</v>
      </c>
      <c r="C33">
        <v>-8.1767062999999993</v>
      </c>
      <c r="F33" s="2">
        <f t="shared" si="0"/>
        <v>6.8159999999999998</v>
      </c>
      <c r="G33" s="2">
        <f t="shared" si="4"/>
        <v>-70.047882000000001</v>
      </c>
      <c r="H33" s="2">
        <f t="shared" si="1"/>
        <v>-65.047882000000001</v>
      </c>
      <c r="J33">
        <v>5182918367.3469</v>
      </c>
      <c r="K33">
        <v>-8.1358204000000001</v>
      </c>
      <c r="N33" s="2">
        <f t="shared" si="2"/>
        <v>6.8159999999999998</v>
      </c>
      <c r="O33" s="2">
        <f t="shared" si="5"/>
        <v>-69.848777999999996</v>
      </c>
      <c r="P33" s="2">
        <f t="shared" si="3"/>
        <v>-64.848777999999996</v>
      </c>
    </row>
    <row r="34" spans="2:16" x14ac:dyDescent="0.25">
      <c r="B34">
        <v>5315581632.6531</v>
      </c>
      <c r="C34">
        <v>-8.2283048999999995</v>
      </c>
      <c r="F34" s="2">
        <f t="shared" si="0"/>
        <v>6.9588571428570996</v>
      </c>
      <c r="G34" s="2">
        <f t="shared" si="4"/>
        <v>-69.523681999999994</v>
      </c>
      <c r="H34" s="2">
        <f t="shared" si="1"/>
        <v>-64.523681999999994</v>
      </c>
      <c r="J34">
        <v>5315581632.6531</v>
      </c>
      <c r="K34">
        <v>-8.1648350000000001</v>
      </c>
      <c r="N34" s="2">
        <f t="shared" si="2"/>
        <v>6.9588571428570996</v>
      </c>
      <c r="O34" s="2">
        <f t="shared" si="5"/>
        <v>-69.301918000000001</v>
      </c>
      <c r="P34" s="2">
        <f t="shared" si="3"/>
        <v>-64.301918000000001</v>
      </c>
    </row>
    <row r="35" spans="2:16" x14ac:dyDescent="0.25">
      <c r="B35">
        <v>5448244897.9591999</v>
      </c>
      <c r="C35">
        <v>-8.2571124999999999</v>
      </c>
      <c r="F35" s="2">
        <f t="shared" si="0"/>
        <v>7.1017142857143005</v>
      </c>
      <c r="G35" s="2">
        <f t="shared" si="4"/>
        <v>-72.397552000000005</v>
      </c>
      <c r="H35" s="2">
        <f t="shared" si="1"/>
        <v>-67.397552000000005</v>
      </c>
      <c r="J35">
        <v>5448244897.9591999</v>
      </c>
      <c r="K35">
        <v>-8.2318105999999993</v>
      </c>
      <c r="N35" s="2">
        <f t="shared" si="2"/>
        <v>7.1017142857143005</v>
      </c>
      <c r="O35" s="2">
        <f t="shared" si="5"/>
        <v>-70.086380000000005</v>
      </c>
      <c r="P35" s="2">
        <f t="shared" si="3"/>
        <v>-65.086380000000005</v>
      </c>
    </row>
    <row r="36" spans="2:16" x14ac:dyDescent="0.25">
      <c r="B36">
        <v>5580908163.2652998</v>
      </c>
      <c r="C36">
        <v>-8.2584209000000008</v>
      </c>
      <c r="F36" s="2">
        <f t="shared" si="0"/>
        <v>7.2445714285713994</v>
      </c>
      <c r="G36" s="2">
        <f t="shared" si="4"/>
        <v>-74.766136000000003</v>
      </c>
      <c r="H36" s="2">
        <f t="shared" si="1"/>
        <v>-69.766136000000003</v>
      </c>
      <c r="J36">
        <v>5580908163.2652998</v>
      </c>
      <c r="K36">
        <v>-8.2772407999999995</v>
      </c>
      <c r="N36" s="2">
        <f t="shared" si="2"/>
        <v>7.2445714285713994</v>
      </c>
      <c r="O36" s="2">
        <f t="shared" si="5"/>
        <v>-72.340919</v>
      </c>
      <c r="P36" s="2">
        <f t="shared" si="3"/>
        <v>-67.340919</v>
      </c>
    </row>
    <row r="37" spans="2:16" x14ac:dyDescent="0.25">
      <c r="B37">
        <v>5713571428.5713997</v>
      </c>
      <c r="C37">
        <v>-8.2736034000000007</v>
      </c>
      <c r="F37" s="2">
        <f t="shared" si="0"/>
        <v>7.3874285714286003</v>
      </c>
      <c r="G37" s="2">
        <f t="shared" si="4"/>
        <v>-75.855536999999998</v>
      </c>
      <c r="H37" s="2">
        <f t="shared" si="1"/>
        <v>-70.855536999999998</v>
      </c>
      <c r="J37">
        <v>5713571428.5713997</v>
      </c>
      <c r="K37">
        <v>-8.3244866999999996</v>
      </c>
      <c r="N37" s="2">
        <f t="shared" si="2"/>
        <v>7.3874285714286003</v>
      </c>
      <c r="O37" s="2">
        <f t="shared" si="5"/>
        <v>-71.329659000000007</v>
      </c>
      <c r="P37" s="2">
        <f t="shared" si="3"/>
        <v>-66.329659000000007</v>
      </c>
    </row>
    <row r="38" spans="2:16" x14ac:dyDescent="0.25">
      <c r="B38">
        <v>5846234693.8775997</v>
      </c>
      <c r="C38">
        <v>-8.2901916999999994</v>
      </c>
      <c r="F38" s="2">
        <f t="shared" si="0"/>
        <v>7.5302857142857</v>
      </c>
      <c r="G38" s="2">
        <f t="shared" si="4"/>
        <v>-77.056258999999997</v>
      </c>
      <c r="H38" s="2">
        <f t="shared" si="1"/>
        <v>-72.056258999999997</v>
      </c>
      <c r="J38">
        <v>5846234693.8775997</v>
      </c>
      <c r="K38">
        <v>-8.382987</v>
      </c>
      <c r="N38" s="2">
        <f t="shared" si="2"/>
        <v>7.5302857142857</v>
      </c>
      <c r="O38" s="2">
        <f t="shared" si="5"/>
        <v>-66.339095999999998</v>
      </c>
      <c r="P38" s="2">
        <f t="shared" si="3"/>
        <v>-61.339095999999998</v>
      </c>
    </row>
    <row r="39" spans="2:16" x14ac:dyDescent="0.25">
      <c r="B39">
        <v>5978897959.1836996</v>
      </c>
      <c r="C39">
        <v>-8.2958288000000007</v>
      </c>
      <c r="F39" s="2">
        <f t="shared" si="0"/>
        <v>7.6731428571429001</v>
      </c>
      <c r="G39" s="2">
        <f t="shared" si="4"/>
        <v>-76.577788999999996</v>
      </c>
      <c r="H39" s="2">
        <f t="shared" si="1"/>
        <v>-71.577788999999996</v>
      </c>
      <c r="J39">
        <v>5978897959.1836996</v>
      </c>
      <c r="K39">
        <v>-8.4556664999999995</v>
      </c>
      <c r="N39" s="2">
        <f t="shared" si="2"/>
        <v>7.6731428571429001</v>
      </c>
      <c r="O39" s="2">
        <f t="shared" si="5"/>
        <v>-58.583961000000002</v>
      </c>
      <c r="P39" s="2">
        <f t="shared" si="3"/>
        <v>-53.583961000000002</v>
      </c>
    </row>
    <row r="40" spans="2:16" x14ac:dyDescent="0.25">
      <c r="B40">
        <v>6111561224.4898005</v>
      </c>
      <c r="C40">
        <v>-8.2415065999999992</v>
      </c>
      <c r="F40" s="2">
        <f t="shared" si="0"/>
        <v>7.8159999999999998</v>
      </c>
      <c r="G40" s="2">
        <f t="shared" si="4"/>
        <v>-77.095245000000006</v>
      </c>
      <c r="H40" s="2">
        <f t="shared" si="1"/>
        <v>-72.095245000000006</v>
      </c>
      <c r="J40">
        <v>6111561224.4898005</v>
      </c>
      <c r="K40">
        <v>-8.4921436000000003</v>
      </c>
      <c r="N40" s="2">
        <f t="shared" si="2"/>
        <v>7.8159999999999998</v>
      </c>
      <c r="O40" s="2">
        <f t="shared" si="5"/>
        <v>-56.235157000000001</v>
      </c>
      <c r="P40" s="2">
        <f t="shared" si="3"/>
        <v>-51.235157000000001</v>
      </c>
    </row>
    <row r="41" spans="2:16" x14ac:dyDescent="0.25">
      <c r="B41">
        <v>6244224489.7959003</v>
      </c>
      <c r="C41">
        <v>-8.2383670999999996</v>
      </c>
      <c r="F41" s="2">
        <f t="shared" si="0"/>
        <v>7.9588571428570996</v>
      </c>
      <c r="G41" s="2">
        <f t="shared" si="4"/>
        <v>-73.730842999999993</v>
      </c>
      <c r="H41" s="2">
        <f t="shared" si="1"/>
        <v>-68.730842999999993</v>
      </c>
      <c r="J41">
        <v>6244224489.7959003</v>
      </c>
      <c r="K41">
        <v>-8.5085955000000002</v>
      </c>
      <c r="N41" s="2">
        <f t="shared" si="2"/>
        <v>7.9588571428570996</v>
      </c>
      <c r="O41" s="2">
        <f t="shared" si="5"/>
        <v>-59.218558999999999</v>
      </c>
      <c r="P41" s="2">
        <f t="shared" si="3"/>
        <v>-54.218558999999999</v>
      </c>
    </row>
    <row r="42" spans="2:16" x14ac:dyDescent="0.25">
      <c r="B42">
        <v>6376887755.1020002</v>
      </c>
      <c r="C42">
        <v>-8.2141055999999999</v>
      </c>
      <c r="F42" s="2">
        <f t="shared" si="0"/>
        <v>8.1017142857142996</v>
      </c>
      <c r="G42" s="2">
        <f t="shared" si="4"/>
        <v>-73.108833000000004</v>
      </c>
      <c r="H42" s="2">
        <f t="shared" si="1"/>
        <v>-68.108833000000004</v>
      </c>
      <c r="J42">
        <v>6376887755.1020002</v>
      </c>
      <c r="K42">
        <v>-8.4152307999999998</v>
      </c>
      <c r="N42" s="2">
        <f t="shared" si="2"/>
        <v>8.1017142857142996</v>
      </c>
      <c r="O42" s="2">
        <f t="shared" si="5"/>
        <v>-63.904713000000001</v>
      </c>
      <c r="P42" s="2">
        <f t="shared" si="3"/>
        <v>-58.904713000000001</v>
      </c>
    </row>
    <row r="43" spans="2:16" x14ac:dyDescent="0.25">
      <c r="B43">
        <v>6509551020.4082003</v>
      </c>
      <c r="C43">
        <v>-8.2779942000000002</v>
      </c>
      <c r="F43" s="2">
        <f t="shared" si="0"/>
        <v>8.2445714285713994</v>
      </c>
      <c r="G43" s="2">
        <f t="shared" si="4"/>
        <v>-74.514786000000001</v>
      </c>
      <c r="H43" s="2">
        <f t="shared" si="1"/>
        <v>-69.514786000000001</v>
      </c>
      <c r="J43">
        <v>6509551020.4082003</v>
      </c>
      <c r="K43">
        <v>-8.3210382000000003</v>
      </c>
      <c r="N43" s="2">
        <f t="shared" si="2"/>
        <v>8.2445714285713994</v>
      </c>
      <c r="O43" s="2">
        <f t="shared" si="5"/>
        <v>-68.805035000000004</v>
      </c>
      <c r="P43" s="2">
        <f t="shared" si="3"/>
        <v>-63.805034999999997</v>
      </c>
    </row>
    <row r="44" spans="2:16" x14ac:dyDescent="0.25">
      <c r="B44">
        <v>6642214285.7143002</v>
      </c>
      <c r="C44">
        <v>-8.3439112000000009</v>
      </c>
      <c r="F44" s="2">
        <f t="shared" si="0"/>
        <v>8.3874285714286003</v>
      </c>
      <c r="G44" s="2">
        <f t="shared" si="4"/>
        <v>-74.871123999999995</v>
      </c>
      <c r="H44" s="2">
        <f t="shared" si="1"/>
        <v>-69.871123999999995</v>
      </c>
      <c r="J44">
        <v>6642214285.7143002</v>
      </c>
      <c r="K44">
        <v>-8.2508286999999996</v>
      </c>
      <c r="N44" s="2">
        <f t="shared" si="2"/>
        <v>8.3874285714286003</v>
      </c>
      <c r="O44" s="2">
        <f t="shared" si="5"/>
        <v>-69.266441</v>
      </c>
      <c r="P44" s="2">
        <f t="shared" si="3"/>
        <v>-64.266441</v>
      </c>
    </row>
    <row r="45" spans="2:16" x14ac:dyDescent="0.25">
      <c r="B45">
        <v>6774877551.0204</v>
      </c>
      <c r="C45">
        <v>-8.4559441</v>
      </c>
      <c r="F45" s="2">
        <f t="shared" si="0"/>
        <v>8.5302857142857</v>
      </c>
      <c r="G45" s="2">
        <f t="shared" si="4"/>
        <v>-76.694312999999994</v>
      </c>
      <c r="H45" s="2">
        <f t="shared" si="1"/>
        <v>-71.694312999999994</v>
      </c>
      <c r="J45">
        <v>6774877551.0204</v>
      </c>
      <c r="K45">
        <v>-8.2049416999999991</v>
      </c>
      <c r="N45" s="2">
        <f t="shared" si="2"/>
        <v>8.5302857142857</v>
      </c>
      <c r="O45" s="2">
        <f t="shared" si="5"/>
        <v>-69.486084000000005</v>
      </c>
      <c r="P45" s="2">
        <f t="shared" si="3"/>
        <v>-64.486084000000005</v>
      </c>
    </row>
    <row r="46" spans="2:16" x14ac:dyDescent="0.25">
      <c r="B46">
        <v>6907540816.3264999</v>
      </c>
      <c r="C46">
        <v>-8.5538053999999999</v>
      </c>
      <c r="F46" s="2">
        <f t="shared" si="0"/>
        <v>8.673142857142901</v>
      </c>
      <c r="G46" s="2">
        <f t="shared" si="4"/>
        <v>-75.669883999999996</v>
      </c>
      <c r="H46" s="2">
        <f t="shared" si="1"/>
        <v>-70.669883999999996</v>
      </c>
      <c r="J46">
        <v>6907540816.3264999</v>
      </c>
      <c r="K46">
        <v>-8.1951102999999996</v>
      </c>
      <c r="N46" s="2">
        <f t="shared" si="2"/>
        <v>8.673142857142901</v>
      </c>
      <c r="O46" s="2">
        <f t="shared" si="5"/>
        <v>-67.16035500000001</v>
      </c>
      <c r="P46" s="2">
        <f t="shared" si="3"/>
        <v>-62.160355000000003</v>
      </c>
    </row>
    <row r="47" spans="2:16" x14ac:dyDescent="0.25">
      <c r="B47">
        <v>7040204081.6327</v>
      </c>
      <c r="C47">
        <v>-8.6238259999999993</v>
      </c>
      <c r="F47" s="2">
        <f t="shared" si="0"/>
        <v>8.8160000000000007</v>
      </c>
      <c r="G47" s="2">
        <f t="shared" si="4"/>
        <v>-75.871780000000001</v>
      </c>
      <c r="H47" s="2">
        <f t="shared" si="1"/>
        <v>-70.871780000000001</v>
      </c>
      <c r="J47">
        <v>7040204081.6327</v>
      </c>
      <c r="K47">
        <v>-8.2218245999999997</v>
      </c>
      <c r="N47" s="2">
        <f t="shared" si="2"/>
        <v>8.8160000000000007</v>
      </c>
      <c r="O47" s="2">
        <f t="shared" si="5"/>
        <v>-66.758647999999994</v>
      </c>
      <c r="P47" s="2">
        <f t="shared" si="3"/>
        <v>-61.758648000000001</v>
      </c>
    </row>
    <row r="48" spans="2:16" x14ac:dyDescent="0.25">
      <c r="B48">
        <v>7172867346.9387999</v>
      </c>
      <c r="C48">
        <v>-8.5844526000000005</v>
      </c>
      <c r="F48" s="2">
        <f t="shared" si="0"/>
        <v>8.9588571428570987</v>
      </c>
      <c r="G48" s="2">
        <f t="shared" si="4"/>
        <v>-73.364243000000002</v>
      </c>
      <c r="H48" s="2">
        <f t="shared" si="1"/>
        <v>-68.364243000000002</v>
      </c>
      <c r="J48">
        <v>7172867346.9387999</v>
      </c>
      <c r="K48">
        <v>-8.3067998999999997</v>
      </c>
      <c r="N48" s="2">
        <f t="shared" si="2"/>
        <v>8.9588571428570987</v>
      </c>
      <c r="O48" s="2">
        <f t="shared" si="5"/>
        <v>-67.380237999999991</v>
      </c>
      <c r="P48" s="2">
        <f t="shared" si="3"/>
        <v>-62.380237999999999</v>
      </c>
    </row>
    <row r="49" spans="2:16" x14ac:dyDescent="0.25">
      <c r="B49">
        <v>7305530612.2448997</v>
      </c>
      <c r="C49">
        <v>-8.4902438999999994</v>
      </c>
      <c r="F49" s="2">
        <f t="shared" si="0"/>
        <v>9.1017142857142996</v>
      </c>
      <c r="G49" s="2">
        <f t="shared" si="4"/>
        <v>-70.851973999999998</v>
      </c>
      <c r="H49" s="2">
        <f t="shared" si="1"/>
        <v>-65.851973999999998</v>
      </c>
      <c r="J49">
        <v>7305530612.2448997</v>
      </c>
      <c r="K49">
        <v>-8.4124250000000007</v>
      </c>
      <c r="N49" s="2">
        <f t="shared" si="2"/>
        <v>9.1017142857142996</v>
      </c>
      <c r="O49" s="2">
        <f t="shared" si="5"/>
        <v>-69.804276000000002</v>
      </c>
      <c r="P49" s="2">
        <f t="shared" si="3"/>
        <v>-64.804276000000002</v>
      </c>
    </row>
    <row r="50" spans="2:16" x14ac:dyDescent="0.25">
      <c r="B50">
        <v>7438193877.5509996</v>
      </c>
      <c r="C50">
        <v>-8.3948879000000005</v>
      </c>
      <c r="F50" s="2">
        <f t="shared" si="0"/>
        <v>9.2445714285713994</v>
      </c>
      <c r="G50" s="2">
        <f t="shared" si="4"/>
        <v>-68.404597999999993</v>
      </c>
      <c r="H50" s="2">
        <f t="shared" si="1"/>
        <v>-63.404598</v>
      </c>
      <c r="J50">
        <v>7438193877.5509996</v>
      </c>
      <c r="K50">
        <v>-8.4957790000000006</v>
      </c>
      <c r="N50" s="2">
        <f t="shared" si="2"/>
        <v>9.2445714285713994</v>
      </c>
      <c r="O50" s="2">
        <f t="shared" si="5"/>
        <v>-72.807129000000003</v>
      </c>
      <c r="P50" s="2">
        <f t="shared" si="3"/>
        <v>-67.807129000000003</v>
      </c>
    </row>
    <row r="51" spans="2:16" x14ac:dyDescent="0.25">
      <c r="B51">
        <v>7570857142.8570995</v>
      </c>
      <c r="C51">
        <v>-8.3488358999999992</v>
      </c>
      <c r="F51" s="2">
        <f t="shared" si="0"/>
        <v>9.3874285714286003</v>
      </c>
      <c r="G51" s="2">
        <f t="shared" si="4"/>
        <v>-66.937545999999998</v>
      </c>
      <c r="H51" s="2">
        <f t="shared" si="1"/>
        <v>-61.937545999999998</v>
      </c>
      <c r="J51">
        <v>7570857142.8570995</v>
      </c>
      <c r="K51">
        <v>-8.5345525999999996</v>
      </c>
      <c r="N51" s="2">
        <f t="shared" si="2"/>
        <v>9.3874285714286003</v>
      </c>
      <c r="O51" s="2">
        <f t="shared" si="5"/>
        <v>-74.830551</v>
      </c>
      <c r="P51" s="2">
        <f t="shared" si="3"/>
        <v>-69.830551</v>
      </c>
    </row>
    <row r="52" spans="2:16" x14ac:dyDescent="0.25">
      <c r="B52">
        <v>7703520408.1632996</v>
      </c>
      <c r="C52">
        <v>-8.3635941000000003</v>
      </c>
      <c r="F52" s="2">
        <f t="shared" si="0"/>
        <v>9.5302857142857</v>
      </c>
      <c r="G52" s="2">
        <f t="shared" si="4"/>
        <v>-66.666743999999994</v>
      </c>
      <c r="H52" s="2">
        <f t="shared" si="1"/>
        <v>-61.666744000000001</v>
      </c>
      <c r="J52">
        <v>7703520408.1632996</v>
      </c>
      <c r="K52">
        <v>-8.5464524999999991</v>
      </c>
      <c r="N52" s="2">
        <f t="shared" si="2"/>
        <v>9.5302857142857</v>
      </c>
      <c r="O52" s="2">
        <f t="shared" si="5"/>
        <v>-75.737960999999999</v>
      </c>
      <c r="P52" s="2">
        <f t="shared" si="3"/>
        <v>-70.737960999999999</v>
      </c>
    </row>
    <row r="53" spans="2:16" x14ac:dyDescent="0.25">
      <c r="B53">
        <v>7836183673.4694004</v>
      </c>
      <c r="C53">
        <v>-8.4069985999999997</v>
      </c>
      <c r="F53" s="2">
        <f t="shared" si="0"/>
        <v>9.673142857142901</v>
      </c>
      <c r="G53" s="2">
        <f t="shared" si="4"/>
        <v>-66.407700000000006</v>
      </c>
      <c r="H53" s="2">
        <f t="shared" si="1"/>
        <v>-61.407699999999998</v>
      </c>
      <c r="J53">
        <v>7836183673.4694004</v>
      </c>
      <c r="K53">
        <v>-8.5230455000000003</v>
      </c>
      <c r="N53" s="2">
        <f t="shared" si="2"/>
        <v>9.673142857142901</v>
      </c>
      <c r="O53" s="2">
        <f t="shared" si="5"/>
        <v>-77.889197999999993</v>
      </c>
      <c r="P53" s="2">
        <f t="shared" si="3"/>
        <v>-72.889197999999993</v>
      </c>
    </row>
    <row r="54" spans="2:16" x14ac:dyDescent="0.25">
      <c r="B54">
        <v>7968846938.7755003</v>
      </c>
      <c r="C54">
        <v>-8.4421929999999996</v>
      </c>
      <c r="F54" s="2">
        <f t="shared" si="0"/>
        <v>9.8160000000000007</v>
      </c>
      <c r="G54" s="2">
        <f t="shared" si="4"/>
        <v>-67.434750000000008</v>
      </c>
      <c r="H54" s="2">
        <f t="shared" si="1"/>
        <v>-62.434750000000001</v>
      </c>
      <c r="J54">
        <v>7968846938.7755003</v>
      </c>
      <c r="K54">
        <v>-8.4571618999999991</v>
      </c>
      <c r="N54" s="2">
        <f t="shared" si="2"/>
        <v>9.8160000000000007</v>
      </c>
      <c r="O54" s="2">
        <f t="shared" si="5"/>
        <v>-80.504447999999996</v>
      </c>
      <c r="P54" s="2">
        <f t="shared" si="3"/>
        <v>-75.504447999999996</v>
      </c>
    </row>
    <row r="55" spans="2:16" x14ac:dyDescent="0.25">
      <c r="B55">
        <v>8101510204.0816002</v>
      </c>
      <c r="C55">
        <v>-8.5934162000000001</v>
      </c>
      <c r="F55" s="2">
        <f t="shared" si="0"/>
        <v>9.9588571428570987</v>
      </c>
      <c r="G55" s="2">
        <f t="shared" si="4"/>
        <v>-70.417952999999997</v>
      </c>
      <c r="H55" s="2">
        <f t="shared" si="1"/>
        <v>-65.417952999999997</v>
      </c>
      <c r="J55">
        <v>8101510204.0816002</v>
      </c>
      <c r="K55">
        <v>-8.4970797999999998</v>
      </c>
      <c r="N55" s="2">
        <f t="shared" si="2"/>
        <v>9.9588571428570987</v>
      </c>
      <c r="O55" s="2">
        <f t="shared" si="5"/>
        <v>-81.350989999999996</v>
      </c>
      <c r="P55" s="2">
        <f t="shared" si="3"/>
        <v>-76.350989999999996</v>
      </c>
    </row>
    <row r="56" spans="2:16" x14ac:dyDescent="0.25">
      <c r="B56">
        <v>8234173469.3878002</v>
      </c>
      <c r="C56">
        <v>-8.7327528000000001</v>
      </c>
      <c r="F56" s="2">
        <f t="shared" si="0"/>
        <v>10.101714285714001</v>
      </c>
      <c r="G56" s="2">
        <f t="shared" si="4"/>
        <v>-75.692550999999995</v>
      </c>
      <c r="H56" s="2">
        <f t="shared" si="1"/>
        <v>-70.692550999999995</v>
      </c>
      <c r="J56">
        <v>8234173469.3878002</v>
      </c>
      <c r="K56">
        <v>-8.5526990999999999</v>
      </c>
      <c r="N56" s="2">
        <f t="shared" si="2"/>
        <v>10.101714285714001</v>
      </c>
      <c r="O56" s="2">
        <f t="shared" si="5"/>
        <v>-80.366981999999993</v>
      </c>
      <c r="P56" s="2">
        <f t="shared" si="3"/>
        <v>-75.366981999999993</v>
      </c>
    </row>
    <row r="57" spans="2:16" x14ac:dyDescent="0.25">
      <c r="B57">
        <v>8366836734.6939001</v>
      </c>
      <c r="C57">
        <v>-8.9119185999999999</v>
      </c>
      <c r="F57" s="2">
        <f t="shared" si="0"/>
        <v>10.244571428571</v>
      </c>
      <c r="G57" s="2">
        <f t="shared" si="4"/>
        <v>-82.819550000000007</v>
      </c>
      <c r="H57" s="2">
        <f t="shared" si="1"/>
        <v>-77.819550000000007</v>
      </c>
      <c r="J57">
        <v>8366836734.6939001</v>
      </c>
      <c r="K57">
        <v>-8.7117023000000007</v>
      </c>
      <c r="N57" s="2">
        <f t="shared" si="2"/>
        <v>10.244571428571</v>
      </c>
      <c r="O57" s="2">
        <f t="shared" si="5"/>
        <v>-77.522873000000004</v>
      </c>
      <c r="P57" s="2">
        <f t="shared" si="3"/>
        <v>-72.522873000000004</v>
      </c>
    </row>
    <row r="58" spans="2:16" x14ac:dyDescent="0.25">
      <c r="B58">
        <v>8499500000</v>
      </c>
      <c r="C58">
        <v>-9.0062684999999991</v>
      </c>
      <c r="F58" s="2">
        <f t="shared" si="0"/>
        <v>10.387428571429</v>
      </c>
      <c r="G58" s="2">
        <f t="shared" si="4"/>
        <v>-82.518897999999993</v>
      </c>
      <c r="H58" s="2">
        <f t="shared" si="1"/>
        <v>-77.518897999999993</v>
      </c>
      <c r="J58">
        <v>8499500000</v>
      </c>
      <c r="K58">
        <v>-8.8232202999999991</v>
      </c>
      <c r="N58" s="2">
        <f t="shared" si="2"/>
        <v>10.387428571429</v>
      </c>
      <c r="O58" s="2">
        <f t="shared" si="5"/>
        <v>-76.805701999999997</v>
      </c>
      <c r="P58" s="2">
        <f t="shared" si="3"/>
        <v>-71.805701999999997</v>
      </c>
    </row>
    <row r="59" spans="2:16" x14ac:dyDescent="0.25">
      <c r="B59">
        <v>8632163265.3061008</v>
      </c>
      <c r="C59">
        <v>-9.1237496999999994</v>
      </c>
      <c r="F59" s="2">
        <f t="shared" si="0"/>
        <v>10.530285714285998</v>
      </c>
      <c r="G59" s="2">
        <f t="shared" si="4"/>
        <v>-77.362373000000005</v>
      </c>
      <c r="H59" s="2">
        <f t="shared" si="1"/>
        <v>-72.362373000000005</v>
      </c>
      <c r="J59">
        <v>8632163265.3061008</v>
      </c>
      <c r="K59">
        <v>-8.9678135000000001</v>
      </c>
      <c r="N59" s="2">
        <f t="shared" si="2"/>
        <v>10.530285714285998</v>
      </c>
      <c r="O59" s="2">
        <f t="shared" si="5"/>
        <v>-74.384810999999999</v>
      </c>
      <c r="P59" s="2">
        <f t="shared" si="3"/>
        <v>-69.384810999999999</v>
      </c>
    </row>
    <row r="60" spans="2:16" x14ac:dyDescent="0.25">
      <c r="B60">
        <v>8764826530.6121998</v>
      </c>
      <c r="C60">
        <v>-9.2707844000000001</v>
      </c>
      <c r="F60" s="2">
        <f t="shared" si="0"/>
        <v>10.673142857143</v>
      </c>
      <c r="G60" s="2">
        <f t="shared" si="4"/>
        <v>-68.165667999999997</v>
      </c>
      <c r="H60" s="2">
        <f t="shared" si="1"/>
        <v>-63.165667999999997</v>
      </c>
      <c r="J60">
        <v>8764826530.6121998</v>
      </c>
      <c r="K60">
        <v>-9.1412907000000008</v>
      </c>
      <c r="N60" s="2">
        <f t="shared" si="2"/>
        <v>10.673142857143</v>
      </c>
      <c r="O60" s="2">
        <f t="shared" si="5"/>
        <v>-73.059119999999993</v>
      </c>
      <c r="P60" s="2">
        <f t="shared" si="3"/>
        <v>-68.059119999999993</v>
      </c>
    </row>
    <row r="61" spans="2:16" x14ac:dyDescent="0.25">
      <c r="B61">
        <v>8897489795.9183998</v>
      </c>
      <c r="C61">
        <v>-9.3952980000000004</v>
      </c>
      <c r="F61" s="2">
        <f t="shared" si="0"/>
        <v>10.816000000000001</v>
      </c>
      <c r="G61" s="2">
        <f t="shared" si="4"/>
        <v>-64.069018999999997</v>
      </c>
      <c r="H61" s="2">
        <f t="shared" si="1"/>
        <v>-59.069018999999997</v>
      </c>
      <c r="J61">
        <v>8897489795.9183998</v>
      </c>
      <c r="K61">
        <v>-9.3080453999999992</v>
      </c>
      <c r="N61" s="2">
        <f t="shared" si="2"/>
        <v>10.816000000000001</v>
      </c>
      <c r="O61" s="2">
        <f t="shared" si="5"/>
        <v>-70.616928000000001</v>
      </c>
      <c r="P61" s="2">
        <f t="shared" si="3"/>
        <v>-65.616928000000001</v>
      </c>
    </row>
    <row r="62" spans="2:16" x14ac:dyDescent="0.25">
      <c r="B62">
        <v>9030153061.2245007</v>
      </c>
      <c r="C62">
        <v>-9.4764280000000003</v>
      </c>
      <c r="F62" s="2">
        <f t="shared" si="0"/>
        <v>10.958857142857001</v>
      </c>
      <c r="G62" s="2">
        <f t="shared" si="4"/>
        <v>-62.274161999999997</v>
      </c>
      <c r="H62" s="2">
        <f t="shared" si="1"/>
        <v>-57.274161999999997</v>
      </c>
      <c r="J62">
        <v>9030153061.2245007</v>
      </c>
      <c r="K62">
        <v>-9.4608153999999995</v>
      </c>
      <c r="N62" s="2">
        <f t="shared" si="2"/>
        <v>10.958857142857001</v>
      </c>
      <c r="O62" s="2">
        <f t="shared" si="5"/>
        <v>-69.055312999999998</v>
      </c>
      <c r="P62" s="2">
        <f t="shared" si="3"/>
        <v>-64.055312999999998</v>
      </c>
    </row>
    <row r="63" spans="2:16" x14ac:dyDescent="0.25">
      <c r="B63">
        <v>9162816326.5305996</v>
      </c>
      <c r="C63">
        <v>-9.5148544000000008</v>
      </c>
      <c r="F63" s="2">
        <f t="shared" si="0"/>
        <v>11.101714285714001</v>
      </c>
      <c r="G63" s="2">
        <f t="shared" si="4"/>
        <v>-61.512619000000001</v>
      </c>
      <c r="H63" s="2">
        <f t="shared" si="1"/>
        <v>-56.512619000000001</v>
      </c>
      <c r="J63">
        <v>9162816326.5305996</v>
      </c>
      <c r="K63">
        <v>-9.5784044000000002</v>
      </c>
      <c r="N63" s="2">
        <f t="shared" si="2"/>
        <v>11.101714285714001</v>
      </c>
      <c r="O63" s="2">
        <f t="shared" si="5"/>
        <v>-66.90554800000001</v>
      </c>
      <c r="P63" s="2">
        <f t="shared" si="3"/>
        <v>-61.905548000000003</v>
      </c>
    </row>
    <row r="64" spans="2:16" x14ac:dyDescent="0.25">
      <c r="B64">
        <v>9295479591.8367004</v>
      </c>
      <c r="C64">
        <v>-9.5529727999999992</v>
      </c>
      <c r="F64" s="2">
        <f t="shared" si="0"/>
        <v>11.244571428571</v>
      </c>
      <c r="G64" s="2">
        <f t="shared" si="4"/>
        <v>-61.737343000000003</v>
      </c>
      <c r="H64" s="2">
        <f t="shared" si="1"/>
        <v>-56.737343000000003</v>
      </c>
      <c r="J64">
        <v>9295479591.8367004</v>
      </c>
      <c r="K64">
        <v>-9.6922625999999994</v>
      </c>
      <c r="N64" s="2">
        <f t="shared" si="2"/>
        <v>11.244571428571</v>
      </c>
      <c r="O64" s="2">
        <f t="shared" si="5"/>
        <v>-64.761379000000005</v>
      </c>
      <c r="P64" s="2">
        <f t="shared" si="3"/>
        <v>-59.761378999999998</v>
      </c>
    </row>
    <row r="65" spans="2:16" x14ac:dyDescent="0.25">
      <c r="B65">
        <v>9428142857.1429005</v>
      </c>
      <c r="C65">
        <v>-9.5763855000000007</v>
      </c>
      <c r="F65" s="2">
        <f t="shared" si="0"/>
        <v>11.387428571429</v>
      </c>
      <c r="G65" s="2">
        <f t="shared" si="4"/>
        <v>-62.801537000000003</v>
      </c>
      <c r="H65" s="2">
        <f t="shared" si="1"/>
        <v>-57.801537000000003</v>
      </c>
      <c r="J65">
        <v>9428142857.1429005</v>
      </c>
      <c r="K65">
        <v>-9.7789183000000008</v>
      </c>
      <c r="N65" s="2">
        <f t="shared" si="2"/>
        <v>11.387428571429</v>
      </c>
      <c r="O65" s="2">
        <f t="shared" si="5"/>
        <v>-62.722060999999997</v>
      </c>
      <c r="P65" s="2">
        <f t="shared" si="3"/>
        <v>-57.722060999999997</v>
      </c>
    </row>
    <row r="66" spans="2:16" x14ac:dyDescent="0.25">
      <c r="B66">
        <v>9560806122.4489994</v>
      </c>
      <c r="C66">
        <v>-9.6305388999999995</v>
      </c>
      <c r="F66" s="2">
        <f t="shared" si="0"/>
        <v>11.530285714285998</v>
      </c>
      <c r="G66" s="2">
        <f t="shared" si="4"/>
        <v>-65.635436999999996</v>
      </c>
      <c r="H66" s="2">
        <f t="shared" si="1"/>
        <v>-60.635437000000003</v>
      </c>
      <c r="J66">
        <v>9560806122.4489994</v>
      </c>
      <c r="K66">
        <v>-9.8766098000000007</v>
      </c>
      <c r="N66" s="2">
        <f t="shared" si="2"/>
        <v>11.530285714285998</v>
      </c>
      <c r="O66" s="2">
        <f t="shared" si="5"/>
        <v>-61.357039999999998</v>
      </c>
      <c r="P66" s="2">
        <f t="shared" si="3"/>
        <v>-56.357039999999998</v>
      </c>
    </row>
    <row r="67" spans="2:16" x14ac:dyDescent="0.25">
      <c r="B67">
        <v>9693469387.7551003</v>
      </c>
      <c r="C67">
        <v>-9.6788854999999998</v>
      </c>
      <c r="F67" s="2">
        <f t="shared" si="0"/>
        <v>11.673142857143</v>
      </c>
      <c r="G67" s="2">
        <f t="shared" si="4"/>
        <v>-75.434128000000001</v>
      </c>
      <c r="H67" s="2">
        <f t="shared" si="1"/>
        <v>-70.434128000000001</v>
      </c>
      <c r="J67">
        <v>9693469387.7551003</v>
      </c>
      <c r="K67">
        <v>-9.9556912999999998</v>
      </c>
      <c r="N67" s="2">
        <f t="shared" si="2"/>
        <v>11.673142857143</v>
      </c>
      <c r="O67" s="2">
        <f t="shared" si="5"/>
        <v>-60.889862000000001</v>
      </c>
      <c r="P67" s="2">
        <f t="shared" si="3"/>
        <v>-55.889862000000001</v>
      </c>
    </row>
    <row r="68" spans="2:16" x14ac:dyDescent="0.25">
      <c r="B68">
        <v>9826132653.0611992</v>
      </c>
      <c r="C68">
        <v>-9.7516870000000004</v>
      </c>
      <c r="F68" s="2">
        <f t="shared" si="0"/>
        <v>11.816000000000001</v>
      </c>
      <c r="G68" s="2">
        <f t="shared" si="4"/>
        <v>-77.802513000000005</v>
      </c>
      <c r="H68" s="2">
        <f t="shared" si="1"/>
        <v>-72.802513000000005</v>
      </c>
      <c r="J68">
        <v>9826132653.0611992</v>
      </c>
      <c r="K68">
        <v>-10.038591</v>
      </c>
      <c r="N68" s="2">
        <f t="shared" si="2"/>
        <v>11.816000000000001</v>
      </c>
      <c r="O68" s="2">
        <f t="shared" si="5"/>
        <v>-61.808337999999999</v>
      </c>
      <c r="P68" s="2">
        <f t="shared" si="3"/>
        <v>-56.808337999999999</v>
      </c>
    </row>
    <row r="69" spans="2:16" x14ac:dyDescent="0.25">
      <c r="B69">
        <v>9958795918.3673</v>
      </c>
      <c r="C69">
        <v>-9.8059472999999997</v>
      </c>
      <c r="F69" s="2">
        <f t="shared" ref="F69:F100" si="6">B177/1000000000</f>
        <v>11.958857142857001</v>
      </c>
      <c r="G69" s="2">
        <f t="shared" si="4"/>
        <v>-77.506484999999998</v>
      </c>
      <c r="H69" s="2">
        <f t="shared" ref="H69:H100" si="7">D177</f>
        <v>-72.506484999999998</v>
      </c>
      <c r="J69">
        <v>9958795918.3673</v>
      </c>
      <c r="K69">
        <v>-10.095347</v>
      </c>
      <c r="N69" s="2">
        <f t="shared" ref="N69:N100" si="8">J177/1000000000</f>
        <v>11.958857142857001</v>
      </c>
      <c r="O69" s="2">
        <f t="shared" si="5"/>
        <v>-63.154114</v>
      </c>
      <c r="P69" s="2">
        <f t="shared" ref="P69:P100" si="9">L177</f>
        <v>-58.154114</v>
      </c>
    </row>
    <row r="70" spans="2:16" x14ac:dyDescent="0.25">
      <c r="B70">
        <v>10091459183.673</v>
      </c>
      <c r="C70">
        <v>-9.8743210000000001</v>
      </c>
      <c r="F70" s="2">
        <f t="shared" si="6"/>
        <v>12.101714285714001</v>
      </c>
      <c r="G70" s="2">
        <f t="shared" ref="G70:G103" si="10">H70-5</f>
        <v>-70.202270999999996</v>
      </c>
      <c r="H70" s="2">
        <f t="shared" si="7"/>
        <v>-65.202270999999996</v>
      </c>
      <c r="J70">
        <v>10091459183.673</v>
      </c>
      <c r="K70">
        <v>-10.142486</v>
      </c>
      <c r="N70" s="2">
        <f t="shared" si="8"/>
        <v>12.101714285714001</v>
      </c>
      <c r="O70" s="2">
        <f t="shared" ref="O70:O103" si="11">P70-5</f>
        <v>-64.636668999999998</v>
      </c>
      <c r="P70" s="2">
        <f t="shared" si="9"/>
        <v>-59.636668999999998</v>
      </c>
    </row>
    <row r="71" spans="2:16" x14ac:dyDescent="0.25">
      <c r="B71">
        <v>10224122448.98</v>
      </c>
      <c r="C71">
        <v>-9.9306830999999995</v>
      </c>
      <c r="F71" s="2">
        <f t="shared" si="6"/>
        <v>12.244571428571</v>
      </c>
      <c r="G71" s="2">
        <f t="shared" si="10"/>
        <v>-71.207847999999998</v>
      </c>
      <c r="H71" s="2">
        <f t="shared" si="7"/>
        <v>-66.207847999999998</v>
      </c>
      <c r="J71">
        <v>10224122448.98</v>
      </c>
      <c r="K71">
        <v>-10.148804999999999</v>
      </c>
      <c r="N71" s="2">
        <f t="shared" si="8"/>
        <v>12.244571428571</v>
      </c>
      <c r="O71" s="2">
        <f t="shared" si="11"/>
        <v>-65.449066000000002</v>
      </c>
      <c r="P71" s="2">
        <f t="shared" si="9"/>
        <v>-60.449066000000002</v>
      </c>
    </row>
    <row r="72" spans="2:16" x14ac:dyDescent="0.25">
      <c r="B72">
        <v>10356785714.285999</v>
      </c>
      <c r="C72">
        <v>-9.9556389000000003</v>
      </c>
      <c r="F72" s="2">
        <f t="shared" si="6"/>
        <v>12.387428571429</v>
      </c>
      <c r="G72" s="2">
        <f t="shared" si="10"/>
        <v>-74.255043000000001</v>
      </c>
      <c r="H72" s="2">
        <f t="shared" si="7"/>
        <v>-69.255043000000001</v>
      </c>
      <c r="J72">
        <v>10356785714.285999</v>
      </c>
      <c r="K72">
        <v>-10.067599</v>
      </c>
      <c r="N72" s="2">
        <f t="shared" si="8"/>
        <v>12.387428571429</v>
      </c>
      <c r="O72" s="2">
        <f t="shared" si="11"/>
        <v>-65.244793000000001</v>
      </c>
      <c r="P72" s="2">
        <f t="shared" si="9"/>
        <v>-60.244793000000001</v>
      </c>
    </row>
    <row r="73" spans="2:16" x14ac:dyDescent="0.25">
      <c r="B73">
        <v>10489448979.591999</v>
      </c>
      <c r="C73">
        <v>-9.9776115000000001</v>
      </c>
      <c r="F73" s="2">
        <f t="shared" si="6"/>
        <v>12.530285714285998</v>
      </c>
      <c r="G73" s="2">
        <f t="shared" si="10"/>
        <v>-76.906257999999994</v>
      </c>
      <c r="H73" s="2">
        <f t="shared" si="7"/>
        <v>-71.906257999999994</v>
      </c>
      <c r="J73">
        <v>10489448979.591999</v>
      </c>
      <c r="K73">
        <v>-9.9427489999999992</v>
      </c>
      <c r="N73" s="2">
        <f t="shared" si="8"/>
        <v>12.530285714285998</v>
      </c>
      <c r="O73" s="2">
        <f t="shared" si="11"/>
        <v>-64.255641999999995</v>
      </c>
      <c r="P73" s="2">
        <f t="shared" si="9"/>
        <v>-59.255642000000002</v>
      </c>
    </row>
    <row r="74" spans="2:16" x14ac:dyDescent="0.25">
      <c r="B74">
        <v>10622112244.898001</v>
      </c>
      <c r="C74">
        <v>-9.9784650999999993</v>
      </c>
      <c r="F74" s="2">
        <f t="shared" si="6"/>
        <v>12.673142857143</v>
      </c>
      <c r="G74" s="2">
        <f t="shared" si="10"/>
        <v>-75.912109000000001</v>
      </c>
      <c r="H74" s="2">
        <f t="shared" si="7"/>
        <v>-70.912109000000001</v>
      </c>
      <c r="J74">
        <v>10622112244.898001</v>
      </c>
      <c r="K74">
        <v>-9.7966604000000004</v>
      </c>
      <c r="N74" s="2">
        <f t="shared" si="8"/>
        <v>12.673142857143</v>
      </c>
      <c r="O74" s="2">
        <f t="shared" si="11"/>
        <v>-62.665469999999999</v>
      </c>
      <c r="P74" s="2">
        <f t="shared" si="9"/>
        <v>-57.665469999999999</v>
      </c>
    </row>
    <row r="75" spans="2:16" x14ac:dyDescent="0.25">
      <c r="B75">
        <v>10754775510.204</v>
      </c>
      <c r="C75">
        <v>-9.9686755999999992</v>
      </c>
      <c r="F75" s="2">
        <f t="shared" si="6"/>
        <v>12.816000000000001</v>
      </c>
      <c r="G75" s="2">
        <f t="shared" si="10"/>
        <v>-73.341896000000006</v>
      </c>
      <c r="H75" s="2">
        <f t="shared" si="7"/>
        <v>-68.341896000000006</v>
      </c>
      <c r="J75">
        <v>10754775510.204</v>
      </c>
      <c r="K75">
        <v>-9.6994228000000007</v>
      </c>
      <c r="N75" s="2">
        <f t="shared" si="8"/>
        <v>12.816000000000001</v>
      </c>
      <c r="O75" s="2">
        <f t="shared" si="11"/>
        <v>-62.151496999999999</v>
      </c>
      <c r="P75" s="2">
        <f t="shared" si="9"/>
        <v>-57.151496999999999</v>
      </c>
    </row>
    <row r="76" spans="2:16" x14ac:dyDescent="0.25">
      <c r="B76">
        <v>10887438775.51</v>
      </c>
      <c r="C76">
        <v>-9.9312038000000005</v>
      </c>
      <c r="F76" s="2">
        <f t="shared" si="6"/>
        <v>12.958857142857001</v>
      </c>
      <c r="G76" s="2">
        <f t="shared" si="10"/>
        <v>-70.209372999999999</v>
      </c>
      <c r="H76" s="2">
        <f t="shared" si="7"/>
        <v>-65.209372999999999</v>
      </c>
      <c r="J76">
        <v>10887438775.51</v>
      </c>
      <c r="K76">
        <v>-9.6632899999999999</v>
      </c>
      <c r="N76" s="2">
        <f t="shared" si="8"/>
        <v>12.958857142857001</v>
      </c>
      <c r="O76" s="2">
        <f t="shared" si="11"/>
        <v>-62.444434999999999</v>
      </c>
      <c r="P76" s="2">
        <f t="shared" si="9"/>
        <v>-57.444434999999999</v>
      </c>
    </row>
    <row r="77" spans="2:16" x14ac:dyDescent="0.25">
      <c r="B77">
        <v>11020102040.816</v>
      </c>
      <c r="C77">
        <v>-9.9015874999999998</v>
      </c>
      <c r="F77" s="2">
        <f t="shared" si="6"/>
        <v>13.101714285714001</v>
      </c>
      <c r="G77" s="2">
        <f t="shared" si="10"/>
        <v>-69.734177000000003</v>
      </c>
      <c r="H77" s="2">
        <f t="shared" si="7"/>
        <v>-64.734177000000003</v>
      </c>
      <c r="J77">
        <v>11020102040.816</v>
      </c>
      <c r="K77">
        <v>-9.7072859000000005</v>
      </c>
      <c r="N77" s="2">
        <f t="shared" si="8"/>
        <v>13.101714285714001</v>
      </c>
      <c r="O77" s="2">
        <f t="shared" si="11"/>
        <v>-63.218586000000002</v>
      </c>
      <c r="P77" s="2">
        <f t="shared" si="9"/>
        <v>-58.218586000000002</v>
      </c>
    </row>
    <row r="78" spans="2:16" x14ac:dyDescent="0.25">
      <c r="B78">
        <v>11152765306.122</v>
      </c>
      <c r="C78">
        <v>-9.9094485999999993</v>
      </c>
      <c r="F78" s="2">
        <f t="shared" si="6"/>
        <v>13.244571428571</v>
      </c>
      <c r="G78" s="2">
        <f t="shared" si="10"/>
        <v>-71.897102000000004</v>
      </c>
      <c r="H78" s="2">
        <f t="shared" si="7"/>
        <v>-66.897102000000004</v>
      </c>
      <c r="J78">
        <v>11152765306.122</v>
      </c>
      <c r="K78">
        <v>-9.8141165000000008</v>
      </c>
      <c r="N78" s="2">
        <f t="shared" si="8"/>
        <v>13.244571428571</v>
      </c>
      <c r="O78" s="2">
        <f t="shared" si="11"/>
        <v>-63.582816999999999</v>
      </c>
      <c r="P78" s="2">
        <f t="shared" si="9"/>
        <v>-58.582816999999999</v>
      </c>
    </row>
    <row r="79" spans="2:16" x14ac:dyDescent="0.25">
      <c r="B79">
        <v>11285428571.429001</v>
      </c>
      <c r="C79">
        <v>-9.8734406999999997</v>
      </c>
      <c r="F79" s="2">
        <f t="shared" si="6"/>
        <v>13.387428571429</v>
      </c>
      <c r="G79" s="2">
        <f t="shared" si="10"/>
        <v>-78.025893999999994</v>
      </c>
      <c r="H79" s="2">
        <f t="shared" si="7"/>
        <v>-73.025893999999994</v>
      </c>
      <c r="J79">
        <v>11285428571.429001</v>
      </c>
      <c r="K79">
        <v>-9.9083710000000007</v>
      </c>
      <c r="N79" s="2">
        <f t="shared" si="8"/>
        <v>13.387428571429</v>
      </c>
      <c r="O79" s="2">
        <f t="shared" si="11"/>
        <v>-64.075924000000001</v>
      </c>
      <c r="P79" s="2">
        <f t="shared" si="9"/>
        <v>-59.075924000000001</v>
      </c>
    </row>
    <row r="80" spans="2:16" x14ac:dyDescent="0.25">
      <c r="B80">
        <v>11418091836.735001</v>
      </c>
      <c r="C80">
        <v>-9.8302536000000007</v>
      </c>
      <c r="F80" s="2">
        <f t="shared" si="6"/>
        <v>13.530285714285998</v>
      </c>
      <c r="G80" s="2">
        <f t="shared" si="10"/>
        <v>-80.418059999999997</v>
      </c>
      <c r="H80" s="2">
        <f t="shared" si="7"/>
        <v>-75.418059999999997</v>
      </c>
      <c r="J80">
        <v>11418091836.735001</v>
      </c>
      <c r="K80">
        <v>-9.9874715999999992</v>
      </c>
      <c r="N80" s="2">
        <f t="shared" si="8"/>
        <v>13.530285714285998</v>
      </c>
      <c r="O80" s="2">
        <f t="shared" si="11"/>
        <v>-65.244461000000001</v>
      </c>
      <c r="P80" s="2">
        <f t="shared" si="9"/>
        <v>-60.244461000000001</v>
      </c>
    </row>
    <row r="81" spans="2:16" x14ac:dyDescent="0.25">
      <c r="B81">
        <v>11550755102.041</v>
      </c>
      <c r="C81">
        <v>-9.7663592999999995</v>
      </c>
      <c r="F81" s="2">
        <f t="shared" si="6"/>
        <v>13.673142857143</v>
      </c>
      <c r="G81" s="2">
        <f t="shared" si="10"/>
        <v>-79.025383000000005</v>
      </c>
      <c r="H81" s="2">
        <f t="shared" si="7"/>
        <v>-74.025383000000005</v>
      </c>
      <c r="J81">
        <v>11550755102.041</v>
      </c>
      <c r="K81">
        <v>-10.030234999999999</v>
      </c>
      <c r="N81" s="2">
        <f t="shared" si="8"/>
        <v>13.673142857143</v>
      </c>
      <c r="O81" s="2">
        <f t="shared" si="11"/>
        <v>-67.219875000000002</v>
      </c>
      <c r="P81" s="2">
        <f t="shared" si="9"/>
        <v>-62.219875000000002</v>
      </c>
    </row>
    <row r="82" spans="2:16" x14ac:dyDescent="0.25">
      <c r="B82">
        <v>11683418367.347</v>
      </c>
      <c r="C82">
        <v>-9.7347211999999992</v>
      </c>
      <c r="F82" s="2">
        <f t="shared" si="6"/>
        <v>13.816000000000001</v>
      </c>
      <c r="G82" s="2">
        <f t="shared" si="10"/>
        <v>-73.945267000000001</v>
      </c>
      <c r="H82" s="2">
        <f t="shared" si="7"/>
        <v>-68.945267000000001</v>
      </c>
      <c r="J82">
        <v>11683418367.347</v>
      </c>
      <c r="K82">
        <v>-10.036386</v>
      </c>
      <c r="N82" s="2">
        <f t="shared" si="8"/>
        <v>13.816000000000001</v>
      </c>
      <c r="O82" s="2">
        <f t="shared" si="11"/>
        <v>-68.42712800000001</v>
      </c>
      <c r="P82" s="2">
        <f t="shared" si="9"/>
        <v>-63.427128000000003</v>
      </c>
    </row>
    <row r="83" spans="2:16" x14ac:dyDescent="0.25">
      <c r="B83">
        <v>11816081632.653</v>
      </c>
      <c r="C83">
        <v>-9.7338571999999992</v>
      </c>
      <c r="F83" s="2">
        <f t="shared" si="6"/>
        <v>13.958857142857001</v>
      </c>
      <c r="G83" s="2">
        <f t="shared" si="10"/>
        <v>-71.523574999999994</v>
      </c>
      <c r="H83" s="2">
        <f t="shared" si="7"/>
        <v>-66.523574999999994</v>
      </c>
      <c r="J83">
        <v>11816081632.653</v>
      </c>
      <c r="K83">
        <v>-10.00006</v>
      </c>
      <c r="N83" s="2">
        <f t="shared" si="8"/>
        <v>13.958857142857001</v>
      </c>
      <c r="O83" s="2">
        <f t="shared" si="11"/>
        <v>-67.953071999999992</v>
      </c>
      <c r="P83" s="2">
        <f t="shared" si="9"/>
        <v>-62.953071999999999</v>
      </c>
    </row>
    <row r="84" spans="2:16" x14ac:dyDescent="0.25">
      <c r="B84">
        <v>11948744897.959</v>
      </c>
      <c r="C84">
        <v>-9.8411817999999993</v>
      </c>
      <c r="F84" s="2">
        <f t="shared" si="6"/>
        <v>14.101714285714001</v>
      </c>
      <c r="G84" s="2">
        <f t="shared" si="10"/>
        <v>-70.436317000000003</v>
      </c>
      <c r="H84" s="2">
        <f t="shared" si="7"/>
        <v>-65.436317000000003</v>
      </c>
      <c r="J84">
        <v>11948744897.959</v>
      </c>
      <c r="K84">
        <v>-10.042151</v>
      </c>
      <c r="N84" s="2">
        <f t="shared" si="8"/>
        <v>14.101714285714001</v>
      </c>
      <c r="O84" s="2">
        <f t="shared" si="11"/>
        <v>-65.925010999999998</v>
      </c>
      <c r="P84" s="2">
        <f t="shared" si="9"/>
        <v>-60.925010999999998</v>
      </c>
    </row>
    <row r="85" spans="2:16" x14ac:dyDescent="0.25">
      <c r="B85">
        <v>12081408163.264999</v>
      </c>
      <c r="C85">
        <v>-9.9643268999999997</v>
      </c>
      <c r="F85" s="2">
        <f t="shared" si="6"/>
        <v>14.244571428571</v>
      </c>
      <c r="G85" s="2">
        <f t="shared" si="10"/>
        <v>-70.943520000000007</v>
      </c>
      <c r="H85" s="2">
        <f t="shared" si="7"/>
        <v>-65.943520000000007</v>
      </c>
      <c r="J85">
        <v>12081408163.264999</v>
      </c>
      <c r="K85">
        <v>-10.110958999999999</v>
      </c>
      <c r="N85" s="2">
        <f t="shared" si="8"/>
        <v>14.244571428571</v>
      </c>
      <c r="O85" s="2">
        <f t="shared" si="11"/>
        <v>-63.373806000000002</v>
      </c>
      <c r="P85" s="2">
        <f t="shared" si="9"/>
        <v>-58.373806000000002</v>
      </c>
    </row>
    <row r="86" spans="2:16" x14ac:dyDescent="0.25">
      <c r="B86">
        <v>12214071428.570999</v>
      </c>
      <c r="C86">
        <v>-10.083135</v>
      </c>
      <c r="F86" s="2">
        <f t="shared" si="6"/>
        <v>14.387428571429</v>
      </c>
      <c r="G86" s="2">
        <f t="shared" si="10"/>
        <v>-72.837920999999994</v>
      </c>
      <c r="H86" s="2">
        <f t="shared" si="7"/>
        <v>-67.837920999999994</v>
      </c>
      <c r="J86">
        <v>12214071428.570999</v>
      </c>
      <c r="K86">
        <v>-10.207443</v>
      </c>
      <c r="N86" s="2">
        <f t="shared" si="8"/>
        <v>14.387428571429</v>
      </c>
      <c r="O86" s="2">
        <f t="shared" si="11"/>
        <v>-61.215591000000003</v>
      </c>
      <c r="P86" s="2">
        <f t="shared" si="9"/>
        <v>-56.215591000000003</v>
      </c>
    </row>
    <row r="87" spans="2:16" x14ac:dyDescent="0.25">
      <c r="B87">
        <v>12346734693.878</v>
      </c>
      <c r="C87">
        <v>-10.187752</v>
      </c>
      <c r="F87" s="2">
        <f t="shared" si="6"/>
        <v>14.530285714285998</v>
      </c>
      <c r="G87" s="2">
        <f t="shared" si="10"/>
        <v>-75.431488000000002</v>
      </c>
      <c r="H87" s="2">
        <f t="shared" si="7"/>
        <v>-70.431488000000002</v>
      </c>
      <c r="J87">
        <v>12346734693.878</v>
      </c>
      <c r="K87">
        <v>-10.302270999999999</v>
      </c>
      <c r="N87" s="2">
        <f t="shared" si="8"/>
        <v>14.530285714285998</v>
      </c>
      <c r="O87" s="2">
        <f t="shared" si="11"/>
        <v>-60.173457999999997</v>
      </c>
      <c r="P87" s="2">
        <f t="shared" si="9"/>
        <v>-55.173457999999997</v>
      </c>
    </row>
    <row r="88" spans="2:16" x14ac:dyDescent="0.25">
      <c r="B88">
        <v>12479397959.184</v>
      </c>
      <c r="C88">
        <v>-10.313603000000001</v>
      </c>
      <c r="F88" s="2">
        <f t="shared" si="6"/>
        <v>14.673142857143</v>
      </c>
      <c r="G88" s="2">
        <f t="shared" si="10"/>
        <v>-77.269165000000001</v>
      </c>
      <c r="H88" s="2">
        <f t="shared" si="7"/>
        <v>-72.269165000000001</v>
      </c>
      <c r="J88">
        <v>12479397959.184</v>
      </c>
      <c r="K88">
        <v>-10.431312</v>
      </c>
      <c r="N88" s="2">
        <f t="shared" si="8"/>
        <v>14.673142857143</v>
      </c>
      <c r="O88" s="2">
        <f t="shared" si="11"/>
        <v>-60.498401999999999</v>
      </c>
      <c r="P88" s="2">
        <f t="shared" si="9"/>
        <v>-55.498401999999999</v>
      </c>
    </row>
    <row r="89" spans="2:16" x14ac:dyDescent="0.25">
      <c r="B89">
        <v>12612061224.49</v>
      </c>
      <c r="C89">
        <v>-10.474005</v>
      </c>
      <c r="F89" s="2">
        <f t="shared" si="6"/>
        <v>14.816000000000001</v>
      </c>
      <c r="G89" s="2">
        <f t="shared" si="10"/>
        <v>-76.668892</v>
      </c>
      <c r="H89" s="2">
        <f t="shared" si="7"/>
        <v>-71.668892</v>
      </c>
      <c r="J89">
        <v>12612061224.49</v>
      </c>
      <c r="K89">
        <v>-10.607153</v>
      </c>
      <c r="N89" s="2">
        <f t="shared" si="8"/>
        <v>14.816000000000001</v>
      </c>
      <c r="O89" s="2">
        <f t="shared" si="11"/>
        <v>-61.560726000000003</v>
      </c>
      <c r="P89" s="2">
        <f t="shared" si="9"/>
        <v>-56.560726000000003</v>
      </c>
    </row>
    <row r="90" spans="2:16" x14ac:dyDescent="0.25">
      <c r="B90">
        <v>12744724489.796</v>
      </c>
      <c r="C90">
        <v>-10.604856</v>
      </c>
      <c r="F90" s="2">
        <f t="shared" si="6"/>
        <v>14.958857142857001</v>
      </c>
      <c r="G90" s="2">
        <f t="shared" si="10"/>
        <v>-74.010750000000002</v>
      </c>
      <c r="H90" s="2">
        <f t="shared" si="7"/>
        <v>-69.010750000000002</v>
      </c>
      <c r="J90">
        <v>12744724489.796</v>
      </c>
      <c r="K90">
        <v>-10.751958999999999</v>
      </c>
      <c r="N90" s="2">
        <f t="shared" si="8"/>
        <v>14.958857142857001</v>
      </c>
      <c r="O90" s="2">
        <f t="shared" si="11"/>
        <v>-62.349159</v>
      </c>
      <c r="P90" s="2">
        <f t="shared" si="9"/>
        <v>-57.349159</v>
      </c>
    </row>
    <row r="91" spans="2:16" x14ac:dyDescent="0.25">
      <c r="B91">
        <v>12877387755.101999</v>
      </c>
      <c r="C91">
        <v>-10.733395</v>
      </c>
      <c r="F91" s="2">
        <f t="shared" si="6"/>
        <v>15.101714285714001</v>
      </c>
      <c r="G91" s="2">
        <f t="shared" si="10"/>
        <v>-70.567718999999997</v>
      </c>
      <c r="H91" s="2">
        <f t="shared" si="7"/>
        <v>-65.567718999999997</v>
      </c>
      <c r="J91">
        <v>12877387755.101999</v>
      </c>
      <c r="K91">
        <v>-10.879478000000001</v>
      </c>
      <c r="N91" s="2">
        <f t="shared" si="8"/>
        <v>15.101714285714001</v>
      </c>
      <c r="O91" s="2">
        <f t="shared" si="11"/>
        <v>-62.502026000000001</v>
      </c>
      <c r="P91" s="2">
        <f t="shared" si="9"/>
        <v>-57.502026000000001</v>
      </c>
    </row>
    <row r="92" spans="2:16" x14ac:dyDescent="0.25">
      <c r="B92">
        <v>13010051020.408001</v>
      </c>
      <c r="C92">
        <v>-10.878379000000001</v>
      </c>
      <c r="F92" s="2">
        <f t="shared" si="6"/>
        <v>15.244571428571</v>
      </c>
      <c r="G92" s="2">
        <f t="shared" si="10"/>
        <v>-68.350952000000007</v>
      </c>
      <c r="H92" s="2">
        <f t="shared" si="7"/>
        <v>-63.350951999999999</v>
      </c>
      <c r="J92">
        <v>13010051020.408001</v>
      </c>
      <c r="K92">
        <v>-11.012729</v>
      </c>
      <c r="N92" s="2">
        <f t="shared" si="8"/>
        <v>15.244571428571</v>
      </c>
      <c r="O92" s="2">
        <f t="shared" si="11"/>
        <v>-62.701014999999998</v>
      </c>
      <c r="P92" s="2">
        <f t="shared" si="9"/>
        <v>-57.701014999999998</v>
      </c>
    </row>
    <row r="93" spans="2:16" x14ac:dyDescent="0.25">
      <c r="B93">
        <v>13142714285.714001</v>
      </c>
      <c r="C93">
        <v>-11.028017</v>
      </c>
      <c r="F93" s="2">
        <f t="shared" si="6"/>
        <v>15.387428571429</v>
      </c>
      <c r="G93" s="2">
        <f t="shared" si="10"/>
        <v>-67.001914999999997</v>
      </c>
      <c r="H93" s="2">
        <f t="shared" si="7"/>
        <v>-62.001914999999997</v>
      </c>
      <c r="J93">
        <v>13142714285.714001</v>
      </c>
      <c r="K93">
        <v>-11.141004000000001</v>
      </c>
      <c r="N93" s="2">
        <f t="shared" si="8"/>
        <v>15.387428571429</v>
      </c>
      <c r="O93" s="2">
        <f t="shared" si="11"/>
        <v>-63.904465000000002</v>
      </c>
      <c r="P93" s="2">
        <f t="shared" si="9"/>
        <v>-58.904465000000002</v>
      </c>
    </row>
    <row r="94" spans="2:16" x14ac:dyDescent="0.25">
      <c r="B94">
        <v>13275377551.02</v>
      </c>
      <c r="C94">
        <v>-11.169563</v>
      </c>
      <c r="F94" s="2">
        <f t="shared" si="6"/>
        <v>15.530285714285998</v>
      </c>
      <c r="G94" s="2">
        <f t="shared" si="10"/>
        <v>-64.433407000000003</v>
      </c>
      <c r="H94" s="2">
        <f t="shared" si="7"/>
        <v>-59.433407000000003</v>
      </c>
      <c r="J94">
        <v>13275377551.02</v>
      </c>
      <c r="K94">
        <v>-11.269100999999999</v>
      </c>
      <c r="N94" s="2">
        <f t="shared" si="8"/>
        <v>15.530285714285998</v>
      </c>
      <c r="O94" s="2">
        <f t="shared" si="11"/>
        <v>-66.077477000000002</v>
      </c>
      <c r="P94" s="2">
        <f t="shared" si="9"/>
        <v>-61.077477000000002</v>
      </c>
    </row>
    <row r="95" spans="2:16" x14ac:dyDescent="0.25">
      <c r="B95">
        <v>13408040816.327</v>
      </c>
      <c r="C95">
        <v>-11.301905</v>
      </c>
      <c r="F95" s="2">
        <f t="shared" si="6"/>
        <v>15.673142857143</v>
      </c>
      <c r="G95" s="2">
        <f t="shared" si="10"/>
        <v>-60.204044000000003</v>
      </c>
      <c r="H95" s="2">
        <f t="shared" si="7"/>
        <v>-55.204044000000003</v>
      </c>
      <c r="J95">
        <v>13408040816.327</v>
      </c>
      <c r="K95">
        <v>-11.380568</v>
      </c>
      <c r="N95" s="2">
        <f t="shared" si="8"/>
        <v>15.673142857143</v>
      </c>
      <c r="O95" s="2">
        <f t="shared" si="11"/>
        <v>-67.895411999999993</v>
      </c>
      <c r="P95" s="2">
        <f t="shared" si="9"/>
        <v>-62.895412</v>
      </c>
    </row>
    <row r="96" spans="2:16" x14ac:dyDescent="0.25">
      <c r="B96">
        <v>13540704081.632999</v>
      </c>
      <c r="C96">
        <v>-11.413945</v>
      </c>
      <c r="F96" s="2">
        <f t="shared" si="6"/>
        <v>15.816000000000001</v>
      </c>
      <c r="G96" s="2">
        <f t="shared" si="10"/>
        <v>-55.998905000000001</v>
      </c>
      <c r="H96" s="2">
        <f t="shared" si="7"/>
        <v>-50.998905000000001</v>
      </c>
      <c r="J96">
        <v>13540704081.632999</v>
      </c>
      <c r="K96">
        <v>-11.47855</v>
      </c>
      <c r="N96" s="2">
        <f t="shared" si="8"/>
        <v>15.816000000000001</v>
      </c>
      <c r="O96" s="2">
        <f t="shared" si="11"/>
        <v>-69.262100000000004</v>
      </c>
      <c r="P96" s="2">
        <f t="shared" si="9"/>
        <v>-64.262100000000004</v>
      </c>
    </row>
    <row r="97" spans="2:16" x14ac:dyDescent="0.25">
      <c r="B97">
        <v>13673367346.938999</v>
      </c>
      <c r="C97">
        <v>-11.550523</v>
      </c>
      <c r="F97" s="2">
        <f t="shared" si="6"/>
        <v>15.958857142857001</v>
      </c>
      <c r="G97" s="2">
        <f t="shared" si="10"/>
        <v>-52.197895000000003</v>
      </c>
      <c r="H97" s="2">
        <f t="shared" si="7"/>
        <v>-47.197895000000003</v>
      </c>
      <c r="J97">
        <v>13673367346.938999</v>
      </c>
      <c r="K97">
        <v>-11.598103999999999</v>
      </c>
      <c r="N97" s="2">
        <f t="shared" si="8"/>
        <v>15.958857142857001</v>
      </c>
      <c r="O97" s="2">
        <f t="shared" si="11"/>
        <v>-68.665455000000009</v>
      </c>
      <c r="P97" s="2">
        <f t="shared" si="9"/>
        <v>-63.665455000000001</v>
      </c>
    </row>
    <row r="98" spans="2:16" x14ac:dyDescent="0.25">
      <c r="B98">
        <v>13806030612.245001</v>
      </c>
      <c r="C98">
        <v>-11.633144</v>
      </c>
      <c r="F98" s="2">
        <f t="shared" si="6"/>
        <v>16.101714285713999</v>
      </c>
      <c r="G98" s="2">
        <f t="shared" si="10"/>
        <v>-49.871960000000001</v>
      </c>
      <c r="H98" s="2">
        <f t="shared" si="7"/>
        <v>-44.871960000000001</v>
      </c>
      <c r="J98">
        <v>13806030612.245001</v>
      </c>
      <c r="K98">
        <v>-11.682033000000001</v>
      </c>
      <c r="N98" s="2">
        <f t="shared" si="8"/>
        <v>16.101714285713999</v>
      </c>
      <c r="O98" s="2">
        <f t="shared" si="11"/>
        <v>-67.168109999999999</v>
      </c>
      <c r="P98" s="2">
        <f t="shared" si="9"/>
        <v>-62.168109999999999</v>
      </c>
    </row>
    <row r="99" spans="2:16" x14ac:dyDescent="0.25">
      <c r="B99">
        <v>13938693877.551001</v>
      </c>
      <c r="C99">
        <v>-11.785588000000001</v>
      </c>
      <c r="F99" s="2">
        <f t="shared" si="6"/>
        <v>16.244571428571</v>
      </c>
      <c r="G99" s="2">
        <f t="shared" si="10"/>
        <v>-48.222683000000004</v>
      </c>
      <c r="H99" s="2">
        <f t="shared" si="7"/>
        <v>-43.222683000000004</v>
      </c>
      <c r="J99">
        <v>13938693877.551001</v>
      </c>
      <c r="K99">
        <v>-11.853978</v>
      </c>
      <c r="N99" s="2">
        <f t="shared" si="8"/>
        <v>16.244571428571</v>
      </c>
      <c r="O99" s="2">
        <f t="shared" si="11"/>
        <v>-64.722850999999991</v>
      </c>
      <c r="P99" s="2">
        <f t="shared" si="9"/>
        <v>-59.722850999999999</v>
      </c>
    </row>
    <row r="100" spans="2:16" x14ac:dyDescent="0.25">
      <c r="B100">
        <v>14071357142.857</v>
      </c>
      <c r="C100">
        <v>-11.918949</v>
      </c>
      <c r="F100" s="2">
        <f t="shared" si="6"/>
        <v>16.387428571429002</v>
      </c>
      <c r="G100" s="2">
        <f t="shared" si="10"/>
        <v>-47.021233000000002</v>
      </c>
      <c r="H100" s="2">
        <f t="shared" si="7"/>
        <v>-42.021233000000002</v>
      </c>
      <c r="J100">
        <v>14071357142.857</v>
      </c>
      <c r="K100">
        <v>-12.00845</v>
      </c>
      <c r="N100" s="2">
        <f t="shared" si="8"/>
        <v>16.387428571429002</v>
      </c>
      <c r="O100" s="2">
        <f t="shared" si="11"/>
        <v>-62.598399999999998</v>
      </c>
      <c r="P100" s="2">
        <f t="shared" si="9"/>
        <v>-57.598399999999998</v>
      </c>
    </row>
    <row r="101" spans="2:16" x14ac:dyDescent="0.25">
      <c r="B101">
        <v>14204020408.163</v>
      </c>
      <c r="C101">
        <v>-12.093702</v>
      </c>
      <c r="F101" s="2">
        <f>B209/1000000000</f>
        <v>16.530285714285998</v>
      </c>
      <c r="G101" s="2">
        <f t="shared" si="10"/>
        <v>-45.992663999999998</v>
      </c>
      <c r="H101" s="2">
        <f>D209</f>
        <v>-40.992663999999998</v>
      </c>
      <c r="J101">
        <v>14204020408.163</v>
      </c>
      <c r="K101">
        <v>-12.208174</v>
      </c>
      <c r="N101" s="2">
        <f>J209/1000000000</f>
        <v>16.530285714285998</v>
      </c>
      <c r="O101" s="2">
        <f t="shared" si="11"/>
        <v>-60.743648999999998</v>
      </c>
      <c r="P101" s="2">
        <f>L209</f>
        <v>-55.743648999999998</v>
      </c>
    </row>
    <row r="102" spans="2:16" x14ac:dyDescent="0.25">
      <c r="B102">
        <v>14336683673.469</v>
      </c>
      <c r="C102">
        <v>-12.236746999999999</v>
      </c>
      <c r="F102" s="2">
        <f>B210/1000000000</f>
        <v>16.673142857142999</v>
      </c>
      <c r="G102" s="2">
        <f t="shared" si="10"/>
        <v>-45.254016999999997</v>
      </c>
      <c r="H102" s="2">
        <f>D210</f>
        <v>-40.254016999999997</v>
      </c>
      <c r="J102">
        <v>14336683673.469</v>
      </c>
      <c r="K102">
        <v>-12.404019</v>
      </c>
      <c r="N102" s="2">
        <f>J210/1000000000</f>
        <v>16.673142857142999</v>
      </c>
      <c r="O102" s="2">
        <f t="shared" si="11"/>
        <v>-58.695312999999999</v>
      </c>
      <c r="P102" s="2">
        <f>L210</f>
        <v>-53.695312999999999</v>
      </c>
    </row>
    <row r="103" spans="2:16" x14ac:dyDescent="0.25">
      <c r="B103">
        <v>14469346938.775999</v>
      </c>
      <c r="C103">
        <v>-12.367531</v>
      </c>
      <c r="F103" s="2">
        <f>B211/1000000000</f>
        <v>16.815999999999999</v>
      </c>
      <c r="G103" s="2">
        <f t="shared" si="10"/>
        <v>-44.811565000000002</v>
      </c>
      <c r="H103" s="2">
        <f>D211</f>
        <v>-39.811565000000002</v>
      </c>
      <c r="J103">
        <v>14469346938.775999</v>
      </c>
      <c r="K103">
        <v>-12.636685</v>
      </c>
      <c r="N103" s="2">
        <f>J211/1000000000</f>
        <v>16.815999999999999</v>
      </c>
      <c r="O103" s="2">
        <f t="shared" si="11"/>
        <v>-57.329292000000002</v>
      </c>
      <c r="P103" s="2">
        <f>L211</f>
        <v>-52.329292000000002</v>
      </c>
    </row>
    <row r="104" spans="2:16" x14ac:dyDescent="0.25">
      <c r="B104">
        <v>14602010204.082001</v>
      </c>
      <c r="C104">
        <v>-12.487709000000001</v>
      </c>
      <c r="J104">
        <v>14602010204.082001</v>
      </c>
      <c r="K104">
        <v>-12.903891</v>
      </c>
    </row>
    <row r="105" spans="2:16" x14ac:dyDescent="0.25">
      <c r="B105">
        <v>14734673469.388</v>
      </c>
      <c r="C105">
        <v>-12.623039</v>
      </c>
      <c r="J105">
        <v>14734673469.388</v>
      </c>
      <c r="K105">
        <v>-13.198530999999999</v>
      </c>
    </row>
    <row r="106" spans="2:16" x14ac:dyDescent="0.25">
      <c r="B106">
        <v>14867336734.694</v>
      </c>
      <c r="C106">
        <v>-12.832736000000001</v>
      </c>
      <c r="J106">
        <v>14867336734.694</v>
      </c>
      <c r="K106">
        <v>-13.569189</v>
      </c>
    </row>
    <row r="107" spans="2:16" x14ac:dyDescent="0.25">
      <c r="B107">
        <v>15000000000</v>
      </c>
      <c r="C107">
        <v>-13.010688999999999</v>
      </c>
      <c r="J107">
        <v>15000000000</v>
      </c>
      <c r="K107">
        <v>-13.852422000000001</v>
      </c>
    </row>
    <row r="108" spans="2:16" x14ac:dyDescent="0.25">
      <c r="B108" t="s">
        <v>21</v>
      </c>
      <c r="J108" t="s">
        <v>21</v>
      </c>
    </row>
    <row r="111" spans="2:16" x14ac:dyDescent="0.25">
      <c r="B111" t="s">
        <v>25</v>
      </c>
      <c r="J111" t="s">
        <v>25</v>
      </c>
    </row>
    <row r="112" spans="2:16" x14ac:dyDescent="0.25">
      <c r="B112" t="s">
        <v>19</v>
      </c>
      <c r="C112" t="s">
        <v>244</v>
      </c>
      <c r="D112" t="s">
        <v>77</v>
      </c>
      <c r="J112" t="s">
        <v>19</v>
      </c>
      <c r="K112" t="s">
        <v>244</v>
      </c>
      <c r="L112" t="s">
        <v>77</v>
      </c>
    </row>
    <row r="113" spans="2:12" x14ac:dyDescent="0.25">
      <c r="B113">
        <v>2816000000</v>
      </c>
      <c r="C113">
        <v>-69.534912000000006</v>
      </c>
      <c r="D113">
        <v>-60.542529999999999</v>
      </c>
      <c r="J113">
        <v>2816000000</v>
      </c>
      <c r="K113">
        <v>-51.904369000000003</v>
      </c>
      <c r="L113">
        <v>-43.587905999999997</v>
      </c>
    </row>
    <row r="114" spans="2:12" x14ac:dyDescent="0.25">
      <c r="B114">
        <v>2958857142.8571</v>
      </c>
      <c r="C114">
        <v>-68.555640999999994</v>
      </c>
      <c r="D114">
        <v>-59.905082999999998</v>
      </c>
      <c r="J114">
        <v>2958857142.8571</v>
      </c>
      <c r="K114">
        <v>-54.592533000000003</v>
      </c>
      <c r="L114">
        <v>-46.293498999999997</v>
      </c>
    </row>
    <row r="115" spans="2:12" x14ac:dyDescent="0.25">
      <c r="B115">
        <v>3101714285.7143002</v>
      </c>
      <c r="C115">
        <v>-66.859772000000007</v>
      </c>
      <c r="D115">
        <v>-58.724747000000001</v>
      </c>
      <c r="J115">
        <v>3101714285.7143002</v>
      </c>
      <c r="K115">
        <v>-58.799762999999999</v>
      </c>
      <c r="L115">
        <v>-50.550842000000003</v>
      </c>
    </row>
    <row r="116" spans="2:12" x14ac:dyDescent="0.25">
      <c r="B116">
        <v>3244571428.5714002</v>
      </c>
      <c r="C116">
        <v>-61.024737999999999</v>
      </c>
      <c r="D116">
        <v>-53.184181000000002</v>
      </c>
      <c r="J116">
        <v>3244571428.5714002</v>
      </c>
      <c r="K116">
        <v>-60.380023999999999</v>
      </c>
      <c r="L116">
        <v>-52.226452000000002</v>
      </c>
    </row>
    <row r="117" spans="2:12" x14ac:dyDescent="0.25">
      <c r="B117">
        <v>3387428571.4285998</v>
      </c>
      <c r="C117">
        <v>-63.409312999999997</v>
      </c>
      <c r="D117">
        <v>-55.674404000000003</v>
      </c>
      <c r="J117">
        <v>3387428571.4285998</v>
      </c>
      <c r="K117">
        <v>-61.989552000000003</v>
      </c>
      <c r="L117">
        <v>-53.874744</v>
      </c>
    </row>
    <row r="118" spans="2:12" x14ac:dyDescent="0.25">
      <c r="B118">
        <v>3530285714.2856998</v>
      </c>
      <c r="C118">
        <v>-68.359618999999995</v>
      </c>
      <c r="D118">
        <v>-60.399093999999998</v>
      </c>
      <c r="J118">
        <v>3530285714.2856998</v>
      </c>
      <c r="K118">
        <v>-64.823166000000001</v>
      </c>
      <c r="L118">
        <v>-56.640377000000001</v>
      </c>
    </row>
    <row r="119" spans="2:12" x14ac:dyDescent="0.25">
      <c r="B119">
        <v>3673142857.1429</v>
      </c>
      <c r="C119">
        <v>-71.219436999999999</v>
      </c>
      <c r="D119">
        <v>-63.021523000000002</v>
      </c>
      <c r="J119">
        <v>3673142857.1429</v>
      </c>
      <c r="K119">
        <v>-68.721207000000007</v>
      </c>
      <c r="L119">
        <v>-60.394584999999999</v>
      </c>
    </row>
    <row r="120" spans="2:12" x14ac:dyDescent="0.25">
      <c r="B120">
        <v>3816000000</v>
      </c>
      <c r="C120">
        <v>-67.613174000000001</v>
      </c>
      <c r="D120">
        <v>-59.195244000000002</v>
      </c>
      <c r="J120">
        <v>3816000000</v>
      </c>
      <c r="K120">
        <v>-71.782593000000006</v>
      </c>
      <c r="L120">
        <v>-63.401313999999999</v>
      </c>
    </row>
    <row r="121" spans="2:12" x14ac:dyDescent="0.25">
      <c r="B121">
        <v>3958857142.8571</v>
      </c>
      <c r="C121">
        <v>-63.529243000000001</v>
      </c>
      <c r="D121">
        <v>-55.054611000000001</v>
      </c>
      <c r="J121">
        <v>3958857142.8571</v>
      </c>
      <c r="K121">
        <v>-73.433807000000002</v>
      </c>
      <c r="L121">
        <v>-65.077102999999994</v>
      </c>
    </row>
    <row r="122" spans="2:12" x14ac:dyDescent="0.25">
      <c r="B122">
        <v>4101714285.7143002</v>
      </c>
      <c r="C122">
        <v>-65.852562000000006</v>
      </c>
      <c r="D122">
        <v>-57.362659000000001</v>
      </c>
      <c r="J122">
        <v>4101714285.7143002</v>
      </c>
      <c r="K122">
        <v>-75.366211000000007</v>
      </c>
      <c r="L122">
        <v>-67.055312999999998</v>
      </c>
    </row>
    <row r="123" spans="2:12" x14ac:dyDescent="0.25">
      <c r="B123">
        <v>4244571428.5714002</v>
      </c>
      <c r="C123">
        <v>-72.487183000000002</v>
      </c>
      <c r="D123">
        <v>-63.921790999999999</v>
      </c>
      <c r="J123">
        <v>4244571428.5714002</v>
      </c>
      <c r="K123">
        <v>-77.015045000000001</v>
      </c>
      <c r="L123">
        <v>-68.749046000000007</v>
      </c>
    </row>
    <row r="124" spans="2:12" x14ac:dyDescent="0.25">
      <c r="B124">
        <v>4387428571.4286003</v>
      </c>
      <c r="C124">
        <v>-75.947211999999993</v>
      </c>
      <c r="D124">
        <v>-67.300560000000004</v>
      </c>
      <c r="J124">
        <v>4387428571.4286003</v>
      </c>
      <c r="K124">
        <v>-76.230384999999998</v>
      </c>
      <c r="L124">
        <v>-68.038002000000006</v>
      </c>
    </row>
    <row r="125" spans="2:12" x14ac:dyDescent="0.25">
      <c r="B125">
        <v>4530285714.2856998</v>
      </c>
      <c r="C125">
        <v>-75.260863999999998</v>
      </c>
      <c r="D125">
        <v>-66.558250000000001</v>
      </c>
      <c r="J125">
        <v>4530285714.2856998</v>
      </c>
      <c r="K125">
        <v>-78.272057000000004</v>
      </c>
      <c r="L125">
        <v>-70.087242000000003</v>
      </c>
    </row>
    <row r="126" spans="2:12" x14ac:dyDescent="0.25">
      <c r="B126">
        <v>4673142857.1429005</v>
      </c>
      <c r="C126">
        <v>-75.269965999999997</v>
      </c>
      <c r="D126">
        <v>-66.594787999999994</v>
      </c>
      <c r="J126">
        <v>4673142857.1429005</v>
      </c>
      <c r="K126">
        <v>-78.469688000000005</v>
      </c>
      <c r="L126">
        <v>-70.288925000000006</v>
      </c>
    </row>
    <row r="127" spans="2:12" x14ac:dyDescent="0.25">
      <c r="B127">
        <v>4816000000</v>
      </c>
      <c r="C127">
        <v>-74.813271</v>
      </c>
      <c r="D127">
        <v>-66.156548000000001</v>
      </c>
      <c r="J127">
        <v>4816000000</v>
      </c>
      <c r="K127">
        <v>-80.866485999999995</v>
      </c>
      <c r="L127">
        <v>-72.639296999999999</v>
      </c>
    </row>
    <row r="128" spans="2:12" x14ac:dyDescent="0.25">
      <c r="B128">
        <v>4958857142.8570995</v>
      </c>
      <c r="C128">
        <v>-70.100227000000004</v>
      </c>
      <c r="D128">
        <v>-61.472740000000002</v>
      </c>
      <c r="J128">
        <v>4958857142.8570995</v>
      </c>
      <c r="K128">
        <v>-84.111655999999996</v>
      </c>
      <c r="L128">
        <v>-75.882530000000003</v>
      </c>
    </row>
    <row r="129" spans="2:12" x14ac:dyDescent="0.25">
      <c r="B129">
        <v>5101714285.7143002</v>
      </c>
      <c r="C129">
        <v>-65.856009999999998</v>
      </c>
      <c r="D129">
        <v>-57.236556999999998</v>
      </c>
      <c r="J129">
        <v>5101714285.7143002</v>
      </c>
      <c r="K129">
        <v>-86.324188000000007</v>
      </c>
      <c r="L129">
        <v>-78.084618000000006</v>
      </c>
    </row>
    <row r="130" spans="2:12" x14ac:dyDescent="0.25">
      <c r="B130">
        <v>5244571428.5713997</v>
      </c>
      <c r="C130">
        <v>-67.823859999999996</v>
      </c>
      <c r="D130">
        <v>-59.281128000000002</v>
      </c>
      <c r="J130">
        <v>5244571428.5713997</v>
      </c>
      <c r="K130">
        <v>-84.725807000000003</v>
      </c>
      <c r="L130">
        <v>-76.522307999999995</v>
      </c>
    </row>
    <row r="131" spans="2:12" x14ac:dyDescent="0.25">
      <c r="B131">
        <v>5387428571.4286003</v>
      </c>
      <c r="C131">
        <v>-74.664803000000006</v>
      </c>
      <c r="D131">
        <v>-66.236007999999998</v>
      </c>
      <c r="J131">
        <v>5387428571.4286003</v>
      </c>
      <c r="K131">
        <v>-77.912375999999995</v>
      </c>
      <c r="L131">
        <v>-69.772407999999999</v>
      </c>
    </row>
    <row r="132" spans="2:12" x14ac:dyDescent="0.25">
      <c r="B132">
        <v>5530285714.2856998</v>
      </c>
      <c r="C132">
        <v>-78.977126999999996</v>
      </c>
      <c r="D132">
        <v>-70.642853000000002</v>
      </c>
      <c r="J132">
        <v>5530285714.2856998</v>
      </c>
      <c r="K132">
        <v>-76.019890000000004</v>
      </c>
      <c r="L132">
        <v>-67.897255000000001</v>
      </c>
    </row>
    <row r="133" spans="2:12" x14ac:dyDescent="0.25">
      <c r="B133">
        <v>5673142857.1429005</v>
      </c>
      <c r="C133">
        <v>-81.722228999999999</v>
      </c>
      <c r="D133">
        <v>-73.481330999999997</v>
      </c>
      <c r="J133">
        <v>5673142857.1429005</v>
      </c>
      <c r="K133">
        <v>-74.067406000000005</v>
      </c>
      <c r="L133">
        <v>-65.931465000000003</v>
      </c>
    </row>
    <row r="134" spans="2:12" x14ac:dyDescent="0.25">
      <c r="B134">
        <v>5816000000</v>
      </c>
      <c r="C134">
        <v>-83.155395999999996</v>
      </c>
      <c r="D134">
        <v>-74.962372000000002</v>
      </c>
      <c r="J134">
        <v>5816000000</v>
      </c>
      <c r="K134">
        <v>-73.960526000000002</v>
      </c>
      <c r="L134">
        <v>-65.769142000000002</v>
      </c>
    </row>
    <row r="135" spans="2:12" x14ac:dyDescent="0.25">
      <c r="B135">
        <v>5958857142.8570995</v>
      </c>
      <c r="C135">
        <v>-85.091301000000001</v>
      </c>
      <c r="D135">
        <v>-76.965652000000006</v>
      </c>
      <c r="J135">
        <v>5958857142.8570995</v>
      </c>
      <c r="K135">
        <v>-71.998947000000001</v>
      </c>
      <c r="L135">
        <v>-63.819183000000002</v>
      </c>
    </row>
    <row r="136" spans="2:12" x14ac:dyDescent="0.25">
      <c r="B136">
        <v>6101714285.7143002</v>
      </c>
      <c r="C136">
        <v>-83.347915999999998</v>
      </c>
      <c r="D136">
        <v>-75.220253</v>
      </c>
      <c r="J136">
        <v>6101714285.7143002</v>
      </c>
      <c r="K136">
        <v>-73.023392000000001</v>
      </c>
      <c r="L136">
        <v>-64.880279999999999</v>
      </c>
    </row>
    <row r="137" spans="2:12" x14ac:dyDescent="0.25">
      <c r="B137">
        <v>6244571428.5713997</v>
      </c>
      <c r="C137">
        <v>-80.980994999999993</v>
      </c>
      <c r="D137">
        <v>-72.804291000000006</v>
      </c>
      <c r="J137">
        <v>6244571428.5713997</v>
      </c>
      <c r="K137">
        <v>-73.771766999999997</v>
      </c>
      <c r="L137">
        <v>-65.635947999999999</v>
      </c>
    </row>
    <row r="138" spans="2:12" x14ac:dyDescent="0.25">
      <c r="B138">
        <v>6387428571.4286003</v>
      </c>
      <c r="C138">
        <v>-77.231857000000005</v>
      </c>
      <c r="D138">
        <v>-69.003555000000006</v>
      </c>
      <c r="J138">
        <v>6387428571.4286003</v>
      </c>
      <c r="K138">
        <v>-74.102394000000004</v>
      </c>
      <c r="L138">
        <v>-65.937552999999994</v>
      </c>
    </row>
    <row r="139" spans="2:12" x14ac:dyDescent="0.25">
      <c r="B139">
        <v>6530285714.2856998</v>
      </c>
      <c r="C139">
        <v>-74.753478999999999</v>
      </c>
      <c r="D139">
        <v>-66.496368000000004</v>
      </c>
      <c r="J139">
        <v>6530285714.2856998</v>
      </c>
      <c r="K139">
        <v>-74.021454000000006</v>
      </c>
      <c r="L139">
        <v>-65.789642000000001</v>
      </c>
    </row>
    <row r="140" spans="2:12" x14ac:dyDescent="0.25">
      <c r="B140">
        <v>6673142857.1429005</v>
      </c>
      <c r="C140">
        <v>-73.887816999999998</v>
      </c>
      <c r="D140">
        <v>-65.629395000000002</v>
      </c>
      <c r="J140">
        <v>6673142857.1429005</v>
      </c>
      <c r="K140">
        <v>-73.506141999999997</v>
      </c>
      <c r="L140">
        <v>-65.228904999999997</v>
      </c>
    </row>
    <row r="141" spans="2:12" x14ac:dyDescent="0.25">
      <c r="B141">
        <v>6816000000</v>
      </c>
      <c r="C141">
        <v>-73.321487000000005</v>
      </c>
      <c r="D141">
        <v>-65.047882000000001</v>
      </c>
      <c r="J141">
        <v>6816000000</v>
      </c>
      <c r="K141">
        <v>-73.173264000000003</v>
      </c>
      <c r="L141">
        <v>-64.848777999999996</v>
      </c>
    </row>
    <row r="142" spans="2:12" x14ac:dyDescent="0.25">
      <c r="B142">
        <v>6958857142.8570995</v>
      </c>
      <c r="C142">
        <v>-72.813880999999995</v>
      </c>
      <c r="D142">
        <v>-64.523681999999994</v>
      </c>
      <c r="J142">
        <v>6958857142.8570995</v>
      </c>
      <c r="K142">
        <v>-72.684905999999998</v>
      </c>
      <c r="L142">
        <v>-64.301918000000001</v>
      </c>
    </row>
    <row r="143" spans="2:12" x14ac:dyDescent="0.25">
      <c r="B143">
        <v>7101714285.7143002</v>
      </c>
      <c r="C143">
        <v>-75.693382</v>
      </c>
      <c r="D143">
        <v>-67.397552000000005</v>
      </c>
      <c r="J143">
        <v>7101714285.7143002</v>
      </c>
      <c r="K143">
        <v>-73.542045999999999</v>
      </c>
      <c r="L143">
        <v>-65.086380000000005</v>
      </c>
    </row>
    <row r="144" spans="2:12" x14ac:dyDescent="0.25">
      <c r="B144">
        <v>7244571428.5713997</v>
      </c>
      <c r="C144">
        <v>-78.007644999999997</v>
      </c>
      <c r="D144">
        <v>-69.766136000000003</v>
      </c>
      <c r="J144">
        <v>7244571428.5713997</v>
      </c>
      <c r="K144">
        <v>-75.833068999999995</v>
      </c>
      <c r="L144">
        <v>-67.340919</v>
      </c>
    </row>
    <row r="145" spans="2:12" x14ac:dyDescent="0.25">
      <c r="B145">
        <v>7387428571.4286003</v>
      </c>
      <c r="C145">
        <v>-79.093902999999997</v>
      </c>
      <c r="D145">
        <v>-70.855536999999998</v>
      </c>
      <c r="J145">
        <v>7387428571.4286003</v>
      </c>
      <c r="K145">
        <v>-74.838249000000005</v>
      </c>
      <c r="L145">
        <v>-66.329659000000007</v>
      </c>
    </row>
    <row r="146" spans="2:12" x14ac:dyDescent="0.25">
      <c r="B146">
        <v>7530285714.2856998</v>
      </c>
      <c r="C146">
        <v>-80.27037</v>
      </c>
      <c r="D146">
        <v>-72.056258999999997</v>
      </c>
      <c r="J146">
        <v>7530285714.2856998</v>
      </c>
      <c r="K146">
        <v>-69.754326000000006</v>
      </c>
      <c r="L146">
        <v>-61.339095999999998</v>
      </c>
    </row>
    <row r="147" spans="2:12" x14ac:dyDescent="0.25">
      <c r="B147">
        <v>7673142857.1429005</v>
      </c>
      <c r="C147">
        <v>-79.855782000000005</v>
      </c>
      <c r="D147">
        <v>-71.577788999999996</v>
      </c>
      <c r="J147">
        <v>7673142857.1429005</v>
      </c>
      <c r="K147">
        <v>-61.904998999999997</v>
      </c>
      <c r="L147">
        <v>-53.583961000000002</v>
      </c>
    </row>
    <row r="148" spans="2:12" x14ac:dyDescent="0.25">
      <c r="B148">
        <v>7816000000</v>
      </c>
      <c r="C148">
        <v>-80.439155999999997</v>
      </c>
      <c r="D148">
        <v>-72.095245000000006</v>
      </c>
      <c r="J148">
        <v>7816000000</v>
      </c>
      <c r="K148">
        <v>-59.485984999999999</v>
      </c>
      <c r="L148">
        <v>-51.235157000000001</v>
      </c>
    </row>
    <row r="149" spans="2:12" x14ac:dyDescent="0.25">
      <c r="B149">
        <v>7958857142.8570995</v>
      </c>
      <c r="C149">
        <v>-77.186790000000002</v>
      </c>
      <c r="D149">
        <v>-68.730842999999993</v>
      </c>
      <c r="J149">
        <v>7958857142.8570995</v>
      </c>
      <c r="K149">
        <v>-62.423499999999997</v>
      </c>
      <c r="L149">
        <v>-54.218558999999999</v>
      </c>
    </row>
    <row r="150" spans="2:12" x14ac:dyDescent="0.25">
      <c r="B150">
        <v>8101714285.7143002</v>
      </c>
      <c r="C150">
        <v>-76.662636000000006</v>
      </c>
      <c r="D150">
        <v>-68.108833000000004</v>
      </c>
      <c r="J150">
        <v>8101714285.7143002</v>
      </c>
      <c r="K150">
        <v>-67.099823000000001</v>
      </c>
      <c r="L150">
        <v>-58.904713000000001</v>
      </c>
    </row>
    <row r="151" spans="2:12" x14ac:dyDescent="0.25">
      <c r="B151">
        <v>8244571428.5713997</v>
      </c>
      <c r="C151">
        <v>-78.138610999999997</v>
      </c>
      <c r="D151">
        <v>-69.514786000000001</v>
      </c>
      <c r="J151">
        <v>8244571428.5713997</v>
      </c>
      <c r="K151">
        <v>-72.026863000000006</v>
      </c>
      <c r="L151">
        <v>-63.805034999999997</v>
      </c>
    </row>
    <row r="152" spans="2:12" x14ac:dyDescent="0.25">
      <c r="B152">
        <v>8387428571.4286003</v>
      </c>
      <c r="C152">
        <v>-78.455573999999999</v>
      </c>
      <c r="D152">
        <v>-69.871123999999995</v>
      </c>
      <c r="J152">
        <v>8387428571.4286003</v>
      </c>
      <c r="K152">
        <v>-72.573241999999993</v>
      </c>
      <c r="L152">
        <v>-64.266441</v>
      </c>
    </row>
    <row r="153" spans="2:12" x14ac:dyDescent="0.25">
      <c r="B153">
        <v>8530285714.2856998</v>
      </c>
      <c r="C153">
        <v>-80.184555000000003</v>
      </c>
      <c r="D153">
        <v>-71.694312999999994</v>
      </c>
      <c r="J153">
        <v>8530285714.2856998</v>
      </c>
      <c r="K153">
        <v>-72.898514000000006</v>
      </c>
      <c r="L153">
        <v>-64.486084000000005</v>
      </c>
    </row>
    <row r="154" spans="2:12" x14ac:dyDescent="0.25">
      <c r="B154">
        <v>8673142857.1429005</v>
      </c>
      <c r="C154">
        <v>-79.064774</v>
      </c>
      <c r="D154">
        <v>-70.669883999999996</v>
      </c>
      <c r="J154">
        <v>8673142857.1429005</v>
      </c>
      <c r="K154">
        <v>-70.656136000000004</v>
      </c>
      <c r="L154">
        <v>-62.160355000000003</v>
      </c>
    </row>
    <row r="155" spans="2:12" x14ac:dyDescent="0.25">
      <c r="B155">
        <v>8816000000</v>
      </c>
      <c r="C155">
        <v>-79.220612000000003</v>
      </c>
      <c r="D155">
        <v>-70.871780000000001</v>
      </c>
      <c r="J155">
        <v>8816000000</v>
      </c>
      <c r="K155">
        <v>-70.293205</v>
      </c>
      <c r="L155">
        <v>-61.758648000000001</v>
      </c>
    </row>
    <row r="156" spans="2:12" x14ac:dyDescent="0.25">
      <c r="B156">
        <v>8958857142.8570995</v>
      </c>
      <c r="C156">
        <v>-76.727836999999994</v>
      </c>
      <c r="D156">
        <v>-68.364243000000002</v>
      </c>
      <c r="J156">
        <v>8958857142.8570995</v>
      </c>
      <c r="K156">
        <v>-70.926688999999996</v>
      </c>
      <c r="L156">
        <v>-62.380237999999999</v>
      </c>
    </row>
    <row r="157" spans="2:12" x14ac:dyDescent="0.25">
      <c r="B157">
        <v>9101714285.7143002</v>
      </c>
      <c r="C157">
        <v>-74.258972</v>
      </c>
      <c r="D157">
        <v>-65.851973999999998</v>
      </c>
      <c r="J157">
        <v>9101714285.7143002</v>
      </c>
      <c r="K157">
        <v>-73.327324000000004</v>
      </c>
      <c r="L157">
        <v>-64.804276000000002</v>
      </c>
    </row>
    <row r="158" spans="2:12" x14ac:dyDescent="0.25">
      <c r="B158">
        <v>9244571428.5713997</v>
      </c>
      <c r="C158">
        <v>-71.846785999999994</v>
      </c>
      <c r="D158">
        <v>-63.404598</v>
      </c>
      <c r="J158">
        <v>9244571428.5713997</v>
      </c>
      <c r="K158">
        <v>-76.264290000000003</v>
      </c>
      <c r="L158">
        <v>-67.807129000000003</v>
      </c>
    </row>
    <row r="159" spans="2:12" x14ac:dyDescent="0.25">
      <c r="B159">
        <v>9387428571.4286003</v>
      </c>
      <c r="C159">
        <v>-70.530959999999993</v>
      </c>
      <c r="D159">
        <v>-61.937545999999998</v>
      </c>
      <c r="J159">
        <v>9387428571.4286003</v>
      </c>
      <c r="K159">
        <v>-78.327636999999996</v>
      </c>
      <c r="L159">
        <v>-69.830551</v>
      </c>
    </row>
    <row r="160" spans="2:12" x14ac:dyDescent="0.25">
      <c r="B160">
        <v>9530285714.2856998</v>
      </c>
      <c r="C160">
        <v>-70.399497999999994</v>
      </c>
      <c r="D160">
        <v>-61.666744000000001</v>
      </c>
      <c r="J160">
        <v>9530285714.2856998</v>
      </c>
      <c r="K160">
        <v>-79.290665000000004</v>
      </c>
      <c r="L160">
        <v>-70.737960999999999</v>
      </c>
    </row>
    <row r="161" spans="2:12" x14ac:dyDescent="0.25">
      <c r="B161">
        <v>9673142857.1429005</v>
      </c>
      <c r="C161">
        <v>-70.319618000000006</v>
      </c>
      <c r="D161">
        <v>-61.407699999999998</v>
      </c>
      <c r="J161">
        <v>9673142857.1429005</v>
      </c>
      <c r="K161">
        <v>-81.600898999999998</v>
      </c>
      <c r="L161">
        <v>-72.889197999999993</v>
      </c>
    </row>
    <row r="162" spans="2:12" x14ac:dyDescent="0.25">
      <c r="B162">
        <v>9816000000</v>
      </c>
      <c r="C162">
        <v>-71.441017000000002</v>
      </c>
      <c r="D162">
        <v>-62.434750000000001</v>
      </c>
      <c r="J162">
        <v>9816000000</v>
      </c>
      <c r="K162">
        <v>-84.327667000000005</v>
      </c>
      <c r="L162">
        <v>-75.504447999999996</v>
      </c>
    </row>
    <row r="163" spans="2:12" x14ac:dyDescent="0.25">
      <c r="B163">
        <v>9958857142.8570995</v>
      </c>
      <c r="C163">
        <v>-74.541709999999995</v>
      </c>
      <c r="D163">
        <v>-65.417952999999997</v>
      </c>
      <c r="J163">
        <v>9958857142.8570995</v>
      </c>
      <c r="K163">
        <v>-85.318802000000005</v>
      </c>
      <c r="L163">
        <v>-76.350989999999996</v>
      </c>
    </row>
    <row r="164" spans="2:12" x14ac:dyDescent="0.25">
      <c r="B164">
        <v>10101714285.714001</v>
      </c>
      <c r="C164">
        <v>-79.963333000000006</v>
      </c>
      <c r="D164">
        <v>-70.692550999999995</v>
      </c>
      <c r="J164">
        <v>10101714285.714001</v>
      </c>
      <c r="K164">
        <v>-84.508269999999996</v>
      </c>
      <c r="L164">
        <v>-75.366981999999993</v>
      </c>
    </row>
    <row r="165" spans="2:12" x14ac:dyDescent="0.25">
      <c r="B165">
        <v>10244571428.570999</v>
      </c>
      <c r="C165">
        <v>-87.214850999999996</v>
      </c>
      <c r="D165">
        <v>-77.819550000000007</v>
      </c>
      <c r="J165">
        <v>10244571428.570999</v>
      </c>
      <c r="K165">
        <v>-81.830916999999999</v>
      </c>
      <c r="L165">
        <v>-72.522873000000004</v>
      </c>
    </row>
    <row r="166" spans="2:12" x14ac:dyDescent="0.25">
      <c r="B166">
        <v>10387428571.429001</v>
      </c>
      <c r="C166">
        <v>-86.995322999999999</v>
      </c>
      <c r="D166">
        <v>-77.518897999999993</v>
      </c>
      <c r="J166">
        <v>10387428571.429001</v>
      </c>
      <c r="K166">
        <v>-81.266518000000005</v>
      </c>
      <c r="L166">
        <v>-71.805701999999997</v>
      </c>
    </row>
    <row r="167" spans="2:12" x14ac:dyDescent="0.25">
      <c r="B167">
        <v>10530285714.285999</v>
      </c>
      <c r="C167">
        <v>-81.877228000000002</v>
      </c>
      <c r="D167">
        <v>-72.362373000000005</v>
      </c>
      <c r="J167">
        <v>10530285714.285999</v>
      </c>
      <c r="K167">
        <v>-78.963218999999995</v>
      </c>
      <c r="L167">
        <v>-69.384810999999999</v>
      </c>
    </row>
    <row r="168" spans="2:12" x14ac:dyDescent="0.25">
      <c r="B168">
        <v>10673142857.143</v>
      </c>
      <c r="C168">
        <v>-72.718643</v>
      </c>
      <c r="D168">
        <v>-63.165667999999997</v>
      </c>
      <c r="J168">
        <v>10673142857.143</v>
      </c>
      <c r="K168">
        <v>-77.751380999999995</v>
      </c>
      <c r="L168">
        <v>-68.059119999999993</v>
      </c>
    </row>
    <row r="169" spans="2:12" x14ac:dyDescent="0.25">
      <c r="B169">
        <v>10816000000</v>
      </c>
      <c r="C169">
        <v>-68.645409000000001</v>
      </c>
      <c r="D169">
        <v>-59.069018999999997</v>
      </c>
      <c r="J169">
        <v>10816000000</v>
      </c>
      <c r="K169">
        <v>-75.395850999999993</v>
      </c>
      <c r="L169">
        <v>-65.616928000000001</v>
      </c>
    </row>
    <row r="170" spans="2:12" x14ac:dyDescent="0.25">
      <c r="B170">
        <v>10958857142.857</v>
      </c>
      <c r="C170">
        <v>-66.904701000000003</v>
      </c>
      <c r="D170">
        <v>-57.274161999999997</v>
      </c>
      <c r="J170">
        <v>10958857142.857</v>
      </c>
      <c r="K170">
        <v>-73.931922999999998</v>
      </c>
      <c r="L170">
        <v>-64.055312999999998</v>
      </c>
    </row>
    <row r="171" spans="2:12" x14ac:dyDescent="0.25">
      <c r="B171">
        <v>11101714285.714001</v>
      </c>
      <c r="C171">
        <v>-66.191505000000006</v>
      </c>
      <c r="D171">
        <v>-56.512619000000001</v>
      </c>
      <c r="J171">
        <v>11101714285.714001</v>
      </c>
      <c r="K171">
        <v>-71.861237000000003</v>
      </c>
      <c r="L171">
        <v>-61.905548000000003</v>
      </c>
    </row>
    <row r="172" spans="2:12" x14ac:dyDescent="0.25">
      <c r="B172">
        <v>11244571428.570999</v>
      </c>
      <c r="C172">
        <v>-66.489029000000002</v>
      </c>
      <c r="D172">
        <v>-56.737343000000003</v>
      </c>
      <c r="J172">
        <v>11244571428.570999</v>
      </c>
      <c r="K172">
        <v>-69.799972999999994</v>
      </c>
      <c r="L172">
        <v>-59.761378999999998</v>
      </c>
    </row>
    <row r="173" spans="2:12" x14ac:dyDescent="0.25">
      <c r="B173">
        <v>11387428571.429001</v>
      </c>
      <c r="C173">
        <v>-67.607483000000002</v>
      </c>
      <c r="D173">
        <v>-57.801537000000003</v>
      </c>
      <c r="J173">
        <v>11387428571.429001</v>
      </c>
      <c r="K173">
        <v>-67.817406000000005</v>
      </c>
      <c r="L173">
        <v>-57.722060999999997</v>
      </c>
    </row>
    <row r="174" spans="2:12" x14ac:dyDescent="0.25">
      <c r="B174">
        <v>11530285714.285999</v>
      </c>
      <c r="C174">
        <v>-70.509758000000005</v>
      </c>
      <c r="D174">
        <v>-60.635437000000003</v>
      </c>
      <c r="J174">
        <v>11530285714.285999</v>
      </c>
      <c r="K174">
        <v>-66.499527</v>
      </c>
      <c r="L174">
        <v>-56.357039999999998</v>
      </c>
    </row>
    <row r="175" spans="2:12" x14ac:dyDescent="0.25">
      <c r="B175">
        <v>11673142857.143</v>
      </c>
      <c r="C175">
        <v>-80.364806999999999</v>
      </c>
      <c r="D175">
        <v>-70.434128000000001</v>
      </c>
      <c r="J175">
        <v>11673142857.143</v>
      </c>
      <c r="K175">
        <v>-66.038666000000006</v>
      </c>
      <c r="L175">
        <v>-55.889862000000001</v>
      </c>
    </row>
    <row r="176" spans="2:12" x14ac:dyDescent="0.25">
      <c r="B176">
        <v>11816000000</v>
      </c>
      <c r="C176">
        <v>-82.758148000000006</v>
      </c>
      <c r="D176">
        <v>-72.802513000000005</v>
      </c>
      <c r="J176">
        <v>11816000000</v>
      </c>
      <c r="K176">
        <v>-66.875938000000005</v>
      </c>
      <c r="L176">
        <v>-56.808337999999999</v>
      </c>
    </row>
    <row r="177" spans="2:12" x14ac:dyDescent="0.25">
      <c r="B177">
        <v>11958857142.857</v>
      </c>
      <c r="C177">
        <v>-82.484093000000001</v>
      </c>
      <c r="D177">
        <v>-72.506484999999998</v>
      </c>
      <c r="J177">
        <v>11958857142.857</v>
      </c>
      <c r="K177">
        <v>-68.096862999999999</v>
      </c>
      <c r="L177">
        <v>-58.154114</v>
      </c>
    </row>
    <row r="178" spans="2:12" x14ac:dyDescent="0.25">
      <c r="B178">
        <v>12101714285.714001</v>
      </c>
      <c r="C178">
        <v>-75.18074</v>
      </c>
      <c r="D178">
        <v>-65.202270999999996</v>
      </c>
      <c r="J178">
        <v>12101714285.714001</v>
      </c>
      <c r="K178">
        <v>-69.433327000000006</v>
      </c>
      <c r="L178">
        <v>-59.636668999999998</v>
      </c>
    </row>
    <row r="179" spans="2:12" x14ac:dyDescent="0.25">
      <c r="B179">
        <v>12244571428.570999</v>
      </c>
      <c r="C179">
        <v>-76.176520999999994</v>
      </c>
      <c r="D179">
        <v>-66.207847999999998</v>
      </c>
      <c r="J179">
        <v>12244571428.570999</v>
      </c>
      <c r="K179">
        <v>-70.148491000000007</v>
      </c>
      <c r="L179">
        <v>-60.449066000000002</v>
      </c>
    </row>
    <row r="180" spans="2:12" x14ac:dyDescent="0.25">
      <c r="B180">
        <v>12387428571.429001</v>
      </c>
      <c r="C180">
        <v>-79.186249000000004</v>
      </c>
      <c r="D180">
        <v>-69.255043000000001</v>
      </c>
      <c r="J180">
        <v>12387428571.429001</v>
      </c>
      <c r="K180">
        <v>-69.908080999999996</v>
      </c>
      <c r="L180">
        <v>-60.244793000000001</v>
      </c>
    </row>
    <row r="181" spans="2:12" x14ac:dyDescent="0.25">
      <c r="B181">
        <v>12530285714.285999</v>
      </c>
      <c r="C181">
        <v>-81.807845999999998</v>
      </c>
      <c r="D181">
        <v>-71.906257999999994</v>
      </c>
      <c r="J181">
        <v>12530285714.285999</v>
      </c>
      <c r="K181">
        <v>-68.962929000000003</v>
      </c>
      <c r="L181">
        <v>-59.255642000000002</v>
      </c>
    </row>
    <row r="182" spans="2:12" x14ac:dyDescent="0.25">
      <c r="B182">
        <v>12673142857.143</v>
      </c>
      <c r="C182">
        <v>-80.821556000000001</v>
      </c>
      <c r="D182">
        <v>-70.912109000000001</v>
      </c>
      <c r="J182">
        <v>12673142857.143</v>
      </c>
      <c r="K182">
        <v>-67.479590999999999</v>
      </c>
      <c r="L182">
        <v>-57.665469999999999</v>
      </c>
    </row>
    <row r="183" spans="2:12" x14ac:dyDescent="0.25">
      <c r="B183">
        <v>12816000000</v>
      </c>
      <c r="C183">
        <v>-78.215339999999998</v>
      </c>
      <c r="D183">
        <v>-68.341896000000006</v>
      </c>
      <c r="J183">
        <v>12816000000</v>
      </c>
      <c r="K183">
        <v>-67.059867999999994</v>
      </c>
      <c r="L183">
        <v>-57.151496999999999</v>
      </c>
    </row>
    <row r="184" spans="2:12" x14ac:dyDescent="0.25">
      <c r="B184">
        <v>12958857142.857</v>
      </c>
      <c r="C184">
        <v>-75.039626999999996</v>
      </c>
      <c r="D184">
        <v>-65.209372999999999</v>
      </c>
      <c r="J184">
        <v>12958857142.857</v>
      </c>
      <c r="K184">
        <v>-67.431908000000007</v>
      </c>
      <c r="L184">
        <v>-57.444434999999999</v>
      </c>
    </row>
    <row r="185" spans="2:12" x14ac:dyDescent="0.25">
      <c r="B185">
        <v>13101714285.714001</v>
      </c>
      <c r="C185">
        <v>-74.500534000000002</v>
      </c>
      <c r="D185">
        <v>-64.734177000000003</v>
      </c>
      <c r="J185">
        <v>13101714285.714001</v>
      </c>
      <c r="K185">
        <v>-68.248824999999997</v>
      </c>
      <c r="L185">
        <v>-58.218586000000002</v>
      </c>
    </row>
    <row r="186" spans="2:12" x14ac:dyDescent="0.25">
      <c r="B186">
        <v>13244571428.570999</v>
      </c>
      <c r="C186">
        <v>-76.631821000000002</v>
      </c>
      <c r="D186">
        <v>-66.897102000000004</v>
      </c>
      <c r="J186">
        <v>13244571428.570999</v>
      </c>
      <c r="K186">
        <v>-68.619202000000001</v>
      </c>
      <c r="L186">
        <v>-58.582816999999999</v>
      </c>
    </row>
    <row r="187" spans="2:12" x14ac:dyDescent="0.25">
      <c r="B187">
        <v>13387428571.429001</v>
      </c>
      <c r="C187">
        <v>-82.759749999999997</v>
      </c>
      <c r="D187">
        <v>-73.025893999999994</v>
      </c>
      <c r="J187">
        <v>13387428571.429001</v>
      </c>
      <c r="K187">
        <v>-69.075980999999999</v>
      </c>
      <c r="L187">
        <v>-59.075924000000001</v>
      </c>
    </row>
    <row r="188" spans="2:12" x14ac:dyDescent="0.25">
      <c r="B188">
        <v>13530285714.285999</v>
      </c>
      <c r="C188">
        <v>-85.259238999999994</v>
      </c>
      <c r="D188">
        <v>-75.418059999999997</v>
      </c>
      <c r="J188">
        <v>13530285714.285999</v>
      </c>
      <c r="K188">
        <v>-70.286613000000003</v>
      </c>
      <c r="L188">
        <v>-60.244461000000001</v>
      </c>
    </row>
    <row r="189" spans="2:12" x14ac:dyDescent="0.25">
      <c r="B189">
        <v>13673142857.143</v>
      </c>
      <c r="C189">
        <v>-83.989707999999993</v>
      </c>
      <c r="D189">
        <v>-74.025383000000005</v>
      </c>
      <c r="J189">
        <v>13673142857.143</v>
      </c>
      <c r="K189">
        <v>-72.330832999999998</v>
      </c>
      <c r="L189">
        <v>-62.219875000000002</v>
      </c>
    </row>
    <row r="190" spans="2:12" x14ac:dyDescent="0.25">
      <c r="B190">
        <v>13816000000</v>
      </c>
      <c r="C190">
        <v>-79.028396999999998</v>
      </c>
      <c r="D190">
        <v>-68.945267000000001</v>
      </c>
      <c r="J190">
        <v>13816000000</v>
      </c>
      <c r="K190">
        <v>-73.634574999999998</v>
      </c>
      <c r="L190">
        <v>-63.427128000000003</v>
      </c>
    </row>
    <row r="191" spans="2:12" x14ac:dyDescent="0.25">
      <c r="B191">
        <v>13958857142.857</v>
      </c>
      <c r="C191">
        <v>-76.711326999999997</v>
      </c>
      <c r="D191">
        <v>-66.523574999999994</v>
      </c>
      <c r="J191">
        <v>13958857142.857</v>
      </c>
      <c r="K191">
        <v>-73.255347999999998</v>
      </c>
      <c r="L191">
        <v>-62.953071999999999</v>
      </c>
    </row>
    <row r="192" spans="2:12" x14ac:dyDescent="0.25">
      <c r="B192">
        <v>14101714285.714001</v>
      </c>
      <c r="C192">
        <v>-75.749915999999999</v>
      </c>
      <c r="D192">
        <v>-65.436317000000003</v>
      </c>
      <c r="J192">
        <v>14101714285.714001</v>
      </c>
      <c r="K192">
        <v>-71.356323000000003</v>
      </c>
      <c r="L192">
        <v>-60.925010999999998</v>
      </c>
    </row>
    <row r="193" spans="2:12" x14ac:dyDescent="0.25">
      <c r="B193">
        <v>14244571428.570999</v>
      </c>
      <c r="C193">
        <v>-76.417518999999999</v>
      </c>
      <c r="D193">
        <v>-65.943520000000007</v>
      </c>
      <c r="J193">
        <v>14244571428.570999</v>
      </c>
      <c r="K193">
        <v>-68.980957000000004</v>
      </c>
      <c r="L193">
        <v>-58.373806000000002</v>
      </c>
    </row>
    <row r="194" spans="2:12" x14ac:dyDescent="0.25">
      <c r="B194">
        <v>14387428571.429001</v>
      </c>
      <c r="C194">
        <v>-78.442779999999999</v>
      </c>
      <c r="D194">
        <v>-67.837920999999994</v>
      </c>
      <c r="J194">
        <v>14387428571.429001</v>
      </c>
      <c r="K194">
        <v>-66.967551999999998</v>
      </c>
      <c r="L194">
        <v>-56.215591000000003</v>
      </c>
    </row>
    <row r="195" spans="2:12" x14ac:dyDescent="0.25">
      <c r="B195">
        <v>14530285714.285999</v>
      </c>
      <c r="C195">
        <v>-81.164885999999996</v>
      </c>
      <c r="D195">
        <v>-70.431488000000002</v>
      </c>
      <c r="J195">
        <v>14530285714.285999</v>
      </c>
      <c r="K195">
        <v>-66.052932999999996</v>
      </c>
      <c r="L195">
        <v>-55.173457999999997</v>
      </c>
    </row>
    <row r="196" spans="2:12" x14ac:dyDescent="0.25">
      <c r="B196">
        <v>14673142857.143</v>
      </c>
      <c r="C196">
        <v>-83.147544999999994</v>
      </c>
      <c r="D196">
        <v>-72.269165000000001</v>
      </c>
      <c r="J196">
        <v>14673142857.143</v>
      </c>
      <c r="K196">
        <v>-66.511131000000006</v>
      </c>
      <c r="L196">
        <v>-55.498401999999999</v>
      </c>
    </row>
    <row r="197" spans="2:12" x14ac:dyDescent="0.25">
      <c r="B197">
        <v>14816000000</v>
      </c>
      <c r="C197">
        <v>-82.696915000000004</v>
      </c>
      <c r="D197">
        <v>-71.668892</v>
      </c>
      <c r="J197">
        <v>14816000000</v>
      </c>
      <c r="K197">
        <v>-67.701729</v>
      </c>
      <c r="L197">
        <v>-56.560726000000003</v>
      </c>
    </row>
    <row r="198" spans="2:12" x14ac:dyDescent="0.25">
      <c r="B198">
        <v>14958857142.857</v>
      </c>
      <c r="C198">
        <v>-80.180312999999998</v>
      </c>
      <c r="D198">
        <v>-69.010750000000002</v>
      </c>
      <c r="J198">
        <v>14958857142.857</v>
      </c>
      <c r="K198">
        <v>-68.618262999999999</v>
      </c>
      <c r="L198">
        <v>-57.349159</v>
      </c>
    </row>
    <row r="199" spans="2:12" x14ac:dyDescent="0.25">
      <c r="B199">
        <v>15101714285.714001</v>
      </c>
      <c r="C199">
        <v>-76.869629000000003</v>
      </c>
      <c r="D199">
        <v>-65.567718999999997</v>
      </c>
      <c r="J199">
        <v>15101714285.714001</v>
      </c>
      <c r="K199">
        <v>-68.882591000000005</v>
      </c>
      <c r="L199">
        <v>-57.502026000000001</v>
      </c>
    </row>
    <row r="200" spans="2:12" x14ac:dyDescent="0.25">
      <c r="B200">
        <v>15244571428.570999</v>
      </c>
      <c r="C200">
        <v>-74.764893000000001</v>
      </c>
      <c r="D200">
        <v>-63.350951999999999</v>
      </c>
      <c r="J200">
        <v>15244571428.570999</v>
      </c>
      <c r="K200">
        <v>-69.179564999999997</v>
      </c>
      <c r="L200">
        <v>-57.701014999999998</v>
      </c>
    </row>
    <row r="201" spans="2:12" x14ac:dyDescent="0.25">
      <c r="B201">
        <v>15387428571.429001</v>
      </c>
      <c r="C201">
        <v>-73.552436999999998</v>
      </c>
      <c r="D201">
        <v>-62.001914999999997</v>
      </c>
      <c r="J201">
        <v>15387428571.429001</v>
      </c>
      <c r="K201">
        <v>-70.502571000000003</v>
      </c>
      <c r="L201">
        <v>-58.904465000000002</v>
      </c>
    </row>
    <row r="202" spans="2:12" x14ac:dyDescent="0.25">
      <c r="B202">
        <v>15530285714.285999</v>
      </c>
      <c r="C202">
        <v>-71.066551000000004</v>
      </c>
      <c r="D202">
        <v>-59.433407000000003</v>
      </c>
      <c r="J202">
        <v>15530285714.285999</v>
      </c>
      <c r="K202">
        <v>-72.759513999999996</v>
      </c>
      <c r="L202">
        <v>-61.077477000000002</v>
      </c>
    </row>
    <row r="203" spans="2:12" x14ac:dyDescent="0.25">
      <c r="B203">
        <v>15673142857.143</v>
      </c>
      <c r="C203">
        <v>-66.989632</v>
      </c>
      <c r="D203">
        <v>-55.204044000000003</v>
      </c>
      <c r="J203">
        <v>15673142857.143</v>
      </c>
      <c r="K203">
        <v>-74.749390000000005</v>
      </c>
      <c r="L203">
        <v>-62.895412</v>
      </c>
    </row>
    <row r="204" spans="2:12" x14ac:dyDescent="0.25">
      <c r="B204">
        <v>15816000000</v>
      </c>
      <c r="C204">
        <v>-62.917853999999998</v>
      </c>
      <c r="D204">
        <v>-50.998905000000001</v>
      </c>
      <c r="J204">
        <v>15816000000</v>
      </c>
      <c r="K204">
        <v>-76.270545999999996</v>
      </c>
      <c r="L204">
        <v>-64.262100000000004</v>
      </c>
    </row>
    <row r="205" spans="2:12" x14ac:dyDescent="0.25">
      <c r="B205">
        <v>15958857142.857</v>
      </c>
      <c r="C205">
        <v>-59.291598999999998</v>
      </c>
      <c r="D205">
        <v>-47.197895000000003</v>
      </c>
      <c r="J205">
        <v>15958857142.857</v>
      </c>
      <c r="K205">
        <v>-75.873626999999999</v>
      </c>
      <c r="L205">
        <v>-63.665455000000001</v>
      </c>
    </row>
    <row r="206" spans="2:12" x14ac:dyDescent="0.25">
      <c r="B206">
        <v>16101714285.714001</v>
      </c>
      <c r="C206">
        <v>-57.108707000000003</v>
      </c>
      <c r="D206">
        <v>-44.871960000000001</v>
      </c>
      <c r="J206">
        <v>16101714285.714001</v>
      </c>
      <c r="K206">
        <v>-74.572128000000006</v>
      </c>
      <c r="L206">
        <v>-62.168109999999999</v>
      </c>
    </row>
    <row r="207" spans="2:12" x14ac:dyDescent="0.25">
      <c r="B207">
        <v>16244571428.570999</v>
      </c>
      <c r="C207">
        <v>-55.590214000000003</v>
      </c>
      <c r="D207">
        <v>-43.222683000000004</v>
      </c>
      <c r="J207">
        <v>16244571428.570999</v>
      </c>
      <c r="K207">
        <v>-72.359534999999994</v>
      </c>
      <c r="L207">
        <v>-59.722850999999999</v>
      </c>
    </row>
    <row r="208" spans="2:12" x14ac:dyDescent="0.25">
      <c r="B208">
        <v>16387428571.429001</v>
      </c>
      <c r="C208">
        <v>-54.508941999999998</v>
      </c>
      <c r="D208">
        <v>-42.021233000000002</v>
      </c>
      <c r="J208">
        <v>16387428571.429001</v>
      </c>
      <c r="K208">
        <v>-70.502289000000005</v>
      </c>
      <c r="L208">
        <v>-57.598399999999998</v>
      </c>
    </row>
    <row r="209" spans="2:12" x14ac:dyDescent="0.25">
      <c r="B209">
        <v>16530285714.285999</v>
      </c>
      <c r="C209">
        <v>-53.615704000000001</v>
      </c>
      <c r="D209">
        <v>-40.992663999999998</v>
      </c>
      <c r="J209">
        <v>16530285714.285999</v>
      </c>
      <c r="K209">
        <v>-68.942177000000001</v>
      </c>
      <c r="L209">
        <v>-55.743648999999998</v>
      </c>
    </row>
    <row r="210" spans="2:12" x14ac:dyDescent="0.25">
      <c r="B210">
        <v>16673142857.143</v>
      </c>
      <c r="C210">
        <v>-53.086753999999999</v>
      </c>
      <c r="D210">
        <v>-40.254016999999997</v>
      </c>
      <c r="J210">
        <v>16673142857.143</v>
      </c>
      <c r="K210">
        <v>-67.264503000000005</v>
      </c>
      <c r="L210">
        <v>-53.695312999999999</v>
      </c>
    </row>
    <row r="211" spans="2:12" x14ac:dyDescent="0.25">
      <c r="B211">
        <v>16816000000</v>
      </c>
      <c r="C211">
        <v>-52.822254000000001</v>
      </c>
      <c r="D211">
        <v>-39.811565000000002</v>
      </c>
      <c r="J211">
        <v>16816000000</v>
      </c>
      <c r="K211">
        <v>-66.181717000000006</v>
      </c>
      <c r="L211">
        <v>-52.329292000000002</v>
      </c>
    </row>
    <row r="212" spans="2:12" x14ac:dyDescent="0.25">
      <c r="B212" t="s">
        <v>21</v>
      </c>
      <c r="J212" t="s">
        <v>21</v>
      </c>
    </row>
  </sheetData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148"/>
  <sheetViews>
    <sheetView workbookViewId="0">
      <selection activeCell="J1" sqref="J1:L1048576"/>
    </sheetView>
  </sheetViews>
  <sheetFormatPr defaultRowHeight="15" x14ac:dyDescent="0.25"/>
  <cols>
    <col min="1" max="1" width="13.7109375" style="11" customWidth="1"/>
    <col min="5" max="5" width="2" style="3" customWidth="1"/>
    <col min="6" max="6" width="16.28515625" style="2" bestFit="1" customWidth="1"/>
    <col min="7" max="7" width="25.28515625" style="2" bestFit="1" customWidth="1"/>
    <col min="8" max="8" width="9.28515625" bestFit="1" customWidth="1"/>
    <col min="9" max="9" width="13.7109375" style="11" customWidth="1"/>
    <col min="13" max="13" width="2" style="3" customWidth="1"/>
    <col min="14" max="14" width="16.28515625" style="2" bestFit="1" customWidth="1"/>
    <col min="15" max="15" width="25.28515625" style="2" bestFit="1" customWidth="1"/>
    <col min="16" max="16" width="9.28515625" bestFit="1" customWidth="1"/>
    <col min="17" max="17" width="2" style="3" customWidth="1"/>
  </cols>
  <sheetData>
    <row r="1" spans="1:17" x14ac:dyDescent="0.25">
      <c r="B1" t="s">
        <v>97</v>
      </c>
      <c r="E1" s="6"/>
      <c r="G1" s="30" t="s">
        <v>16</v>
      </c>
      <c r="J1" t="s">
        <v>97</v>
      </c>
      <c r="M1" s="6"/>
      <c r="O1" s="30" t="s">
        <v>17</v>
      </c>
      <c r="Q1" s="6"/>
    </row>
    <row r="2" spans="1:17" x14ac:dyDescent="0.25">
      <c r="A2" s="36" t="s">
        <v>115</v>
      </c>
      <c r="B2" t="s">
        <v>294</v>
      </c>
      <c r="C2" t="s">
        <v>295</v>
      </c>
      <c r="D2" t="s">
        <v>297</v>
      </c>
      <c r="E2" s="6"/>
      <c r="G2" s="63" t="s">
        <v>279</v>
      </c>
      <c r="I2" s="36" t="s">
        <v>112</v>
      </c>
      <c r="J2" t="s">
        <v>294</v>
      </c>
      <c r="K2" t="s">
        <v>295</v>
      </c>
      <c r="L2" t="s">
        <v>297</v>
      </c>
      <c r="M2" s="6"/>
      <c r="O2" s="63" t="s">
        <v>279</v>
      </c>
      <c r="Q2" s="6"/>
    </row>
    <row r="3" spans="1:17" x14ac:dyDescent="0.25">
      <c r="B3" t="s">
        <v>313</v>
      </c>
      <c r="C3" t="s">
        <v>328</v>
      </c>
      <c r="D3" t="s">
        <v>339</v>
      </c>
      <c r="E3" s="6"/>
      <c r="G3" s="7"/>
      <c r="J3" t="s">
        <v>313</v>
      </c>
      <c r="K3" t="s">
        <v>328</v>
      </c>
      <c r="L3" t="s">
        <v>340</v>
      </c>
      <c r="M3" s="6"/>
      <c r="O3" s="7"/>
      <c r="Q3" s="6"/>
    </row>
    <row r="4" spans="1:17" x14ac:dyDescent="0.25">
      <c r="B4" t="s">
        <v>101</v>
      </c>
      <c r="E4" s="6"/>
      <c r="G4" s="30" t="s">
        <v>20</v>
      </c>
      <c r="J4" t="s">
        <v>101</v>
      </c>
      <c r="M4" s="6"/>
      <c r="O4" s="30" t="s">
        <v>20</v>
      </c>
      <c r="Q4" s="6"/>
    </row>
    <row r="5" spans="1:17" x14ac:dyDescent="0.25">
      <c r="E5" s="6"/>
      <c r="F5" s="2" t="s">
        <v>18</v>
      </c>
      <c r="H5" s="2"/>
      <c r="M5" s="6"/>
      <c r="N5" s="2" t="s">
        <v>18</v>
      </c>
      <c r="P5" s="2"/>
      <c r="Q5" s="6"/>
    </row>
    <row r="6" spans="1:17" ht="15.75" x14ac:dyDescent="0.25">
      <c r="E6" s="6"/>
      <c r="F6" s="2" t="s">
        <v>19</v>
      </c>
      <c r="G6" s="2" t="str">
        <f t="shared" ref="G6:G25" si="0">D32</f>
        <v>1Rx0L dBc Log Mag(dB)</v>
      </c>
      <c r="H6" s="25">
        <v>1</v>
      </c>
      <c r="M6" s="6"/>
      <c r="N6" s="2" t="s">
        <v>19</v>
      </c>
      <c r="O6" s="2" t="str">
        <f t="shared" ref="O6:O25" si="1">L32</f>
        <v>1Rx0L dBc Log Mag(dB)</v>
      </c>
      <c r="P6" s="25">
        <v>1</v>
      </c>
      <c r="Q6" s="6"/>
    </row>
    <row r="7" spans="1:17" ht="15.75" x14ac:dyDescent="0.25">
      <c r="B7" t="s">
        <v>102</v>
      </c>
      <c r="E7" s="6"/>
      <c r="F7" s="2">
        <f t="shared" ref="F7:F25" si="2">B33/1000000000</f>
        <v>1</v>
      </c>
      <c r="G7" s="2">
        <f t="shared" si="0"/>
        <v>-21.008023999999999</v>
      </c>
      <c r="H7" s="26">
        <f>ABS(AVERAGE(G7:G25)-(H6-1)*5)</f>
        <v>29.579210157894739</v>
      </c>
      <c r="J7" t="s">
        <v>102</v>
      </c>
      <c r="M7" s="6"/>
      <c r="N7" s="2">
        <f t="shared" ref="N7:N25" si="3">J33/1000000000</f>
        <v>1</v>
      </c>
      <c r="O7" s="2">
        <f t="shared" si="1"/>
        <v>-28.524035999999999</v>
      </c>
      <c r="P7" s="26">
        <f>ABS(AVERAGE(O7:O25)-(P6-1)*5)</f>
        <v>33.245100578947365</v>
      </c>
      <c r="Q7" s="6"/>
    </row>
    <row r="8" spans="1:17" x14ac:dyDescent="0.25">
      <c r="B8" t="s">
        <v>19</v>
      </c>
      <c r="C8" t="s">
        <v>117</v>
      </c>
      <c r="E8" s="6"/>
      <c r="F8" s="2">
        <f t="shared" si="2"/>
        <v>1.6666666666666998</v>
      </c>
      <c r="G8" s="2">
        <f t="shared" si="0"/>
        <v>-25.107092000000002</v>
      </c>
      <c r="H8" s="2"/>
      <c r="J8" t="s">
        <v>19</v>
      </c>
      <c r="K8" t="s">
        <v>117</v>
      </c>
      <c r="M8" s="6"/>
      <c r="N8" s="2">
        <f t="shared" si="3"/>
        <v>1.6666666666666998</v>
      </c>
      <c r="O8" s="2">
        <f t="shared" si="1"/>
        <v>-33.451484999999998</v>
      </c>
      <c r="P8" s="2"/>
      <c r="Q8" s="6"/>
    </row>
    <row r="9" spans="1:17" x14ac:dyDescent="0.25">
      <c r="B9">
        <v>1000000000</v>
      </c>
      <c r="C9">
        <v>-11.328184</v>
      </c>
      <c r="E9" s="6"/>
      <c r="F9" s="2">
        <f t="shared" si="2"/>
        <v>2.3333333333333002</v>
      </c>
      <c r="G9" s="2">
        <f t="shared" si="0"/>
        <v>-30.03248</v>
      </c>
      <c r="H9" s="2"/>
      <c r="J9">
        <v>1000000000</v>
      </c>
      <c r="K9">
        <v>-13.302738</v>
      </c>
      <c r="M9" s="6"/>
      <c r="N9" s="2">
        <f t="shared" si="3"/>
        <v>2.3333333333333002</v>
      </c>
      <c r="O9" s="2">
        <f t="shared" si="1"/>
        <v>-35.655242999999999</v>
      </c>
      <c r="P9" s="2"/>
      <c r="Q9" s="6"/>
    </row>
    <row r="10" spans="1:17" x14ac:dyDescent="0.25">
      <c r="B10">
        <v>1666666666.6666999</v>
      </c>
      <c r="C10">
        <v>-9.0696363000000009</v>
      </c>
      <c r="E10" s="6"/>
      <c r="F10" s="2">
        <f t="shared" si="2"/>
        <v>3</v>
      </c>
      <c r="G10" s="2">
        <f t="shared" si="0"/>
        <v>-31.593800000000002</v>
      </c>
      <c r="H10" s="2"/>
      <c r="J10">
        <v>1666666666.6666999</v>
      </c>
      <c r="K10">
        <v>-10.417496999999999</v>
      </c>
      <c r="M10" s="6"/>
      <c r="N10" s="2">
        <f t="shared" si="3"/>
        <v>3</v>
      </c>
      <c r="O10" s="2">
        <f t="shared" si="1"/>
        <v>-35.916198999999999</v>
      </c>
      <c r="P10" s="2"/>
      <c r="Q10" s="6"/>
    </row>
    <row r="11" spans="1:17" x14ac:dyDescent="0.25">
      <c r="B11">
        <v>2333333333.3333001</v>
      </c>
      <c r="C11">
        <v>-8.4823666000000006</v>
      </c>
      <c r="E11" s="6"/>
      <c r="F11" s="2">
        <f t="shared" si="2"/>
        <v>3.6666666666666998</v>
      </c>
      <c r="G11" s="2">
        <f t="shared" si="0"/>
        <v>-29.328908999999999</v>
      </c>
      <c r="H11" s="2"/>
      <c r="J11">
        <v>2333333333.3333001</v>
      </c>
      <c r="K11">
        <v>-9.1361293999999997</v>
      </c>
      <c r="M11" s="6"/>
      <c r="N11" s="2">
        <f t="shared" si="3"/>
        <v>3.6666666666666998</v>
      </c>
      <c r="O11" s="2">
        <f t="shared" si="1"/>
        <v>-34.686675999999999</v>
      </c>
      <c r="P11" s="2"/>
      <c r="Q11" s="6"/>
    </row>
    <row r="12" spans="1:17" x14ac:dyDescent="0.25">
      <c r="B12">
        <v>3000000000</v>
      </c>
      <c r="C12">
        <v>-8.3841924999999993</v>
      </c>
      <c r="E12" s="6"/>
      <c r="F12" s="2">
        <f t="shared" si="2"/>
        <v>4.3333333333332993</v>
      </c>
      <c r="G12" s="2">
        <f t="shared" si="0"/>
        <v>-29.034023000000001</v>
      </c>
      <c r="H12" s="2"/>
      <c r="J12">
        <v>3000000000</v>
      </c>
      <c r="K12">
        <v>-8.1876888000000001</v>
      </c>
      <c r="M12" s="6"/>
      <c r="N12" s="2">
        <f t="shared" si="3"/>
        <v>4.3333333333332993</v>
      </c>
      <c r="O12" s="2">
        <f t="shared" si="1"/>
        <v>-34.159069000000002</v>
      </c>
      <c r="P12" s="2"/>
      <c r="Q12" s="6"/>
    </row>
    <row r="13" spans="1:17" x14ac:dyDescent="0.25">
      <c r="B13">
        <v>3666666666.6666999</v>
      </c>
      <c r="C13">
        <v>-8.7752905000000005</v>
      </c>
      <c r="E13" s="6"/>
      <c r="F13" s="2">
        <f t="shared" si="2"/>
        <v>5</v>
      </c>
      <c r="G13" s="2">
        <f t="shared" si="0"/>
        <v>-30.041143000000002</v>
      </c>
      <c r="H13" s="2"/>
      <c r="J13">
        <v>3666666666.6666999</v>
      </c>
      <c r="K13">
        <v>-8.1291379999999993</v>
      </c>
      <c r="M13" s="6"/>
      <c r="N13" s="2">
        <f t="shared" si="3"/>
        <v>5</v>
      </c>
      <c r="O13" s="2">
        <f t="shared" si="1"/>
        <v>-33.837929000000003</v>
      </c>
      <c r="P13" s="2"/>
      <c r="Q13" s="6"/>
    </row>
    <row r="14" spans="1:17" x14ac:dyDescent="0.25">
      <c r="B14">
        <v>4333333333.3332996</v>
      </c>
      <c r="C14">
        <v>-8.6947966000000001</v>
      </c>
      <c r="E14" s="6"/>
      <c r="F14" s="2">
        <f t="shared" si="2"/>
        <v>5.6666666666667007</v>
      </c>
      <c r="G14" s="2">
        <f t="shared" si="0"/>
        <v>-31.354437000000001</v>
      </c>
      <c r="H14" s="2"/>
      <c r="J14">
        <v>4333333333.3332996</v>
      </c>
      <c r="K14">
        <v>-8.2537251000000005</v>
      </c>
      <c r="M14" s="6"/>
      <c r="N14" s="2">
        <f t="shared" si="3"/>
        <v>5.6666666666667007</v>
      </c>
      <c r="O14" s="2">
        <f t="shared" si="1"/>
        <v>-36.638244999999998</v>
      </c>
      <c r="P14" s="2"/>
      <c r="Q14" s="6"/>
    </row>
    <row r="15" spans="1:17" x14ac:dyDescent="0.25">
      <c r="B15">
        <v>5000000000</v>
      </c>
      <c r="C15">
        <v>-8.2198553000000008</v>
      </c>
      <c r="E15" s="6"/>
      <c r="F15" s="2">
        <f t="shared" si="2"/>
        <v>6.3333333333332993</v>
      </c>
      <c r="G15" s="2">
        <f t="shared" si="0"/>
        <v>-45.497180999999998</v>
      </c>
      <c r="H15" s="2"/>
      <c r="J15">
        <v>5000000000</v>
      </c>
      <c r="K15">
        <v>-8.4373217</v>
      </c>
      <c r="M15" s="6"/>
      <c r="N15" s="2">
        <f t="shared" si="3"/>
        <v>6.3333333333332993</v>
      </c>
      <c r="O15" s="2">
        <f t="shared" si="1"/>
        <v>-37.073090000000001</v>
      </c>
      <c r="P15" s="2"/>
      <c r="Q15" s="6"/>
    </row>
    <row r="16" spans="1:17" x14ac:dyDescent="0.25">
      <c r="B16">
        <v>5666666666.6667004</v>
      </c>
      <c r="C16">
        <v>-8.3215331999999993</v>
      </c>
      <c r="E16" s="6"/>
      <c r="F16" s="2">
        <f t="shared" si="2"/>
        <v>7</v>
      </c>
      <c r="G16" s="2">
        <f t="shared" si="0"/>
        <v>-30.294702999999998</v>
      </c>
      <c r="H16" s="2"/>
      <c r="J16">
        <v>5666666666.6667004</v>
      </c>
      <c r="K16">
        <v>-8.1654023999999996</v>
      </c>
      <c r="M16" s="6"/>
      <c r="N16" s="2">
        <f t="shared" si="3"/>
        <v>7</v>
      </c>
      <c r="O16" s="2">
        <f t="shared" si="1"/>
        <v>-32.409472999999998</v>
      </c>
      <c r="P16" s="2"/>
      <c r="Q16" s="6"/>
    </row>
    <row r="17" spans="2:17" x14ac:dyDescent="0.25">
      <c r="B17">
        <v>6333333333.3332996</v>
      </c>
      <c r="C17">
        <v>-8.2403335999999996</v>
      </c>
      <c r="E17" s="6"/>
      <c r="F17" s="2">
        <f t="shared" si="2"/>
        <v>7.6666666666667007</v>
      </c>
      <c r="G17" s="2">
        <f t="shared" si="0"/>
        <v>-36.224491</v>
      </c>
      <c r="H17" s="2"/>
      <c r="J17">
        <v>6333333333.3332996</v>
      </c>
      <c r="K17">
        <v>-8.2923574000000002</v>
      </c>
      <c r="M17" s="6"/>
      <c r="N17" s="2">
        <f t="shared" si="3"/>
        <v>7.6666666666667007</v>
      </c>
      <c r="O17" s="2">
        <f t="shared" si="1"/>
        <v>-30.899978999999998</v>
      </c>
      <c r="P17" s="2"/>
      <c r="Q17" s="6"/>
    </row>
    <row r="18" spans="2:17" x14ac:dyDescent="0.25">
      <c r="B18">
        <v>7000000000</v>
      </c>
      <c r="C18">
        <v>-8.4825353999999997</v>
      </c>
      <c r="E18" s="6"/>
      <c r="F18" s="2">
        <f t="shared" si="2"/>
        <v>8.3333333333333002</v>
      </c>
      <c r="G18" s="2">
        <f t="shared" si="0"/>
        <v>-41.629199999999997</v>
      </c>
      <c r="H18" s="2"/>
      <c r="J18">
        <v>7000000000</v>
      </c>
      <c r="K18">
        <v>-8.4913653999999994</v>
      </c>
      <c r="M18" s="6"/>
      <c r="N18" s="2">
        <f t="shared" si="3"/>
        <v>8.3333333333333002</v>
      </c>
      <c r="O18" s="2">
        <f t="shared" si="1"/>
        <v>-30.846160999999999</v>
      </c>
      <c r="P18" s="2"/>
      <c r="Q18" s="6"/>
    </row>
    <row r="19" spans="2:17" x14ac:dyDescent="0.25">
      <c r="B19">
        <v>7666666666.6667004</v>
      </c>
      <c r="C19">
        <v>-8.4979486000000009</v>
      </c>
      <c r="E19" s="6"/>
      <c r="F19" s="2">
        <f t="shared" si="2"/>
        <v>9</v>
      </c>
      <c r="G19" s="2">
        <f t="shared" si="0"/>
        <v>-27.942592999999999</v>
      </c>
      <c r="H19" s="2"/>
      <c r="J19">
        <v>7666666666.6667004</v>
      </c>
      <c r="K19">
        <v>-8.5688124000000006</v>
      </c>
      <c r="M19" s="6"/>
      <c r="N19" s="2">
        <f t="shared" si="3"/>
        <v>9</v>
      </c>
      <c r="O19" s="2">
        <f t="shared" si="1"/>
        <v>-32.724792000000001</v>
      </c>
      <c r="P19" s="2"/>
      <c r="Q19" s="6"/>
    </row>
    <row r="20" spans="2:17" x14ac:dyDescent="0.25">
      <c r="B20">
        <v>8333333333.3332996</v>
      </c>
      <c r="C20">
        <v>-8.5831803999999998</v>
      </c>
      <c r="E20" s="6"/>
      <c r="F20" s="2">
        <f t="shared" si="2"/>
        <v>9.6666666666666998</v>
      </c>
      <c r="G20" s="2">
        <f t="shared" si="0"/>
        <v>-23.88335</v>
      </c>
      <c r="H20" s="2"/>
      <c r="J20">
        <v>8333333333.3332996</v>
      </c>
      <c r="K20">
        <v>-8.8546524000000009</v>
      </c>
      <c r="M20" s="6"/>
      <c r="N20" s="2">
        <f t="shared" si="3"/>
        <v>9.6666666666666998</v>
      </c>
      <c r="O20" s="2">
        <f t="shared" si="1"/>
        <v>-34.013145000000002</v>
      </c>
      <c r="P20" s="2"/>
      <c r="Q20" s="6"/>
    </row>
    <row r="21" spans="2:17" x14ac:dyDescent="0.25">
      <c r="B21">
        <v>9000000000</v>
      </c>
      <c r="C21">
        <v>-9.0303115999999992</v>
      </c>
      <c r="E21" s="6"/>
      <c r="F21" s="2">
        <f t="shared" si="2"/>
        <v>10.333333333333</v>
      </c>
      <c r="G21" s="2">
        <f t="shared" si="0"/>
        <v>-22.807848</v>
      </c>
      <c r="H21" s="2"/>
      <c r="J21">
        <v>9000000000</v>
      </c>
      <c r="K21">
        <v>-8.9311123000000006</v>
      </c>
      <c r="M21" s="6"/>
      <c r="N21" s="2">
        <f t="shared" si="3"/>
        <v>10.333333333333</v>
      </c>
      <c r="O21" s="2">
        <f t="shared" si="1"/>
        <v>-32.926495000000003</v>
      </c>
      <c r="P21" s="2"/>
      <c r="Q21" s="6"/>
    </row>
    <row r="22" spans="2:17" x14ac:dyDescent="0.25">
      <c r="B22">
        <v>9666666666.6667004</v>
      </c>
      <c r="C22">
        <v>-9.5427513000000008</v>
      </c>
      <c r="E22" s="6"/>
      <c r="F22" s="2">
        <f t="shared" si="2"/>
        <v>11</v>
      </c>
      <c r="G22" s="2">
        <f t="shared" si="0"/>
        <v>-20.766399</v>
      </c>
      <c r="H22" s="2"/>
      <c r="J22">
        <v>9666666666.6667004</v>
      </c>
      <c r="K22">
        <v>-9.3783387999999999</v>
      </c>
      <c r="M22" s="6"/>
      <c r="N22" s="2">
        <f t="shared" si="3"/>
        <v>11</v>
      </c>
      <c r="O22" s="2">
        <f t="shared" si="1"/>
        <v>-32.653725000000001</v>
      </c>
      <c r="P22" s="2"/>
      <c r="Q22" s="6"/>
    </row>
    <row r="23" spans="2:17" x14ac:dyDescent="0.25">
      <c r="B23">
        <v>10333333333.333</v>
      </c>
      <c r="C23">
        <v>-9.3468227000000006</v>
      </c>
      <c r="E23" s="6"/>
      <c r="F23" s="2">
        <f t="shared" si="2"/>
        <v>11.666666666667</v>
      </c>
      <c r="G23" s="2">
        <f t="shared" si="0"/>
        <v>-23.608246000000001</v>
      </c>
      <c r="H23" s="2"/>
      <c r="J23">
        <v>10333333333.333</v>
      </c>
      <c r="K23">
        <v>-9.5678090999999998</v>
      </c>
      <c r="M23" s="6"/>
      <c r="N23" s="2">
        <f t="shared" si="3"/>
        <v>11.666666666667</v>
      </c>
      <c r="O23" s="2">
        <f t="shared" si="1"/>
        <v>-33.091988000000001</v>
      </c>
      <c r="P23" s="2"/>
      <c r="Q23" s="6"/>
    </row>
    <row r="24" spans="2:17" x14ac:dyDescent="0.25">
      <c r="B24">
        <v>11000000000</v>
      </c>
      <c r="C24">
        <v>-9.5219059000000001</v>
      </c>
      <c r="E24" s="6"/>
      <c r="F24" s="2">
        <f t="shared" si="2"/>
        <v>12.333333333333</v>
      </c>
      <c r="G24" s="2">
        <f t="shared" si="0"/>
        <v>-29.584114</v>
      </c>
      <c r="H24" s="2"/>
      <c r="J24">
        <v>11000000000</v>
      </c>
      <c r="K24">
        <v>-9.6234760000000001</v>
      </c>
      <c r="M24" s="6"/>
      <c r="N24" s="2">
        <f t="shared" si="3"/>
        <v>12.333333333333</v>
      </c>
      <c r="O24" s="2">
        <f t="shared" si="1"/>
        <v>-31.402977</v>
      </c>
      <c r="P24" s="2"/>
      <c r="Q24" s="6"/>
    </row>
    <row r="25" spans="2:17" x14ac:dyDescent="0.25">
      <c r="B25">
        <v>11666666666.667</v>
      </c>
      <c r="C25">
        <v>-9.7938728000000008</v>
      </c>
      <c r="E25" s="6"/>
      <c r="F25" s="2">
        <f t="shared" si="2"/>
        <v>13</v>
      </c>
      <c r="G25" s="2">
        <f t="shared" si="0"/>
        <v>-32.266959999999997</v>
      </c>
      <c r="H25" s="2"/>
      <c r="J25">
        <v>11666666666.667</v>
      </c>
      <c r="K25">
        <v>-9.8765955000000005</v>
      </c>
      <c r="M25" s="6"/>
      <c r="N25" s="2">
        <f t="shared" si="3"/>
        <v>13</v>
      </c>
      <c r="O25" s="2">
        <f t="shared" si="1"/>
        <v>-30.746203999999999</v>
      </c>
      <c r="P25" s="2"/>
      <c r="Q25" s="6"/>
    </row>
    <row r="26" spans="2:17" x14ac:dyDescent="0.25">
      <c r="B26">
        <v>12333333333.333</v>
      </c>
      <c r="C26">
        <v>-10.305949999999999</v>
      </c>
      <c r="E26" s="6"/>
      <c r="F26" s="2" t="s">
        <v>21</v>
      </c>
      <c r="H26" s="2"/>
      <c r="J26">
        <v>12333333333.333</v>
      </c>
      <c r="K26">
        <v>-10.223777</v>
      </c>
      <c r="M26" s="6"/>
      <c r="N26" s="2" t="s">
        <v>21</v>
      </c>
      <c r="P26" s="2"/>
      <c r="Q26" s="6"/>
    </row>
    <row r="27" spans="2:17" x14ac:dyDescent="0.25">
      <c r="B27">
        <v>13000000000</v>
      </c>
      <c r="C27">
        <v>-10.783191</v>
      </c>
      <c r="E27" s="6"/>
      <c r="H27" s="2"/>
      <c r="J27">
        <v>13000000000</v>
      </c>
      <c r="K27">
        <v>-10.569794</v>
      </c>
      <c r="M27" s="6"/>
      <c r="P27" s="2"/>
      <c r="Q27" s="6"/>
    </row>
    <row r="28" spans="2:17" x14ac:dyDescent="0.25">
      <c r="B28" t="s">
        <v>21</v>
      </c>
      <c r="E28" s="6"/>
      <c r="H28" s="2"/>
      <c r="J28" t="s">
        <v>21</v>
      </c>
      <c r="M28" s="6"/>
      <c r="P28" s="2"/>
      <c r="Q28" s="6"/>
    </row>
    <row r="29" spans="2:17" x14ac:dyDescent="0.25">
      <c r="E29" s="6"/>
      <c r="F29" s="2" t="s">
        <v>22</v>
      </c>
      <c r="H29" s="2"/>
      <c r="M29" s="6"/>
      <c r="N29" s="2" t="s">
        <v>22</v>
      </c>
      <c r="P29" s="2"/>
      <c r="Q29" s="6"/>
    </row>
    <row r="30" spans="2:17" ht="15.75" x14ac:dyDescent="0.25">
      <c r="E30" s="6"/>
      <c r="F30" s="2" t="s">
        <v>19</v>
      </c>
      <c r="G30" s="2" t="str">
        <f t="shared" ref="G30:G49" si="4">D56</f>
        <v>2Rx0L dBc Log Mag(dB)</v>
      </c>
      <c r="H30" s="25">
        <v>2</v>
      </c>
      <c r="M30" s="6"/>
      <c r="N30" s="2" t="s">
        <v>19</v>
      </c>
      <c r="O30" s="2" t="str">
        <f t="shared" ref="O30:O49" si="5">L56</f>
        <v>2Rx0L dBc Log Mag(dB)</v>
      </c>
      <c r="P30" s="25">
        <v>2</v>
      </c>
      <c r="Q30" s="6"/>
    </row>
    <row r="31" spans="2:17" ht="15.75" x14ac:dyDescent="0.25">
      <c r="B31" t="s">
        <v>18</v>
      </c>
      <c r="E31" s="6"/>
      <c r="F31" s="2">
        <f t="shared" ref="F31:F49" si="6">B57/1000000000</f>
        <v>2</v>
      </c>
      <c r="G31" s="2">
        <f t="shared" si="4"/>
        <v>-55.137005000000002</v>
      </c>
      <c r="H31" s="26">
        <f>ABS(AVERAGE(G31:G49)-(H30-1)*5)</f>
        <v>60.211285105263165</v>
      </c>
      <c r="J31" t="s">
        <v>18</v>
      </c>
      <c r="M31" s="6"/>
      <c r="N31" s="2">
        <f t="shared" ref="N31:N49" si="7">J57/1000000000</f>
        <v>2</v>
      </c>
      <c r="O31" s="2">
        <f t="shared" si="5"/>
        <v>-59.023617000000002</v>
      </c>
      <c r="P31" s="26">
        <f>ABS(AVERAGE(O31:O49)-(P30-1)*5)</f>
        <v>62.641084421052625</v>
      </c>
      <c r="Q31" s="6"/>
    </row>
    <row r="32" spans="2:17" x14ac:dyDescent="0.25">
      <c r="B32" t="s">
        <v>19</v>
      </c>
      <c r="C32" t="s">
        <v>269</v>
      </c>
      <c r="D32" t="s">
        <v>270</v>
      </c>
      <c r="E32" s="6"/>
      <c r="F32" s="2">
        <f t="shared" si="6"/>
        <v>2.6111111111111001</v>
      </c>
      <c r="G32" s="2">
        <f t="shared" si="4"/>
        <v>-54.952606000000003</v>
      </c>
      <c r="H32" s="2"/>
      <c r="J32" t="s">
        <v>19</v>
      </c>
      <c r="K32" t="s">
        <v>269</v>
      </c>
      <c r="L32" t="s">
        <v>270</v>
      </c>
      <c r="M32" s="6"/>
      <c r="N32" s="2">
        <f t="shared" si="7"/>
        <v>2.6111111111111001</v>
      </c>
      <c r="O32" s="2">
        <f t="shared" si="5"/>
        <v>-65.859229999999997</v>
      </c>
      <c r="P32" s="2"/>
      <c r="Q32" s="6"/>
    </row>
    <row r="33" spans="2:17" x14ac:dyDescent="0.25">
      <c r="B33">
        <v>1000000000</v>
      </c>
      <c r="C33">
        <v>-32.336207999999999</v>
      </c>
      <c r="D33">
        <v>-21.008023999999999</v>
      </c>
      <c r="E33" s="6"/>
      <c r="F33" s="2">
        <f t="shared" si="6"/>
        <v>3.2222222222222001</v>
      </c>
      <c r="G33" s="2">
        <f t="shared" si="4"/>
        <v>-55.869121999999997</v>
      </c>
      <c r="H33" s="2"/>
      <c r="J33">
        <v>1000000000</v>
      </c>
      <c r="K33">
        <v>-41.826774999999998</v>
      </c>
      <c r="L33">
        <v>-28.524035999999999</v>
      </c>
      <c r="M33" s="6"/>
      <c r="N33" s="2">
        <f t="shared" si="7"/>
        <v>3.2222222222222001</v>
      </c>
      <c r="O33" s="2">
        <f t="shared" si="5"/>
        <v>-60.304169000000002</v>
      </c>
      <c r="P33" s="2"/>
      <c r="Q33" s="6"/>
    </row>
    <row r="34" spans="2:17" x14ac:dyDescent="0.25">
      <c r="B34">
        <v>1666666666.6666999</v>
      </c>
      <c r="C34">
        <v>-34.176727</v>
      </c>
      <c r="D34">
        <v>-25.107092000000002</v>
      </c>
      <c r="E34" s="6"/>
      <c r="F34" s="2">
        <f t="shared" si="6"/>
        <v>3.8333333333333002</v>
      </c>
      <c r="G34" s="2">
        <f t="shared" si="4"/>
        <v>-62.856228000000002</v>
      </c>
      <c r="H34" s="2"/>
      <c r="J34">
        <v>1666666666.6666999</v>
      </c>
      <c r="K34">
        <v>-43.868983999999998</v>
      </c>
      <c r="L34">
        <v>-33.451484999999998</v>
      </c>
      <c r="M34" s="6"/>
      <c r="N34" s="2">
        <f t="shared" si="7"/>
        <v>3.8333333333333002</v>
      </c>
      <c r="O34" s="2">
        <f t="shared" si="5"/>
        <v>-67.613274000000004</v>
      </c>
      <c r="P34" s="2"/>
      <c r="Q34" s="6"/>
    </row>
    <row r="35" spans="2:17" x14ac:dyDescent="0.25">
      <c r="B35">
        <v>2333333333.3333001</v>
      </c>
      <c r="C35">
        <v>-38.514847000000003</v>
      </c>
      <c r="D35">
        <v>-30.03248</v>
      </c>
      <c r="E35" s="6"/>
      <c r="F35" s="2">
        <f t="shared" si="6"/>
        <v>4.4444444444444002</v>
      </c>
      <c r="G35" s="2">
        <f t="shared" si="4"/>
        <v>-59.123553999999999</v>
      </c>
      <c r="H35" s="2"/>
      <c r="J35">
        <v>2333333333.3333001</v>
      </c>
      <c r="K35">
        <v>-44.791370000000001</v>
      </c>
      <c r="L35">
        <v>-35.655242999999999</v>
      </c>
      <c r="M35" s="6"/>
      <c r="N35" s="2">
        <f t="shared" si="7"/>
        <v>4.4444444444444002</v>
      </c>
      <c r="O35" s="2">
        <f t="shared" si="5"/>
        <v>-57.973362000000002</v>
      </c>
      <c r="P35" s="2"/>
      <c r="Q35" s="6"/>
    </row>
    <row r="36" spans="2:17" x14ac:dyDescent="0.25">
      <c r="B36">
        <v>3000000000</v>
      </c>
      <c r="C36">
        <v>-39.977989000000001</v>
      </c>
      <c r="D36">
        <v>-31.593800000000002</v>
      </c>
      <c r="E36" s="6"/>
      <c r="F36" s="2">
        <f t="shared" si="6"/>
        <v>5.0555555555555998</v>
      </c>
      <c r="G36" s="2">
        <f t="shared" si="4"/>
        <v>-54.740028000000002</v>
      </c>
      <c r="H36" s="2"/>
      <c r="J36">
        <v>3000000000</v>
      </c>
      <c r="K36">
        <v>-44.103889000000002</v>
      </c>
      <c r="L36">
        <v>-35.916198999999999</v>
      </c>
      <c r="M36" s="6"/>
      <c r="N36" s="2">
        <f t="shared" si="7"/>
        <v>5.0555555555555998</v>
      </c>
      <c r="O36" s="2">
        <f t="shared" si="5"/>
        <v>-52.954300000000003</v>
      </c>
      <c r="P36" s="2"/>
      <c r="Q36" s="6"/>
    </row>
    <row r="37" spans="2:17" x14ac:dyDescent="0.25">
      <c r="B37">
        <v>3666666666.6666999</v>
      </c>
      <c r="C37">
        <v>-38.104197999999997</v>
      </c>
      <c r="D37">
        <v>-29.328908999999999</v>
      </c>
      <c r="E37" s="6"/>
      <c r="F37" s="2">
        <f t="shared" si="6"/>
        <v>5.6666666666667007</v>
      </c>
      <c r="G37" s="2">
        <f t="shared" si="4"/>
        <v>-57.043011</v>
      </c>
      <c r="H37" s="2"/>
      <c r="J37">
        <v>3666666666.6666999</v>
      </c>
      <c r="K37">
        <v>-42.815815000000001</v>
      </c>
      <c r="L37">
        <v>-34.686675999999999</v>
      </c>
      <c r="M37" s="6"/>
      <c r="N37" s="2">
        <f t="shared" si="7"/>
        <v>5.6666666666667007</v>
      </c>
      <c r="O37" s="2">
        <f t="shared" si="5"/>
        <v>-54.481727999999997</v>
      </c>
      <c r="P37" s="2"/>
      <c r="Q37" s="6"/>
    </row>
    <row r="38" spans="2:17" x14ac:dyDescent="0.25">
      <c r="B38">
        <v>4333333333.3332996</v>
      </c>
      <c r="C38">
        <v>-37.728821000000003</v>
      </c>
      <c r="D38">
        <v>-29.034023000000001</v>
      </c>
      <c r="E38" s="6"/>
      <c r="F38" s="2">
        <f t="shared" si="6"/>
        <v>6.2777777777777999</v>
      </c>
      <c r="G38" s="2">
        <f t="shared" si="4"/>
        <v>-56.149174000000002</v>
      </c>
      <c r="H38" s="2"/>
      <c r="J38">
        <v>4333333333.3332996</v>
      </c>
      <c r="K38">
        <v>-42.412792000000003</v>
      </c>
      <c r="L38">
        <v>-34.159069000000002</v>
      </c>
      <c r="M38" s="6"/>
      <c r="N38" s="2">
        <f t="shared" si="7"/>
        <v>6.2777777777777999</v>
      </c>
      <c r="O38" s="2">
        <f t="shared" si="5"/>
        <v>-58.035716999999998</v>
      </c>
      <c r="P38" s="2"/>
      <c r="Q38" s="6"/>
    </row>
    <row r="39" spans="2:17" x14ac:dyDescent="0.25">
      <c r="B39">
        <v>5000000000</v>
      </c>
      <c r="C39">
        <v>-38.260998000000001</v>
      </c>
      <c r="D39">
        <v>-30.041143000000002</v>
      </c>
      <c r="E39" s="6"/>
      <c r="F39" s="2">
        <f t="shared" si="6"/>
        <v>6.8888888888888999</v>
      </c>
      <c r="G39" s="2">
        <f t="shared" si="4"/>
        <v>-55.562049999999999</v>
      </c>
      <c r="H39" s="2"/>
      <c r="J39">
        <v>5000000000</v>
      </c>
      <c r="K39">
        <v>-42.275249000000002</v>
      </c>
      <c r="L39">
        <v>-33.837929000000003</v>
      </c>
      <c r="M39" s="6"/>
      <c r="N39" s="2">
        <f t="shared" si="7"/>
        <v>6.8888888888888999</v>
      </c>
      <c r="O39" s="2">
        <f t="shared" si="5"/>
        <v>-66.442245</v>
      </c>
      <c r="P39" s="2"/>
      <c r="Q39" s="6"/>
    </row>
    <row r="40" spans="2:17" x14ac:dyDescent="0.25">
      <c r="B40">
        <v>5666666666.6667004</v>
      </c>
      <c r="C40">
        <v>-39.675972000000002</v>
      </c>
      <c r="D40">
        <v>-31.354437000000001</v>
      </c>
      <c r="E40" s="6"/>
      <c r="F40" s="2">
        <f t="shared" si="6"/>
        <v>7.5</v>
      </c>
      <c r="G40" s="2">
        <f t="shared" si="4"/>
        <v>-53.256458000000002</v>
      </c>
      <c r="H40" s="2"/>
      <c r="J40">
        <v>5666666666.6667004</v>
      </c>
      <c r="K40">
        <v>-44.803646000000001</v>
      </c>
      <c r="L40">
        <v>-36.638244999999998</v>
      </c>
      <c r="M40" s="6"/>
      <c r="N40" s="2">
        <f t="shared" si="7"/>
        <v>7.5</v>
      </c>
      <c r="O40" s="2">
        <f t="shared" si="5"/>
        <v>-56.384186</v>
      </c>
      <c r="P40" s="2"/>
      <c r="Q40" s="6"/>
    </row>
    <row r="41" spans="2:17" x14ac:dyDescent="0.25">
      <c r="B41">
        <v>6333333333.3332996</v>
      </c>
      <c r="C41">
        <v>-53.737513999999997</v>
      </c>
      <c r="D41">
        <v>-45.497180999999998</v>
      </c>
      <c r="E41" s="6"/>
      <c r="F41" s="2">
        <f t="shared" si="6"/>
        <v>8.1111111111111001</v>
      </c>
      <c r="G41" s="2">
        <f t="shared" si="4"/>
        <v>-49.528069000000002</v>
      </c>
      <c r="H41" s="2"/>
      <c r="J41">
        <v>6333333333.3332996</v>
      </c>
      <c r="K41">
        <v>-45.365448000000001</v>
      </c>
      <c r="L41">
        <v>-37.073090000000001</v>
      </c>
      <c r="M41" s="6"/>
      <c r="N41" s="2">
        <f t="shared" si="7"/>
        <v>8.1111111111111001</v>
      </c>
      <c r="O41" s="2">
        <f t="shared" si="5"/>
        <v>-54.968555000000002</v>
      </c>
      <c r="P41" s="2"/>
      <c r="Q41" s="6"/>
    </row>
    <row r="42" spans="2:17" x14ac:dyDescent="0.25">
      <c r="B42">
        <v>7000000000</v>
      </c>
      <c r="C42">
        <v>-38.777237</v>
      </c>
      <c r="D42">
        <v>-30.294702999999998</v>
      </c>
      <c r="E42" s="6"/>
      <c r="F42" s="2">
        <f t="shared" si="6"/>
        <v>8.7222222222222001</v>
      </c>
      <c r="G42" s="2">
        <f t="shared" si="4"/>
        <v>-49.126922999999998</v>
      </c>
      <c r="H42" s="2"/>
      <c r="J42">
        <v>7000000000</v>
      </c>
      <c r="K42">
        <v>-40.900837000000003</v>
      </c>
      <c r="L42">
        <v>-32.409472999999998</v>
      </c>
      <c r="M42" s="6"/>
      <c r="N42" s="2">
        <f t="shared" si="7"/>
        <v>8.7222222222222001</v>
      </c>
      <c r="O42" s="2">
        <f t="shared" si="5"/>
        <v>-52.886242000000003</v>
      </c>
      <c r="P42" s="2"/>
      <c r="Q42" s="6"/>
    </row>
    <row r="43" spans="2:17" x14ac:dyDescent="0.25">
      <c r="B43">
        <v>7666666666.6667004</v>
      </c>
      <c r="C43">
        <v>-44.722439000000001</v>
      </c>
      <c r="D43">
        <v>-36.224491</v>
      </c>
      <c r="E43" s="6"/>
      <c r="F43" s="2">
        <f t="shared" si="6"/>
        <v>9.3333333333333002</v>
      </c>
      <c r="G43" s="2">
        <f t="shared" si="4"/>
        <v>-48.958252000000002</v>
      </c>
      <c r="H43" s="2"/>
      <c r="J43">
        <v>7666666666.6667004</v>
      </c>
      <c r="K43">
        <v>-39.468792000000001</v>
      </c>
      <c r="L43">
        <v>-30.899978999999998</v>
      </c>
      <c r="M43" s="6"/>
      <c r="N43" s="2">
        <f t="shared" si="7"/>
        <v>9.3333333333333002</v>
      </c>
      <c r="O43" s="2">
        <f t="shared" si="5"/>
        <v>-52.176189000000001</v>
      </c>
      <c r="P43" s="2"/>
      <c r="Q43" s="6"/>
    </row>
    <row r="44" spans="2:17" x14ac:dyDescent="0.25">
      <c r="B44">
        <v>8333333333.3332996</v>
      </c>
      <c r="C44">
        <v>-50.212383000000003</v>
      </c>
      <c r="D44">
        <v>-41.629199999999997</v>
      </c>
      <c r="E44" s="6"/>
      <c r="F44" s="2">
        <f t="shared" si="6"/>
        <v>9.9444444444444002</v>
      </c>
      <c r="G44" s="2">
        <f t="shared" si="4"/>
        <v>-47.990997</v>
      </c>
      <c r="H44" s="2"/>
      <c r="J44">
        <v>8333333333.3332996</v>
      </c>
      <c r="K44">
        <v>-39.700812999999997</v>
      </c>
      <c r="L44">
        <v>-30.846160999999999</v>
      </c>
      <c r="M44" s="6"/>
      <c r="N44" s="2">
        <f t="shared" si="7"/>
        <v>9.9444444444444002</v>
      </c>
      <c r="O44" s="2">
        <f t="shared" si="5"/>
        <v>-56.545647000000002</v>
      </c>
      <c r="P44" s="2"/>
      <c r="Q44" s="6"/>
    </row>
    <row r="45" spans="2:17" x14ac:dyDescent="0.25">
      <c r="B45">
        <v>9000000000</v>
      </c>
      <c r="C45">
        <v>-36.972904</v>
      </c>
      <c r="D45">
        <v>-27.942592999999999</v>
      </c>
      <c r="E45" s="6"/>
      <c r="F45" s="2">
        <f t="shared" si="6"/>
        <v>10.555555555555999</v>
      </c>
      <c r="G45" s="2">
        <f t="shared" si="4"/>
        <v>-50.013953999999998</v>
      </c>
      <c r="H45" s="2"/>
      <c r="J45">
        <v>9000000000</v>
      </c>
      <c r="K45">
        <v>-41.655906999999999</v>
      </c>
      <c r="L45">
        <v>-32.724792000000001</v>
      </c>
      <c r="M45" s="6"/>
      <c r="N45" s="2">
        <f t="shared" si="7"/>
        <v>10.555555555555999</v>
      </c>
      <c r="O45" s="2">
        <f t="shared" si="5"/>
        <v>-59.298023000000001</v>
      </c>
      <c r="P45" s="2"/>
      <c r="Q45" s="6"/>
    </row>
    <row r="46" spans="2:17" x14ac:dyDescent="0.25">
      <c r="B46">
        <v>9666666666.6667004</v>
      </c>
      <c r="C46">
        <v>-33.426102</v>
      </c>
      <c r="D46">
        <v>-23.88335</v>
      </c>
      <c r="E46" s="6"/>
      <c r="F46" s="2">
        <f t="shared" si="6"/>
        <v>11.166666666667</v>
      </c>
      <c r="G46" s="2">
        <f t="shared" si="4"/>
        <v>-52.079738999999996</v>
      </c>
      <c r="H46" s="2"/>
      <c r="J46">
        <v>9666666666.6667004</v>
      </c>
      <c r="K46">
        <v>-43.391483000000001</v>
      </c>
      <c r="L46">
        <v>-34.013145000000002</v>
      </c>
      <c r="M46" s="6"/>
      <c r="N46" s="2">
        <f t="shared" si="7"/>
        <v>11.166666666667</v>
      </c>
      <c r="O46" s="2">
        <f t="shared" si="5"/>
        <v>-55.956569999999999</v>
      </c>
      <c r="P46" s="2"/>
      <c r="Q46" s="6"/>
    </row>
    <row r="47" spans="2:17" x14ac:dyDescent="0.25">
      <c r="B47">
        <v>10333333333.333</v>
      </c>
      <c r="C47">
        <v>-32.154671</v>
      </c>
      <c r="D47">
        <v>-22.807848</v>
      </c>
      <c r="E47" s="6"/>
      <c r="F47" s="2">
        <f t="shared" si="6"/>
        <v>11.777777777778001</v>
      </c>
      <c r="G47" s="2">
        <f t="shared" si="4"/>
        <v>-54.175953</v>
      </c>
      <c r="H47" s="2"/>
      <c r="J47">
        <v>10333333333.333</v>
      </c>
      <c r="K47">
        <v>-42.494304999999997</v>
      </c>
      <c r="L47">
        <v>-32.926495000000003</v>
      </c>
      <c r="M47" s="6"/>
      <c r="N47" s="2">
        <f t="shared" si="7"/>
        <v>11.777777777778001</v>
      </c>
      <c r="O47" s="2">
        <f t="shared" si="5"/>
        <v>-54.873168999999997</v>
      </c>
      <c r="P47" s="2"/>
      <c r="Q47" s="6"/>
    </row>
    <row r="48" spans="2:17" x14ac:dyDescent="0.25">
      <c r="B48">
        <v>11000000000</v>
      </c>
      <c r="C48">
        <v>-30.288305000000001</v>
      </c>
      <c r="D48">
        <v>-20.766399</v>
      </c>
      <c r="E48" s="6"/>
      <c r="F48" s="2">
        <f t="shared" si="6"/>
        <v>12.388888888888999</v>
      </c>
      <c r="G48" s="2">
        <f t="shared" si="4"/>
        <v>-67.271263000000005</v>
      </c>
      <c r="H48" s="2"/>
      <c r="J48">
        <v>11000000000</v>
      </c>
      <c r="K48">
        <v>-42.277199000000003</v>
      </c>
      <c r="L48">
        <v>-32.653725000000001</v>
      </c>
      <c r="M48" s="6"/>
      <c r="N48" s="2">
        <f t="shared" si="7"/>
        <v>12.388888888888999</v>
      </c>
      <c r="O48" s="2">
        <f t="shared" si="5"/>
        <v>-55.878776999999999</v>
      </c>
      <c r="P48" s="2"/>
      <c r="Q48" s="6"/>
    </row>
    <row r="49" spans="2:17" x14ac:dyDescent="0.25">
      <c r="B49">
        <v>11666666666.667</v>
      </c>
      <c r="C49">
        <v>-33.402118999999999</v>
      </c>
      <c r="D49">
        <v>-23.608246000000001</v>
      </c>
      <c r="E49" s="6"/>
      <c r="F49" s="2">
        <f t="shared" si="6"/>
        <v>13</v>
      </c>
      <c r="G49" s="2">
        <f t="shared" si="4"/>
        <v>-65.180031</v>
      </c>
      <c r="H49" s="2"/>
      <c r="J49">
        <v>11666666666.667</v>
      </c>
      <c r="K49">
        <v>-42.968581999999998</v>
      </c>
      <c r="L49">
        <v>-33.091988000000001</v>
      </c>
      <c r="M49" s="6"/>
      <c r="N49" s="2">
        <f t="shared" si="7"/>
        <v>13</v>
      </c>
      <c r="O49" s="2">
        <f t="shared" si="5"/>
        <v>-53.525604000000001</v>
      </c>
      <c r="P49" s="2"/>
      <c r="Q49" s="6"/>
    </row>
    <row r="50" spans="2:17" x14ac:dyDescent="0.25">
      <c r="B50">
        <v>12333333333.333</v>
      </c>
      <c r="C50">
        <v>-39.890064000000002</v>
      </c>
      <c r="D50">
        <v>-29.584114</v>
      </c>
      <c r="E50" s="6"/>
      <c r="F50" s="2" t="s">
        <v>21</v>
      </c>
      <c r="H50" s="2"/>
      <c r="J50">
        <v>12333333333.333</v>
      </c>
      <c r="K50">
        <v>-41.626755000000003</v>
      </c>
      <c r="L50">
        <v>-31.402977</v>
      </c>
      <c r="M50" s="6"/>
      <c r="N50" s="2" t="s">
        <v>21</v>
      </c>
      <c r="P50" s="2"/>
      <c r="Q50" s="6"/>
    </row>
    <row r="51" spans="2:17" x14ac:dyDescent="0.25">
      <c r="B51">
        <v>13000000000</v>
      </c>
      <c r="C51">
        <v>-43.050148</v>
      </c>
      <c r="D51">
        <v>-32.266959999999997</v>
      </c>
      <c r="E51" s="6"/>
      <c r="H51" s="2"/>
      <c r="J51">
        <v>13000000000</v>
      </c>
      <c r="K51">
        <v>-41.315998</v>
      </c>
      <c r="L51">
        <v>-30.746203999999999</v>
      </c>
      <c r="M51" s="6"/>
      <c r="P51" s="2"/>
      <c r="Q51" s="6"/>
    </row>
    <row r="52" spans="2:17" x14ac:dyDescent="0.25">
      <c r="B52" t="s">
        <v>21</v>
      </c>
      <c r="E52" s="4"/>
      <c r="H52" s="2"/>
      <c r="J52" t="s">
        <v>21</v>
      </c>
      <c r="M52" s="4"/>
      <c r="P52" s="2"/>
      <c r="Q52" s="4"/>
    </row>
    <row r="53" spans="2:17" x14ac:dyDescent="0.25">
      <c r="E53" s="4"/>
      <c r="F53" s="2" t="s">
        <v>23</v>
      </c>
      <c r="H53" s="2"/>
      <c r="M53" s="4"/>
      <c r="N53" s="2" t="s">
        <v>23</v>
      </c>
      <c r="P53" s="2"/>
      <c r="Q53" s="4"/>
    </row>
    <row r="54" spans="2:17" ht="15.75" x14ac:dyDescent="0.25">
      <c r="E54" s="4"/>
      <c r="F54" s="2" t="s">
        <v>19</v>
      </c>
      <c r="G54" s="2" t="str">
        <f>D80</f>
        <v>3Rx0L dBc Log Mag(dB)</v>
      </c>
      <c r="H54" s="25">
        <v>3</v>
      </c>
      <c r="M54" s="4"/>
      <c r="N54" s="2" t="s">
        <v>19</v>
      </c>
      <c r="O54" s="2" t="str">
        <f>L80</f>
        <v>3Rx0L dBc Log Mag(dB)</v>
      </c>
      <c r="P54" s="25">
        <v>3</v>
      </c>
      <c r="Q54" s="4"/>
    </row>
    <row r="55" spans="2:17" ht="15.75" x14ac:dyDescent="0.25">
      <c r="B55" t="s">
        <v>22</v>
      </c>
      <c r="E55" s="4"/>
      <c r="F55" s="2">
        <f>B81/1000000000</f>
        <v>3</v>
      </c>
      <c r="G55" s="2">
        <f>D81</f>
        <v>-82.963631000000007</v>
      </c>
      <c r="H55" s="26">
        <f>ABS(AVERAGE(G55:G73)-(H54-1)*15)</f>
        <v>110.70233836842107</v>
      </c>
      <c r="J55" t="s">
        <v>22</v>
      </c>
      <c r="M55" s="4"/>
      <c r="N55" s="2">
        <f>J81/1000000000</f>
        <v>3</v>
      </c>
      <c r="O55" s="2">
        <f>L81</f>
        <v>-83.118003999999999</v>
      </c>
      <c r="P55" s="26">
        <f>ABS(AVERAGE(O55:O73)-(P54-1)*15)</f>
        <v>111.14397110526318</v>
      </c>
      <c r="Q55" s="4"/>
    </row>
    <row r="56" spans="2:17" x14ac:dyDescent="0.25">
      <c r="B56" t="s">
        <v>19</v>
      </c>
      <c r="C56" t="s">
        <v>271</v>
      </c>
      <c r="D56" t="s">
        <v>272</v>
      </c>
      <c r="E56" s="4"/>
      <c r="F56" s="2">
        <v>19805555555.556</v>
      </c>
      <c r="G56" s="2">
        <f t="shared" ref="G56:G73" si="8">D82</f>
        <v>-77.652434999999997</v>
      </c>
      <c r="H56" s="2"/>
      <c r="J56" t="s">
        <v>19</v>
      </c>
      <c r="K56" t="s">
        <v>271</v>
      </c>
      <c r="L56" t="s">
        <v>272</v>
      </c>
      <c r="M56" s="4"/>
      <c r="N56" s="2">
        <v>19805555555.556</v>
      </c>
      <c r="O56" s="2">
        <f t="shared" ref="O56:O73" si="9">L82</f>
        <v>-85.614333999999999</v>
      </c>
      <c r="P56" s="2"/>
      <c r="Q56" s="4"/>
    </row>
    <row r="57" spans="2:17" x14ac:dyDescent="0.25">
      <c r="B57">
        <v>2000000000</v>
      </c>
      <c r="C57">
        <v>-66.465187</v>
      </c>
      <c r="D57">
        <v>-55.137005000000002</v>
      </c>
      <c r="E57" s="4"/>
      <c r="F57" s="2">
        <v>20111111111.111</v>
      </c>
      <c r="G57" s="2">
        <f t="shared" si="8"/>
        <v>-75.879272</v>
      </c>
      <c r="H57" s="2"/>
      <c r="J57">
        <v>2000000000</v>
      </c>
      <c r="K57">
        <v>-72.326355000000007</v>
      </c>
      <c r="L57">
        <v>-59.023617000000002</v>
      </c>
      <c r="M57" s="4"/>
      <c r="N57" s="2">
        <v>20111111111.111</v>
      </c>
      <c r="O57" s="2">
        <f t="shared" si="9"/>
        <v>-86.652625999999998</v>
      </c>
      <c r="P57" s="2"/>
      <c r="Q57" s="4"/>
    </row>
    <row r="58" spans="2:17" x14ac:dyDescent="0.25">
      <c r="B58">
        <v>2611111111.1111002</v>
      </c>
      <c r="C58">
        <v>-64.022239999999996</v>
      </c>
      <c r="D58">
        <v>-54.952606000000003</v>
      </c>
      <c r="E58" s="4"/>
      <c r="F58" s="2">
        <v>20416666666.667</v>
      </c>
      <c r="G58" s="2">
        <f t="shared" si="8"/>
        <v>-77.744781000000003</v>
      </c>
      <c r="H58" s="2"/>
      <c r="J58">
        <v>2611111111.1111002</v>
      </c>
      <c r="K58">
        <v>-76.276725999999996</v>
      </c>
      <c r="L58">
        <v>-65.859229999999997</v>
      </c>
      <c r="M58" s="4"/>
      <c r="N58" s="2">
        <v>20416666666.667</v>
      </c>
      <c r="O58" s="2">
        <f t="shared" si="9"/>
        <v>-85.373069999999998</v>
      </c>
      <c r="P58" s="2"/>
      <c r="Q58" s="4"/>
    </row>
    <row r="59" spans="2:17" x14ac:dyDescent="0.25">
      <c r="B59">
        <v>3222222222.2221999</v>
      </c>
      <c r="C59">
        <v>-64.351485999999994</v>
      </c>
      <c r="D59">
        <v>-55.869121999999997</v>
      </c>
      <c r="E59" s="4"/>
      <c r="F59" s="2">
        <v>20722222222.222</v>
      </c>
      <c r="G59" s="2">
        <f t="shared" si="8"/>
        <v>-78.978675999999993</v>
      </c>
      <c r="H59" s="2"/>
      <c r="J59">
        <v>3222222222.2221999</v>
      </c>
      <c r="K59">
        <v>-69.440299999999993</v>
      </c>
      <c r="L59">
        <v>-60.304169000000002</v>
      </c>
      <c r="M59" s="4"/>
      <c r="N59" s="2">
        <v>20722222222.222</v>
      </c>
      <c r="O59" s="2">
        <f t="shared" si="9"/>
        <v>-77.605873000000003</v>
      </c>
      <c r="P59" s="2"/>
      <c r="Q59" s="4"/>
    </row>
    <row r="60" spans="2:17" x14ac:dyDescent="0.25">
      <c r="B60">
        <v>3833333333.3333001</v>
      </c>
      <c r="C60">
        <v>-71.240425000000002</v>
      </c>
      <c r="D60">
        <v>-62.856228000000002</v>
      </c>
      <c r="E60" s="4"/>
      <c r="F60" s="2">
        <v>21027777777.778</v>
      </c>
      <c r="G60" s="2">
        <f t="shared" si="8"/>
        <v>-84.812920000000005</v>
      </c>
      <c r="H60" s="2"/>
      <c r="J60">
        <v>3833333333.3333001</v>
      </c>
      <c r="K60">
        <v>-75.800963999999993</v>
      </c>
      <c r="L60">
        <v>-67.613274000000004</v>
      </c>
      <c r="M60" s="4"/>
      <c r="N60" s="2">
        <v>21027777777.778</v>
      </c>
      <c r="O60" s="2">
        <f t="shared" si="9"/>
        <v>-76.482330000000005</v>
      </c>
      <c r="P60" s="2"/>
      <c r="Q60" s="4"/>
    </row>
    <row r="61" spans="2:17" x14ac:dyDescent="0.25">
      <c r="B61">
        <v>4444444444.4443998</v>
      </c>
      <c r="C61">
        <v>-67.898842000000002</v>
      </c>
      <c r="D61">
        <v>-59.123553999999999</v>
      </c>
      <c r="E61" s="4"/>
      <c r="F61" s="2">
        <v>21333333333.333</v>
      </c>
      <c r="G61" s="2">
        <f t="shared" si="8"/>
        <v>-84.929931999999994</v>
      </c>
      <c r="H61" s="2"/>
      <c r="J61">
        <v>4444444444.4443998</v>
      </c>
      <c r="K61">
        <v>-66.102501000000004</v>
      </c>
      <c r="L61">
        <v>-57.973362000000002</v>
      </c>
      <c r="M61" s="4"/>
      <c r="N61" s="2">
        <v>21333333333.333</v>
      </c>
      <c r="O61" s="2">
        <f t="shared" si="9"/>
        <v>-74.649474999999995</v>
      </c>
      <c r="P61" s="2"/>
      <c r="Q61" s="4"/>
    </row>
    <row r="62" spans="2:17" x14ac:dyDescent="0.25">
      <c r="B62">
        <v>5055555555.5556002</v>
      </c>
      <c r="C62">
        <v>-63.434826000000001</v>
      </c>
      <c r="D62">
        <v>-54.740028000000002</v>
      </c>
      <c r="E62" s="4"/>
      <c r="F62" s="2">
        <v>21638888888.889</v>
      </c>
      <c r="G62" s="2">
        <f t="shared" si="8"/>
        <v>-81.069771000000003</v>
      </c>
      <c r="H62" s="2"/>
      <c r="J62">
        <v>5055555555.5556002</v>
      </c>
      <c r="K62">
        <v>-61.208027000000001</v>
      </c>
      <c r="L62">
        <v>-52.954300000000003</v>
      </c>
      <c r="M62" s="4"/>
      <c r="N62" s="2">
        <v>21638888888.889</v>
      </c>
      <c r="O62" s="2">
        <f t="shared" si="9"/>
        <v>-73.509178000000006</v>
      </c>
      <c r="P62" s="2"/>
      <c r="Q62" s="4"/>
    </row>
    <row r="63" spans="2:17" x14ac:dyDescent="0.25">
      <c r="B63">
        <v>5666666666.6667004</v>
      </c>
      <c r="C63">
        <v>-65.262871000000004</v>
      </c>
      <c r="D63">
        <v>-57.043011</v>
      </c>
      <c r="E63" s="4"/>
      <c r="F63" s="2">
        <v>21944444444.444</v>
      </c>
      <c r="G63" s="2">
        <f t="shared" si="8"/>
        <v>-77.903533999999993</v>
      </c>
      <c r="H63" s="2"/>
      <c r="J63">
        <v>5666666666.6667004</v>
      </c>
      <c r="K63">
        <v>-62.919047999999997</v>
      </c>
      <c r="L63">
        <v>-54.481727999999997</v>
      </c>
      <c r="M63" s="4"/>
      <c r="N63" s="2">
        <v>21944444444.444</v>
      </c>
      <c r="O63" s="2">
        <f t="shared" si="9"/>
        <v>-78.796333000000004</v>
      </c>
      <c r="P63" s="2"/>
      <c r="Q63" s="4"/>
    </row>
    <row r="64" spans="2:17" x14ac:dyDescent="0.25">
      <c r="B64">
        <v>6277777777.7777996</v>
      </c>
      <c r="C64">
        <v>-64.470710999999994</v>
      </c>
      <c r="D64">
        <v>-56.149174000000002</v>
      </c>
      <c r="E64" s="4"/>
      <c r="F64" s="2">
        <v>22250000000</v>
      </c>
      <c r="G64" s="2">
        <f t="shared" si="8"/>
        <v>-78.871536000000006</v>
      </c>
      <c r="H64" s="2"/>
      <c r="J64">
        <v>6277777777.7777996</v>
      </c>
      <c r="K64">
        <v>-66.201117999999994</v>
      </c>
      <c r="L64">
        <v>-58.035716999999998</v>
      </c>
      <c r="M64" s="4"/>
      <c r="N64" s="2">
        <v>22250000000</v>
      </c>
      <c r="O64" s="2">
        <f t="shared" si="9"/>
        <v>-78.337356999999997</v>
      </c>
      <c r="P64" s="2"/>
      <c r="Q64" s="4"/>
    </row>
    <row r="65" spans="2:17" x14ac:dyDescent="0.25">
      <c r="B65">
        <v>6888888888.8888998</v>
      </c>
      <c r="C65">
        <v>-63.802382999999999</v>
      </c>
      <c r="D65">
        <v>-55.562049999999999</v>
      </c>
      <c r="E65" s="4"/>
      <c r="F65" s="2">
        <v>22555555555.556</v>
      </c>
      <c r="G65" s="2">
        <f t="shared" si="8"/>
        <v>-81.354682999999994</v>
      </c>
      <c r="H65" s="2"/>
      <c r="J65">
        <v>6888888888.8888998</v>
      </c>
      <c r="K65">
        <v>-74.734595999999996</v>
      </c>
      <c r="L65">
        <v>-66.442245</v>
      </c>
      <c r="M65" s="4"/>
      <c r="N65" s="2">
        <v>22555555555.556</v>
      </c>
      <c r="O65" s="2">
        <f t="shared" si="9"/>
        <v>-77.020615000000006</v>
      </c>
      <c r="P65" s="2"/>
      <c r="Q65" s="4"/>
    </row>
    <row r="66" spans="2:17" x14ac:dyDescent="0.25">
      <c r="B66">
        <v>7500000000</v>
      </c>
      <c r="C66">
        <v>-61.738990999999999</v>
      </c>
      <c r="D66">
        <v>-53.256458000000002</v>
      </c>
      <c r="E66" s="4"/>
      <c r="F66" s="2">
        <v>22861111111.111</v>
      </c>
      <c r="G66" s="2">
        <f t="shared" si="8"/>
        <v>-91.465973000000005</v>
      </c>
      <c r="H66" s="2"/>
      <c r="J66">
        <v>7500000000</v>
      </c>
      <c r="K66">
        <v>-64.875549000000007</v>
      </c>
      <c r="L66">
        <v>-56.384186</v>
      </c>
      <c r="M66" s="4"/>
      <c r="N66" s="2">
        <v>22861111111.111</v>
      </c>
      <c r="O66" s="2">
        <f t="shared" si="9"/>
        <v>-84.309569999999994</v>
      </c>
      <c r="P66" s="2"/>
      <c r="Q66" s="4"/>
    </row>
    <row r="67" spans="2:17" x14ac:dyDescent="0.25">
      <c r="B67">
        <v>8111111111.1111002</v>
      </c>
      <c r="C67">
        <v>-58.026015999999998</v>
      </c>
      <c r="D67">
        <v>-49.528069000000002</v>
      </c>
      <c r="E67" s="4"/>
      <c r="F67" s="2">
        <v>23166666666.667</v>
      </c>
      <c r="G67" s="2">
        <f t="shared" si="8"/>
        <v>-87.475380000000001</v>
      </c>
      <c r="H67" s="2"/>
      <c r="J67">
        <v>8111111111.1111002</v>
      </c>
      <c r="K67">
        <v>-63.537368999999998</v>
      </c>
      <c r="L67">
        <v>-54.968555000000002</v>
      </c>
      <c r="M67" s="4"/>
      <c r="N67" s="2">
        <v>23166666666.667</v>
      </c>
      <c r="O67" s="2">
        <f t="shared" si="9"/>
        <v>-92.400092999999998</v>
      </c>
      <c r="P67" s="2"/>
      <c r="Q67" s="4"/>
    </row>
    <row r="68" spans="2:17" x14ac:dyDescent="0.25">
      <c r="B68">
        <v>8722222222.2222004</v>
      </c>
      <c r="C68">
        <v>-57.710101999999999</v>
      </c>
      <c r="D68">
        <v>-49.126922999999998</v>
      </c>
      <c r="E68" s="4"/>
      <c r="F68" s="2">
        <v>23472222222.222</v>
      </c>
      <c r="G68" s="2">
        <f t="shared" si="8"/>
        <v>-79.157318000000004</v>
      </c>
      <c r="H68" s="2"/>
      <c r="J68">
        <v>8722222222.2222004</v>
      </c>
      <c r="K68">
        <v>-61.740893999999997</v>
      </c>
      <c r="L68">
        <v>-52.886242000000003</v>
      </c>
      <c r="M68" s="4"/>
      <c r="N68" s="2">
        <v>23472222222.222</v>
      </c>
      <c r="O68" s="2">
        <f t="shared" si="9"/>
        <v>-87.652762999999993</v>
      </c>
      <c r="P68" s="2"/>
      <c r="Q68" s="4"/>
    </row>
    <row r="69" spans="2:17" x14ac:dyDescent="0.25">
      <c r="B69">
        <v>9333333333.3332996</v>
      </c>
      <c r="C69">
        <v>-57.988563999999997</v>
      </c>
      <c r="D69">
        <v>-48.958252000000002</v>
      </c>
      <c r="E69" s="4"/>
      <c r="F69" s="2">
        <v>23777777777.778</v>
      </c>
      <c r="G69" s="2">
        <f t="shared" si="8"/>
        <v>-74.859009</v>
      </c>
      <c r="H69" s="2"/>
      <c r="J69">
        <v>9333333333.3332996</v>
      </c>
      <c r="K69">
        <v>-61.107300000000002</v>
      </c>
      <c r="L69">
        <v>-52.176189000000001</v>
      </c>
      <c r="M69" s="4"/>
      <c r="N69" s="2">
        <v>23777777777.778</v>
      </c>
      <c r="O69" s="2">
        <f t="shared" si="9"/>
        <v>-89.575974000000002</v>
      </c>
      <c r="P69" s="2"/>
      <c r="Q69" s="4"/>
    </row>
    <row r="70" spans="2:17" x14ac:dyDescent="0.25">
      <c r="B70">
        <v>9944444444.4444008</v>
      </c>
      <c r="C70">
        <v>-57.533749</v>
      </c>
      <c r="D70">
        <v>-47.990997</v>
      </c>
      <c r="E70" s="4"/>
      <c r="F70" s="2">
        <v>24083333333.333</v>
      </c>
      <c r="G70" s="2">
        <f t="shared" si="8"/>
        <v>-75.081619000000003</v>
      </c>
      <c r="H70" s="2"/>
      <c r="J70">
        <v>9944444444.4444008</v>
      </c>
      <c r="K70">
        <v>-65.923987999999994</v>
      </c>
      <c r="L70">
        <v>-56.545647000000002</v>
      </c>
      <c r="M70" s="4"/>
      <c r="N70" s="2">
        <v>24083333333.333</v>
      </c>
      <c r="O70" s="2">
        <f t="shared" si="9"/>
        <v>-80.956733999999997</v>
      </c>
      <c r="P70" s="2"/>
      <c r="Q70" s="4"/>
    </row>
    <row r="71" spans="2:17" x14ac:dyDescent="0.25">
      <c r="B71">
        <v>10555555555.556</v>
      </c>
      <c r="C71">
        <v>-59.360774999999997</v>
      </c>
      <c r="D71">
        <v>-50.013953999999998</v>
      </c>
      <c r="E71" s="4"/>
      <c r="F71" s="2">
        <v>24388888888.889</v>
      </c>
      <c r="G71" s="2">
        <f t="shared" si="8"/>
        <v>-85.570183</v>
      </c>
      <c r="H71" s="2"/>
      <c r="J71">
        <v>10555555555.556</v>
      </c>
      <c r="K71">
        <v>-68.865836999999999</v>
      </c>
      <c r="L71">
        <v>-59.298023000000001</v>
      </c>
      <c r="M71" s="4"/>
      <c r="N71" s="2">
        <v>24388888888.889</v>
      </c>
      <c r="O71" s="2">
        <f t="shared" si="9"/>
        <v>-79.099625000000003</v>
      </c>
      <c r="P71" s="2"/>
      <c r="Q71" s="4"/>
    </row>
    <row r="72" spans="2:17" x14ac:dyDescent="0.25">
      <c r="B72">
        <v>11166666666.667</v>
      </c>
      <c r="C72">
        <v>-61.601646000000002</v>
      </c>
      <c r="D72">
        <v>-52.079738999999996</v>
      </c>
      <c r="E72" s="4"/>
      <c r="F72" s="2">
        <v>24694444444.444</v>
      </c>
      <c r="G72" s="2">
        <f t="shared" si="8"/>
        <v>-80.503005999999999</v>
      </c>
      <c r="H72" s="2"/>
      <c r="J72">
        <v>11166666666.667</v>
      </c>
      <c r="K72">
        <v>-65.580048000000005</v>
      </c>
      <c r="L72">
        <v>-55.956569999999999</v>
      </c>
      <c r="M72" s="4"/>
      <c r="N72" s="2">
        <v>24694444444.444</v>
      </c>
      <c r="O72" s="2">
        <f t="shared" si="9"/>
        <v>-76.562149000000005</v>
      </c>
      <c r="P72" s="2"/>
      <c r="Q72" s="4"/>
    </row>
    <row r="73" spans="2:17" x14ac:dyDescent="0.25">
      <c r="B73">
        <v>11777777777.778</v>
      </c>
      <c r="C73">
        <v>-63.969825999999998</v>
      </c>
      <c r="D73">
        <v>-54.175953</v>
      </c>
      <c r="E73" s="4"/>
      <c r="F73" s="2">
        <v>25000000000</v>
      </c>
      <c r="G73" s="2">
        <f t="shared" si="8"/>
        <v>-77.070769999999996</v>
      </c>
      <c r="H73" s="2"/>
      <c r="J73">
        <v>11777777777.778</v>
      </c>
      <c r="K73">
        <v>-64.749763000000002</v>
      </c>
      <c r="L73">
        <v>-54.873168999999997</v>
      </c>
      <c r="M73" s="4"/>
      <c r="N73" s="2">
        <v>25000000000</v>
      </c>
      <c r="O73" s="2">
        <f t="shared" si="9"/>
        <v>-74.019347999999994</v>
      </c>
      <c r="P73" s="2"/>
      <c r="Q73" s="4"/>
    </row>
    <row r="74" spans="2:17" x14ac:dyDescent="0.25">
      <c r="B74">
        <v>12388888888.889</v>
      </c>
      <c r="C74">
        <v>-77.577217000000005</v>
      </c>
      <c r="D74">
        <v>-67.271263000000005</v>
      </c>
      <c r="E74" s="4"/>
      <c r="F74" s="2" t="s">
        <v>21</v>
      </c>
      <c r="H74" s="2"/>
      <c r="J74">
        <v>12388888888.889</v>
      </c>
      <c r="K74">
        <v>-66.102553999999998</v>
      </c>
      <c r="L74">
        <v>-55.878776999999999</v>
      </c>
      <c r="M74" s="4"/>
      <c r="N74" s="2" t="s">
        <v>21</v>
      </c>
      <c r="P74" s="2"/>
      <c r="Q74" s="4"/>
    </row>
    <row r="75" spans="2:17" x14ac:dyDescent="0.25">
      <c r="B75">
        <v>13000000000</v>
      </c>
      <c r="C75">
        <v>-75.963218999999995</v>
      </c>
      <c r="D75">
        <v>-65.180031</v>
      </c>
      <c r="H75" s="2"/>
      <c r="J75">
        <v>13000000000</v>
      </c>
      <c r="K75">
        <v>-64.095398000000003</v>
      </c>
      <c r="L75">
        <v>-53.525604000000001</v>
      </c>
      <c r="P75" s="2"/>
    </row>
    <row r="76" spans="2:17" x14ac:dyDescent="0.25">
      <c r="B76" t="s">
        <v>21</v>
      </c>
      <c r="H76" s="2"/>
      <c r="J76" t="s">
        <v>21</v>
      </c>
      <c r="P76" s="2"/>
    </row>
    <row r="77" spans="2:17" x14ac:dyDescent="0.25">
      <c r="F77" s="2" t="s">
        <v>24</v>
      </c>
      <c r="H77" s="2"/>
      <c r="N77" s="2" t="s">
        <v>24</v>
      </c>
      <c r="P77" s="2"/>
    </row>
    <row r="78" spans="2:17" ht="15.75" x14ac:dyDescent="0.25">
      <c r="F78" s="2" t="s">
        <v>19</v>
      </c>
      <c r="G78" s="2" t="str">
        <f t="shared" ref="G78:G97" si="10">D104</f>
        <v>4Rx0L dBc Log Mag(dB)</v>
      </c>
      <c r="H78" s="25">
        <v>4</v>
      </c>
      <c r="N78" s="2" t="s">
        <v>19</v>
      </c>
      <c r="O78" s="2" t="str">
        <f t="shared" ref="O78:O97" si="11">L104</f>
        <v>4Rx0L dBc Log Mag(dB)</v>
      </c>
      <c r="P78" s="25">
        <v>4</v>
      </c>
    </row>
    <row r="79" spans="2:17" ht="15.75" x14ac:dyDescent="0.25">
      <c r="B79" t="s">
        <v>23</v>
      </c>
      <c r="F79" s="2">
        <f t="shared" ref="F79:F97" si="12">B105/1000000000</f>
        <v>4</v>
      </c>
      <c r="G79" s="2">
        <f t="shared" si="10"/>
        <v>-79.179824999999994</v>
      </c>
      <c r="H79" s="26">
        <f>ABS(AVERAGE(G79:G97)-(H78-1)*17)</f>
        <v>130.2913376842105</v>
      </c>
      <c r="J79" t="s">
        <v>23</v>
      </c>
      <c r="N79" s="2">
        <f t="shared" ref="N79:N97" si="13">J105/1000000000</f>
        <v>4</v>
      </c>
      <c r="O79" s="2">
        <f t="shared" si="11"/>
        <v>-87.915099999999995</v>
      </c>
      <c r="P79" s="26">
        <f>ABS(AVERAGE(O79:O97)-(P78-1)*17)</f>
        <v>130.31340663157891</v>
      </c>
    </row>
    <row r="80" spans="2:17" x14ac:dyDescent="0.25">
      <c r="B80" t="s">
        <v>19</v>
      </c>
      <c r="C80" t="s">
        <v>273</v>
      </c>
      <c r="D80" t="s">
        <v>274</v>
      </c>
      <c r="F80" s="2">
        <f t="shared" si="12"/>
        <v>4.5</v>
      </c>
      <c r="G80" s="2">
        <f t="shared" si="10"/>
        <v>-88.437798000000001</v>
      </c>
      <c r="H80" s="2"/>
      <c r="J80" t="s">
        <v>19</v>
      </c>
      <c r="K80" t="s">
        <v>273</v>
      </c>
      <c r="L80" t="s">
        <v>274</v>
      </c>
      <c r="N80" s="2">
        <f t="shared" si="13"/>
        <v>4.5</v>
      </c>
      <c r="O80" s="2">
        <f t="shared" si="11"/>
        <v>-84.944771000000003</v>
      </c>
      <c r="P80" s="2"/>
    </row>
    <row r="81" spans="2:16" x14ac:dyDescent="0.25">
      <c r="B81">
        <v>3000000000</v>
      </c>
      <c r="C81">
        <v>-94.291816999999995</v>
      </c>
      <c r="D81">
        <v>-82.963631000000007</v>
      </c>
      <c r="F81" s="2">
        <f t="shared" si="12"/>
        <v>5</v>
      </c>
      <c r="G81" s="2">
        <f t="shared" si="10"/>
        <v>-108.19062</v>
      </c>
      <c r="H81" s="2"/>
      <c r="J81">
        <v>3000000000</v>
      </c>
      <c r="K81">
        <v>-96.420738</v>
      </c>
      <c r="L81">
        <v>-83.118003999999999</v>
      </c>
      <c r="N81" s="2">
        <f t="shared" si="13"/>
        <v>5</v>
      </c>
      <c r="O81" s="2">
        <f t="shared" si="11"/>
        <v>-84.076744000000005</v>
      </c>
      <c r="P81" s="2"/>
    </row>
    <row r="82" spans="2:16" x14ac:dyDescent="0.25">
      <c r="B82">
        <v>3555555500</v>
      </c>
      <c r="C82">
        <v>-86.722076000000001</v>
      </c>
      <c r="D82">
        <v>-77.652434999999997</v>
      </c>
      <c r="F82" s="2">
        <f t="shared" si="12"/>
        <v>5.5</v>
      </c>
      <c r="G82" s="2">
        <f t="shared" si="10"/>
        <v>-84.966605999999999</v>
      </c>
      <c r="H82" s="2"/>
      <c r="J82">
        <v>3555555500</v>
      </c>
      <c r="K82">
        <v>-96.031829999999999</v>
      </c>
      <c r="L82">
        <v>-85.614333999999999</v>
      </c>
      <c r="N82" s="2">
        <f t="shared" si="13"/>
        <v>5.5</v>
      </c>
      <c r="O82" s="2">
        <f t="shared" si="11"/>
        <v>-84.032653999999994</v>
      </c>
      <c r="P82" s="2"/>
    </row>
    <row r="83" spans="2:16" x14ac:dyDescent="0.25">
      <c r="B83">
        <v>4111111000</v>
      </c>
      <c r="C83">
        <v>-84.361641000000006</v>
      </c>
      <c r="D83">
        <v>-75.879272</v>
      </c>
      <c r="F83" s="2">
        <f t="shared" si="12"/>
        <v>6</v>
      </c>
      <c r="G83" s="2">
        <f t="shared" si="10"/>
        <v>-87.882866000000007</v>
      </c>
      <c r="H83" s="2"/>
      <c r="J83">
        <v>4111111000</v>
      </c>
      <c r="K83">
        <v>-95.788757000000004</v>
      </c>
      <c r="L83">
        <v>-86.652625999999998</v>
      </c>
      <c r="N83" s="2">
        <f t="shared" si="13"/>
        <v>6</v>
      </c>
      <c r="O83" s="2">
        <f t="shared" si="11"/>
        <v>-81.731528999999995</v>
      </c>
      <c r="P83" s="2"/>
    </row>
    <row r="84" spans="2:16" x14ac:dyDescent="0.25">
      <c r="B84">
        <v>4666666500</v>
      </c>
      <c r="C84">
        <v>-86.128974999999997</v>
      </c>
      <c r="D84">
        <v>-77.744781000000003</v>
      </c>
      <c r="F84" s="2">
        <f t="shared" si="12"/>
        <v>6.5</v>
      </c>
      <c r="G84" s="2">
        <f t="shared" si="10"/>
        <v>-86.286750999999995</v>
      </c>
      <c r="H84" s="2"/>
      <c r="J84">
        <v>4666666500</v>
      </c>
      <c r="K84">
        <v>-93.560760000000002</v>
      </c>
      <c r="L84">
        <v>-85.373069999999998</v>
      </c>
      <c r="N84" s="2">
        <f t="shared" si="13"/>
        <v>6.5</v>
      </c>
      <c r="O84" s="2">
        <f t="shared" si="11"/>
        <v>-79.308944999999994</v>
      </c>
      <c r="P84" s="2"/>
    </row>
    <row r="85" spans="2:16" x14ac:dyDescent="0.25">
      <c r="B85">
        <v>5222222000</v>
      </c>
      <c r="C85">
        <v>-87.753960000000006</v>
      </c>
      <c r="D85">
        <v>-78.978675999999993</v>
      </c>
      <c r="F85" s="2">
        <f t="shared" si="12"/>
        <v>7</v>
      </c>
      <c r="G85" s="2">
        <f t="shared" si="10"/>
        <v>-85.140067999999999</v>
      </c>
      <c r="H85" s="2"/>
      <c r="J85">
        <v>5222222000</v>
      </c>
      <c r="K85">
        <v>-85.735016000000002</v>
      </c>
      <c r="L85">
        <v>-77.605873000000003</v>
      </c>
      <c r="N85" s="2">
        <f t="shared" si="13"/>
        <v>7</v>
      </c>
      <c r="O85" s="2">
        <f t="shared" si="11"/>
        <v>-75.601996999999997</v>
      </c>
      <c r="P85" s="2"/>
    </row>
    <row r="86" spans="2:16" x14ac:dyDescent="0.25">
      <c r="B86">
        <v>5777777500</v>
      </c>
      <c r="C86">
        <v>-93.507712999999995</v>
      </c>
      <c r="D86">
        <v>-84.812920000000005</v>
      </c>
      <c r="F86" s="2">
        <f t="shared" si="12"/>
        <v>7.5</v>
      </c>
      <c r="G86" s="2">
        <f t="shared" si="10"/>
        <v>-75.105675000000005</v>
      </c>
      <c r="H86" s="2"/>
      <c r="J86">
        <v>5777777500</v>
      </c>
      <c r="K86">
        <v>-84.736052999999998</v>
      </c>
      <c r="L86">
        <v>-76.482330000000005</v>
      </c>
      <c r="N86" s="2">
        <f t="shared" si="13"/>
        <v>7.5</v>
      </c>
      <c r="O86" s="2">
        <f t="shared" si="11"/>
        <v>-75.110588000000007</v>
      </c>
      <c r="P86" s="2"/>
    </row>
    <row r="87" spans="2:16" x14ac:dyDescent="0.25">
      <c r="B87">
        <v>6333333000</v>
      </c>
      <c r="C87">
        <v>-93.149788000000001</v>
      </c>
      <c r="D87">
        <v>-84.929931999999994</v>
      </c>
      <c r="F87" s="2">
        <f t="shared" si="12"/>
        <v>8</v>
      </c>
      <c r="G87" s="2">
        <f t="shared" si="10"/>
        <v>-73.02449</v>
      </c>
      <c r="H87" s="2"/>
      <c r="J87">
        <v>6333333000</v>
      </c>
      <c r="K87">
        <v>-83.086799999999997</v>
      </c>
      <c r="L87">
        <v>-74.649474999999995</v>
      </c>
      <c r="N87" s="2">
        <f t="shared" si="13"/>
        <v>8</v>
      </c>
      <c r="O87" s="2">
        <f t="shared" si="11"/>
        <v>-78.49485</v>
      </c>
      <c r="P87" s="2"/>
    </row>
    <row r="88" spans="2:16" x14ac:dyDescent="0.25">
      <c r="B88">
        <v>6888888500</v>
      </c>
      <c r="C88">
        <v>-89.391304000000005</v>
      </c>
      <c r="D88">
        <v>-81.069771000000003</v>
      </c>
      <c r="F88" s="2">
        <f t="shared" si="12"/>
        <v>8.5</v>
      </c>
      <c r="G88" s="2">
        <f t="shared" si="10"/>
        <v>-77.155426000000006</v>
      </c>
      <c r="H88" s="2"/>
      <c r="J88">
        <v>6888888500</v>
      </c>
      <c r="K88">
        <v>-81.674582999999998</v>
      </c>
      <c r="L88">
        <v>-73.509178000000006</v>
      </c>
      <c r="N88" s="2">
        <f t="shared" si="13"/>
        <v>8.5</v>
      </c>
      <c r="O88" s="2">
        <f t="shared" si="11"/>
        <v>-73.785751000000005</v>
      </c>
      <c r="P88" s="2"/>
    </row>
    <row r="89" spans="2:16" x14ac:dyDescent="0.25">
      <c r="B89">
        <v>7444444000</v>
      </c>
      <c r="C89">
        <v>-86.143867</v>
      </c>
      <c r="D89">
        <v>-77.903533999999993</v>
      </c>
      <c r="F89" s="2">
        <f t="shared" si="12"/>
        <v>9</v>
      </c>
      <c r="G89" s="2">
        <f t="shared" si="10"/>
        <v>-71.461510000000004</v>
      </c>
      <c r="H89" s="2"/>
      <c r="J89">
        <v>7444444000</v>
      </c>
      <c r="K89">
        <v>-87.088691999999995</v>
      </c>
      <c r="L89">
        <v>-78.796333000000004</v>
      </c>
      <c r="N89" s="2">
        <f t="shared" si="13"/>
        <v>9</v>
      </c>
      <c r="O89" s="2">
        <f t="shared" si="11"/>
        <v>-73.538391000000004</v>
      </c>
      <c r="P89" s="2"/>
    </row>
    <row r="90" spans="2:16" x14ac:dyDescent="0.25">
      <c r="B90">
        <v>7999999500</v>
      </c>
      <c r="C90">
        <v>-87.354065000000006</v>
      </c>
      <c r="D90">
        <v>-78.871536000000006</v>
      </c>
      <c r="F90" s="2">
        <f t="shared" si="12"/>
        <v>9.5</v>
      </c>
      <c r="G90" s="2">
        <f t="shared" si="10"/>
        <v>-71.332718</v>
      </c>
      <c r="H90" s="2"/>
      <c r="J90">
        <v>7999999500</v>
      </c>
      <c r="K90">
        <v>-86.828720000000004</v>
      </c>
      <c r="L90">
        <v>-78.337356999999997</v>
      </c>
      <c r="N90" s="2">
        <f t="shared" si="13"/>
        <v>9.5</v>
      </c>
      <c r="O90" s="2">
        <f t="shared" si="11"/>
        <v>-71.712401999999997</v>
      </c>
      <c r="P90" s="2"/>
    </row>
    <row r="91" spans="2:16" x14ac:dyDescent="0.25">
      <c r="B91">
        <v>8555555000</v>
      </c>
      <c r="C91">
        <v>-89.852631000000002</v>
      </c>
      <c r="D91">
        <v>-81.354682999999994</v>
      </c>
      <c r="F91" s="2">
        <f t="shared" si="12"/>
        <v>10</v>
      </c>
      <c r="G91" s="2">
        <f t="shared" si="10"/>
        <v>-68.883956999999995</v>
      </c>
      <c r="H91" s="2"/>
      <c r="J91">
        <v>8555555000</v>
      </c>
      <c r="K91">
        <v>-85.589423999999994</v>
      </c>
      <c r="L91">
        <v>-77.020615000000006</v>
      </c>
      <c r="N91" s="2">
        <f t="shared" si="13"/>
        <v>10</v>
      </c>
      <c r="O91" s="2">
        <f t="shared" si="11"/>
        <v>-72.581824999999995</v>
      </c>
      <c r="P91" s="2"/>
    </row>
    <row r="92" spans="2:16" x14ac:dyDescent="0.25">
      <c r="B92">
        <v>9111110500</v>
      </c>
      <c r="C92">
        <v>-100.04915</v>
      </c>
      <c r="D92">
        <v>-91.465973000000005</v>
      </c>
      <c r="F92" s="2">
        <f t="shared" si="12"/>
        <v>10.5</v>
      </c>
      <c r="G92" s="2">
        <f t="shared" si="10"/>
        <v>-69.010352999999995</v>
      </c>
      <c r="H92" s="2"/>
      <c r="J92">
        <v>9111110500</v>
      </c>
      <c r="K92">
        <v>-93.164214999999999</v>
      </c>
      <c r="L92">
        <v>-84.309569999999994</v>
      </c>
      <c r="N92" s="2">
        <f t="shared" si="13"/>
        <v>10.5</v>
      </c>
      <c r="O92" s="2">
        <f t="shared" si="11"/>
        <v>-71.973975999999993</v>
      </c>
      <c r="P92" s="2"/>
    </row>
    <row r="93" spans="2:16" x14ac:dyDescent="0.25">
      <c r="B93">
        <v>9666666000</v>
      </c>
      <c r="C93">
        <v>-96.505691999999996</v>
      </c>
      <c r="D93">
        <v>-87.475380000000001</v>
      </c>
      <c r="F93" s="2">
        <f t="shared" si="12"/>
        <v>11</v>
      </c>
      <c r="G93" s="2">
        <f t="shared" si="10"/>
        <v>-76.501189999999994</v>
      </c>
      <c r="H93" s="2"/>
      <c r="J93">
        <v>9666666000</v>
      </c>
      <c r="K93">
        <v>-101.33121</v>
      </c>
      <c r="L93">
        <v>-92.400092999999998</v>
      </c>
      <c r="N93" s="2">
        <f t="shared" si="13"/>
        <v>11</v>
      </c>
      <c r="O93" s="2">
        <f t="shared" si="11"/>
        <v>-74.622780000000006</v>
      </c>
      <c r="P93" s="2"/>
    </row>
    <row r="94" spans="2:16" x14ac:dyDescent="0.25">
      <c r="B94">
        <v>10222221500</v>
      </c>
      <c r="C94">
        <v>-88.700073000000003</v>
      </c>
      <c r="D94">
        <v>-79.157318000000004</v>
      </c>
      <c r="F94" s="2">
        <f t="shared" si="12"/>
        <v>11.5</v>
      </c>
      <c r="G94" s="2">
        <f t="shared" si="10"/>
        <v>-85.109436000000002</v>
      </c>
      <c r="H94" s="2"/>
      <c r="J94">
        <v>10222221500</v>
      </c>
      <c r="K94">
        <v>-97.031104999999997</v>
      </c>
      <c r="L94">
        <v>-87.652762999999993</v>
      </c>
      <c r="N94" s="2">
        <f t="shared" si="13"/>
        <v>11.5</v>
      </c>
      <c r="O94" s="2">
        <f t="shared" si="11"/>
        <v>-81.230339000000001</v>
      </c>
      <c r="P94" s="2"/>
    </row>
    <row r="95" spans="2:16" x14ac:dyDescent="0.25">
      <c r="B95">
        <v>10777777000</v>
      </c>
      <c r="C95">
        <v>-84.205832999999998</v>
      </c>
      <c r="D95">
        <v>-74.859009</v>
      </c>
      <c r="F95" s="2">
        <f t="shared" si="12"/>
        <v>12</v>
      </c>
      <c r="G95" s="2">
        <f t="shared" si="10"/>
        <v>-75.850539999999995</v>
      </c>
      <c r="H95" s="2"/>
      <c r="J95">
        <v>10777777000</v>
      </c>
      <c r="K95">
        <v>-99.143783999999997</v>
      </c>
      <c r="L95">
        <v>-89.575974000000002</v>
      </c>
      <c r="N95" s="2">
        <f t="shared" si="13"/>
        <v>12</v>
      </c>
      <c r="O95" s="2">
        <f t="shared" si="11"/>
        <v>-87.290908999999999</v>
      </c>
      <c r="P95" s="2"/>
    </row>
    <row r="96" spans="2:16" x14ac:dyDescent="0.25">
      <c r="B96">
        <v>11333332500</v>
      </c>
      <c r="C96">
        <v>-84.603531000000004</v>
      </c>
      <c r="D96">
        <v>-75.081619000000003</v>
      </c>
      <c r="F96" s="2">
        <f t="shared" si="12"/>
        <v>12.5</v>
      </c>
      <c r="G96" s="2">
        <f t="shared" si="10"/>
        <v>-73.220787000000001</v>
      </c>
      <c r="H96" s="2"/>
      <c r="J96">
        <v>11333332500</v>
      </c>
      <c r="K96">
        <v>-90.580207999999999</v>
      </c>
      <c r="L96">
        <v>-80.956733999999997</v>
      </c>
      <c r="N96" s="2">
        <f t="shared" si="13"/>
        <v>12.5</v>
      </c>
      <c r="O96" s="2">
        <f t="shared" si="11"/>
        <v>-84.027359000000004</v>
      </c>
      <c r="P96" s="2"/>
    </row>
    <row r="97" spans="2:16" x14ac:dyDescent="0.25">
      <c r="B97">
        <v>11888888000</v>
      </c>
      <c r="C97">
        <v>-95.364052000000001</v>
      </c>
      <c r="D97">
        <v>-85.570183</v>
      </c>
      <c r="F97" s="2">
        <f t="shared" si="12"/>
        <v>13</v>
      </c>
      <c r="G97" s="2">
        <f t="shared" si="10"/>
        <v>-69.794799999999995</v>
      </c>
      <c r="H97" s="2"/>
      <c r="J97">
        <v>11888888000</v>
      </c>
      <c r="K97">
        <v>-88.976219</v>
      </c>
      <c r="L97">
        <v>-79.099625000000003</v>
      </c>
      <c r="N97" s="2">
        <f t="shared" si="13"/>
        <v>13</v>
      </c>
      <c r="O97" s="2">
        <f t="shared" si="11"/>
        <v>-84.973815999999999</v>
      </c>
      <c r="P97" s="2"/>
    </row>
    <row r="98" spans="2:16" x14ac:dyDescent="0.25">
      <c r="B98">
        <v>12444443500</v>
      </c>
      <c r="C98">
        <v>-90.808959999999999</v>
      </c>
      <c r="D98">
        <v>-80.503005999999999</v>
      </c>
      <c r="F98" s="2" t="s">
        <v>21</v>
      </c>
      <c r="H98" s="2"/>
      <c r="J98">
        <v>12444443500</v>
      </c>
      <c r="K98">
        <v>-86.785927000000001</v>
      </c>
      <c r="L98">
        <v>-76.562149000000005</v>
      </c>
      <c r="N98" s="2" t="s">
        <v>21</v>
      </c>
      <c r="P98" s="2"/>
    </row>
    <row r="99" spans="2:16" x14ac:dyDescent="0.25">
      <c r="B99">
        <v>12999999000</v>
      </c>
      <c r="C99">
        <v>-87.853958000000006</v>
      </c>
      <c r="D99">
        <v>-77.070769999999996</v>
      </c>
      <c r="H99" s="2"/>
      <c r="J99">
        <v>12999999000</v>
      </c>
      <c r="K99">
        <v>-84.589141999999995</v>
      </c>
      <c r="L99">
        <v>-74.019347999999994</v>
      </c>
      <c r="P99" s="2"/>
    </row>
    <row r="100" spans="2:16" x14ac:dyDescent="0.25">
      <c r="B100" t="s">
        <v>21</v>
      </c>
      <c r="H100" s="2"/>
      <c r="J100" t="s">
        <v>21</v>
      </c>
      <c r="P100" s="2"/>
    </row>
    <row r="101" spans="2:16" x14ac:dyDescent="0.25">
      <c r="F101" s="2" t="s">
        <v>25</v>
      </c>
      <c r="H101" s="2"/>
      <c r="N101" s="2" t="s">
        <v>25</v>
      </c>
      <c r="P101" s="2"/>
    </row>
    <row r="102" spans="2:16" ht="15.75" x14ac:dyDescent="0.25">
      <c r="F102" s="2" t="s">
        <v>19</v>
      </c>
      <c r="G102" s="2" t="str">
        <f t="shared" ref="G102:G121" si="14">D128</f>
        <v>N/A Log Mag(dB)</v>
      </c>
      <c r="H102" s="25">
        <v>5</v>
      </c>
      <c r="N102" s="2" t="s">
        <v>19</v>
      </c>
      <c r="O102" s="2" t="str">
        <f t="shared" ref="O102:O121" si="15">L128</f>
        <v>N/A Log Mag(dB)</v>
      </c>
      <c r="P102" s="25">
        <v>5</v>
      </c>
    </row>
    <row r="103" spans="2:16" ht="15.75" x14ac:dyDescent="0.25">
      <c r="B103" t="s">
        <v>24</v>
      </c>
      <c r="F103" s="2">
        <f t="shared" ref="F103:F121" si="16">B129/1000000000</f>
        <v>5</v>
      </c>
      <c r="G103" s="2">
        <f t="shared" si="14"/>
        <v>-101.23112</v>
      </c>
      <c r="H103" s="26">
        <f>ABS(AVERAGE(G103:G121)-(H102-1)*19)</f>
        <v>169.72043505263161</v>
      </c>
      <c r="J103" t="s">
        <v>24</v>
      </c>
      <c r="N103" s="2">
        <f t="shared" ref="N103:N121" si="17">J129/1000000000</f>
        <v>5</v>
      </c>
      <c r="O103" s="2">
        <f t="shared" si="15"/>
        <v>-102.22224</v>
      </c>
      <c r="P103" s="26">
        <f>ABS(AVERAGE(O103:O121)-(P102-1)*19)</f>
        <v>168.63574494736841</v>
      </c>
    </row>
    <row r="104" spans="2:16" x14ac:dyDescent="0.25">
      <c r="B104" t="s">
        <v>19</v>
      </c>
      <c r="C104" t="s">
        <v>275</v>
      </c>
      <c r="D104" t="s">
        <v>276</v>
      </c>
      <c r="F104" s="2">
        <f t="shared" si="16"/>
        <v>5.4444444444444002</v>
      </c>
      <c r="G104" s="2">
        <f t="shared" si="14"/>
        <v>-101.50998</v>
      </c>
      <c r="J104" t="s">
        <v>19</v>
      </c>
      <c r="K104" t="s">
        <v>275</v>
      </c>
      <c r="L104" t="s">
        <v>276</v>
      </c>
      <c r="N104" s="2">
        <f t="shared" si="17"/>
        <v>5.4444444444444002</v>
      </c>
      <c r="O104" s="2">
        <f t="shared" si="15"/>
        <v>-103.92504</v>
      </c>
    </row>
    <row r="105" spans="2:16" x14ac:dyDescent="0.25">
      <c r="B105">
        <v>4000000000</v>
      </c>
      <c r="C105">
        <v>-90.508010999999996</v>
      </c>
      <c r="D105">
        <v>-79.179824999999994</v>
      </c>
      <c r="F105" s="2">
        <f t="shared" si="16"/>
        <v>5.8888888888888999</v>
      </c>
      <c r="G105" s="2">
        <f t="shared" si="14"/>
        <v>-100.33407</v>
      </c>
      <c r="J105">
        <v>4000000000</v>
      </c>
      <c r="K105">
        <v>-101.21783000000001</v>
      </c>
      <c r="L105">
        <v>-87.915099999999995</v>
      </c>
      <c r="N105" s="2">
        <f t="shared" si="17"/>
        <v>5.8888888888888999</v>
      </c>
      <c r="O105" s="2">
        <f t="shared" si="15"/>
        <v>-94.825492999999994</v>
      </c>
    </row>
    <row r="106" spans="2:16" x14ac:dyDescent="0.25">
      <c r="B106">
        <v>4500000000</v>
      </c>
      <c r="C106">
        <v>-97.507439000000005</v>
      </c>
      <c r="D106">
        <v>-88.437798000000001</v>
      </c>
      <c r="F106" s="2">
        <f t="shared" si="16"/>
        <v>6.3333333333332993</v>
      </c>
      <c r="G106" s="2">
        <f t="shared" si="14"/>
        <v>-115.76146</v>
      </c>
      <c r="J106">
        <v>4500000000</v>
      </c>
      <c r="K106">
        <v>-95.362267000000003</v>
      </c>
      <c r="L106">
        <v>-84.944771000000003</v>
      </c>
      <c r="N106" s="2">
        <f t="shared" si="17"/>
        <v>6.3333333333332993</v>
      </c>
      <c r="O106" s="2">
        <f t="shared" si="15"/>
        <v>-93.163300000000007</v>
      </c>
    </row>
    <row r="107" spans="2:16" x14ac:dyDescent="0.25">
      <c r="B107">
        <v>5000000000</v>
      </c>
      <c r="C107">
        <v>-116.67299</v>
      </c>
      <c r="D107">
        <v>-108.19062</v>
      </c>
      <c r="F107" s="2">
        <f t="shared" si="16"/>
        <v>6.7777777777777999</v>
      </c>
      <c r="G107" s="2">
        <f t="shared" si="14"/>
        <v>-95.253631999999996</v>
      </c>
      <c r="J107">
        <v>5000000000</v>
      </c>
      <c r="K107">
        <v>-93.212874999999997</v>
      </c>
      <c r="L107">
        <v>-84.076744000000005</v>
      </c>
      <c r="N107" s="2">
        <f t="shared" si="17"/>
        <v>6.7777777777777999</v>
      </c>
      <c r="O107" s="2">
        <f t="shared" si="15"/>
        <v>-90.928946999999994</v>
      </c>
    </row>
    <row r="108" spans="2:16" x14ac:dyDescent="0.25">
      <c r="B108">
        <v>5500000000</v>
      </c>
      <c r="C108">
        <v>-93.350800000000007</v>
      </c>
      <c r="D108">
        <v>-84.966605999999999</v>
      </c>
      <c r="F108" s="2">
        <f t="shared" si="16"/>
        <v>7.2222222222222001</v>
      </c>
      <c r="G108" s="2">
        <f t="shared" si="14"/>
        <v>-92.478393999999994</v>
      </c>
      <c r="J108">
        <v>5500000000</v>
      </c>
      <c r="K108">
        <v>-92.220344999999995</v>
      </c>
      <c r="L108">
        <v>-84.032653999999994</v>
      </c>
      <c r="N108" s="2">
        <f t="shared" si="17"/>
        <v>7.2222222222222001</v>
      </c>
      <c r="O108" s="2">
        <f t="shared" si="15"/>
        <v>-92.526329000000004</v>
      </c>
    </row>
    <row r="109" spans="2:16" x14ac:dyDescent="0.25">
      <c r="B109">
        <v>6000000000</v>
      </c>
      <c r="C109">
        <v>-96.658157000000003</v>
      </c>
      <c r="D109">
        <v>-87.882866000000007</v>
      </c>
      <c r="F109" s="2">
        <f t="shared" si="16"/>
        <v>7.6666666666667007</v>
      </c>
      <c r="G109" s="2">
        <f t="shared" si="14"/>
        <v>-89.845894000000001</v>
      </c>
      <c r="J109">
        <v>6000000000</v>
      </c>
      <c r="K109">
        <v>-89.860664</v>
      </c>
      <c r="L109">
        <v>-81.731528999999995</v>
      </c>
      <c r="N109" s="2">
        <f t="shared" si="17"/>
        <v>7.6666666666667007</v>
      </c>
      <c r="O109" s="2">
        <f t="shared" si="15"/>
        <v>-93.840430999999995</v>
      </c>
    </row>
    <row r="110" spans="2:16" x14ac:dyDescent="0.25">
      <c r="B110">
        <v>6500000000</v>
      </c>
      <c r="C110">
        <v>-94.981544</v>
      </c>
      <c r="D110">
        <v>-86.286750999999995</v>
      </c>
      <c r="F110" s="2">
        <f t="shared" si="16"/>
        <v>8.1111111111111001</v>
      </c>
      <c r="G110" s="2">
        <f t="shared" si="14"/>
        <v>-91.726601000000002</v>
      </c>
      <c r="J110">
        <v>6500000000</v>
      </c>
      <c r="K110">
        <v>-87.562674999999999</v>
      </c>
      <c r="L110">
        <v>-79.308944999999994</v>
      </c>
      <c r="N110" s="2">
        <f t="shared" si="17"/>
        <v>8.1111111111111001</v>
      </c>
      <c r="O110" s="2">
        <f t="shared" si="15"/>
        <v>-90.048309000000003</v>
      </c>
    </row>
    <row r="111" spans="2:16" x14ac:dyDescent="0.25">
      <c r="B111">
        <v>7000000000</v>
      </c>
      <c r="C111">
        <v>-93.359924000000007</v>
      </c>
      <c r="D111">
        <v>-85.140067999999999</v>
      </c>
      <c r="F111" s="2">
        <f t="shared" si="16"/>
        <v>8.5555555555555998</v>
      </c>
      <c r="G111" s="2">
        <f t="shared" si="14"/>
        <v>-91.537064000000001</v>
      </c>
      <c r="J111">
        <v>7000000000</v>
      </c>
      <c r="K111">
        <v>-84.039321999999999</v>
      </c>
      <c r="L111">
        <v>-75.601996999999997</v>
      </c>
      <c r="N111" s="2">
        <f t="shared" si="17"/>
        <v>8.5555555555555998</v>
      </c>
      <c r="O111" s="2">
        <f t="shared" si="15"/>
        <v>-88.077552999999995</v>
      </c>
    </row>
    <row r="112" spans="2:16" x14ac:dyDescent="0.25">
      <c r="B112">
        <v>7500000000</v>
      </c>
      <c r="C112">
        <v>-83.427207999999993</v>
      </c>
      <c r="D112">
        <v>-75.105675000000005</v>
      </c>
      <c r="F112" s="2">
        <f t="shared" si="16"/>
        <v>9</v>
      </c>
      <c r="G112" s="2">
        <f t="shared" si="14"/>
        <v>-95.536140000000003</v>
      </c>
      <c r="J112">
        <v>7500000000</v>
      </c>
      <c r="K112">
        <v>-83.275993</v>
      </c>
      <c r="L112">
        <v>-75.110588000000007</v>
      </c>
      <c r="N112" s="2">
        <f t="shared" si="17"/>
        <v>9</v>
      </c>
      <c r="O112" s="2">
        <f t="shared" si="15"/>
        <v>-86.026505</v>
      </c>
    </row>
    <row r="113" spans="2:15" x14ac:dyDescent="0.25">
      <c r="B113">
        <v>8000000000</v>
      </c>
      <c r="C113">
        <v>-81.264824000000004</v>
      </c>
      <c r="D113">
        <v>-73.02449</v>
      </c>
      <c r="F113" s="2">
        <f t="shared" si="16"/>
        <v>9.4444444444444002</v>
      </c>
      <c r="G113" s="2">
        <f t="shared" si="14"/>
        <v>-95.331795</v>
      </c>
      <c r="J113">
        <v>8000000000</v>
      </c>
      <c r="K113">
        <v>-86.787209000000004</v>
      </c>
      <c r="L113">
        <v>-78.49485</v>
      </c>
      <c r="N113" s="2">
        <f t="shared" si="17"/>
        <v>9.4444444444444002</v>
      </c>
      <c r="O113" s="2">
        <f t="shared" si="15"/>
        <v>-87.001137</v>
      </c>
    </row>
    <row r="114" spans="2:15" x14ac:dyDescent="0.25">
      <c r="B114">
        <v>8500000000</v>
      </c>
      <c r="C114">
        <v>-85.637962000000002</v>
      </c>
      <c r="D114">
        <v>-77.155426000000006</v>
      </c>
      <c r="F114" s="2">
        <f t="shared" si="16"/>
        <v>9.8888888888888999</v>
      </c>
      <c r="G114" s="2">
        <f t="shared" si="14"/>
        <v>-100.36993</v>
      </c>
      <c r="J114">
        <v>8500000000</v>
      </c>
      <c r="K114">
        <v>-82.277122000000006</v>
      </c>
      <c r="L114">
        <v>-73.785751000000005</v>
      </c>
      <c r="N114" s="2">
        <f t="shared" si="17"/>
        <v>9.8888888888888999</v>
      </c>
      <c r="O114" s="2">
        <f t="shared" si="15"/>
        <v>-89.782532000000003</v>
      </c>
    </row>
    <row r="115" spans="2:15" x14ac:dyDescent="0.25">
      <c r="B115">
        <v>9000000000</v>
      </c>
      <c r="C115">
        <v>-79.959457</v>
      </c>
      <c r="D115">
        <v>-71.461510000000004</v>
      </c>
      <c r="F115" s="2">
        <f t="shared" si="16"/>
        <v>10.333333333333</v>
      </c>
      <c r="G115" s="2">
        <f t="shared" si="14"/>
        <v>-96.016204999999999</v>
      </c>
      <c r="J115">
        <v>9000000000</v>
      </c>
      <c r="K115">
        <v>-82.107208</v>
      </c>
      <c r="L115">
        <v>-73.538391000000004</v>
      </c>
      <c r="N115" s="2">
        <f t="shared" si="17"/>
        <v>10.333333333333</v>
      </c>
      <c r="O115" s="2">
        <f t="shared" si="15"/>
        <v>-90.480277999999998</v>
      </c>
    </row>
    <row r="116" spans="2:15" x14ac:dyDescent="0.25">
      <c r="B116">
        <v>9500000000</v>
      </c>
      <c r="C116">
        <v>-79.915901000000005</v>
      </c>
      <c r="D116">
        <v>-71.332718</v>
      </c>
      <c r="F116" s="2">
        <f t="shared" si="16"/>
        <v>10.777777777778001</v>
      </c>
      <c r="G116" s="2">
        <f t="shared" si="14"/>
        <v>-88.138596000000007</v>
      </c>
      <c r="J116">
        <v>9500000000</v>
      </c>
      <c r="K116">
        <v>-80.567054999999996</v>
      </c>
      <c r="L116">
        <v>-71.712401999999997</v>
      </c>
      <c r="N116" s="2">
        <f t="shared" si="17"/>
        <v>10.777777777778001</v>
      </c>
      <c r="O116" s="2">
        <f t="shared" si="15"/>
        <v>-109.75297999999999</v>
      </c>
    </row>
    <row r="117" spans="2:15" x14ac:dyDescent="0.25">
      <c r="B117">
        <v>10000000000</v>
      </c>
      <c r="C117">
        <v>-77.914268000000007</v>
      </c>
      <c r="D117">
        <v>-68.883956999999995</v>
      </c>
      <c r="F117" s="2">
        <f t="shared" si="16"/>
        <v>11.222222222221999</v>
      </c>
      <c r="G117" s="2">
        <f t="shared" si="14"/>
        <v>-83.074348000000001</v>
      </c>
      <c r="J117">
        <v>10000000000</v>
      </c>
      <c r="K117">
        <v>-81.512939000000003</v>
      </c>
      <c r="L117">
        <v>-72.581824999999995</v>
      </c>
      <c r="N117" s="2">
        <f t="shared" si="17"/>
        <v>11.222222222221999</v>
      </c>
      <c r="O117" s="2">
        <f t="shared" si="15"/>
        <v>-93.210701</v>
      </c>
    </row>
    <row r="118" spans="2:15" x14ac:dyDescent="0.25">
      <c r="B118">
        <v>10500000000</v>
      </c>
      <c r="C118">
        <v>-78.553100999999998</v>
      </c>
      <c r="D118">
        <v>-69.010352999999995</v>
      </c>
      <c r="F118" s="2">
        <f t="shared" si="16"/>
        <v>11.666666666667</v>
      </c>
      <c r="G118" s="2">
        <f t="shared" si="14"/>
        <v>-82.490532000000002</v>
      </c>
      <c r="J118">
        <v>10500000000</v>
      </c>
      <c r="K118">
        <v>-81.352310000000003</v>
      </c>
      <c r="L118">
        <v>-71.973975999999993</v>
      </c>
      <c r="N118" s="2">
        <f t="shared" si="17"/>
        <v>11.666666666667</v>
      </c>
      <c r="O118" s="2">
        <f t="shared" si="15"/>
        <v>-87.712272999999996</v>
      </c>
    </row>
    <row r="119" spans="2:15" x14ac:dyDescent="0.25">
      <c r="B119">
        <v>11000000000</v>
      </c>
      <c r="C119">
        <v>-85.848015000000004</v>
      </c>
      <c r="D119">
        <v>-76.501189999999994</v>
      </c>
      <c r="F119" s="2">
        <f t="shared" si="16"/>
        <v>12.111111111111001</v>
      </c>
      <c r="G119" s="2">
        <f t="shared" si="14"/>
        <v>-84.266029000000003</v>
      </c>
      <c r="J119">
        <v>11000000000</v>
      </c>
      <c r="K119">
        <v>-84.190582000000006</v>
      </c>
      <c r="L119">
        <v>-74.622780000000006</v>
      </c>
      <c r="N119" s="2">
        <f t="shared" si="17"/>
        <v>12.111111111111001</v>
      </c>
      <c r="O119" s="2">
        <f t="shared" si="15"/>
        <v>-88.804878000000002</v>
      </c>
    </row>
    <row r="120" spans="2:15" x14ac:dyDescent="0.25">
      <c r="B120">
        <v>11500000000</v>
      </c>
      <c r="C120">
        <v>-94.631348000000003</v>
      </c>
      <c r="D120">
        <v>-85.109436000000002</v>
      </c>
      <c r="F120" s="2">
        <f t="shared" si="16"/>
        <v>12.555555555555999</v>
      </c>
      <c r="G120" s="2">
        <f t="shared" si="14"/>
        <v>-88.242317</v>
      </c>
      <c r="J120">
        <v>11500000000</v>
      </c>
      <c r="K120">
        <v>-90.853813000000002</v>
      </c>
      <c r="L120">
        <v>-81.230339000000001</v>
      </c>
      <c r="N120" s="2">
        <f t="shared" si="17"/>
        <v>12.555555555555999</v>
      </c>
      <c r="O120" s="2">
        <f t="shared" si="15"/>
        <v>-88.898787999999996</v>
      </c>
    </row>
    <row r="121" spans="2:15" x14ac:dyDescent="0.25">
      <c r="B121">
        <v>12000000000</v>
      </c>
      <c r="C121">
        <v>-85.644417000000004</v>
      </c>
      <c r="D121">
        <v>-75.850539999999995</v>
      </c>
      <c r="F121" s="2">
        <f t="shared" si="16"/>
        <v>13</v>
      </c>
      <c r="G121" s="2">
        <f t="shared" si="14"/>
        <v>-87.544158999999993</v>
      </c>
      <c r="J121">
        <v>12000000000</v>
      </c>
      <c r="K121">
        <v>-97.167502999999996</v>
      </c>
      <c r="L121">
        <v>-87.290908999999999</v>
      </c>
      <c r="N121" s="2">
        <f t="shared" si="17"/>
        <v>13</v>
      </c>
      <c r="O121" s="2">
        <f t="shared" si="15"/>
        <v>-88.851439999999997</v>
      </c>
    </row>
    <row r="122" spans="2:15" x14ac:dyDescent="0.25">
      <c r="B122">
        <v>12500000000</v>
      </c>
      <c r="C122">
        <v>-83.526732999999993</v>
      </c>
      <c r="D122">
        <v>-73.220787000000001</v>
      </c>
      <c r="F122" s="2" t="s">
        <v>21</v>
      </c>
      <c r="J122">
        <v>12500000000</v>
      </c>
      <c r="K122">
        <v>-94.251137</v>
      </c>
      <c r="L122">
        <v>-84.027359000000004</v>
      </c>
      <c r="N122" s="2" t="s">
        <v>21</v>
      </c>
    </row>
    <row r="123" spans="2:15" x14ac:dyDescent="0.25">
      <c r="B123">
        <v>13000000000</v>
      </c>
      <c r="C123">
        <v>-80.577995000000001</v>
      </c>
      <c r="D123">
        <v>-69.794799999999995</v>
      </c>
      <c r="J123">
        <v>13000000000</v>
      </c>
      <c r="K123">
        <v>-95.543610000000001</v>
      </c>
      <c r="L123">
        <v>-84.973815999999999</v>
      </c>
    </row>
    <row r="124" spans="2:15" x14ac:dyDescent="0.25">
      <c r="B124" t="s">
        <v>21</v>
      </c>
      <c r="J124" t="s">
        <v>21</v>
      </c>
    </row>
    <row r="127" spans="2:15" x14ac:dyDescent="0.25">
      <c r="B127" t="s">
        <v>25</v>
      </c>
      <c r="J127" t="s">
        <v>25</v>
      </c>
    </row>
    <row r="128" spans="2:15" x14ac:dyDescent="0.25">
      <c r="B128" t="s">
        <v>19</v>
      </c>
      <c r="C128" t="s">
        <v>277</v>
      </c>
      <c r="D128" t="s">
        <v>278</v>
      </c>
      <c r="J128" t="s">
        <v>19</v>
      </c>
      <c r="K128" t="s">
        <v>277</v>
      </c>
      <c r="L128" t="s">
        <v>278</v>
      </c>
    </row>
    <row r="129" spans="2:12" x14ac:dyDescent="0.25">
      <c r="B129">
        <v>5000000000</v>
      </c>
      <c r="C129">
        <v>-112.55929999999999</v>
      </c>
      <c r="D129">
        <v>-101.23112</v>
      </c>
      <c r="J129">
        <v>5000000000</v>
      </c>
      <c r="K129">
        <v>-115.52498</v>
      </c>
      <c r="L129">
        <v>-102.22224</v>
      </c>
    </row>
    <row r="130" spans="2:12" x14ac:dyDescent="0.25">
      <c r="B130">
        <v>5444444444.4443998</v>
      </c>
      <c r="C130">
        <v>-110.57961</v>
      </c>
      <c r="D130">
        <v>-101.50998</v>
      </c>
      <c r="J130">
        <v>5444444444.4443998</v>
      </c>
      <c r="K130">
        <v>-114.34254</v>
      </c>
      <c r="L130">
        <v>-103.92504</v>
      </c>
    </row>
    <row r="131" spans="2:12" x14ac:dyDescent="0.25">
      <c r="B131">
        <v>5888888888.8888998</v>
      </c>
      <c r="C131">
        <v>-108.81644</v>
      </c>
      <c r="D131">
        <v>-100.33407</v>
      </c>
      <c r="J131">
        <v>5888888888.8888998</v>
      </c>
      <c r="K131">
        <v>-103.96162</v>
      </c>
      <c r="L131">
        <v>-94.825492999999994</v>
      </c>
    </row>
    <row r="132" spans="2:12" x14ac:dyDescent="0.25">
      <c r="B132">
        <v>6333333333.3332996</v>
      </c>
      <c r="C132">
        <v>-124.14565</v>
      </c>
      <c r="D132">
        <v>-115.76146</v>
      </c>
      <c r="J132">
        <v>6333333333.3332996</v>
      </c>
      <c r="K132">
        <v>-101.35099</v>
      </c>
      <c r="L132">
        <v>-93.163300000000007</v>
      </c>
    </row>
    <row r="133" spans="2:12" x14ac:dyDescent="0.25">
      <c r="B133">
        <v>6777777777.7777996</v>
      </c>
      <c r="C133">
        <v>-104.02892</v>
      </c>
      <c r="D133">
        <v>-95.253631999999996</v>
      </c>
      <c r="J133">
        <v>6777777777.7777996</v>
      </c>
      <c r="K133">
        <v>-99.058082999999996</v>
      </c>
      <c r="L133">
        <v>-90.928946999999994</v>
      </c>
    </row>
    <row r="134" spans="2:12" x14ac:dyDescent="0.25">
      <c r="B134">
        <v>7222222222.2222004</v>
      </c>
      <c r="C134">
        <v>-101.17319000000001</v>
      </c>
      <c r="D134">
        <v>-92.478393999999994</v>
      </c>
      <c r="J134">
        <v>7222222222.2222004</v>
      </c>
      <c r="K134">
        <v>-100.78005</v>
      </c>
      <c r="L134">
        <v>-92.526329000000004</v>
      </c>
    </row>
    <row r="135" spans="2:12" x14ac:dyDescent="0.25">
      <c r="B135">
        <v>7666666666.6667004</v>
      </c>
      <c r="C135">
        <v>-98.065749999999994</v>
      </c>
      <c r="D135">
        <v>-89.845894000000001</v>
      </c>
      <c r="J135">
        <v>7666666666.6667004</v>
      </c>
      <c r="K135">
        <v>-102.27775</v>
      </c>
      <c r="L135">
        <v>-93.840430999999995</v>
      </c>
    </row>
    <row r="136" spans="2:12" x14ac:dyDescent="0.25">
      <c r="B136">
        <v>8111111111.1111002</v>
      </c>
      <c r="C136">
        <v>-100.04814</v>
      </c>
      <c r="D136">
        <v>-91.726601000000002</v>
      </c>
      <c r="J136">
        <v>8111111111.1111002</v>
      </c>
      <c r="K136">
        <v>-98.213714999999993</v>
      </c>
      <c r="L136">
        <v>-90.048309000000003</v>
      </c>
    </row>
    <row r="137" spans="2:12" x14ac:dyDescent="0.25">
      <c r="B137">
        <v>8555555555.5556002</v>
      </c>
      <c r="C137">
        <v>-99.777396999999993</v>
      </c>
      <c r="D137">
        <v>-91.537064000000001</v>
      </c>
      <c r="J137">
        <v>8555555555.5556002</v>
      </c>
      <c r="K137">
        <v>-96.369911000000002</v>
      </c>
      <c r="L137">
        <v>-88.077552999999995</v>
      </c>
    </row>
    <row r="138" spans="2:12" x14ac:dyDescent="0.25">
      <c r="B138">
        <v>9000000000</v>
      </c>
      <c r="C138">
        <v>-104.01868</v>
      </c>
      <c r="D138">
        <v>-95.536140000000003</v>
      </c>
      <c r="J138">
        <v>9000000000</v>
      </c>
      <c r="K138">
        <v>-94.517868000000007</v>
      </c>
      <c r="L138">
        <v>-86.026505</v>
      </c>
    </row>
    <row r="139" spans="2:12" x14ac:dyDescent="0.25">
      <c r="B139">
        <v>9444444444.4444008</v>
      </c>
      <c r="C139">
        <v>-103.82974</v>
      </c>
      <c r="D139">
        <v>-95.331795</v>
      </c>
      <c r="J139">
        <v>9444444444.4444008</v>
      </c>
      <c r="K139">
        <v>-95.569946000000002</v>
      </c>
      <c r="L139">
        <v>-87.001137</v>
      </c>
    </row>
    <row r="140" spans="2:12" x14ac:dyDescent="0.25">
      <c r="B140">
        <v>9888888888.8889008</v>
      </c>
      <c r="C140">
        <v>-108.95311</v>
      </c>
      <c r="D140">
        <v>-100.36993</v>
      </c>
      <c r="J140">
        <v>9888888888.8889008</v>
      </c>
      <c r="K140">
        <v>-98.637184000000005</v>
      </c>
      <c r="L140">
        <v>-89.782532000000003</v>
      </c>
    </row>
    <row r="141" spans="2:12" x14ac:dyDescent="0.25">
      <c r="B141">
        <v>10333333333.333</v>
      </c>
      <c r="C141">
        <v>-105.04652</v>
      </c>
      <c r="D141">
        <v>-96.016204999999999</v>
      </c>
      <c r="J141">
        <v>10333333333.333</v>
      </c>
      <c r="K141">
        <v>-99.411392000000006</v>
      </c>
      <c r="L141">
        <v>-90.480277999999998</v>
      </c>
    </row>
    <row r="142" spans="2:12" x14ac:dyDescent="0.25">
      <c r="B142">
        <v>10777777777.778</v>
      </c>
      <c r="C142">
        <v>-97.681351000000006</v>
      </c>
      <c r="D142">
        <v>-88.138596000000007</v>
      </c>
      <c r="J142">
        <v>10777777777.778</v>
      </c>
      <c r="K142">
        <v>-119.13132</v>
      </c>
      <c r="L142">
        <v>-109.75297999999999</v>
      </c>
    </row>
    <row r="143" spans="2:12" x14ac:dyDescent="0.25">
      <c r="B143">
        <v>11222222222.222</v>
      </c>
      <c r="C143">
        <v>-92.421172999999996</v>
      </c>
      <c r="D143">
        <v>-83.074348000000001</v>
      </c>
      <c r="J143">
        <v>11222222222.222</v>
      </c>
      <c r="K143">
        <v>-102.77851</v>
      </c>
      <c r="L143">
        <v>-93.210701</v>
      </c>
    </row>
    <row r="144" spans="2:12" x14ac:dyDescent="0.25">
      <c r="B144">
        <v>11666666666.667</v>
      </c>
      <c r="C144">
        <v>-92.012435999999994</v>
      </c>
      <c r="D144">
        <v>-82.490532000000002</v>
      </c>
      <c r="J144">
        <v>11666666666.667</v>
      </c>
      <c r="K144">
        <v>-97.335753999999994</v>
      </c>
      <c r="L144">
        <v>-87.712272999999996</v>
      </c>
    </row>
    <row r="145" spans="2:12" x14ac:dyDescent="0.25">
      <c r="B145">
        <v>12111111111.111</v>
      </c>
      <c r="C145">
        <v>-94.059905999999998</v>
      </c>
      <c r="D145">
        <v>-84.266029000000003</v>
      </c>
      <c r="J145">
        <v>12111111111.111</v>
      </c>
      <c r="K145">
        <v>-98.681472999999997</v>
      </c>
      <c r="L145">
        <v>-88.804878000000002</v>
      </c>
    </row>
    <row r="146" spans="2:12" x14ac:dyDescent="0.25">
      <c r="B146">
        <v>12555555555.556</v>
      </c>
      <c r="C146">
        <v>-98.548264000000003</v>
      </c>
      <c r="D146">
        <v>-88.242317</v>
      </c>
      <c r="J146">
        <v>12555555555.556</v>
      </c>
      <c r="K146">
        <v>-99.122566000000006</v>
      </c>
      <c r="L146">
        <v>-88.898787999999996</v>
      </c>
    </row>
    <row r="147" spans="2:12" x14ac:dyDescent="0.25">
      <c r="B147">
        <v>13000000000</v>
      </c>
      <c r="C147">
        <v>-98.327347000000003</v>
      </c>
      <c r="D147">
        <v>-87.544158999999993</v>
      </c>
      <c r="J147">
        <v>13000000000</v>
      </c>
      <c r="K147">
        <v>-99.421233999999998</v>
      </c>
      <c r="L147">
        <v>-88.851439999999997</v>
      </c>
    </row>
    <row r="148" spans="2:12" x14ac:dyDescent="0.25">
      <c r="B148" t="s">
        <v>21</v>
      </c>
      <c r="J148" t="s">
        <v>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48"/>
  <sheetViews>
    <sheetView workbookViewId="0">
      <selection activeCell="O5" sqref="O5"/>
    </sheetView>
  </sheetViews>
  <sheetFormatPr defaultRowHeight="15" x14ac:dyDescent="0.25"/>
  <cols>
    <col min="1" max="1" width="13.7109375" style="11" customWidth="1"/>
    <col min="5" max="5" width="2" style="3" customWidth="1"/>
    <col min="6" max="6" width="16.28515625" style="2" customWidth="1"/>
    <col min="7" max="7" width="25.28515625" style="2" customWidth="1"/>
    <col min="8" max="8" width="9.28515625" customWidth="1"/>
    <col min="9" max="9" width="13.7109375" style="11" customWidth="1"/>
    <col min="13" max="13" width="2" style="3" customWidth="1"/>
    <col min="14" max="14" width="16.28515625" style="2" customWidth="1"/>
    <col min="15" max="15" width="25.28515625" style="2" customWidth="1"/>
    <col min="16" max="16" width="9.28515625" customWidth="1"/>
    <col min="17" max="17" width="2" style="3" customWidth="1"/>
  </cols>
  <sheetData>
    <row r="1" spans="1:17" x14ac:dyDescent="0.25">
      <c r="B1" t="s">
        <v>97</v>
      </c>
      <c r="E1" s="6"/>
      <c r="G1" s="30" t="s">
        <v>16</v>
      </c>
      <c r="J1" t="s">
        <v>97</v>
      </c>
      <c r="M1" s="6"/>
      <c r="O1" s="30" t="s">
        <v>17</v>
      </c>
      <c r="Q1" s="6"/>
    </row>
    <row r="2" spans="1:17" x14ac:dyDescent="0.25">
      <c r="A2" s="36" t="s">
        <v>115</v>
      </c>
      <c r="B2" t="s">
        <v>294</v>
      </c>
      <c r="C2" t="s">
        <v>295</v>
      </c>
      <c r="D2" t="s">
        <v>297</v>
      </c>
      <c r="E2" s="6"/>
      <c r="G2" s="63" t="s">
        <v>279</v>
      </c>
      <c r="I2" s="36" t="s">
        <v>112</v>
      </c>
      <c r="J2" t="s">
        <v>294</v>
      </c>
      <c r="K2" t="s">
        <v>295</v>
      </c>
      <c r="L2" t="s">
        <v>297</v>
      </c>
      <c r="M2" s="6"/>
      <c r="O2" s="63" t="s">
        <v>279</v>
      </c>
      <c r="Q2" s="6"/>
    </row>
    <row r="3" spans="1:17" x14ac:dyDescent="0.25">
      <c r="B3" t="s">
        <v>313</v>
      </c>
      <c r="C3" t="s">
        <v>328</v>
      </c>
      <c r="D3" t="s">
        <v>341</v>
      </c>
      <c r="E3" s="6"/>
      <c r="G3" s="7"/>
      <c r="J3" t="s">
        <v>313</v>
      </c>
      <c r="K3" t="s">
        <v>328</v>
      </c>
      <c r="L3" t="s">
        <v>342</v>
      </c>
      <c r="M3" s="6"/>
      <c r="O3" s="7"/>
      <c r="Q3" s="6"/>
    </row>
    <row r="4" spans="1:17" x14ac:dyDescent="0.25">
      <c r="B4" t="s">
        <v>101</v>
      </c>
      <c r="E4" s="6"/>
      <c r="G4" s="30" t="s">
        <v>20</v>
      </c>
      <c r="J4" t="s">
        <v>101</v>
      </c>
      <c r="M4" s="6"/>
      <c r="O4" s="30" t="s">
        <v>20</v>
      </c>
      <c r="Q4" s="6"/>
    </row>
    <row r="5" spans="1:17" x14ac:dyDescent="0.25">
      <c r="E5" s="6"/>
      <c r="F5" s="2" t="s">
        <v>18</v>
      </c>
      <c r="H5" s="2"/>
      <c r="M5" s="6"/>
      <c r="N5" s="2" t="s">
        <v>18</v>
      </c>
      <c r="P5" s="2"/>
      <c r="Q5" s="6"/>
    </row>
    <row r="6" spans="1:17" ht="15.75" x14ac:dyDescent="0.25">
      <c r="E6" s="6"/>
      <c r="F6" s="2" t="s">
        <v>19</v>
      </c>
      <c r="G6" s="2" t="str">
        <f t="shared" ref="G6:G25" si="0">D32</f>
        <v>1Rx0L dBc Log Mag(dB)</v>
      </c>
      <c r="H6" s="25">
        <v>1</v>
      </c>
      <c r="M6" s="6"/>
      <c r="N6" s="2" t="s">
        <v>19</v>
      </c>
      <c r="O6" s="2" t="str">
        <f t="shared" ref="O6:O25" si="1">L32</f>
        <v>1Rx0L dBc Log Mag(dB)</v>
      </c>
      <c r="P6" s="25">
        <v>1</v>
      </c>
      <c r="Q6" s="6"/>
    </row>
    <row r="7" spans="1:17" ht="15.75" x14ac:dyDescent="0.25">
      <c r="B7" t="s">
        <v>102</v>
      </c>
      <c r="E7" s="6"/>
      <c r="F7" s="2">
        <f t="shared" ref="F7:F25" si="2">B33/1000000000</f>
        <v>1</v>
      </c>
      <c r="G7" s="2">
        <f t="shared" si="0"/>
        <v>-20.480339000000001</v>
      </c>
      <c r="H7" s="26">
        <f>ABS(AVERAGE(G7:G25)-(H6-1)*5)</f>
        <v>28.881080999999995</v>
      </c>
      <c r="J7" t="s">
        <v>102</v>
      </c>
      <c r="M7" s="6"/>
      <c r="N7" s="2">
        <f t="shared" ref="N7:N25" si="3">J33/1000000000</f>
        <v>1</v>
      </c>
      <c r="O7" s="2">
        <f t="shared" si="1"/>
        <v>-29.696033</v>
      </c>
      <c r="P7" s="26">
        <f>ABS(AVERAGE(O7:O25)-(P6-1)*5)</f>
        <v>32.794342315789486</v>
      </c>
      <c r="Q7" s="6"/>
    </row>
    <row r="8" spans="1:17" x14ac:dyDescent="0.25">
      <c r="B8" t="s">
        <v>19</v>
      </c>
      <c r="C8" t="s">
        <v>117</v>
      </c>
      <c r="E8" s="6"/>
      <c r="F8" s="2">
        <f t="shared" si="2"/>
        <v>1.6666666666666998</v>
      </c>
      <c r="G8" s="2">
        <f t="shared" si="0"/>
        <v>-23.530806999999999</v>
      </c>
      <c r="H8" s="2"/>
      <c r="J8" t="s">
        <v>19</v>
      </c>
      <c r="K8" t="s">
        <v>117</v>
      </c>
      <c r="M8" s="6"/>
      <c r="N8" s="2">
        <f t="shared" si="3"/>
        <v>1.6666666666666998</v>
      </c>
      <c r="O8" s="2">
        <f t="shared" si="1"/>
        <v>-31.265152</v>
      </c>
      <c r="P8" s="2"/>
      <c r="Q8" s="6"/>
    </row>
    <row r="9" spans="1:17" x14ac:dyDescent="0.25">
      <c r="B9">
        <v>1000000000</v>
      </c>
      <c r="C9">
        <v>-10.740121</v>
      </c>
      <c r="E9" s="6"/>
      <c r="F9" s="2">
        <f t="shared" si="2"/>
        <v>2.3333333333333002</v>
      </c>
      <c r="G9" s="2">
        <f t="shared" si="0"/>
        <v>-27.717451000000001</v>
      </c>
      <c r="H9" s="2"/>
      <c r="J9">
        <v>1000000000</v>
      </c>
      <c r="K9">
        <v>-12.627864000000001</v>
      </c>
      <c r="M9" s="6"/>
      <c r="N9" s="2">
        <f t="shared" si="3"/>
        <v>2.3333333333333002</v>
      </c>
      <c r="O9" s="2">
        <f t="shared" si="1"/>
        <v>-34.024451999999997</v>
      </c>
      <c r="P9" s="2"/>
      <c r="Q9" s="6"/>
    </row>
    <row r="10" spans="1:17" x14ac:dyDescent="0.25">
      <c r="B10">
        <v>1666666666.6666999</v>
      </c>
      <c r="C10">
        <v>-8.6113567</v>
      </c>
      <c r="E10" s="6"/>
      <c r="F10" s="2">
        <f t="shared" si="2"/>
        <v>3</v>
      </c>
      <c r="G10" s="2">
        <f t="shared" si="0"/>
        <v>-30.372416999999999</v>
      </c>
      <c r="H10" s="2"/>
      <c r="J10">
        <v>1666666666.6666999</v>
      </c>
      <c r="K10">
        <v>-9.6219243999999993</v>
      </c>
      <c r="M10" s="6"/>
      <c r="N10" s="2">
        <f t="shared" si="3"/>
        <v>3</v>
      </c>
      <c r="O10" s="2">
        <f t="shared" si="1"/>
        <v>-34.354050000000001</v>
      </c>
      <c r="P10" s="2"/>
      <c r="Q10" s="6"/>
    </row>
    <row r="11" spans="1:17" x14ac:dyDescent="0.25">
      <c r="B11">
        <v>2333333333.3333001</v>
      </c>
      <c r="C11">
        <v>-8.107996</v>
      </c>
      <c r="E11" s="6"/>
      <c r="F11" s="2">
        <f t="shared" si="2"/>
        <v>3.6666666666666998</v>
      </c>
      <c r="G11" s="2">
        <f t="shared" si="0"/>
        <v>-29.050225999999999</v>
      </c>
      <c r="H11" s="2"/>
      <c r="J11">
        <v>2333333333.3333001</v>
      </c>
      <c r="K11">
        <v>-8.3375216000000005</v>
      </c>
      <c r="M11" s="6"/>
      <c r="N11" s="2">
        <f t="shared" si="3"/>
        <v>3.6666666666666998</v>
      </c>
      <c r="O11" s="2">
        <f t="shared" si="1"/>
        <v>-34.170589</v>
      </c>
      <c r="P11" s="2"/>
      <c r="Q11" s="6"/>
    </row>
    <row r="12" spans="1:17" x14ac:dyDescent="0.25">
      <c r="B12">
        <v>3000000000</v>
      </c>
      <c r="C12">
        <v>-8.3196650000000005</v>
      </c>
      <c r="E12" s="6"/>
      <c r="F12" s="2">
        <f t="shared" si="2"/>
        <v>4.3333333333332993</v>
      </c>
      <c r="G12" s="2">
        <f t="shared" si="0"/>
        <v>-28.916820999999999</v>
      </c>
      <c r="H12" s="2"/>
      <c r="J12">
        <v>3000000000</v>
      </c>
      <c r="K12">
        <v>-7.9593587000000001</v>
      </c>
      <c r="M12" s="6"/>
      <c r="N12" s="2">
        <f t="shared" si="3"/>
        <v>4.3333333333332993</v>
      </c>
      <c r="O12" s="2">
        <f t="shared" si="1"/>
        <v>-34.265869000000002</v>
      </c>
      <c r="P12" s="2"/>
      <c r="Q12" s="6"/>
    </row>
    <row r="13" spans="1:17" x14ac:dyDescent="0.25">
      <c r="B13">
        <v>3666666666.6666999</v>
      </c>
      <c r="C13">
        <v>-8.5369033999999999</v>
      </c>
      <c r="E13" s="6"/>
      <c r="F13" s="2">
        <f t="shared" si="2"/>
        <v>5</v>
      </c>
      <c r="G13" s="2">
        <f t="shared" si="0"/>
        <v>-29.601786000000001</v>
      </c>
      <c r="H13" s="2"/>
      <c r="J13">
        <v>3666666666.6666999</v>
      </c>
      <c r="K13">
        <v>-7.7511196</v>
      </c>
      <c r="M13" s="6"/>
      <c r="N13" s="2">
        <f t="shared" si="3"/>
        <v>5</v>
      </c>
      <c r="O13" s="2">
        <f t="shared" si="1"/>
        <v>-34.229435000000002</v>
      </c>
      <c r="P13" s="2"/>
      <c r="Q13" s="6"/>
    </row>
    <row r="14" spans="1:17" x14ac:dyDescent="0.25">
      <c r="B14">
        <v>4333333333.3332996</v>
      </c>
      <c r="C14">
        <v>-8.3584709000000004</v>
      </c>
      <c r="E14" s="6"/>
      <c r="F14" s="2">
        <f t="shared" si="2"/>
        <v>5.6666666666667007</v>
      </c>
      <c r="G14" s="2">
        <f t="shared" si="0"/>
        <v>-31.074695999999999</v>
      </c>
      <c r="H14" s="2"/>
      <c r="J14">
        <v>4333333333.3332996</v>
      </c>
      <c r="K14">
        <v>-7.8007502999999998</v>
      </c>
      <c r="M14" s="6"/>
      <c r="N14" s="2">
        <f t="shared" si="3"/>
        <v>5.6666666666667007</v>
      </c>
      <c r="O14" s="2">
        <f t="shared" si="1"/>
        <v>-37.113129000000001</v>
      </c>
      <c r="P14" s="2"/>
      <c r="Q14" s="6"/>
    </row>
    <row r="15" spans="1:17" x14ac:dyDescent="0.25">
      <c r="B15">
        <v>5000000000</v>
      </c>
      <c r="C15">
        <v>-7.9993181</v>
      </c>
      <c r="E15" s="6"/>
      <c r="F15" s="2">
        <f t="shared" si="2"/>
        <v>6.3333333333332993</v>
      </c>
      <c r="G15" s="2">
        <f t="shared" si="0"/>
        <v>-42.295077999999997</v>
      </c>
      <c r="H15" s="2"/>
      <c r="J15">
        <v>5000000000</v>
      </c>
      <c r="K15">
        <v>-8.0739383999999994</v>
      </c>
      <c r="M15" s="6"/>
      <c r="N15" s="2">
        <f t="shared" si="3"/>
        <v>6.3333333333332993</v>
      </c>
      <c r="O15" s="2">
        <f t="shared" si="1"/>
        <v>-35.524506000000002</v>
      </c>
      <c r="P15" s="2"/>
      <c r="Q15" s="6"/>
    </row>
    <row r="16" spans="1:17" x14ac:dyDescent="0.25">
      <c r="B16">
        <v>5666666666.6667004</v>
      </c>
      <c r="C16">
        <v>-8.1944417999999999</v>
      </c>
      <c r="E16" s="6"/>
      <c r="F16" s="2">
        <f t="shared" si="2"/>
        <v>7</v>
      </c>
      <c r="G16" s="2">
        <f t="shared" si="0"/>
        <v>-32.666885000000001</v>
      </c>
      <c r="H16" s="2"/>
      <c r="J16">
        <v>5666666666.6667004</v>
      </c>
      <c r="K16">
        <v>-7.955368</v>
      </c>
      <c r="M16" s="6"/>
      <c r="N16" s="2">
        <f t="shared" si="3"/>
        <v>7</v>
      </c>
      <c r="O16" s="2">
        <f t="shared" si="1"/>
        <v>-32.529034000000003</v>
      </c>
      <c r="P16" s="2"/>
      <c r="Q16" s="6"/>
    </row>
    <row r="17" spans="2:17" x14ac:dyDescent="0.25">
      <c r="B17">
        <v>6333333333.3332996</v>
      </c>
      <c r="C17">
        <v>-8.0524044000000004</v>
      </c>
      <c r="E17" s="6"/>
      <c r="F17" s="2">
        <f t="shared" si="2"/>
        <v>7.6666666666667007</v>
      </c>
      <c r="G17" s="2">
        <f t="shared" si="0"/>
        <v>-39.602898000000003</v>
      </c>
      <c r="H17" s="2"/>
      <c r="J17">
        <v>6333333333.3332996</v>
      </c>
      <c r="K17">
        <v>-8.1118878999999993</v>
      </c>
      <c r="M17" s="6"/>
      <c r="N17" s="2">
        <f t="shared" si="3"/>
        <v>7.6666666666667007</v>
      </c>
      <c r="O17" s="2">
        <f t="shared" si="1"/>
        <v>-31.081869000000001</v>
      </c>
      <c r="P17" s="2"/>
      <c r="Q17" s="6"/>
    </row>
    <row r="18" spans="2:17" x14ac:dyDescent="0.25">
      <c r="B18">
        <v>7000000000</v>
      </c>
      <c r="C18">
        <v>-8.3358345000000007</v>
      </c>
      <c r="E18" s="6"/>
      <c r="F18" s="2">
        <f t="shared" si="2"/>
        <v>8.3333333333333002</v>
      </c>
      <c r="G18" s="2">
        <f t="shared" si="0"/>
        <v>-36.059086000000001</v>
      </c>
      <c r="H18" s="2"/>
      <c r="J18">
        <v>7000000000</v>
      </c>
      <c r="K18">
        <v>-8.1763324999999991</v>
      </c>
      <c r="M18" s="6"/>
      <c r="N18" s="2">
        <f t="shared" si="3"/>
        <v>8.3333333333333002</v>
      </c>
      <c r="O18" s="2">
        <f t="shared" si="1"/>
        <v>-30.766608999999999</v>
      </c>
      <c r="P18" s="2"/>
      <c r="Q18" s="6"/>
    </row>
    <row r="19" spans="2:17" x14ac:dyDescent="0.25">
      <c r="B19">
        <v>7666666666.6667004</v>
      </c>
      <c r="C19">
        <v>-8.4964724</v>
      </c>
      <c r="E19" s="6"/>
      <c r="F19" s="2">
        <f t="shared" si="2"/>
        <v>9</v>
      </c>
      <c r="G19" s="2">
        <f t="shared" si="0"/>
        <v>-26.862988999999999</v>
      </c>
      <c r="H19" s="2"/>
      <c r="J19">
        <v>7666666666.6667004</v>
      </c>
      <c r="K19">
        <v>-8.4223385000000004</v>
      </c>
      <c r="M19" s="6"/>
      <c r="N19" s="2">
        <f t="shared" si="3"/>
        <v>9</v>
      </c>
      <c r="O19" s="2">
        <f t="shared" si="1"/>
        <v>-31.733478999999999</v>
      </c>
      <c r="P19" s="2"/>
      <c r="Q19" s="6"/>
    </row>
    <row r="20" spans="2:17" x14ac:dyDescent="0.25">
      <c r="B20">
        <v>8333333333.3332996</v>
      </c>
      <c r="C20">
        <v>-8.5524053999999996</v>
      </c>
      <c r="E20" s="6"/>
      <c r="F20" s="2">
        <f t="shared" si="2"/>
        <v>9.6666666666666998</v>
      </c>
      <c r="G20" s="2">
        <f t="shared" si="0"/>
        <v>-23.184253999999999</v>
      </c>
      <c r="H20" s="2"/>
      <c r="J20">
        <v>8333333333.3332996</v>
      </c>
      <c r="K20">
        <v>-8.6875639000000007</v>
      </c>
      <c r="M20" s="6"/>
      <c r="N20" s="2">
        <f t="shared" si="3"/>
        <v>9.6666666666666998</v>
      </c>
      <c r="O20" s="2">
        <f t="shared" si="1"/>
        <v>-33.133198</v>
      </c>
      <c r="P20" s="2"/>
      <c r="Q20" s="6"/>
    </row>
    <row r="21" spans="2:17" x14ac:dyDescent="0.25">
      <c r="B21">
        <v>9000000000</v>
      </c>
      <c r="C21">
        <v>-8.9250697999999993</v>
      </c>
      <c r="E21" s="6"/>
      <c r="F21" s="2">
        <f t="shared" si="2"/>
        <v>10.333333333333</v>
      </c>
      <c r="G21" s="2">
        <f t="shared" si="0"/>
        <v>-22.470286999999999</v>
      </c>
      <c r="H21" s="2"/>
      <c r="J21">
        <v>9000000000</v>
      </c>
      <c r="K21">
        <v>-9.0091648000000006</v>
      </c>
      <c r="M21" s="6"/>
      <c r="N21" s="2">
        <f t="shared" si="3"/>
        <v>10.333333333333</v>
      </c>
      <c r="O21" s="2">
        <f t="shared" si="1"/>
        <v>-32.693699000000002</v>
      </c>
      <c r="P21" s="2"/>
      <c r="Q21" s="6"/>
    </row>
    <row r="22" spans="2:17" x14ac:dyDescent="0.25">
      <c r="B22">
        <v>9666666666.6667004</v>
      </c>
      <c r="C22">
        <v>-9.5167274000000006</v>
      </c>
      <c r="E22" s="6"/>
      <c r="F22" s="2">
        <f t="shared" si="2"/>
        <v>11</v>
      </c>
      <c r="G22" s="2">
        <f t="shared" si="0"/>
        <v>-20.812166000000001</v>
      </c>
      <c r="H22" s="2"/>
      <c r="J22">
        <v>9666666666.6667004</v>
      </c>
      <c r="K22">
        <v>-9.0763283000000001</v>
      </c>
      <c r="M22" s="6"/>
      <c r="N22" s="2">
        <f t="shared" si="3"/>
        <v>11</v>
      </c>
      <c r="O22" s="2">
        <f t="shared" si="1"/>
        <v>-32.098568</v>
      </c>
      <c r="P22" s="2"/>
      <c r="Q22" s="6"/>
    </row>
    <row r="23" spans="2:17" x14ac:dyDescent="0.25">
      <c r="B23">
        <v>10333333333.333</v>
      </c>
      <c r="C23">
        <v>-9.3585854000000008</v>
      </c>
      <c r="E23" s="6"/>
      <c r="F23" s="2">
        <f t="shared" si="2"/>
        <v>11.666666666667</v>
      </c>
      <c r="G23" s="2">
        <f t="shared" si="0"/>
        <v>-23.799721000000002</v>
      </c>
      <c r="H23" s="2"/>
      <c r="J23">
        <v>10333333333.333</v>
      </c>
      <c r="K23">
        <v>-9.4469689999999993</v>
      </c>
      <c r="M23" s="6"/>
      <c r="N23" s="2">
        <f t="shared" si="3"/>
        <v>11.666666666667</v>
      </c>
      <c r="O23" s="2">
        <f t="shared" si="1"/>
        <v>-31.956842000000002</v>
      </c>
      <c r="P23" s="2"/>
      <c r="Q23" s="6"/>
    </row>
    <row r="24" spans="2:17" x14ac:dyDescent="0.25">
      <c r="B24">
        <v>11000000000</v>
      </c>
      <c r="C24">
        <v>-9.4525460999999993</v>
      </c>
      <c r="E24" s="6"/>
      <c r="F24" s="2">
        <f t="shared" si="2"/>
        <v>12.333333333333</v>
      </c>
      <c r="G24" s="2">
        <f t="shared" si="0"/>
        <v>-29.412673999999999</v>
      </c>
      <c r="H24" s="2"/>
      <c r="J24">
        <v>11000000000</v>
      </c>
      <c r="K24">
        <v>-9.3739767000000001</v>
      </c>
      <c r="M24" s="6"/>
      <c r="N24" s="2">
        <f t="shared" si="3"/>
        <v>12.333333333333</v>
      </c>
      <c r="O24" s="2">
        <f t="shared" si="1"/>
        <v>-31.556315999999999</v>
      </c>
      <c r="P24" s="2"/>
      <c r="Q24" s="6"/>
    </row>
    <row r="25" spans="2:17" x14ac:dyDescent="0.25">
      <c r="B25">
        <v>11666666666.667</v>
      </c>
      <c r="C25">
        <v>-9.6241950999999997</v>
      </c>
      <c r="E25" s="6"/>
      <c r="F25" s="2">
        <f t="shared" si="2"/>
        <v>13</v>
      </c>
      <c r="G25" s="2">
        <f t="shared" si="0"/>
        <v>-30.829958000000001</v>
      </c>
      <c r="H25" s="2"/>
      <c r="J25">
        <v>11666666666.667</v>
      </c>
      <c r="K25">
        <v>-9.7195969000000009</v>
      </c>
      <c r="M25" s="6"/>
      <c r="N25" s="2">
        <f t="shared" si="3"/>
        <v>13</v>
      </c>
      <c r="O25" s="2">
        <f t="shared" si="1"/>
        <v>-30.899674999999998</v>
      </c>
      <c r="P25" s="2"/>
      <c r="Q25" s="6"/>
    </row>
    <row r="26" spans="2:17" x14ac:dyDescent="0.25">
      <c r="B26">
        <v>12333333333.333</v>
      </c>
      <c r="C26">
        <v>-10.022976999999999</v>
      </c>
      <c r="E26" s="6"/>
      <c r="F26" s="2" t="s">
        <v>21</v>
      </c>
      <c r="H26" s="2"/>
      <c r="J26">
        <v>12333333333.333</v>
      </c>
      <c r="K26">
        <v>-10.056945000000001</v>
      </c>
      <c r="M26" s="6"/>
      <c r="N26" s="2" t="s">
        <v>21</v>
      </c>
      <c r="P26" s="2"/>
      <c r="Q26" s="6"/>
    </row>
    <row r="27" spans="2:17" x14ac:dyDescent="0.25">
      <c r="B27">
        <v>13000000000</v>
      </c>
      <c r="C27">
        <v>-10.610647</v>
      </c>
      <c r="E27" s="6"/>
      <c r="H27" s="2"/>
      <c r="J27">
        <v>13000000000</v>
      </c>
      <c r="K27">
        <v>-10.442221</v>
      </c>
      <c r="M27" s="6"/>
      <c r="P27" s="2"/>
      <c r="Q27" s="6"/>
    </row>
    <row r="28" spans="2:17" x14ac:dyDescent="0.25">
      <c r="B28" t="s">
        <v>21</v>
      </c>
      <c r="E28" s="6"/>
      <c r="H28" s="2"/>
      <c r="J28" t="s">
        <v>21</v>
      </c>
      <c r="M28" s="6"/>
      <c r="P28" s="2"/>
      <c r="Q28" s="6"/>
    </row>
    <row r="29" spans="2:17" x14ac:dyDescent="0.25">
      <c r="E29" s="6"/>
      <c r="F29" s="2" t="s">
        <v>22</v>
      </c>
      <c r="H29" s="2"/>
      <c r="M29" s="6"/>
      <c r="N29" s="2" t="s">
        <v>22</v>
      </c>
      <c r="P29" s="2"/>
      <c r="Q29" s="6"/>
    </row>
    <row r="30" spans="2:17" ht="15.75" x14ac:dyDescent="0.25">
      <c r="E30" s="6"/>
      <c r="F30" s="2" t="s">
        <v>19</v>
      </c>
      <c r="G30" s="2" t="str">
        <f t="shared" ref="G30:G49" si="4">D56</f>
        <v>2Rx0L dBc Log Mag(dB)</v>
      </c>
      <c r="H30" s="25">
        <v>2</v>
      </c>
      <c r="M30" s="6"/>
      <c r="N30" s="2" t="s">
        <v>19</v>
      </c>
      <c r="O30" s="2" t="str">
        <f t="shared" ref="O30:O49" si="5">L56</f>
        <v>2Rx0L dBc Log Mag(dB)</v>
      </c>
      <c r="P30" s="25">
        <v>2</v>
      </c>
      <c r="Q30" s="6"/>
    </row>
    <row r="31" spans="2:17" ht="15.75" x14ac:dyDescent="0.25">
      <c r="B31" t="s">
        <v>18</v>
      </c>
      <c r="E31" s="6"/>
      <c r="F31" s="2">
        <f t="shared" ref="F31:F49" si="6">B57/1000000000</f>
        <v>2</v>
      </c>
      <c r="G31" s="2">
        <f t="shared" si="4"/>
        <v>-64.746512999999993</v>
      </c>
      <c r="H31" s="26">
        <f>ABS(AVERAGE(G31:G49)-(H30-1)*5)</f>
        <v>64.814405789473682</v>
      </c>
      <c r="J31" t="s">
        <v>18</v>
      </c>
      <c r="M31" s="6"/>
      <c r="N31" s="2">
        <f t="shared" ref="N31:N49" si="7">J57/1000000000</f>
        <v>2</v>
      </c>
      <c r="O31" s="2">
        <f t="shared" si="5"/>
        <v>-64.847137000000004</v>
      </c>
      <c r="P31" s="26">
        <f>ABS(AVERAGE(O31:O49)-(P30-1)*5)</f>
        <v>62.264986</v>
      </c>
      <c r="Q31" s="6"/>
    </row>
    <row r="32" spans="2:17" x14ac:dyDescent="0.25">
      <c r="B32" t="s">
        <v>19</v>
      </c>
      <c r="C32" t="s">
        <v>269</v>
      </c>
      <c r="D32" t="s">
        <v>270</v>
      </c>
      <c r="E32" s="6"/>
      <c r="F32" s="2">
        <f t="shared" si="6"/>
        <v>2.6111111111111001</v>
      </c>
      <c r="G32" s="2">
        <f t="shared" si="4"/>
        <v>-66.163116000000002</v>
      </c>
      <c r="H32" s="2"/>
      <c r="J32" t="s">
        <v>19</v>
      </c>
      <c r="K32" t="s">
        <v>269</v>
      </c>
      <c r="L32" t="s">
        <v>270</v>
      </c>
      <c r="M32" s="6"/>
      <c r="N32" s="2">
        <f t="shared" si="7"/>
        <v>2.6111111111111001</v>
      </c>
      <c r="O32" s="2">
        <f t="shared" si="5"/>
        <v>-62.175334999999997</v>
      </c>
      <c r="P32" s="2"/>
      <c r="Q32" s="6"/>
    </row>
    <row r="33" spans="2:17" x14ac:dyDescent="0.25">
      <c r="B33">
        <v>1000000000</v>
      </c>
      <c r="C33">
        <v>-31.220461</v>
      </c>
      <c r="D33">
        <v>-20.480339000000001</v>
      </c>
      <c r="E33" s="6"/>
      <c r="F33" s="2">
        <f t="shared" si="6"/>
        <v>3.2222222222222001</v>
      </c>
      <c r="G33" s="2">
        <f t="shared" si="4"/>
        <v>-62.884932999999997</v>
      </c>
      <c r="H33" s="2"/>
      <c r="J33">
        <v>1000000000</v>
      </c>
      <c r="K33">
        <v>-42.323898</v>
      </c>
      <c r="L33">
        <v>-29.696033</v>
      </c>
      <c r="M33" s="6"/>
      <c r="N33" s="2">
        <f t="shared" si="7"/>
        <v>3.2222222222222001</v>
      </c>
      <c r="O33" s="2">
        <f t="shared" si="5"/>
        <v>-60.983513000000002</v>
      </c>
      <c r="P33" s="2"/>
      <c r="Q33" s="6"/>
    </row>
    <row r="34" spans="2:17" x14ac:dyDescent="0.25">
      <c r="B34">
        <v>1666666666.6666999</v>
      </c>
      <c r="C34">
        <v>-32.142161999999999</v>
      </c>
      <c r="D34">
        <v>-23.530806999999999</v>
      </c>
      <c r="E34" s="6"/>
      <c r="F34" s="2">
        <f t="shared" si="6"/>
        <v>3.8333333333333002</v>
      </c>
      <c r="G34" s="2">
        <f t="shared" si="4"/>
        <v>-61.071457000000002</v>
      </c>
      <c r="H34" s="2"/>
      <c r="J34">
        <v>1666666666.6666999</v>
      </c>
      <c r="K34">
        <v>-40.887076999999998</v>
      </c>
      <c r="L34">
        <v>-31.265152</v>
      </c>
      <c r="M34" s="6"/>
      <c r="N34" s="2">
        <f t="shared" si="7"/>
        <v>3.8333333333333002</v>
      </c>
      <c r="O34" s="2">
        <f t="shared" si="5"/>
        <v>-61.104542000000002</v>
      </c>
      <c r="P34" s="2"/>
      <c r="Q34" s="6"/>
    </row>
    <row r="35" spans="2:17" x14ac:dyDescent="0.25">
      <c r="B35">
        <v>2333333333.3333001</v>
      </c>
      <c r="C35">
        <v>-35.825446999999997</v>
      </c>
      <c r="D35">
        <v>-27.717451000000001</v>
      </c>
      <c r="E35" s="6"/>
      <c r="F35" s="2">
        <f t="shared" si="6"/>
        <v>4.4444444444444002</v>
      </c>
      <c r="G35" s="2">
        <f t="shared" si="4"/>
        <v>-62.067646000000003</v>
      </c>
      <c r="H35" s="2"/>
      <c r="J35">
        <v>2333333333.3333001</v>
      </c>
      <c r="K35">
        <v>-42.361972999999999</v>
      </c>
      <c r="L35">
        <v>-34.024451999999997</v>
      </c>
      <c r="M35" s="6"/>
      <c r="N35" s="2">
        <f t="shared" si="7"/>
        <v>4.4444444444444002</v>
      </c>
      <c r="O35" s="2">
        <f t="shared" si="5"/>
        <v>-61.139316999999998</v>
      </c>
      <c r="P35" s="2"/>
      <c r="Q35" s="6"/>
    </row>
    <row r="36" spans="2:17" x14ac:dyDescent="0.25">
      <c r="B36">
        <v>3000000000</v>
      </c>
      <c r="C36">
        <v>-38.692081000000002</v>
      </c>
      <c r="D36">
        <v>-30.372416999999999</v>
      </c>
      <c r="E36" s="6"/>
      <c r="F36" s="2">
        <f t="shared" si="6"/>
        <v>5.0555555555555998</v>
      </c>
      <c r="G36" s="2">
        <f t="shared" si="4"/>
        <v>-59.605846</v>
      </c>
      <c r="H36" s="2"/>
      <c r="J36">
        <v>3000000000</v>
      </c>
      <c r="K36">
        <v>-42.313412</v>
      </c>
      <c r="L36">
        <v>-34.354050000000001</v>
      </c>
      <c r="M36" s="6"/>
      <c r="N36" s="2">
        <f t="shared" si="7"/>
        <v>5.0555555555555998</v>
      </c>
      <c r="O36" s="2">
        <f t="shared" si="5"/>
        <v>-57.128261999999999</v>
      </c>
      <c r="P36" s="2"/>
      <c r="Q36" s="6"/>
    </row>
    <row r="37" spans="2:17" x14ac:dyDescent="0.25">
      <c r="B37">
        <v>3666666666.6666999</v>
      </c>
      <c r="C37">
        <v>-37.587131999999997</v>
      </c>
      <c r="D37">
        <v>-29.050225999999999</v>
      </c>
      <c r="E37" s="6"/>
      <c r="F37" s="2">
        <f t="shared" si="6"/>
        <v>5.6666666666667007</v>
      </c>
      <c r="G37" s="2">
        <f t="shared" si="4"/>
        <v>-55.242167999999999</v>
      </c>
      <c r="H37" s="2"/>
      <c r="J37">
        <v>3666666666.6666999</v>
      </c>
      <c r="K37">
        <v>-41.921711000000002</v>
      </c>
      <c r="L37">
        <v>-34.170589</v>
      </c>
      <c r="M37" s="6"/>
      <c r="N37" s="2">
        <f t="shared" si="7"/>
        <v>5.6666666666667007</v>
      </c>
      <c r="O37" s="2">
        <f t="shared" si="5"/>
        <v>-54.411282</v>
      </c>
      <c r="P37" s="2"/>
      <c r="Q37" s="6"/>
    </row>
    <row r="38" spans="2:17" x14ac:dyDescent="0.25">
      <c r="B38">
        <v>4333333333.3332996</v>
      </c>
      <c r="C38">
        <v>-37.275291000000003</v>
      </c>
      <c r="D38">
        <v>-28.916820999999999</v>
      </c>
      <c r="E38" s="6"/>
      <c r="F38" s="2">
        <f t="shared" si="6"/>
        <v>6.2777777777777999</v>
      </c>
      <c r="G38" s="2">
        <f t="shared" si="4"/>
        <v>-57.421661</v>
      </c>
      <c r="H38" s="2"/>
      <c r="J38">
        <v>4333333333.3332996</v>
      </c>
      <c r="K38">
        <v>-42.06662</v>
      </c>
      <c r="L38">
        <v>-34.265869000000002</v>
      </c>
      <c r="M38" s="6"/>
      <c r="N38" s="2">
        <f t="shared" si="7"/>
        <v>6.2777777777777999</v>
      </c>
      <c r="O38" s="2">
        <f t="shared" si="5"/>
        <v>-56.385638999999998</v>
      </c>
      <c r="P38" s="2"/>
      <c r="Q38" s="6"/>
    </row>
    <row r="39" spans="2:17" x14ac:dyDescent="0.25">
      <c r="B39">
        <v>5000000000</v>
      </c>
      <c r="C39">
        <v>-37.601101</v>
      </c>
      <c r="D39">
        <v>-29.601786000000001</v>
      </c>
      <c r="E39" s="6"/>
      <c r="F39" s="2">
        <f t="shared" si="6"/>
        <v>6.8888888888888999</v>
      </c>
      <c r="G39" s="2">
        <f t="shared" si="4"/>
        <v>-60.926231000000001</v>
      </c>
      <c r="H39" s="2"/>
      <c r="J39">
        <v>5000000000</v>
      </c>
      <c r="K39">
        <v>-42.303370999999999</v>
      </c>
      <c r="L39">
        <v>-34.229435000000002</v>
      </c>
      <c r="M39" s="6"/>
      <c r="N39" s="2">
        <f t="shared" si="7"/>
        <v>6.8888888888888999</v>
      </c>
      <c r="O39" s="2">
        <f t="shared" si="5"/>
        <v>-56.216926999999998</v>
      </c>
      <c r="P39" s="2"/>
      <c r="Q39" s="6"/>
    </row>
    <row r="40" spans="2:17" x14ac:dyDescent="0.25">
      <c r="B40">
        <v>5666666666.6667004</v>
      </c>
      <c r="C40">
        <v>-39.269137999999998</v>
      </c>
      <c r="D40">
        <v>-31.074695999999999</v>
      </c>
      <c r="E40" s="6"/>
      <c r="F40" s="2">
        <f t="shared" si="6"/>
        <v>7.5</v>
      </c>
      <c r="G40" s="2">
        <f t="shared" si="4"/>
        <v>-59.883189999999999</v>
      </c>
      <c r="H40" s="2"/>
      <c r="J40">
        <v>5666666666.6667004</v>
      </c>
      <c r="K40">
        <v>-45.068497000000001</v>
      </c>
      <c r="L40">
        <v>-37.113129000000001</v>
      </c>
      <c r="M40" s="6"/>
      <c r="N40" s="2">
        <f t="shared" si="7"/>
        <v>7.5</v>
      </c>
      <c r="O40" s="2">
        <f t="shared" si="5"/>
        <v>-54.927135</v>
      </c>
      <c r="P40" s="2"/>
      <c r="Q40" s="6"/>
    </row>
    <row r="41" spans="2:17" x14ac:dyDescent="0.25">
      <c r="B41">
        <v>6333333333.3332996</v>
      </c>
      <c r="C41">
        <v>-50.347484999999999</v>
      </c>
      <c r="D41">
        <v>-42.295077999999997</v>
      </c>
      <c r="E41" s="6"/>
      <c r="F41" s="2">
        <f t="shared" si="6"/>
        <v>8.1111111111111001</v>
      </c>
      <c r="G41" s="2">
        <f t="shared" si="4"/>
        <v>-57.614494000000001</v>
      </c>
      <c r="H41" s="2"/>
      <c r="J41">
        <v>6333333333.3332996</v>
      </c>
      <c r="K41">
        <v>-43.636395</v>
      </c>
      <c r="L41">
        <v>-35.524506000000002</v>
      </c>
      <c r="M41" s="6"/>
      <c r="N41" s="2">
        <f t="shared" si="7"/>
        <v>8.1111111111111001</v>
      </c>
      <c r="O41" s="2">
        <f t="shared" si="5"/>
        <v>-54.727203000000003</v>
      </c>
      <c r="P41" s="2"/>
      <c r="Q41" s="6"/>
    </row>
    <row r="42" spans="2:17" x14ac:dyDescent="0.25">
      <c r="B42">
        <v>7000000000</v>
      </c>
      <c r="C42">
        <v>-41.002719999999997</v>
      </c>
      <c r="D42">
        <v>-32.666885000000001</v>
      </c>
      <c r="E42" s="6"/>
      <c r="F42" s="2">
        <f t="shared" si="6"/>
        <v>8.7222222222222001</v>
      </c>
      <c r="G42" s="2">
        <f t="shared" si="4"/>
        <v>-55.717373000000002</v>
      </c>
      <c r="H42" s="2"/>
      <c r="J42">
        <v>7000000000</v>
      </c>
      <c r="K42">
        <v>-40.705364000000003</v>
      </c>
      <c r="L42">
        <v>-32.529034000000003</v>
      </c>
      <c r="M42" s="6"/>
      <c r="N42" s="2">
        <f t="shared" si="7"/>
        <v>8.7222222222222001</v>
      </c>
      <c r="O42" s="2">
        <f t="shared" si="5"/>
        <v>-53.252541000000001</v>
      </c>
      <c r="P42" s="2"/>
      <c r="Q42" s="6"/>
    </row>
    <row r="43" spans="2:17" x14ac:dyDescent="0.25">
      <c r="B43">
        <v>7666666666.6667004</v>
      </c>
      <c r="C43">
        <v>-48.099373</v>
      </c>
      <c r="D43">
        <v>-39.602898000000003</v>
      </c>
      <c r="E43" s="6"/>
      <c r="F43" s="2">
        <f t="shared" si="6"/>
        <v>9.3333333333333002</v>
      </c>
      <c r="G43" s="2">
        <f t="shared" si="4"/>
        <v>-52.896949999999997</v>
      </c>
      <c r="H43" s="2"/>
      <c r="J43">
        <v>7666666666.6667004</v>
      </c>
      <c r="K43">
        <v>-39.504207999999998</v>
      </c>
      <c r="L43">
        <v>-31.081869000000001</v>
      </c>
      <c r="M43" s="6"/>
      <c r="N43" s="2">
        <f t="shared" si="7"/>
        <v>9.3333333333333002</v>
      </c>
      <c r="O43" s="2">
        <f t="shared" si="5"/>
        <v>-52.924892</v>
      </c>
      <c r="P43" s="2"/>
      <c r="Q43" s="6"/>
    </row>
    <row r="44" spans="2:17" x14ac:dyDescent="0.25">
      <c r="B44">
        <v>8333333333.3332996</v>
      </c>
      <c r="C44">
        <v>-44.611488000000001</v>
      </c>
      <c r="D44">
        <v>-36.059086000000001</v>
      </c>
      <c r="E44" s="6"/>
      <c r="F44" s="2">
        <f t="shared" si="6"/>
        <v>9.9444444444444002</v>
      </c>
      <c r="G44" s="2">
        <f t="shared" si="4"/>
        <v>-51.945037999999997</v>
      </c>
      <c r="H44" s="2"/>
      <c r="J44">
        <v>8333333333.3332996</v>
      </c>
      <c r="K44">
        <v>-39.454174000000002</v>
      </c>
      <c r="L44">
        <v>-30.766608999999999</v>
      </c>
      <c r="M44" s="6"/>
      <c r="N44" s="2">
        <f t="shared" si="7"/>
        <v>9.9444444444444002</v>
      </c>
      <c r="O44" s="2">
        <f t="shared" si="5"/>
        <v>-55.734051000000001</v>
      </c>
      <c r="P44" s="2"/>
      <c r="Q44" s="6"/>
    </row>
    <row r="45" spans="2:17" x14ac:dyDescent="0.25">
      <c r="B45">
        <v>9000000000</v>
      </c>
      <c r="C45">
        <v>-35.788058999999997</v>
      </c>
      <c r="D45">
        <v>-26.862988999999999</v>
      </c>
      <c r="E45" s="6"/>
      <c r="F45" s="2">
        <f t="shared" si="6"/>
        <v>10.555555555555999</v>
      </c>
      <c r="G45" s="2">
        <f t="shared" si="4"/>
        <v>-54.694415999999997</v>
      </c>
      <c r="H45" s="2"/>
      <c r="J45">
        <v>9000000000</v>
      </c>
      <c r="K45">
        <v>-40.742640999999999</v>
      </c>
      <c r="L45">
        <v>-31.733478999999999</v>
      </c>
      <c r="M45" s="6"/>
      <c r="N45" s="2">
        <f t="shared" si="7"/>
        <v>10.555555555555999</v>
      </c>
      <c r="O45" s="2">
        <f t="shared" si="5"/>
        <v>-56.280467999999999</v>
      </c>
      <c r="P45" s="2"/>
      <c r="Q45" s="6"/>
    </row>
    <row r="46" spans="2:17" x14ac:dyDescent="0.25">
      <c r="B46">
        <v>9666666666.6667004</v>
      </c>
      <c r="C46">
        <v>-32.700980999999999</v>
      </c>
      <c r="D46">
        <v>-23.184253999999999</v>
      </c>
      <c r="E46" s="6"/>
      <c r="F46" s="2">
        <f t="shared" si="6"/>
        <v>11.166666666667</v>
      </c>
      <c r="G46" s="2">
        <f t="shared" si="4"/>
        <v>-56.648003000000003</v>
      </c>
      <c r="H46" s="2"/>
      <c r="J46">
        <v>9666666666.6667004</v>
      </c>
      <c r="K46">
        <v>-42.209525999999997</v>
      </c>
      <c r="L46">
        <v>-33.133198</v>
      </c>
      <c r="M46" s="6"/>
      <c r="N46" s="2">
        <f t="shared" si="7"/>
        <v>11.166666666667</v>
      </c>
      <c r="O46" s="2">
        <f t="shared" si="5"/>
        <v>-58.666297999999998</v>
      </c>
      <c r="P46" s="2"/>
      <c r="Q46" s="6"/>
    </row>
    <row r="47" spans="2:17" x14ac:dyDescent="0.25">
      <c r="B47">
        <v>10333333333.333</v>
      </c>
      <c r="C47">
        <v>-31.828873000000002</v>
      </c>
      <c r="D47">
        <v>-22.470286999999999</v>
      </c>
      <c r="E47" s="6"/>
      <c r="F47" s="2">
        <f t="shared" si="6"/>
        <v>11.777777777778001</v>
      </c>
      <c r="G47" s="2">
        <f t="shared" si="4"/>
        <v>-61.839561000000003</v>
      </c>
      <c r="H47" s="2"/>
      <c r="J47">
        <v>10333333333.333</v>
      </c>
      <c r="K47">
        <v>-42.140667000000001</v>
      </c>
      <c r="L47">
        <v>-32.693699000000002</v>
      </c>
      <c r="M47" s="6"/>
      <c r="N47" s="2">
        <f t="shared" si="7"/>
        <v>11.777777777778001</v>
      </c>
      <c r="O47" s="2">
        <f t="shared" si="5"/>
        <v>-56.960636000000001</v>
      </c>
      <c r="P47" s="2"/>
      <c r="Q47" s="6"/>
    </row>
    <row r="48" spans="2:17" x14ac:dyDescent="0.25">
      <c r="B48">
        <v>11000000000</v>
      </c>
      <c r="C48">
        <v>-30.264710999999998</v>
      </c>
      <c r="D48">
        <v>-20.812166000000001</v>
      </c>
      <c r="E48" s="6"/>
      <c r="F48" s="2">
        <f t="shared" si="6"/>
        <v>12.388888888888999</v>
      </c>
      <c r="G48" s="2">
        <f t="shared" si="4"/>
        <v>-73.178246000000001</v>
      </c>
      <c r="H48" s="2"/>
      <c r="J48">
        <v>11000000000</v>
      </c>
      <c r="K48">
        <v>-41.472541999999997</v>
      </c>
      <c r="L48">
        <v>-32.098568</v>
      </c>
      <c r="M48" s="6"/>
      <c r="N48" s="2">
        <f t="shared" si="7"/>
        <v>12.388888888888999</v>
      </c>
      <c r="O48" s="2">
        <f t="shared" si="5"/>
        <v>-55.303283999999998</v>
      </c>
      <c r="P48" s="2"/>
      <c r="Q48" s="6"/>
    </row>
    <row r="49" spans="2:17" x14ac:dyDescent="0.25">
      <c r="B49">
        <v>11666666666.667</v>
      </c>
      <c r="C49">
        <v>-33.423915999999998</v>
      </c>
      <c r="D49">
        <v>-23.799721000000002</v>
      </c>
      <c r="E49" s="6"/>
      <c r="F49" s="2">
        <f t="shared" si="6"/>
        <v>13</v>
      </c>
      <c r="G49" s="2">
        <f t="shared" si="4"/>
        <v>-61.926867999999999</v>
      </c>
      <c r="H49" s="2"/>
      <c r="J49">
        <v>11666666666.667</v>
      </c>
      <c r="K49">
        <v>-41.676440999999997</v>
      </c>
      <c r="L49">
        <v>-31.956842000000002</v>
      </c>
      <c r="M49" s="6"/>
      <c r="N49" s="2">
        <f t="shared" si="7"/>
        <v>13</v>
      </c>
      <c r="O49" s="2">
        <f t="shared" si="5"/>
        <v>-54.866272000000002</v>
      </c>
      <c r="P49" s="2"/>
      <c r="Q49" s="6"/>
    </row>
    <row r="50" spans="2:17" x14ac:dyDescent="0.25">
      <c r="B50">
        <v>12333333333.333</v>
      </c>
      <c r="C50">
        <v>-39.435650000000003</v>
      </c>
      <c r="D50">
        <v>-29.412673999999999</v>
      </c>
      <c r="E50" s="6"/>
      <c r="F50" s="2" t="s">
        <v>21</v>
      </c>
      <c r="H50" s="2"/>
      <c r="J50">
        <v>12333333333.333</v>
      </c>
      <c r="K50">
        <v>-41.613261999999999</v>
      </c>
      <c r="L50">
        <v>-31.556315999999999</v>
      </c>
      <c r="M50" s="6"/>
      <c r="N50" s="2" t="s">
        <v>21</v>
      </c>
      <c r="P50" s="2"/>
      <c r="Q50" s="6"/>
    </row>
    <row r="51" spans="2:17" x14ac:dyDescent="0.25">
      <c r="B51">
        <v>13000000000</v>
      </c>
      <c r="C51">
        <v>-41.440604999999998</v>
      </c>
      <c r="D51">
        <v>-30.829958000000001</v>
      </c>
      <c r="E51" s="6"/>
      <c r="H51" s="2"/>
      <c r="J51">
        <v>13000000000</v>
      </c>
      <c r="K51">
        <v>-41.341895999999998</v>
      </c>
      <c r="L51">
        <v>-30.899674999999998</v>
      </c>
      <c r="M51" s="6"/>
      <c r="P51" s="2"/>
      <c r="Q51" s="6"/>
    </row>
    <row r="52" spans="2:17" x14ac:dyDescent="0.25">
      <c r="B52" t="s">
        <v>21</v>
      </c>
      <c r="E52" s="4"/>
      <c r="H52" s="2"/>
      <c r="J52" t="s">
        <v>21</v>
      </c>
      <c r="M52" s="4"/>
      <c r="P52" s="2"/>
      <c r="Q52" s="4"/>
    </row>
    <row r="53" spans="2:17" x14ac:dyDescent="0.25">
      <c r="E53" s="4"/>
      <c r="F53" s="2" t="s">
        <v>23</v>
      </c>
      <c r="H53" s="2"/>
      <c r="M53" s="4"/>
      <c r="N53" s="2" t="s">
        <v>23</v>
      </c>
      <c r="P53" s="2"/>
      <c r="Q53" s="4"/>
    </row>
    <row r="54" spans="2:17" ht="15.75" x14ac:dyDescent="0.25">
      <c r="E54" s="4"/>
      <c r="F54" s="2" t="s">
        <v>19</v>
      </c>
      <c r="G54" s="2" t="str">
        <f>D80</f>
        <v>3Rx0L dBc Log Mag(dB)</v>
      </c>
      <c r="H54" s="25">
        <v>3</v>
      </c>
      <c r="M54" s="4"/>
      <c r="N54" s="2" t="s">
        <v>19</v>
      </c>
      <c r="O54" s="2" t="str">
        <f>L80</f>
        <v>3Rx0L dBc Log Mag(dB)</v>
      </c>
      <c r="P54" s="25">
        <v>3</v>
      </c>
      <c r="Q54" s="4"/>
    </row>
    <row r="55" spans="2:17" ht="15.75" x14ac:dyDescent="0.25">
      <c r="B55" t="s">
        <v>22</v>
      </c>
      <c r="E55" s="4"/>
      <c r="F55" s="2">
        <f>B81/1000000000</f>
        <v>3</v>
      </c>
      <c r="G55" s="2">
        <f>D81</f>
        <v>-81.668518000000006</v>
      </c>
      <c r="H55" s="26">
        <f>ABS(AVERAGE(G55:G73)-(H54-1)*15)</f>
        <v>113.07087463157895</v>
      </c>
      <c r="J55" t="s">
        <v>22</v>
      </c>
      <c r="M55" s="4"/>
      <c r="N55" s="2">
        <f>J81/1000000000</f>
        <v>3</v>
      </c>
      <c r="O55" s="2">
        <f>L81</f>
        <v>-88.822204999999997</v>
      </c>
      <c r="P55" s="26">
        <f>ABS(AVERAGE(O55:O73)-(P54-1)*15)</f>
        <v>116.70181831578947</v>
      </c>
      <c r="Q55" s="4"/>
    </row>
    <row r="56" spans="2:17" x14ac:dyDescent="0.25">
      <c r="B56" t="s">
        <v>19</v>
      </c>
      <c r="C56" t="s">
        <v>271</v>
      </c>
      <c r="D56" t="s">
        <v>272</v>
      </c>
      <c r="E56" s="4"/>
      <c r="F56" s="2">
        <v>19805555555.556</v>
      </c>
      <c r="G56" s="2">
        <f t="shared" ref="G56:G73" si="8">D82</f>
        <v>-84.207961999999995</v>
      </c>
      <c r="H56" s="2"/>
      <c r="J56" t="s">
        <v>19</v>
      </c>
      <c r="K56" t="s">
        <v>271</v>
      </c>
      <c r="L56" t="s">
        <v>272</v>
      </c>
      <c r="M56" s="4"/>
      <c r="N56" s="2">
        <v>19805555555.556</v>
      </c>
      <c r="O56" s="2">
        <f t="shared" ref="O56:O73" si="9">L82</f>
        <v>-88.910454000000001</v>
      </c>
      <c r="P56" s="2"/>
      <c r="Q56" s="4"/>
    </row>
    <row r="57" spans="2:17" x14ac:dyDescent="0.25">
      <c r="B57">
        <v>2000000000</v>
      </c>
      <c r="C57">
        <v>-75.486632999999998</v>
      </c>
      <c r="D57">
        <v>-64.746512999999993</v>
      </c>
      <c r="E57" s="4"/>
      <c r="F57" s="2">
        <v>20111111111.111</v>
      </c>
      <c r="G57" s="2">
        <f t="shared" si="8"/>
        <v>-80.860496999999995</v>
      </c>
      <c r="H57" s="2"/>
      <c r="J57">
        <v>2000000000</v>
      </c>
      <c r="K57">
        <v>-77.474997999999999</v>
      </c>
      <c r="L57">
        <v>-64.847137000000004</v>
      </c>
      <c r="M57" s="4"/>
      <c r="N57" s="2">
        <v>20111111111.111</v>
      </c>
      <c r="O57" s="2">
        <f t="shared" si="9"/>
        <v>-92.919623999999999</v>
      </c>
      <c r="P57" s="2"/>
      <c r="Q57" s="4"/>
    </row>
    <row r="58" spans="2:17" x14ac:dyDescent="0.25">
      <c r="B58">
        <v>2611111111.1111002</v>
      </c>
      <c r="C58">
        <v>-74.774474999999995</v>
      </c>
      <c r="D58">
        <v>-66.163116000000002</v>
      </c>
      <c r="E58" s="4"/>
      <c r="F58" s="2">
        <v>20416666666.667</v>
      </c>
      <c r="G58" s="2">
        <f t="shared" si="8"/>
        <v>-81.674850000000006</v>
      </c>
      <c r="H58" s="2"/>
      <c r="J58">
        <v>2611111111.1111002</v>
      </c>
      <c r="K58">
        <v>-71.797256000000004</v>
      </c>
      <c r="L58">
        <v>-62.175334999999997</v>
      </c>
      <c r="M58" s="4"/>
      <c r="N58" s="2">
        <v>20416666666.667</v>
      </c>
      <c r="O58" s="2">
        <f t="shared" si="9"/>
        <v>-92.602858999999995</v>
      </c>
      <c r="P58" s="2"/>
      <c r="Q58" s="4"/>
    </row>
    <row r="59" spans="2:17" x14ac:dyDescent="0.25">
      <c r="B59">
        <v>3222222222.2221999</v>
      </c>
      <c r="C59">
        <v>-70.992928000000006</v>
      </c>
      <c r="D59">
        <v>-62.884932999999997</v>
      </c>
      <c r="E59" s="4"/>
      <c r="F59" s="2">
        <v>20722222222.222</v>
      </c>
      <c r="G59" s="2">
        <f t="shared" si="8"/>
        <v>-84.110207000000003</v>
      </c>
      <c r="H59" s="2"/>
      <c r="J59">
        <v>3222222222.2221999</v>
      </c>
      <c r="K59">
        <v>-69.321029999999993</v>
      </c>
      <c r="L59">
        <v>-60.983513000000002</v>
      </c>
      <c r="M59" s="4"/>
      <c r="N59" s="2">
        <v>20722222222.222</v>
      </c>
      <c r="O59" s="2">
        <f t="shared" si="9"/>
        <v>-88.521529999999998</v>
      </c>
      <c r="P59" s="2"/>
      <c r="Q59" s="4"/>
    </row>
    <row r="60" spans="2:17" x14ac:dyDescent="0.25">
      <c r="B60">
        <v>3833333333.3333001</v>
      </c>
      <c r="C60">
        <v>-69.391120999999998</v>
      </c>
      <c r="D60">
        <v>-61.071457000000002</v>
      </c>
      <c r="E60" s="4"/>
      <c r="F60" s="2">
        <v>21027777777.778</v>
      </c>
      <c r="G60" s="2">
        <f t="shared" si="8"/>
        <v>-100.48285</v>
      </c>
      <c r="H60" s="2"/>
      <c r="J60">
        <v>3833333333.3333001</v>
      </c>
      <c r="K60">
        <v>-69.063903999999994</v>
      </c>
      <c r="L60">
        <v>-61.104542000000002</v>
      </c>
      <c r="M60" s="4"/>
      <c r="N60" s="2">
        <v>21027777777.778</v>
      </c>
      <c r="O60" s="2">
        <f t="shared" si="9"/>
        <v>-83.254974000000004</v>
      </c>
      <c r="P60" s="2"/>
      <c r="Q60" s="4"/>
    </row>
    <row r="61" spans="2:17" x14ac:dyDescent="0.25">
      <c r="B61">
        <v>4444444444.4443998</v>
      </c>
      <c r="C61">
        <v>-70.604552999999996</v>
      </c>
      <c r="D61">
        <v>-62.067646000000003</v>
      </c>
      <c r="E61" s="4"/>
      <c r="F61" s="2">
        <v>21333333333.333</v>
      </c>
      <c r="G61" s="2">
        <f t="shared" si="8"/>
        <v>-90.569373999999996</v>
      </c>
      <c r="H61" s="2"/>
      <c r="J61">
        <v>4444444444.4443998</v>
      </c>
      <c r="K61">
        <v>-68.890433999999999</v>
      </c>
      <c r="L61">
        <v>-61.139316999999998</v>
      </c>
      <c r="M61" s="4"/>
      <c r="N61" s="2">
        <v>21333333333.333</v>
      </c>
      <c r="O61" s="2">
        <f t="shared" si="9"/>
        <v>-84.765349999999998</v>
      </c>
      <c r="P61" s="2"/>
      <c r="Q61" s="4"/>
    </row>
    <row r="62" spans="2:17" x14ac:dyDescent="0.25">
      <c r="B62">
        <v>5055555555.5556002</v>
      </c>
      <c r="C62">
        <v>-67.964316999999994</v>
      </c>
      <c r="D62">
        <v>-59.605846</v>
      </c>
      <c r="E62" s="4"/>
      <c r="F62" s="2">
        <v>21638888888.889</v>
      </c>
      <c r="G62" s="2">
        <f t="shared" si="8"/>
        <v>-90.398169999999993</v>
      </c>
      <c r="H62" s="2"/>
      <c r="J62">
        <v>5055555555.5556002</v>
      </c>
      <c r="K62">
        <v>-64.929007999999996</v>
      </c>
      <c r="L62">
        <v>-57.128261999999999</v>
      </c>
      <c r="M62" s="4"/>
      <c r="N62" s="2">
        <v>21638888888.889</v>
      </c>
      <c r="O62" s="2">
        <f t="shared" si="9"/>
        <v>-89.724791999999994</v>
      </c>
      <c r="P62" s="2"/>
      <c r="Q62" s="4"/>
    </row>
    <row r="63" spans="2:17" x14ac:dyDescent="0.25">
      <c r="B63">
        <v>5666666666.6667004</v>
      </c>
      <c r="C63">
        <v>-63.241486000000002</v>
      </c>
      <c r="D63">
        <v>-55.242167999999999</v>
      </c>
      <c r="E63" s="4"/>
      <c r="F63" s="2">
        <v>21944444444.444</v>
      </c>
      <c r="G63" s="2">
        <f t="shared" si="8"/>
        <v>-88.615440000000007</v>
      </c>
      <c r="H63" s="2"/>
      <c r="J63">
        <v>5666666666.6667004</v>
      </c>
      <c r="K63">
        <v>-62.485218000000003</v>
      </c>
      <c r="L63">
        <v>-54.411282</v>
      </c>
      <c r="M63" s="4"/>
      <c r="N63" s="2">
        <v>21944444444.444</v>
      </c>
      <c r="O63" s="2">
        <f t="shared" si="9"/>
        <v>-83.135033000000007</v>
      </c>
      <c r="P63" s="2"/>
      <c r="Q63" s="4"/>
    </row>
    <row r="64" spans="2:17" x14ac:dyDescent="0.25">
      <c r="B64">
        <v>6277777777.7777996</v>
      </c>
      <c r="C64">
        <v>-65.616104000000007</v>
      </c>
      <c r="D64">
        <v>-57.421661</v>
      </c>
      <c r="E64" s="4"/>
      <c r="F64" s="2">
        <v>22250000000</v>
      </c>
      <c r="G64" s="2">
        <f t="shared" si="8"/>
        <v>-87.690971000000005</v>
      </c>
      <c r="H64" s="2"/>
      <c r="J64">
        <v>6277777777.7777996</v>
      </c>
      <c r="K64">
        <v>-64.341010999999995</v>
      </c>
      <c r="L64">
        <v>-56.385638999999998</v>
      </c>
      <c r="M64" s="4"/>
      <c r="N64" s="2">
        <v>22250000000</v>
      </c>
      <c r="O64" s="2">
        <f t="shared" si="9"/>
        <v>-79.265929999999997</v>
      </c>
      <c r="P64" s="2"/>
      <c r="Q64" s="4"/>
    </row>
    <row r="65" spans="2:17" x14ac:dyDescent="0.25">
      <c r="B65">
        <v>6888888888.8888998</v>
      </c>
      <c r="C65">
        <v>-68.978638000000004</v>
      </c>
      <c r="D65">
        <v>-60.926231000000001</v>
      </c>
      <c r="E65" s="4"/>
      <c r="F65" s="2">
        <v>22555555555.556</v>
      </c>
      <c r="G65" s="2">
        <f t="shared" si="8"/>
        <v>-86.46096</v>
      </c>
      <c r="H65" s="2"/>
      <c r="J65">
        <v>6888888888.8888998</v>
      </c>
      <c r="K65">
        <v>-64.328811999999999</v>
      </c>
      <c r="L65">
        <v>-56.216926999999998</v>
      </c>
      <c r="M65" s="4"/>
      <c r="N65" s="2">
        <v>22555555555.556</v>
      </c>
      <c r="O65" s="2">
        <f t="shared" si="9"/>
        <v>-79.407448000000002</v>
      </c>
      <c r="P65" s="2"/>
      <c r="Q65" s="4"/>
    </row>
    <row r="66" spans="2:17" x14ac:dyDescent="0.25">
      <c r="B66">
        <v>7500000000</v>
      </c>
      <c r="C66">
        <v>-68.219025000000002</v>
      </c>
      <c r="D66">
        <v>-59.883189999999999</v>
      </c>
      <c r="E66" s="4"/>
      <c r="F66" s="2">
        <v>22861111111.111</v>
      </c>
      <c r="G66" s="2">
        <f t="shared" si="8"/>
        <v>-87.746712000000002</v>
      </c>
      <c r="H66" s="2"/>
      <c r="J66">
        <v>7500000000</v>
      </c>
      <c r="K66">
        <v>-63.103465999999997</v>
      </c>
      <c r="L66">
        <v>-54.927135</v>
      </c>
      <c r="M66" s="4"/>
      <c r="N66" s="2">
        <v>22861111111.111</v>
      </c>
      <c r="O66" s="2">
        <f t="shared" si="9"/>
        <v>-79.813193999999996</v>
      </c>
      <c r="P66" s="2"/>
      <c r="Q66" s="4"/>
    </row>
    <row r="67" spans="2:17" x14ac:dyDescent="0.25">
      <c r="B67">
        <v>8111111111.1111002</v>
      </c>
      <c r="C67">
        <v>-66.110969999999995</v>
      </c>
      <c r="D67">
        <v>-57.614494000000001</v>
      </c>
      <c r="E67" s="4"/>
      <c r="F67" s="2">
        <v>23166666666.667</v>
      </c>
      <c r="G67" s="2">
        <f t="shared" si="8"/>
        <v>-82.077606000000003</v>
      </c>
      <c r="H67" s="2"/>
      <c r="J67">
        <v>8111111111.1111002</v>
      </c>
      <c r="K67">
        <v>-63.149543999999999</v>
      </c>
      <c r="L67">
        <v>-54.727203000000003</v>
      </c>
      <c r="M67" s="4"/>
      <c r="N67" s="2">
        <v>23166666666.667</v>
      </c>
      <c r="O67" s="2">
        <f t="shared" si="9"/>
        <v>-80.851776000000001</v>
      </c>
      <c r="P67" s="2"/>
      <c r="Q67" s="4"/>
    </row>
    <row r="68" spans="2:17" x14ac:dyDescent="0.25">
      <c r="B68">
        <v>8722222222.2222004</v>
      </c>
      <c r="C68">
        <v>-64.269774999999996</v>
      </c>
      <c r="D68">
        <v>-55.717373000000002</v>
      </c>
      <c r="E68" s="4"/>
      <c r="F68" s="2">
        <v>23472222222.222</v>
      </c>
      <c r="G68" s="2">
        <f t="shared" si="8"/>
        <v>-78.342322999999993</v>
      </c>
      <c r="H68" s="2"/>
      <c r="J68">
        <v>8722222222.2222004</v>
      </c>
      <c r="K68">
        <v>-61.940102000000003</v>
      </c>
      <c r="L68">
        <v>-53.252541000000001</v>
      </c>
      <c r="M68" s="4"/>
      <c r="N68" s="2">
        <v>23472222222.222</v>
      </c>
      <c r="O68" s="2">
        <f t="shared" si="9"/>
        <v>-81.491851999999994</v>
      </c>
      <c r="P68" s="2"/>
      <c r="Q68" s="4"/>
    </row>
    <row r="69" spans="2:17" x14ac:dyDescent="0.25">
      <c r="B69">
        <v>9333333333.3332996</v>
      </c>
      <c r="C69">
        <v>-61.822020999999999</v>
      </c>
      <c r="D69">
        <v>-52.896949999999997</v>
      </c>
      <c r="E69" s="4"/>
      <c r="F69" s="2">
        <v>23777777777.778</v>
      </c>
      <c r="G69" s="2">
        <f t="shared" si="8"/>
        <v>-74.788139000000001</v>
      </c>
      <c r="H69" s="2"/>
      <c r="J69">
        <v>9333333333.3332996</v>
      </c>
      <c r="K69">
        <v>-61.934055000000001</v>
      </c>
      <c r="L69">
        <v>-52.924892</v>
      </c>
      <c r="M69" s="4"/>
      <c r="N69" s="2">
        <v>23777777777.778</v>
      </c>
      <c r="O69" s="2">
        <f t="shared" si="9"/>
        <v>-88.215621999999996</v>
      </c>
      <c r="P69" s="2"/>
      <c r="Q69" s="4"/>
    </row>
    <row r="70" spans="2:17" x14ac:dyDescent="0.25">
      <c r="B70">
        <v>9944444444.4444008</v>
      </c>
      <c r="C70">
        <v>-61.461765</v>
      </c>
      <c r="D70">
        <v>-51.945037999999997</v>
      </c>
      <c r="E70" s="4"/>
      <c r="F70" s="2">
        <v>24083333333.333</v>
      </c>
      <c r="G70" s="2">
        <f t="shared" si="8"/>
        <v>-73.502257999999998</v>
      </c>
      <c r="H70" s="2"/>
      <c r="J70">
        <v>9944444444.4444008</v>
      </c>
      <c r="K70">
        <v>-64.810378999999998</v>
      </c>
      <c r="L70">
        <v>-55.734051000000001</v>
      </c>
      <c r="M70" s="4"/>
      <c r="N70" s="2">
        <v>24083333333.333</v>
      </c>
      <c r="O70" s="2">
        <f t="shared" si="9"/>
        <v>-94.273383999999993</v>
      </c>
      <c r="P70" s="2"/>
      <c r="Q70" s="4"/>
    </row>
    <row r="71" spans="2:17" x14ac:dyDescent="0.25">
      <c r="B71">
        <v>10555555555.556</v>
      </c>
      <c r="C71">
        <v>-64.053000999999995</v>
      </c>
      <c r="D71">
        <v>-54.694415999999997</v>
      </c>
      <c r="E71" s="4"/>
      <c r="F71" s="2">
        <v>24388888888.889</v>
      </c>
      <c r="G71" s="2">
        <f t="shared" si="8"/>
        <v>-75.731133</v>
      </c>
      <c r="H71" s="2"/>
      <c r="J71">
        <v>10555555555.556</v>
      </c>
      <c r="K71">
        <v>-65.727431999999993</v>
      </c>
      <c r="L71">
        <v>-56.280467999999999</v>
      </c>
      <c r="M71" s="4"/>
      <c r="N71" s="2">
        <v>24388888888.889</v>
      </c>
      <c r="O71" s="2">
        <f t="shared" si="9"/>
        <v>-96.219963000000007</v>
      </c>
      <c r="P71" s="2"/>
      <c r="Q71" s="4"/>
    </row>
    <row r="72" spans="2:17" x14ac:dyDescent="0.25">
      <c r="B72">
        <v>11166666666.667</v>
      </c>
      <c r="C72">
        <v>-66.100548000000003</v>
      </c>
      <c r="D72">
        <v>-56.648003000000003</v>
      </c>
      <c r="E72" s="4"/>
      <c r="F72" s="2">
        <v>24694444444.444</v>
      </c>
      <c r="G72" s="2">
        <f t="shared" si="8"/>
        <v>-74.662368999999998</v>
      </c>
      <c r="H72" s="2"/>
      <c r="J72">
        <v>11166666666.667</v>
      </c>
      <c r="K72">
        <v>-68.040276000000006</v>
      </c>
      <c r="L72">
        <v>-58.666297999999998</v>
      </c>
      <c r="M72" s="4"/>
      <c r="N72" s="2">
        <v>24694444444.444</v>
      </c>
      <c r="O72" s="2">
        <f t="shared" si="9"/>
        <v>-90.942711000000003</v>
      </c>
      <c r="P72" s="2"/>
      <c r="Q72" s="4"/>
    </row>
    <row r="73" spans="2:17" x14ac:dyDescent="0.25">
      <c r="B73">
        <v>11777777777.778</v>
      </c>
      <c r="C73">
        <v>-71.463759999999994</v>
      </c>
      <c r="D73">
        <v>-61.839561000000003</v>
      </c>
      <c r="E73" s="4"/>
      <c r="F73" s="2">
        <v>25000000000</v>
      </c>
      <c r="G73" s="2">
        <f t="shared" si="8"/>
        <v>-74.756279000000006</v>
      </c>
      <c r="H73" s="2"/>
      <c r="J73">
        <v>11777777777.778</v>
      </c>
      <c r="K73">
        <v>-66.680228999999997</v>
      </c>
      <c r="L73">
        <v>-56.960636000000001</v>
      </c>
      <c r="M73" s="4"/>
      <c r="N73" s="2">
        <v>25000000000</v>
      </c>
      <c r="O73" s="2">
        <f t="shared" si="9"/>
        <v>-84.195847000000001</v>
      </c>
      <c r="P73" s="2"/>
      <c r="Q73" s="4"/>
    </row>
    <row r="74" spans="2:17" x14ac:dyDescent="0.25">
      <c r="B74">
        <v>12388888888.889</v>
      </c>
      <c r="C74">
        <v>-83.201217999999997</v>
      </c>
      <c r="D74">
        <v>-73.178246000000001</v>
      </c>
      <c r="E74" s="4"/>
      <c r="F74" s="2" t="s">
        <v>21</v>
      </c>
      <c r="H74" s="2"/>
      <c r="J74">
        <v>12388888888.889</v>
      </c>
      <c r="K74">
        <v>-65.360229000000004</v>
      </c>
      <c r="L74">
        <v>-55.303283999999998</v>
      </c>
      <c r="M74" s="4"/>
      <c r="N74" s="2" t="s">
        <v>21</v>
      </c>
      <c r="P74" s="2"/>
      <c r="Q74" s="4"/>
    </row>
    <row r="75" spans="2:17" x14ac:dyDescent="0.25">
      <c r="B75">
        <v>13000000000</v>
      </c>
      <c r="C75">
        <v>-72.537514000000002</v>
      </c>
      <c r="D75">
        <v>-61.926867999999999</v>
      </c>
      <c r="H75" s="2"/>
      <c r="J75">
        <v>13000000000</v>
      </c>
      <c r="K75">
        <v>-65.308494999999994</v>
      </c>
      <c r="L75">
        <v>-54.866272000000002</v>
      </c>
      <c r="P75" s="2"/>
    </row>
    <row r="76" spans="2:17" x14ac:dyDescent="0.25">
      <c r="B76" t="s">
        <v>21</v>
      </c>
      <c r="H76" s="2"/>
      <c r="J76" t="s">
        <v>21</v>
      </c>
      <c r="P76" s="2"/>
    </row>
    <row r="77" spans="2:17" x14ac:dyDescent="0.25">
      <c r="F77" s="2" t="s">
        <v>24</v>
      </c>
      <c r="H77" s="2"/>
      <c r="N77" s="2" t="s">
        <v>24</v>
      </c>
      <c r="P77" s="2"/>
    </row>
    <row r="78" spans="2:17" ht="15.75" x14ac:dyDescent="0.25">
      <c r="F78" s="2" t="s">
        <v>19</v>
      </c>
      <c r="G78" s="2" t="str">
        <f t="shared" ref="G78:G97" si="10">D104</f>
        <v>4Rx0L dBc Log Mag(dB)</v>
      </c>
      <c r="H78" s="25">
        <v>4</v>
      </c>
      <c r="N78" s="2" t="s">
        <v>19</v>
      </c>
      <c r="O78" s="2" t="str">
        <f t="shared" ref="O78:O97" si="11">L104</f>
        <v>4Rx0L dBc Log Mag(dB)</v>
      </c>
      <c r="P78" s="25">
        <v>4</v>
      </c>
    </row>
    <row r="79" spans="2:17" ht="15.75" x14ac:dyDescent="0.25">
      <c r="B79" t="s">
        <v>23</v>
      </c>
      <c r="F79" s="2">
        <f t="shared" ref="F79:F97" si="12">B105/1000000000</f>
        <v>4</v>
      </c>
      <c r="G79" s="2">
        <f t="shared" si="10"/>
        <v>-99.463706999999999</v>
      </c>
      <c r="H79" s="26">
        <f>ABS(AVERAGE(G79:G97)-(H78-1)*17)</f>
        <v>137.04242752631578</v>
      </c>
      <c r="J79" t="s">
        <v>23</v>
      </c>
      <c r="N79" s="2">
        <f t="shared" ref="N79:N97" si="13">J105/1000000000</f>
        <v>4</v>
      </c>
      <c r="O79" s="2">
        <f t="shared" si="11"/>
        <v>-96.262130999999997</v>
      </c>
      <c r="P79" s="26">
        <f>ABS(AVERAGE(O79:O97)-(P78-1)*17)</f>
        <v>139.50576105263156</v>
      </c>
    </row>
    <row r="80" spans="2:17" x14ac:dyDescent="0.25">
      <c r="B80" t="s">
        <v>19</v>
      </c>
      <c r="C80" t="s">
        <v>273</v>
      </c>
      <c r="D80" t="s">
        <v>274</v>
      </c>
      <c r="F80" s="2">
        <f t="shared" si="12"/>
        <v>4.5</v>
      </c>
      <c r="G80" s="2">
        <f t="shared" si="10"/>
        <v>-93.619399999999999</v>
      </c>
      <c r="H80" s="2"/>
      <c r="J80" t="s">
        <v>19</v>
      </c>
      <c r="K80" t="s">
        <v>273</v>
      </c>
      <c r="L80" t="s">
        <v>274</v>
      </c>
      <c r="N80" s="2">
        <f t="shared" si="13"/>
        <v>4.5</v>
      </c>
      <c r="O80" s="2">
        <f t="shared" si="11"/>
        <v>-93.652252000000004</v>
      </c>
      <c r="P80" s="2"/>
    </row>
    <row r="81" spans="2:16" x14ac:dyDescent="0.25">
      <c r="B81">
        <v>3000000000</v>
      </c>
      <c r="C81">
        <v>-92.408637999999996</v>
      </c>
      <c r="D81">
        <v>-81.668518000000006</v>
      </c>
      <c r="F81" s="2">
        <f t="shared" si="12"/>
        <v>5</v>
      </c>
      <c r="G81" s="2">
        <f t="shared" si="10"/>
        <v>-91.439887999999996</v>
      </c>
      <c r="H81" s="2"/>
      <c r="J81">
        <v>3000000000</v>
      </c>
      <c r="K81">
        <v>-101.45007</v>
      </c>
      <c r="L81">
        <v>-88.822204999999997</v>
      </c>
      <c r="N81" s="2">
        <f t="shared" si="13"/>
        <v>5</v>
      </c>
      <c r="O81" s="2">
        <f t="shared" si="11"/>
        <v>-96.235016000000002</v>
      </c>
      <c r="P81" s="2"/>
    </row>
    <row r="82" spans="2:16" x14ac:dyDescent="0.25">
      <c r="B82">
        <v>3555555500</v>
      </c>
      <c r="C82">
        <v>-92.819321000000002</v>
      </c>
      <c r="D82">
        <v>-84.207961999999995</v>
      </c>
      <c r="F82" s="2">
        <f t="shared" si="12"/>
        <v>5.5</v>
      </c>
      <c r="G82" s="2">
        <f t="shared" si="10"/>
        <v>-92.444434999999999</v>
      </c>
      <c r="H82" s="2"/>
      <c r="J82">
        <v>3555555500</v>
      </c>
      <c r="K82">
        <v>-98.532379000000006</v>
      </c>
      <c r="L82">
        <v>-88.910454000000001</v>
      </c>
      <c r="N82" s="2">
        <f t="shared" si="13"/>
        <v>5.5</v>
      </c>
      <c r="O82" s="2">
        <f t="shared" si="11"/>
        <v>-97.318565000000007</v>
      </c>
      <c r="P82" s="2"/>
    </row>
    <row r="83" spans="2:16" x14ac:dyDescent="0.25">
      <c r="B83">
        <v>4111111000</v>
      </c>
      <c r="C83">
        <v>-88.968491</v>
      </c>
      <c r="D83">
        <v>-80.860496999999995</v>
      </c>
      <c r="F83" s="2">
        <f t="shared" si="12"/>
        <v>6</v>
      </c>
      <c r="G83" s="2">
        <f t="shared" si="10"/>
        <v>-88.973488000000003</v>
      </c>
      <c r="H83" s="2"/>
      <c r="J83">
        <v>4111111000</v>
      </c>
      <c r="K83">
        <v>-101.25714000000001</v>
      </c>
      <c r="L83">
        <v>-92.919623999999999</v>
      </c>
      <c r="N83" s="2">
        <f t="shared" si="13"/>
        <v>6</v>
      </c>
      <c r="O83" s="2">
        <f t="shared" si="11"/>
        <v>-91.097663999999995</v>
      </c>
      <c r="P83" s="2"/>
    </row>
    <row r="84" spans="2:16" x14ac:dyDescent="0.25">
      <c r="B84">
        <v>4666666500</v>
      </c>
      <c r="C84">
        <v>-89.994513999999995</v>
      </c>
      <c r="D84">
        <v>-81.674850000000006</v>
      </c>
      <c r="F84" s="2">
        <f t="shared" si="12"/>
        <v>6.5</v>
      </c>
      <c r="G84" s="2">
        <f t="shared" si="10"/>
        <v>-88.462990000000005</v>
      </c>
      <c r="H84" s="2"/>
      <c r="J84">
        <v>4666666500</v>
      </c>
      <c r="K84">
        <v>-100.56223</v>
      </c>
      <c r="L84">
        <v>-92.602858999999995</v>
      </c>
      <c r="N84" s="2">
        <f t="shared" si="13"/>
        <v>6.5</v>
      </c>
      <c r="O84" s="2">
        <f t="shared" si="11"/>
        <v>-87.929871000000006</v>
      </c>
      <c r="P84" s="2"/>
    </row>
    <row r="85" spans="2:16" x14ac:dyDescent="0.25">
      <c r="B85">
        <v>5222222000</v>
      </c>
      <c r="C85">
        <v>-92.647109999999998</v>
      </c>
      <c r="D85">
        <v>-84.110207000000003</v>
      </c>
      <c r="F85" s="2">
        <f t="shared" si="12"/>
        <v>7</v>
      </c>
      <c r="G85" s="2">
        <f t="shared" si="10"/>
        <v>-88.358788000000004</v>
      </c>
      <c r="H85" s="2"/>
      <c r="J85">
        <v>5222222000</v>
      </c>
      <c r="K85">
        <v>-96.272644</v>
      </c>
      <c r="L85">
        <v>-88.521529999999998</v>
      </c>
      <c r="N85" s="2">
        <f t="shared" si="13"/>
        <v>7</v>
      </c>
      <c r="O85" s="2">
        <f t="shared" si="11"/>
        <v>-89.212081999999995</v>
      </c>
      <c r="P85" s="2"/>
    </row>
    <row r="86" spans="2:16" x14ac:dyDescent="0.25">
      <c r="B86">
        <v>5777777500</v>
      </c>
      <c r="C86">
        <v>-108.84132</v>
      </c>
      <c r="D86">
        <v>-100.48285</v>
      </c>
      <c r="F86" s="2">
        <f t="shared" si="12"/>
        <v>7.5</v>
      </c>
      <c r="G86" s="2">
        <f t="shared" si="10"/>
        <v>-87.055167999999995</v>
      </c>
      <c r="H86" s="2"/>
      <c r="J86">
        <v>5777777500</v>
      </c>
      <c r="K86">
        <v>-91.055724999999995</v>
      </c>
      <c r="L86">
        <v>-83.254974000000004</v>
      </c>
      <c r="N86" s="2">
        <f t="shared" si="13"/>
        <v>7.5</v>
      </c>
      <c r="O86" s="2">
        <f t="shared" si="11"/>
        <v>-91.282959000000005</v>
      </c>
      <c r="P86" s="2"/>
    </row>
    <row r="87" spans="2:16" x14ac:dyDescent="0.25">
      <c r="B87">
        <v>6333333000</v>
      </c>
      <c r="C87">
        <v>-98.568695000000005</v>
      </c>
      <c r="D87">
        <v>-90.569373999999996</v>
      </c>
      <c r="F87" s="2">
        <f t="shared" si="12"/>
        <v>8</v>
      </c>
      <c r="G87" s="2">
        <f t="shared" si="10"/>
        <v>-84.484673000000001</v>
      </c>
      <c r="H87" s="2"/>
      <c r="J87">
        <v>6333333000</v>
      </c>
      <c r="K87">
        <v>-92.839286999999999</v>
      </c>
      <c r="L87">
        <v>-84.765349999999998</v>
      </c>
      <c r="N87" s="2">
        <f t="shared" si="13"/>
        <v>8</v>
      </c>
      <c r="O87" s="2">
        <f t="shared" si="11"/>
        <v>-87.720566000000005</v>
      </c>
      <c r="P87" s="2"/>
    </row>
    <row r="88" spans="2:16" x14ac:dyDescent="0.25">
      <c r="B88">
        <v>6888888500</v>
      </c>
      <c r="C88">
        <v>-98.592613</v>
      </c>
      <c r="D88">
        <v>-90.398169999999993</v>
      </c>
      <c r="F88" s="2">
        <f t="shared" si="12"/>
        <v>8.5</v>
      </c>
      <c r="G88" s="2">
        <f t="shared" si="10"/>
        <v>-86.893119999999996</v>
      </c>
      <c r="H88" s="2"/>
      <c r="J88">
        <v>6888888500</v>
      </c>
      <c r="K88">
        <v>-97.680160999999998</v>
      </c>
      <c r="L88">
        <v>-89.724791999999994</v>
      </c>
      <c r="N88" s="2">
        <f t="shared" si="13"/>
        <v>8.5</v>
      </c>
      <c r="O88" s="2">
        <f t="shared" si="11"/>
        <v>-87.568473999999995</v>
      </c>
      <c r="P88" s="2"/>
    </row>
    <row r="89" spans="2:16" x14ac:dyDescent="0.25">
      <c r="B89">
        <v>7444444000</v>
      </c>
      <c r="C89">
        <v>-96.667846999999995</v>
      </c>
      <c r="D89">
        <v>-88.615440000000007</v>
      </c>
      <c r="F89" s="2">
        <f t="shared" si="12"/>
        <v>9</v>
      </c>
      <c r="G89" s="2">
        <f t="shared" si="10"/>
        <v>-85.520638000000005</v>
      </c>
      <c r="H89" s="2"/>
      <c r="J89">
        <v>7444444000</v>
      </c>
      <c r="K89">
        <v>-91.246925000000005</v>
      </c>
      <c r="L89">
        <v>-83.135033000000007</v>
      </c>
      <c r="N89" s="2">
        <f t="shared" si="13"/>
        <v>9</v>
      </c>
      <c r="O89" s="2">
        <f t="shared" si="11"/>
        <v>-89.449546999999995</v>
      </c>
      <c r="P89" s="2"/>
    </row>
    <row r="90" spans="2:16" x14ac:dyDescent="0.25">
      <c r="B90">
        <v>7999999500</v>
      </c>
      <c r="C90">
        <v>-96.026802000000004</v>
      </c>
      <c r="D90">
        <v>-87.690971000000005</v>
      </c>
      <c r="F90" s="2">
        <f t="shared" si="12"/>
        <v>9.5</v>
      </c>
      <c r="G90" s="2">
        <f t="shared" si="10"/>
        <v>-83.895820999999998</v>
      </c>
      <c r="H90" s="2"/>
      <c r="J90">
        <v>7999999500</v>
      </c>
      <c r="K90">
        <v>-87.442267999999999</v>
      </c>
      <c r="L90">
        <v>-79.265929999999997</v>
      </c>
      <c r="N90" s="2">
        <f t="shared" si="13"/>
        <v>9.5</v>
      </c>
      <c r="O90" s="2">
        <f t="shared" si="11"/>
        <v>-88.172531000000006</v>
      </c>
      <c r="P90" s="2"/>
    </row>
    <row r="91" spans="2:16" x14ac:dyDescent="0.25">
      <c r="B91">
        <v>8555555000</v>
      </c>
      <c r="C91">
        <v>-94.957436000000001</v>
      </c>
      <c r="D91">
        <v>-86.46096</v>
      </c>
      <c r="F91" s="2">
        <f t="shared" si="12"/>
        <v>10</v>
      </c>
      <c r="G91" s="2">
        <f t="shared" si="10"/>
        <v>-82.184096999999994</v>
      </c>
      <c r="H91" s="2"/>
      <c r="J91">
        <v>8555555000</v>
      </c>
      <c r="K91">
        <v>-87.829787999999994</v>
      </c>
      <c r="L91">
        <v>-79.407448000000002</v>
      </c>
      <c r="N91" s="2">
        <f t="shared" si="13"/>
        <v>10</v>
      </c>
      <c r="O91" s="2">
        <f t="shared" si="11"/>
        <v>-85.897971999999996</v>
      </c>
      <c r="P91" s="2"/>
    </row>
    <row r="92" spans="2:16" x14ac:dyDescent="0.25">
      <c r="B92">
        <v>9111110500</v>
      </c>
      <c r="C92">
        <v>-96.299118000000007</v>
      </c>
      <c r="D92">
        <v>-87.746712000000002</v>
      </c>
      <c r="F92" s="2">
        <f t="shared" si="12"/>
        <v>10.5</v>
      </c>
      <c r="G92" s="2">
        <f t="shared" si="10"/>
        <v>-81.340591000000003</v>
      </c>
      <c r="H92" s="2"/>
      <c r="J92">
        <v>9111110500</v>
      </c>
      <c r="K92">
        <v>-88.500763000000006</v>
      </c>
      <c r="L92">
        <v>-79.813193999999996</v>
      </c>
      <c r="N92" s="2">
        <f t="shared" si="13"/>
        <v>10.5</v>
      </c>
      <c r="O92" s="2">
        <f t="shared" si="11"/>
        <v>-86.136298999999994</v>
      </c>
      <c r="P92" s="2"/>
    </row>
    <row r="93" spans="2:16" x14ac:dyDescent="0.25">
      <c r="B93">
        <v>9666666000</v>
      </c>
      <c r="C93">
        <v>-91.002678000000003</v>
      </c>
      <c r="D93">
        <v>-82.077606000000003</v>
      </c>
      <c r="F93" s="2">
        <f t="shared" si="12"/>
        <v>11</v>
      </c>
      <c r="G93" s="2">
        <f t="shared" si="10"/>
        <v>-81.475357000000002</v>
      </c>
      <c r="H93" s="2"/>
      <c r="J93">
        <v>9666666000</v>
      </c>
      <c r="K93">
        <v>-89.860939000000002</v>
      </c>
      <c r="L93">
        <v>-80.851776000000001</v>
      </c>
      <c r="N93" s="2">
        <f t="shared" si="13"/>
        <v>11</v>
      </c>
      <c r="O93" s="2">
        <f t="shared" si="11"/>
        <v>-84.197716</v>
      </c>
      <c r="P93" s="2"/>
    </row>
    <row r="94" spans="2:16" x14ac:dyDescent="0.25">
      <c r="B94">
        <v>10222221500</v>
      </c>
      <c r="C94">
        <v>-87.859054999999998</v>
      </c>
      <c r="D94">
        <v>-78.342322999999993</v>
      </c>
      <c r="F94" s="2">
        <f t="shared" si="12"/>
        <v>11.5</v>
      </c>
      <c r="G94" s="2">
        <f t="shared" si="10"/>
        <v>-82.689453</v>
      </c>
      <c r="H94" s="2"/>
      <c r="J94">
        <v>10222221500</v>
      </c>
      <c r="K94">
        <v>-90.568184000000002</v>
      </c>
      <c r="L94">
        <v>-81.491851999999994</v>
      </c>
      <c r="N94" s="2">
        <f t="shared" si="13"/>
        <v>11.5</v>
      </c>
      <c r="O94" s="2">
        <f t="shared" si="11"/>
        <v>-83.240127999999999</v>
      </c>
      <c r="P94" s="2"/>
    </row>
    <row r="95" spans="2:16" x14ac:dyDescent="0.25">
      <c r="B95">
        <v>10777777000</v>
      </c>
      <c r="C95">
        <v>-84.146728999999993</v>
      </c>
      <c r="D95">
        <v>-74.788139000000001</v>
      </c>
      <c r="F95" s="2">
        <f t="shared" si="12"/>
        <v>12</v>
      </c>
      <c r="G95" s="2">
        <f t="shared" si="10"/>
        <v>-79.282227000000006</v>
      </c>
      <c r="H95" s="2"/>
      <c r="J95">
        <v>10777777000</v>
      </c>
      <c r="K95">
        <v>-97.662589999999994</v>
      </c>
      <c r="L95">
        <v>-88.215621999999996</v>
      </c>
      <c r="N95" s="2">
        <f t="shared" si="13"/>
        <v>12</v>
      </c>
      <c r="O95" s="2">
        <f t="shared" si="11"/>
        <v>-81.545081999999994</v>
      </c>
      <c r="P95" s="2"/>
    </row>
    <row r="96" spans="2:16" x14ac:dyDescent="0.25">
      <c r="B96">
        <v>11333332500</v>
      </c>
      <c r="C96">
        <v>-82.954802999999998</v>
      </c>
      <c r="D96">
        <v>-73.502257999999998</v>
      </c>
      <c r="F96" s="2">
        <f t="shared" si="12"/>
        <v>12.5</v>
      </c>
      <c r="G96" s="2">
        <f t="shared" si="10"/>
        <v>-78.621803</v>
      </c>
      <c r="H96" s="2"/>
      <c r="J96">
        <v>11333332500</v>
      </c>
      <c r="K96">
        <v>-103.64736000000001</v>
      </c>
      <c r="L96">
        <v>-94.273383999999993</v>
      </c>
      <c r="N96" s="2">
        <f t="shared" si="13"/>
        <v>12.5</v>
      </c>
      <c r="O96" s="2">
        <f t="shared" si="11"/>
        <v>-81.715805000000003</v>
      </c>
      <c r="P96" s="2"/>
    </row>
    <row r="97" spans="2:16" x14ac:dyDescent="0.25">
      <c r="B97">
        <v>11888888000</v>
      </c>
      <c r="C97">
        <v>-85.355323999999996</v>
      </c>
      <c r="D97">
        <v>-75.731133</v>
      </c>
      <c r="F97" s="2">
        <f t="shared" si="12"/>
        <v>13</v>
      </c>
      <c r="G97" s="2">
        <f t="shared" si="10"/>
        <v>-78.600479000000007</v>
      </c>
      <c r="H97" s="2"/>
      <c r="J97">
        <v>11888888000</v>
      </c>
      <c r="K97">
        <v>-105.93956</v>
      </c>
      <c r="L97">
        <v>-96.219963000000007</v>
      </c>
      <c r="N97" s="2">
        <f t="shared" si="13"/>
        <v>13</v>
      </c>
      <c r="O97" s="2">
        <f t="shared" si="11"/>
        <v>-82.974800000000002</v>
      </c>
      <c r="P97" s="2"/>
    </row>
    <row r="98" spans="2:16" x14ac:dyDescent="0.25">
      <c r="B98">
        <v>12444443500</v>
      </c>
      <c r="C98">
        <v>-84.685340999999994</v>
      </c>
      <c r="D98">
        <v>-74.662368999999998</v>
      </c>
      <c r="F98" s="2" t="s">
        <v>21</v>
      </c>
      <c r="H98" s="2"/>
      <c r="J98">
        <v>12444443500</v>
      </c>
      <c r="K98">
        <v>-100.99966000000001</v>
      </c>
      <c r="L98">
        <v>-90.942711000000003</v>
      </c>
      <c r="N98" s="2" t="s">
        <v>21</v>
      </c>
      <c r="P98" s="2"/>
    </row>
    <row r="99" spans="2:16" x14ac:dyDescent="0.25">
      <c r="B99">
        <v>12999999000</v>
      </c>
      <c r="C99">
        <v>-85.366928000000001</v>
      </c>
      <c r="D99">
        <v>-74.756279000000006</v>
      </c>
      <c r="H99" s="2"/>
      <c r="J99">
        <v>12999999000</v>
      </c>
      <c r="K99">
        <v>-94.638069000000002</v>
      </c>
      <c r="L99">
        <v>-84.195847000000001</v>
      </c>
      <c r="P99" s="2"/>
    </row>
    <row r="100" spans="2:16" x14ac:dyDescent="0.25">
      <c r="B100" t="s">
        <v>21</v>
      </c>
      <c r="H100" s="2"/>
      <c r="J100" t="s">
        <v>21</v>
      </c>
      <c r="P100" s="2"/>
    </row>
    <row r="101" spans="2:16" x14ac:dyDescent="0.25">
      <c r="F101" s="2" t="s">
        <v>25</v>
      </c>
      <c r="H101" s="2"/>
      <c r="N101" s="2" t="s">
        <v>25</v>
      </c>
      <c r="P101" s="2"/>
    </row>
    <row r="102" spans="2:16" ht="15.75" x14ac:dyDescent="0.25">
      <c r="F102" s="2" t="s">
        <v>19</v>
      </c>
      <c r="G102" s="2" t="str">
        <f t="shared" ref="G102:G121" si="14">D128</f>
        <v>N/A Log Mag(dB)</v>
      </c>
      <c r="H102" s="25">
        <v>5</v>
      </c>
      <c r="N102" s="2" t="s">
        <v>19</v>
      </c>
      <c r="O102" s="2" t="str">
        <f t="shared" ref="O102:O121" si="15">L128</f>
        <v>N/A Log Mag(dB)</v>
      </c>
      <c r="P102" s="25">
        <v>5</v>
      </c>
    </row>
    <row r="103" spans="2:16" ht="15.75" x14ac:dyDescent="0.25">
      <c r="B103" t="s">
        <v>24</v>
      </c>
      <c r="F103" s="2">
        <f t="shared" ref="F103:F121" si="16">B129/1000000000</f>
        <v>5</v>
      </c>
      <c r="G103" s="2">
        <f t="shared" si="14"/>
        <v>-100.36507</v>
      </c>
      <c r="H103" s="26">
        <f>ABS(AVERAGE(G103:G121)-(H102-1)*19)</f>
        <v>174.36489578947368</v>
      </c>
      <c r="J103" t="s">
        <v>24</v>
      </c>
      <c r="N103" s="2">
        <f t="shared" ref="N103:N121" si="17">J129/1000000000</f>
        <v>5</v>
      </c>
      <c r="O103" s="2">
        <f t="shared" si="15"/>
        <v>-112.86074000000001</v>
      </c>
      <c r="P103" s="26">
        <f>ABS(AVERAGE(O103:O121)-(P102-1)*19)</f>
        <v>183.69086568421051</v>
      </c>
    </row>
    <row r="104" spans="2:16" x14ac:dyDescent="0.25">
      <c r="B104" t="s">
        <v>19</v>
      </c>
      <c r="C104" t="s">
        <v>275</v>
      </c>
      <c r="D104" t="s">
        <v>276</v>
      </c>
      <c r="F104" s="2">
        <f t="shared" si="16"/>
        <v>5.4444444444444002</v>
      </c>
      <c r="G104" s="2">
        <f t="shared" si="14"/>
        <v>-100.81327</v>
      </c>
      <c r="J104" t="s">
        <v>19</v>
      </c>
      <c r="K104" t="s">
        <v>275</v>
      </c>
      <c r="L104" t="s">
        <v>276</v>
      </c>
      <c r="N104" s="2">
        <f t="shared" si="17"/>
        <v>5.4444444444444002</v>
      </c>
      <c r="O104" s="2">
        <f t="shared" si="15"/>
        <v>-114.26515999999999</v>
      </c>
    </row>
    <row r="105" spans="2:16" x14ac:dyDescent="0.25">
      <c r="B105">
        <v>4000000000</v>
      </c>
      <c r="C105">
        <v>-110.20383</v>
      </c>
      <c r="D105">
        <v>-99.463706999999999</v>
      </c>
      <c r="F105" s="2">
        <f t="shared" si="16"/>
        <v>5.8888888888888999</v>
      </c>
      <c r="G105" s="2">
        <f t="shared" si="14"/>
        <v>-104.48322</v>
      </c>
      <c r="J105">
        <v>4000000000</v>
      </c>
      <c r="K105">
        <v>-108.89</v>
      </c>
      <c r="L105">
        <v>-96.262130999999997</v>
      </c>
      <c r="N105" s="2">
        <f t="shared" si="17"/>
        <v>5.8888888888888999</v>
      </c>
      <c r="O105" s="2">
        <f t="shared" si="15"/>
        <v>-113.85619</v>
      </c>
    </row>
    <row r="106" spans="2:16" x14ac:dyDescent="0.25">
      <c r="B106">
        <v>4500000000</v>
      </c>
      <c r="C106">
        <v>-102.23076</v>
      </c>
      <c r="D106">
        <v>-93.619399999999999</v>
      </c>
      <c r="F106" s="2">
        <f t="shared" si="16"/>
        <v>6.3333333333332993</v>
      </c>
      <c r="G106" s="2">
        <f t="shared" si="14"/>
        <v>-103.0654</v>
      </c>
      <c r="J106">
        <v>4500000000</v>
      </c>
      <c r="K106">
        <v>-103.27418</v>
      </c>
      <c r="L106">
        <v>-93.652252000000004</v>
      </c>
      <c r="N106" s="2">
        <f t="shared" si="17"/>
        <v>6.3333333333332993</v>
      </c>
      <c r="O106" s="2">
        <f t="shared" si="15"/>
        <v>-120.98452</v>
      </c>
    </row>
    <row r="107" spans="2:16" x14ac:dyDescent="0.25">
      <c r="B107">
        <v>5000000000</v>
      </c>
      <c r="C107">
        <v>-99.547889999999995</v>
      </c>
      <c r="D107">
        <v>-91.439887999999996</v>
      </c>
      <c r="F107" s="2">
        <f t="shared" si="16"/>
        <v>6.7777777777777999</v>
      </c>
      <c r="G107" s="2">
        <f t="shared" si="14"/>
        <v>-99.308479000000005</v>
      </c>
      <c r="J107">
        <v>5000000000</v>
      </c>
      <c r="K107">
        <v>-104.57253</v>
      </c>
      <c r="L107">
        <v>-96.235016000000002</v>
      </c>
      <c r="N107" s="2">
        <f t="shared" si="17"/>
        <v>6.7777777777777999</v>
      </c>
      <c r="O107" s="2">
        <f t="shared" si="15"/>
        <v>-108.24585999999999</v>
      </c>
    </row>
    <row r="108" spans="2:16" x14ac:dyDescent="0.25">
      <c r="B108">
        <v>5500000000</v>
      </c>
      <c r="C108">
        <v>-100.7641</v>
      </c>
      <c r="D108">
        <v>-92.444434999999999</v>
      </c>
      <c r="F108" s="2">
        <f t="shared" si="16"/>
        <v>7.2222222222222001</v>
      </c>
      <c r="G108" s="2">
        <f t="shared" si="14"/>
        <v>-102.52297</v>
      </c>
      <c r="J108">
        <v>5500000000</v>
      </c>
      <c r="K108">
        <v>-105.27791999999999</v>
      </c>
      <c r="L108">
        <v>-97.318565000000007</v>
      </c>
      <c r="N108" s="2">
        <f t="shared" si="17"/>
        <v>7.2222222222222001</v>
      </c>
      <c r="O108" s="2">
        <f t="shared" si="15"/>
        <v>-109.64353</v>
      </c>
    </row>
    <row r="109" spans="2:16" x14ac:dyDescent="0.25">
      <c r="B109">
        <v>6000000000</v>
      </c>
      <c r="C109">
        <v>-97.510390999999998</v>
      </c>
      <c r="D109">
        <v>-88.973488000000003</v>
      </c>
      <c r="F109" s="2">
        <f t="shared" si="16"/>
        <v>7.6666666666667007</v>
      </c>
      <c r="G109" s="2">
        <f t="shared" si="14"/>
        <v>-98.347678999999999</v>
      </c>
      <c r="J109">
        <v>6000000000</v>
      </c>
      <c r="K109">
        <v>-98.848785000000007</v>
      </c>
      <c r="L109">
        <v>-91.097663999999995</v>
      </c>
      <c r="N109" s="2">
        <f t="shared" si="17"/>
        <v>7.6666666666667007</v>
      </c>
      <c r="O109" s="2">
        <f t="shared" si="15"/>
        <v>-112.10012</v>
      </c>
    </row>
    <row r="110" spans="2:16" x14ac:dyDescent="0.25">
      <c r="B110">
        <v>6500000000</v>
      </c>
      <c r="C110">
        <v>-96.821456999999995</v>
      </c>
      <c r="D110">
        <v>-88.462990000000005</v>
      </c>
      <c r="F110" s="2">
        <f t="shared" si="16"/>
        <v>8.1111111111111001</v>
      </c>
      <c r="G110" s="2">
        <f t="shared" si="14"/>
        <v>-95.850371999999993</v>
      </c>
      <c r="J110">
        <v>6500000000</v>
      </c>
      <c r="K110">
        <v>-95.730620999999999</v>
      </c>
      <c r="L110">
        <v>-87.929871000000006</v>
      </c>
      <c r="N110" s="2">
        <f t="shared" si="17"/>
        <v>8.1111111111111001</v>
      </c>
      <c r="O110" s="2">
        <f t="shared" si="15"/>
        <v>-108.08902</v>
      </c>
    </row>
    <row r="111" spans="2:16" x14ac:dyDescent="0.25">
      <c r="B111">
        <v>7000000000</v>
      </c>
      <c r="C111">
        <v>-96.358108999999999</v>
      </c>
      <c r="D111">
        <v>-88.358788000000004</v>
      </c>
      <c r="F111" s="2">
        <f t="shared" si="16"/>
        <v>8.5555555555555998</v>
      </c>
      <c r="G111" s="2">
        <f t="shared" si="14"/>
        <v>-96.697875999999994</v>
      </c>
      <c r="J111">
        <v>7000000000</v>
      </c>
      <c r="K111">
        <v>-97.286026000000007</v>
      </c>
      <c r="L111">
        <v>-89.212081999999995</v>
      </c>
      <c r="N111" s="2">
        <f t="shared" si="17"/>
        <v>8.5555555555555998</v>
      </c>
      <c r="O111" s="2">
        <f t="shared" si="15"/>
        <v>-101.25408</v>
      </c>
    </row>
    <row r="112" spans="2:16" x14ac:dyDescent="0.25">
      <c r="B112">
        <v>7500000000</v>
      </c>
      <c r="C112">
        <v>-95.249611000000002</v>
      </c>
      <c r="D112">
        <v>-87.055167999999995</v>
      </c>
      <c r="F112" s="2">
        <f t="shared" si="16"/>
        <v>9</v>
      </c>
      <c r="G112" s="2">
        <f t="shared" si="14"/>
        <v>-101.83467</v>
      </c>
      <c r="J112">
        <v>7500000000</v>
      </c>
      <c r="K112">
        <v>-99.238326999999998</v>
      </c>
      <c r="L112">
        <v>-91.282959000000005</v>
      </c>
      <c r="N112" s="2">
        <f t="shared" si="17"/>
        <v>9</v>
      </c>
      <c r="O112" s="2">
        <f t="shared" si="15"/>
        <v>-101.06989</v>
      </c>
    </row>
    <row r="113" spans="2:15" x14ac:dyDescent="0.25">
      <c r="B113">
        <v>8000000000</v>
      </c>
      <c r="C113">
        <v>-92.537079000000006</v>
      </c>
      <c r="D113">
        <v>-84.484673000000001</v>
      </c>
      <c r="F113" s="2">
        <f t="shared" si="16"/>
        <v>9.4444444444444002</v>
      </c>
      <c r="G113" s="2">
        <f t="shared" si="14"/>
        <v>-102.00912</v>
      </c>
      <c r="J113">
        <v>8000000000</v>
      </c>
      <c r="K113">
        <v>-95.832451000000006</v>
      </c>
      <c r="L113">
        <v>-87.720566000000005</v>
      </c>
      <c r="N113" s="2">
        <f t="shared" si="17"/>
        <v>9.4444444444444002</v>
      </c>
      <c r="O113" s="2">
        <f t="shared" si="15"/>
        <v>-110.57034</v>
      </c>
    </row>
    <row r="114" spans="2:15" x14ac:dyDescent="0.25">
      <c r="B114">
        <v>8500000000</v>
      </c>
      <c r="C114">
        <v>-95.228958000000006</v>
      </c>
      <c r="D114">
        <v>-86.893119999999996</v>
      </c>
      <c r="F114" s="2">
        <f t="shared" si="16"/>
        <v>9.8888888888888999</v>
      </c>
      <c r="G114" s="2">
        <f t="shared" si="14"/>
        <v>-107.44683000000001</v>
      </c>
      <c r="J114">
        <v>8500000000</v>
      </c>
      <c r="K114">
        <v>-95.744811999999996</v>
      </c>
      <c r="L114">
        <v>-87.568473999999995</v>
      </c>
      <c r="N114" s="2">
        <f t="shared" si="17"/>
        <v>9.8888888888888999</v>
      </c>
      <c r="O114" s="2">
        <f t="shared" si="15"/>
        <v>-107.09837</v>
      </c>
    </row>
    <row r="115" spans="2:15" x14ac:dyDescent="0.25">
      <c r="B115">
        <v>9000000000</v>
      </c>
      <c r="C115">
        <v>-94.017112999999995</v>
      </c>
      <c r="D115">
        <v>-85.520638000000005</v>
      </c>
      <c r="F115" s="2">
        <f t="shared" si="16"/>
        <v>10.333333333333</v>
      </c>
      <c r="G115" s="2">
        <f t="shared" si="14"/>
        <v>-102.81735999999999</v>
      </c>
      <c r="J115">
        <v>9000000000</v>
      </c>
      <c r="K115">
        <v>-97.871887000000001</v>
      </c>
      <c r="L115">
        <v>-89.449546999999995</v>
      </c>
      <c r="N115" s="2">
        <f t="shared" si="17"/>
        <v>10.333333333333</v>
      </c>
      <c r="O115" s="2">
        <f t="shared" si="15"/>
        <v>-103.59576</v>
      </c>
    </row>
    <row r="116" spans="2:15" x14ac:dyDescent="0.25">
      <c r="B116">
        <v>9500000000</v>
      </c>
      <c r="C116">
        <v>-92.448227000000003</v>
      </c>
      <c r="D116">
        <v>-83.895820999999998</v>
      </c>
      <c r="F116" s="2">
        <f t="shared" si="16"/>
        <v>10.777777777778001</v>
      </c>
      <c r="G116" s="2">
        <f t="shared" si="14"/>
        <v>-97.066322</v>
      </c>
      <c r="J116">
        <v>9500000000</v>
      </c>
      <c r="K116">
        <v>-96.860091999999995</v>
      </c>
      <c r="L116">
        <v>-88.172531000000006</v>
      </c>
      <c r="N116" s="2">
        <f t="shared" si="17"/>
        <v>10.777777777778001</v>
      </c>
      <c r="O116" s="2">
        <f t="shared" si="15"/>
        <v>-102.3373</v>
      </c>
    </row>
    <row r="117" spans="2:15" x14ac:dyDescent="0.25">
      <c r="B117">
        <v>10000000000</v>
      </c>
      <c r="C117">
        <v>-91.109168999999994</v>
      </c>
      <c r="D117">
        <v>-82.184096999999994</v>
      </c>
      <c r="F117" s="2">
        <f t="shared" si="16"/>
        <v>11.222222222221999</v>
      </c>
      <c r="G117" s="2">
        <f t="shared" si="14"/>
        <v>-91.019713999999993</v>
      </c>
      <c r="J117">
        <v>10000000000</v>
      </c>
      <c r="K117">
        <v>-94.907134999999997</v>
      </c>
      <c r="L117">
        <v>-85.897971999999996</v>
      </c>
      <c r="N117" s="2">
        <f t="shared" si="17"/>
        <v>11.222222222221999</v>
      </c>
      <c r="O117" s="2">
        <f t="shared" si="15"/>
        <v>-95.662848999999994</v>
      </c>
    </row>
    <row r="118" spans="2:15" x14ac:dyDescent="0.25">
      <c r="B118">
        <v>10500000000</v>
      </c>
      <c r="C118">
        <v>-90.857315</v>
      </c>
      <c r="D118">
        <v>-81.340591000000003</v>
      </c>
      <c r="F118" s="2">
        <f t="shared" si="16"/>
        <v>11.666666666667</v>
      </c>
      <c r="G118" s="2">
        <f t="shared" si="14"/>
        <v>-90.458954000000006</v>
      </c>
      <c r="J118">
        <v>10500000000</v>
      </c>
      <c r="K118">
        <v>-95.212624000000005</v>
      </c>
      <c r="L118">
        <v>-86.136298999999994</v>
      </c>
      <c r="N118" s="2">
        <f t="shared" si="17"/>
        <v>11.666666666667</v>
      </c>
      <c r="O118" s="2">
        <f t="shared" si="15"/>
        <v>-99.684425000000005</v>
      </c>
    </row>
    <row r="119" spans="2:15" x14ac:dyDescent="0.25">
      <c r="B119">
        <v>11000000000</v>
      </c>
      <c r="C119">
        <v>-90.833939000000001</v>
      </c>
      <c r="D119">
        <v>-81.475357000000002</v>
      </c>
      <c r="F119" s="2">
        <f t="shared" si="16"/>
        <v>12.111111111111001</v>
      </c>
      <c r="G119" s="2">
        <f t="shared" si="14"/>
        <v>-92.139610000000005</v>
      </c>
      <c r="J119">
        <v>11000000000</v>
      </c>
      <c r="K119">
        <v>-93.644683999999998</v>
      </c>
      <c r="L119">
        <v>-84.197716</v>
      </c>
      <c r="N119" s="2">
        <f t="shared" si="17"/>
        <v>12.111111111111001</v>
      </c>
      <c r="O119" s="2">
        <f t="shared" si="15"/>
        <v>-99.834273999999994</v>
      </c>
    </row>
    <row r="120" spans="2:15" x14ac:dyDescent="0.25">
      <c r="B120">
        <v>11500000000</v>
      </c>
      <c r="C120">
        <v>-92.141998000000001</v>
      </c>
      <c r="D120">
        <v>-82.689453</v>
      </c>
      <c r="F120" s="2">
        <f t="shared" si="16"/>
        <v>12.555555555555999</v>
      </c>
      <c r="G120" s="2">
        <f t="shared" si="14"/>
        <v>-91.748481999999996</v>
      </c>
      <c r="J120">
        <v>11500000000</v>
      </c>
      <c r="K120">
        <v>-92.614104999999995</v>
      </c>
      <c r="L120">
        <v>-83.240127999999999</v>
      </c>
      <c r="N120" s="2">
        <f t="shared" si="17"/>
        <v>12.555555555555999</v>
      </c>
      <c r="O120" s="2">
        <f t="shared" si="15"/>
        <v>-117.27275</v>
      </c>
    </row>
    <row r="121" spans="2:15" x14ac:dyDescent="0.25">
      <c r="B121">
        <v>12000000000</v>
      </c>
      <c r="C121">
        <v>-88.906424999999999</v>
      </c>
      <c r="D121">
        <v>-79.282227000000006</v>
      </c>
      <c r="F121" s="2">
        <f t="shared" si="16"/>
        <v>13</v>
      </c>
      <c r="G121" s="2">
        <f t="shared" si="14"/>
        <v>-90.937622000000005</v>
      </c>
      <c r="J121">
        <v>12000000000</v>
      </c>
      <c r="K121">
        <v>-91.264679000000001</v>
      </c>
      <c r="L121">
        <v>-81.545081999999994</v>
      </c>
      <c r="N121" s="2">
        <f t="shared" si="17"/>
        <v>13</v>
      </c>
      <c r="O121" s="2">
        <f t="shared" si="15"/>
        <v>-107.70126999999999</v>
      </c>
    </row>
    <row r="122" spans="2:15" x14ac:dyDescent="0.25">
      <c r="B122">
        <v>12500000000</v>
      </c>
      <c r="C122">
        <v>-88.644783000000004</v>
      </c>
      <c r="D122">
        <v>-78.621803</v>
      </c>
      <c r="F122" s="2" t="s">
        <v>21</v>
      </c>
      <c r="J122">
        <v>12500000000</v>
      </c>
      <c r="K122">
        <v>-91.772751</v>
      </c>
      <c r="L122">
        <v>-81.715805000000003</v>
      </c>
      <c r="N122" s="2" t="s">
        <v>21</v>
      </c>
    </row>
    <row r="123" spans="2:15" x14ac:dyDescent="0.25">
      <c r="B123">
        <v>13000000000</v>
      </c>
      <c r="C123">
        <v>-89.211121000000006</v>
      </c>
      <c r="D123">
        <v>-78.600479000000007</v>
      </c>
      <c r="J123">
        <v>13000000000</v>
      </c>
      <c r="K123">
        <v>-93.417023</v>
      </c>
      <c r="L123">
        <v>-82.974800000000002</v>
      </c>
    </row>
    <row r="124" spans="2:15" x14ac:dyDescent="0.25">
      <c r="B124" t="s">
        <v>21</v>
      </c>
      <c r="J124" t="s">
        <v>21</v>
      </c>
    </row>
    <row r="127" spans="2:15" x14ac:dyDescent="0.25">
      <c r="B127" t="s">
        <v>25</v>
      </c>
      <c r="J127" t="s">
        <v>25</v>
      </c>
    </row>
    <row r="128" spans="2:15" x14ac:dyDescent="0.25">
      <c r="B128" t="s">
        <v>19</v>
      </c>
      <c r="C128" t="s">
        <v>277</v>
      </c>
      <c r="D128" t="s">
        <v>278</v>
      </c>
      <c r="J128" t="s">
        <v>19</v>
      </c>
      <c r="K128" t="s">
        <v>277</v>
      </c>
      <c r="L128" t="s">
        <v>278</v>
      </c>
    </row>
    <row r="129" spans="2:12" x14ac:dyDescent="0.25">
      <c r="B129">
        <v>5000000000</v>
      </c>
      <c r="C129">
        <v>-111.10518999999999</v>
      </c>
      <c r="D129">
        <v>-100.36507</v>
      </c>
      <c r="J129">
        <v>5000000000</v>
      </c>
      <c r="K129">
        <v>-125.48860999999999</v>
      </c>
      <c r="L129">
        <v>-112.86074000000001</v>
      </c>
    </row>
    <row r="130" spans="2:12" x14ac:dyDescent="0.25">
      <c r="B130">
        <v>5444444444.4443998</v>
      </c>
      <c r="C130">
        <v>-109.42462999999999</v>
      </c>
      <c r="D130">
        <v>-100.81327</v>
      </c>
      <c r="J130">
        <v>5444444444.4443998</v>
      </c>
      <c r="K130">
        <v>-123.88708</v>
      </c>
      <c r="L130">
        <v>-114.26515999999999</v>
      </c>
    </row>
    <row r="131" spans="2:12" x14ac:dyDescent="0.25">
      <c r="B131">
        <v>5888888888.8888998</v>
      </c>
      <c r="C131">
        <v>-112.59122000000001</v>
      </c>
      <c r="D131">
        <v>-104.48322</v>
      </c>
      <c r="J131">
        <v>5888888888.8888998</v>
      </c>
      <c r="K131">
        <v>-122.19371</v>
      </c>
      <c r="L131">
        <v>-113.85619</v>
      </c>
    </row>
    <row r="132" spans="2:12" x14ac:dyDescent="0.25">
      <c r="B132">
        <v>6333333333.3332996</v>
      </c>
      <c r="C132">
        <v>-111.38507</v>
      </c>
      <c r="D132">
        <v>-103.0654</v>
      </c>
      <c r="J132">
        <v>6333333333.3332996</v>
      </c>
      <c r="K132">
        <v>-128.94388000000001</v>
      </c>
      <c r="L132">
        <v>-120.98452</v>
      </c>
    </row>
    <row r="133" spans="2:12" x14ac:dyDescent="0.25">
      <c r="B133">
        <v>6777777777.7777996</v>
      </c>
      <c r="C133">
        <v>-107.84538000000001</v>
      </c>
      <c r="D133">
        <v>-99.308479000000005</v>
      </c>
      <c r="J133">
        <v>6777777777.7777996</v>
      </c>
      <c r="K133">
        <v>-115.99697999999999</v>
      </c>
      <c r="L133">
        <v>-108.24585999999999</v>
      </c>
    </row>
    <row r="134" spans="2:12" x14ac:dyDescent="0.25">
      <c r="B134">
        <v>7222222222.2222004</v>
      </c>
      <c r="C134">
        <v>-110.88145</v>
      </c>
      <c r="D134">
        <v>-102.52297</v>
      </c>
      <c r="J134">
        <v>7222222222.2222004</v>
      </c>
      <c r="K134">
        <v>-117.44428000000001</v>
      </c>
      <c r="L134">
        <v>-109.64353</v>
      </c>
    </row>
    <row r="135" spans="2:12" x14ac:dyDescent="0.25">
      <c r="B135">
        <v>7666666666.6667004</v>
      </c>
      <c r="C135">
        <v>-106.34699000000001</v>
      </c>
      <c r="D135">
        <v>-98.347678999999999</v>
      </c>
      <c r="J135">
        <v>7666666666.6667004</v>
      </c>
      <c r="K135">
        <v>-120.17406</v>
      </c>
      <c r="L135">
        <v>-112.10012</v>
      </c>
    </row>
    <row r="136" spans="2:12" x14ac:dyDescent="0.25">
      <c r="B136">
        <v>8111111111.1111002</v>
      </c>
      <c r="C136">
        <v>-104.04482</v>
      </c>
      <c r="D136">
        <v>-95.850371999999993</v>
      </c>
      <c r="J136">
        <v>8111111111.1111002</v>
      </c>
      <c r="K136">
        <v>-116.04439000000001</v>
      </c>
      <c r="L136">
        <v>-108.08902</v>
      </c>
    </row>
    <row r="137" spans="2:12" x14ac:dyDescent="0.25">
      <c r="B137">
        <v>8555555555.5556002</v>
      </c>
      <c r="C137">
        <v>-104.75028</v>
      </c>
      <c r="D137">
        <v>-96.697875999999994</v>
      </c>
      <c r="J137">
        <v>8555555555.5556002</v>
      </c>
      <c r="K137">
        <v>-109.36597</v>
      </c>
      <c r="L137">
        <v>-101.25408</v>
      </c>
    </row>
    <row r="138" spans="2:12" x14ac:dyDescent="0.25">
      <c r="B138">
        <v>9000000000</v>
      </c>
      <c r="C138">
        <v>-110.17050999999999</v>
      </c>
      <c r="D138">
        <v>-101.83467</v>
      </c>
      <c r="J138">
        <v>9000000000</v>
      </c>
      <c r="K138">
        <v>-109.24623</v>
      </c>
      <c r="L138">
        <v>-101.06989</v>
      </c>
    </row>
    <row r="139" spans="2:12" x14ac:dyDescent="0.25">
      <c r="B139">
        <v>9444444444.4444008</v>
      </c>
      <c r="C139">
        <v>-110.50559</v>
      </c>
      <c r="D139">
        <v>-102.00912</v>
      </c>
      <c r="J139">
        <v>9444444444.4444008</v>
      </c>
      <c r="K139">
        <v>-118.99267999999999</v>
      </c>
      <c r="L139">
        <v>-110.57034</v>
      </c>
    </row>
    <row r="140" spans="2:12" x14ac:dyDescent="0.25">
      <c r="B140">
        <v>9888888888.8889008</v>
      </c>
      <c r="C140">
        <v>-115.99924</v>
      </c>
      <c r="D140">
        <v>-107.44683000000001</v>
      </c>
      <c r="J140">
        <v>9888888888.8889008</v>
      </c>
      <c r="K140">
        <v>-115.78592999999999</v>
      </c>
      <c r="L140">
        <v>-107.09837</v>
      </c>
    </row>
    <row r="141" spans="2:12" x14ac:dyDescent="0.25">
      <c r="B141">
        <v>10333333333.333</v>
      </c>
      <c r="C141">
        <v>-111.74243</v>
      </c>
      <c r="D141">
        <v>-102.81735999999999</v>
      </c>
      <c r="J141">
        <v>10333333333.333</v>
      </c>
      <c r="K141">
        <v>-112.60493</v>
      </c>
      <c r="L141">
        <v>-103.59576</v>
      </c>
    </row>
    <row r="142" spans="2:12" x14ac:dyDescent="0.25">
      <c r="B142">
        <v>10777777777.778</v>
      </c>
      <c r="C142">
        <v>-106.58305</v>
      </c>
      <c r="D142">
        <v>-97.066322</v>
      </c>
      <c r="J142">
        <v>10777777777.778</v>
      </c>
      <c r="K142">
        <v>-111.41361999999999</v>
      </c>
      <c r="L142">
        <v>-102.3373</v>
      </c>
    </row>
    <row r="143" spans="2:12" x14ac:dyDescent="0.25">
      <c r="B143">
        <v>11222222222.222</v>
      </c>
      <c r="C143">
        <v>-100.3783</v>
      </c>
      <c r="D143">
        <v>-91.019713999999993</v>
      </c>
      <c r="J143">
        <v>11222222222.222</v>
      </c>
      <c r="K143">
        <v>-105.10982</v>
      </c>
      <c r="L143">
        <v>-95.662848999999994</v>
      </c>
    </row>
    <row r="144" spans="2:12" x14ac:dyDescent="0.25">
      <c r="B144">
        <v>11666666666.667</v>
      </c>
      <c r="C144">
        <v>-99.911499000000006</v>
      </c>
      <c r="D144">
        <v>-90.458954000000006</v>
      </c>
      <c r="J144">
        <v>11666666666.667</v>
      </c>
      <c r="K144">
        <v>-109.05840000000001</v>
      </c>
      <c r="L144">
        <v>-99.684425000000005</v>
      </c>
    </row>
    <row r="145" spans="2:12" x14ac:dyDescent="0.25">
      <c r="B145">
        <v>12111111111.111</v>
      </c>
      <c r="C145">
        <v>-101.76381000000001</v>
      </c>
      <c r="D145">
        <v>-92.139610000000005</v>
      </c>
      <c r="J145">
        <v>12111111111.111</v>
      </c>
      <c r="K145">
        <v>-109.55387</v>
      </c>
      <c r="L145">
        <v>-99.834273999999994</v>
      </c>
    </row>
    <row r="146" spans="2:12" x14ac:dyDescent="0.25">
      <c r="B146">
        <v>12555555555.556</v>
      </c>
      <c r="C146">
        <v>-101.77145</v>
      </c>
      <c r="D146">
        <v>-91.748481999999996</v>
      </c>
      <c r="J146">
        <v>12555555555.556</v>
      </c>
      <c r="K146">
        <v>-127.3297</v>
      </c>
      <c r="L146">
        <v>-117.27275</v>
      </c>
    </row>
    <row r="147" spans="2:12" x14ac:dyDescent="0.25">
      <c r="B147">
        <v>13000000000</v>
      </c>
      <c r="C147">
        <v>-101.54827</v>
      </c>
      <c r="D147">
        <v>-90.937622000000005</v>
      </c>
      <c r="J147">
        <v>13000000000</v>
      </c>
      <c r="K147">
        <v>-118.14349</v>
      </c>
      <c r="L147">
        <v>-107.70126999999999</v>
      </c>
    </row>
    <row r="148" spans="2:12" x14ac:dyDescent="0.25">
      <c r="B148" t="s">
        <v>21</v>
      </c>
      <c r="J148" t="s">
        <v>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605"/>
  <sheetViews>
    <sheetView workbookViewId="0">
      <selection activeCell="J1" sqref="J1:L1048576"/>
    </sheetView>
  </sheetViews>
  <sheetFormatPr defaultRowHeight="15" x14ac:dyDescent="0.25"/>
  <cols>
    <col min="1" max="1" width="13.85546875" style="11" customWidth="1"/>
    <col min="5" max="5" width="2" style="3" customWidth="1"/>
    <col min="6" max="6" width="17.42578125" style="2" bestFit="1" customWidth="1"/>
    <col min="7" max="7" width="25.28515625" style="2" bestFit="1" customWidth="1"/>
    <col min="8" max="8" width="9.28515625" style="2" bestFit="1" customWidth="1"/>
    <col min="9" max="9" width="13.7109375" style="11" customWidth="1"/>
    <col min="13" max="13" width="2" style="3" customWidth="1"/>
    <col min="14" max="14" width="17.42578125" style="2" bestFit="1" customWidth="1"/>
    <col min="15" max="15" width="25.28515625" style="2" bestFit="1" customWidth="1"/>
    <col min="16" max="16" width="9.28515625" style="2" bestFit="1" customWidth="1"/>
    <col min="17" max="17" width="2" style="3" customWidth="1"/>
  </cols>
  <sheetData>
    <row r="1" spans="1:17" x14ac:dyDescent="0.25">
      <c r="B1" t="s">
        <v>97</v>
      </c>
      <c r="E1" s="6"/>
      <c r="G1" s="2" t="s">
        <v>16</v>
      </c>
      <c r="J1" t="s">
        <v>97</v>
      </c>
      <c r="M1" s="6"/>
      <c r="O1" s="2" t="s">
        <v>17</v>
      </c>
      <c r="Q1" s="6"/>
    </row>
    <row r="2" spans="1:17" x14ac:dyDescent="0.25">
      <c r="A2" s="36" t="s">
        <v>115</v>
      </c>
      <c r="B2" t="s">
        <v>98</v>
      </c>
      <c r="C2" t="s">
        <v>99</v>
      </c>
      <c r="D2" t="s">
        <v>100</v>
      </c>
      <c r="E2" s="6"/>
      <c r="F2" s="9"/>
      <c r="G2" s="63" t="s">
        <v>280</v>
      </c>
      <c r="I2" s="36" t="s">
        <v>112</v>
      </c>
      <c r="J2" t="s">
        <v>98</v>
      </c>
      <c r="K2" t="s">
        <v>99</v>
      </c>
      <c r="L2" t="s">
        <v>100</v>
      </c>
      <c r="M2" s="6"/>
      <c r="N2" s="9"/>
      <c r="O2" s="63" t="s">
        <v>280</v>
      </c>
      <c r="Q2" s="6"/>
    </row>
    <row r="3" spans="1:17" x14ac:dyDescent="0.25">
      <c r="B3" t="s">
        <v>206</v>
      </c>
      <c r="E3" s="6"/>
      <c r="F3" s="9"/>
      <c r="G3" s="7"/>
      <c r="J3" t="s">
        <v>206</v>
      </c>
      <c r="M3" s="6"/>
      <c r="N3" s="9"/>
      <c r="O3" s="7"/>
      <c r="Q3" s="6"/>
    </row>
    <row r="4" spans="1:17" x14ac:dyDescent="0.25">
      <c r="B4" t="s">
        <v>299</v>
      </c>
      <c r="C4" t="s">
        <v>319</v>
      </c>
      <c r="D4" t="s">
        <v>343</v>
      </c>
      <c r="E4" s="6"/>
      <c r="G4" s="30" t="s">
        <v>20</v>
      </c>
      <c r="J4" t="s">
        <v>299</v>
      </c>
      <c r="K4" t="s">
        <v>319</v>
      </c>
      <c r="L4" t="s">
        <v>344</v>
      </c>
      <c r="M4" s="6"/>
      <c r="O4" s="30" t="s">
        <v>20</v>
      </c>
      <c r="Q4" s="6"/>
    </row>
    <row r="5" spans="1:17" x14ac:dyDescent="0.25">
      <c r="B5" t="s">
        <v>101</v>
      </c>
      <c r="E5" s="6"/>
      <c r="F5" s="2" t="s">
        <v>18</v>
      </c>
      <c r="J5" t="s">
        <v>101</v>
      </c>
      <c r="M5" s="6"/>
      <c r="N5" s="2" t="s">
        <v>18</v>
      </c>
      <c r="Q5" s="6"/>
    </row>
    <row r="6" spans="1:17" ht="15.75" x14ac:dyDescent="0.25">
      <c r="E6" s="6"/>
      <c r="F6" s="2" t="s">
        <v>19</v>
      </c>
      <c r="G6" s="2">
        <f t="shared" ref="G6:G25" si="0">D32</f>
        <v>0</v>
      </c>
      <c r="H6" s="25">
        <v>1</v>
      </c>
      <c r="M6" s="6"/>
      <c r="N6" s="2" t="s">
        <v>19</v>
      </c>
      <c r="O6" s="2">
        <f t="shared" ref="O6:O25" si="1">L32</f>
        <v>0</v>
      </c>
      <c r="P6" s="25">
        <v>1</v>
      </c>
      <c r="Q6" s="6"/>
    </row>
    <row r="7" spans="1:17" ht="15.75" x14ac:dyDescent="0.25">
      <c r="E7" s="6"/>
      <c r="F7" s="2" t="e">
        <f t="shared" ref="F7:F25" si="2">B33/1000000000</f>
        <v>#VALUE!</v>
      </c>
      <c r="G7" s="2" t="str">
        <f t="shared" si="0"/>
        <v>1Rx2L dBc Log Mag(dB)</v>
      </c>
      <c r="H7" s="26">
        <f>ABS(AVERAGE(G7:G25)-(H6-1)*5)</f>
        <v>37.384618722222228</v>
      </c>
      <c r="M7" s="6"/>
      <c r="N7" s="2" t="e">
        <f t="shared" ref="N7:N25" si="3">J33/1000000000</f>
        <v>#VALUE!</v>
      </c>
      <c r="O7" s="2" t="str">
        <f t="shared" si="1"/>
        <v>1Rx2L dBc Log Mag(dB)</v>
      </c>
      <c r="P7" s="26">
        <f>ABS(AVERAGE(O7:O25)-(P6-1)*5)</f>
        <v>40.970970777777787</v>
      </c>
      <c r="Q7" s="6"/>
    </row>
    <row r="8" spans="1:17" x14ac:dyDescent="0.25">
      <c r="B8" t="s">
        <v>102</v>
      </c>
      <c r="E8" s="6"/>
      <c r="F8" s="2">
        <f t="shared" si="2"/>
        <v>1</v>
      </c>
      <c r="G8" s="2">
        <f t="shared" si="0"/>
        <v>-21.595286999999999</v>
      </c>
      <c r="J8" t="s">
        <v>102</v>
      </c>
      <c r="M8" s="6"/>
      <c r="N8" s="2">
        <f t="shared" si="3"/>
        <v>1</v>
      </c>
      <c r="O8" s="2">
        <f t="shared" si="1"/>
        <v>-27.783808000000001</v>
      </c>
      <c r="Q8" s="6"/>
    </row>
    <row r="9" spans="1:17" x14ac:dyDescent="0.25">
      <c r="B9" t="s">
        <v>19</v>
      </c>
      <c r="C9" t="s">
        <v>117</v>
      </c>
      <c r="E9" s="6"/>
      <c r="F9" s="2">
        <f t="shared" si="2"/>
        <v>1.6666666666666998</v>
      </c>
      <c r="G9" s="2">
        <f t="shared" si="0"/>
        <v>-17.386066</v>
      </c>
      <c r="J9" t="s">
        <v>19</v>
      </c>
      <c r="K9" t="s">
        <v>117</v>
      </c>
      <c r="M9" s="6"/>
      <c r="N9" s="2">
        <f t="shared" si="3"/>
        <v>1.6666666666666998</v>
      </c>
      <c r="O9" s="2">
        <f t="shared" si="1"/>
        <v>-27.232306999999999</v>
      </c>
      <c r="Q9" s="6"/>
    </row>
    <row r="10" spans="1:17" x14ac:dyDescent="0.25">
      <c r="B10">
        <v>1000000000</v>
      </c>
      <c r="C10">
        <v>-10.330207</v>
      </c>
      <c r="E10" s="6"/>
      <c r="F10" s="2">
        <f t="shared" si="2"/>
        <v>2.3333333333333002</v>
      </c>
      <c r="G10" s="2">
        <f t="shared" si="0"/>
        <v>-27.768373</v>
      </c>
      <c r="J10">
        <v>1000000000</v>
      </c>
      <c r="K10">
        <v>-12.244412000000001</v>
      </c>
      <c r="M10" s="6"/>
      <c r="N10" s="2">
        <f t="shared" si="3"/>
        <v>2.3333333333333002</v>
      </c>
      <c r="O10" s="2">
        <f t="shared" si="1"/>
        <v>-28.111402999999999</v>
      </c>
      <c r="Q10" s="6"/>
    </row>
    <row r="11" spans="1:17" x14ac:dyDescent="0.25">
      <c r="B11">
        <v>1611166666.6666999</v>
      </c>
      <c r="C11">
        <v>-9.4235401000000003</v>
      </c>
      <c r="E11" s="6"/>
      <c r="F11" s="2">
        <f t="shared" si="2"/>
        <v>3</v>
      </c>
      <c r="G11" s="2">
        <f t="shared" si="0"/>
        <v>-31.670324000000001</v>
      </c>
      <c r="J11">
        <v>1611166666.6666999</v>
      </c>
      <c r="K11">
        <v>-10.846235999999999</v>
      </c>
      <c r="M11" s="6"/>
      <c r="N11" s="2">
        <f t="shared" si="3"/>
        <v>3</v>
      </c>
      <c r="O11" s="2">
        <f t="shared" si="1"/>
        <v>-42.371597000000001</v>
      </c>
      <c r="Q11" s="6"/>
    </row>
    <row r="12" spans="1:17" x14ac:dyDescent="0.25">
      <c r="B12">
        <v>2222333333.3333001</v>
      </c>
      <c r="C12">
        <v>-8.4812393000000004</v>
      </c>
      <c r="E12" s="6"/>
      <c r="F12" s="2">
        <f t="shared" si="2"/>
        <v>3.6666666666666998</v>
      </c>
      <c r="G12" s="2">
        <f t="shared" si="0"/>
        <v>-32.178932000000003</v>
      </c>
      <c r="J12">
        <v>2222333333.3333001</v>
      </c>
      <c r="K12">
        <v>-9.2440747999999999</v>
      </c>
      <c r="M12" s="6"/>
      <c r="N12" s="2">
        <f t="shared" si="3"/>
        <v>3.6666666666666998</v>
      </c>
      <c r="O12" s="2">
        <f t="shared" si="1"/>
        <v>-47.476672999999998</v>
      </c>
      <c r="Q12" s="6"/>
    </row>
    <row r="13" spans="1:17" x14ac:dyDescent="0.25">
      <c r="B13">
        <v>2833500000</v>
      </c>
      <c r="C13">
        <v>-8.3821277999999992</v>
      </c>
      <c r="E13" s="6"/>
      <c r="F13" s="2">
        <f t="shared" si="2"/>
        <v>4.3333333333332993</v>
      </c>
      <c r="G13" s="2">
        <f t="shared" si="0"/>
        <v>-40.615001999999997</v>
      </c>
      <c r="J13">
        <v>2833500000</v>
      </c>
      <c r="K13">
        <v>-8.4319477000000003</v>
      </c>
      <c r="M13" s="6"/>
      <c r="N13" s="2">
        <f t="shared" si="3"/>
        <v>4.3333333333332993</v>
      </c>
      <c r="O13" s="2">
        <f t="shared" si="1"/>
        <v>-42.790515999999997</v>
      </c>
      <c r="Q13" s="6"/>
    </row>
    <row r="14" spans="1:17" x14ac:dyDescent="0.25">
      <c r="B14">
        <v>3444666666.6666999</v>
      </c>
      <c r="C14">
        <v>-8.5708389</v>
      </c>
      <c r="E14" s="6"/>
      <c r="F14" s="2">
        <f t="shared" si="2"/>
        <v>5</v>
      </c>
      <c r="G14" s="2">
        <f t="shared" si="0"/>
        <v>-34.277523000000002</v>
      </c>
      <c r="J14">
        <v>3444666666.6666999</v>
      </c>
      <c r="K14">
        <v>-8.2032261000000002</v>
      </c>
      <c r="M14" s="6"/>
      <c r="N14" s="2">
        <f t="shared" si="3"/>
        <v>5</v>
      </c>
      <c r="O14" s="2">
        <f t="shared" si="1"/>
        <v>-40.174660000000003</v>
      </c>
      <c r="Q14" s="6"/>
    </row>
    <row r="15" spans="1:17" x14ac:dyDescent="0.25">
      <c r="B15">
        <v>4055833333.3333001</v>
      </c>
      <c r="C15">
        <v>-8.6509084999999999</v>
      </c>
      <c r="E15" s="6"/>
      <c r="F15" s="2">
        <f t="shared" si="2"/>
        <v>5.6666666666667007</v>
      </c>
      <c r="G15" s="2">
        <f t="shared" si="0"/>
        <v>-35.058754</v>
      </c>
      <c r="J15">
        <v>4055833333.3333001</v>
      </c>
      <c r="K15">
        <v>-8.2078094000000004</v>
      </c>
      <c r="M15" s="6"/>
      <c r="N15" s="2">
        <f t="shared" si="3"/>
        <v>5.6666666666667007</v>
      </c>
      <c r="O15" s="2">
        <f t="shared" si="1"/>
        <v>-41.247172999999997</v>
      </c>
      <c r="Q15" s="6"/>
    </row>
    <row r="16" spans="1:17" x14ac:dyDescent="0.25">
      <c r="B16">
        <v>4667000000</v>
      </c>
      <c r="C16">
        <v>-8.5843600999999996</v>
      </c>
      <c r="E16" s="6"/>
      <c r="F16" s="2">
        <f t="shared" si="2"/>
        <v>6.3333333333332993</v>
      </c>
      <c r="G16" s="2">
        <f t="shared" si="0"/>
        <v>-42.709881000000003</v>
      </c>
      <c r="J16">
        <v>4667000000</v>
      </c>
      <c r="K16">
        <v>-8.3404293000000003</v>
      </c>
      <c r="M16" s="6"/>
      <c r="N16" s="2">
        <f t="shared" si="3"/>
        <v>6.3333333333332993</v>
      </c>
      <c r="O16" s="2">
        <f t="shared" si="1"/>
        <v>-46.267879000000001</v>
      </c>
      <c r="Q16" s="6"/>
    </row>
    <row r="17" spans="2:17" x14ac:dyDescent="0.25">
      <c r="B17">
        <v>5278166666.6667004</v>
      </c>
      <c r="C17">
        <v>-8.3861694</v>
      </c>
      <c r="E17" s="6"/>
      <c r="F17" s="2">
        <f t="shared" si="2"/>
        <v>7</v>
      </c>
      <c r="G17" s="2">
        <f t="shared" si="0"/>
        <v>-43.853230000000003</v>
      </c>
      <c r="J17">
        <v>5278166666.6667004</v>
      </c>
      <c r="K17">
        <v>-8.3076972999999992</v>
      </c>
      <c r="M17" s="6"/>
      <c r="N17" s="2">
        <f t="shared" si="3"/>
        <v>7</v>
      </c>
      <c r="O17" s="2">
        <f t="shared" si="1"/>
        <v>-39.100341999999998</v>
      </c>
      <c r="Q17" s="6"/>
    </row>
    <row r="18" spans="2:17" x14ac:dyDescent="0.25">
      <c r="B18">
        <v>5889333333.3332996</v>
      </c>
      <c r="C18">
        <v>-8.3607587999999993</v>
      </c>
      <c r="E18" s="6"/>
      <c r="F18" s="2">
        <f t="shared" si="2"/>
        <v>7.6666666666667007</v>
      </c>
      <c r="G18" s="2">
        <f t="shared" si="0"/>
        <v>-42.852688000000001</v>
      </c>
      <c r="J18">
        <v>5889333333.3332996</v>
      </c>
      <c r="K18">
        <v>-8.2975615999999999</v>
      </c>
      <c r="M18" s="6"/>
      <c r="N18" s="2">
        <f t="shared" si="3"/>
        <v>7.6666666666667007</v>
      </c>
      <c r="O18" s="2">
        <f t="shared" si="1"/>
        <v>-41.105896000000001</v>
      </c>
      <c r="Q18" s="6"/>
    </row>
    <row r="19" spans="2:17" x14ac:dyDescent="0.25">
      <c r="B19">
        <v>6500500000</v>
      </c>
      <c r="C19">
        <v>-8.4135342000000009</v>
      </c>
      <c r="E19" s="6"/>
      <c r="F19" s="2">
        <f t="shared" si="2"/>
        <v>8.3333333333333002</v>
      </c>
      <c r="G19" s="2">
        <f t="shared" si="0"/>
        <v>-42.328178000000001</v>
      </c>
      <c r="J19">
        <v>6500500000</v>
      </c>
      <c r="K19">
        <v>-8.3623084999999993</v>
      </c>
      <c r="M19" s="6"/>
      <c r="N19" s="2">
        <f t="shared" si="3"/>
        <v>8.3333333333333002</v>
      </c>
      <c r="O19" s="2">
        <f t="shared" si="1"/>
        <v>-40.243575999999997</v>
      </c>
      <c r="Q19" s="6"/>
    </row>
    <row r="20" spans="2:17" x14ac:dyDescent="0.25">
      <c r="B20">
        <v>7111666666.6667004</v>
      </c>
      <c r="C20">
        <v>-8.5300083000000004</v>
      </c>
      <c r="E20" s="6"/>
      <c r="F20" s="2">
        <f t="shared" si="2"/>
        <v>9</v>
      </c>
      <c r="G20" s="2">
        <f t="shared" si="0"/>
        <v>-41.222031000000001</v>
      </c>
      <c r="J20">
        <v>7111666666.6667004</v>
      </c>
      <c r="K20">
        <v>-8.5022763999999995</v>
      </c>
      <c r="M20" s="6"/>
      <c r="N20" s="2">
        <f t="shared" si="3"/>
        <v>9</v>
      </c>
      <c r="O20" s="2">
        <f t="shared" si="1"/>
        <v>-40.456603999999999</v>
      </c>
      <c r="Q20" s="6"/>
    </row>
    <row r="21" spans="2:17" x14ac:dyDescent="0.25">
      <c r="B21">
        <v>7722833333.3332996</v>
      </c>
      <c r="C21">
        <v>-8.6392536</v>
      </c>
      <c r="E21" s="6"/>
      <c r="F21" s="2">
        <f t="shared" si="2"/>
        <v>9.6666666666666998</v>
      </c>
      <c r="G21" s="2">
        <f t="shared" si="0"/>
        <v>-37.190497999999998</v>
      </c>
      <c r="J21">
        <v>7722833333.3332996</v>
      </c>
      <c r="K21">
        <v>-8.6870393999999997</v>
      </c>
      <c r="M21" s="6"/>
      <c r="N21" s="2">
        <f t="shared" si="3"/>
        <v>9.6666666666666998</v>
      </c>
      <c r="O21" s="2">
        <f t="shared" si="1"/>
        <v>-41.29195</v>
      </c>
      <c r="Q21" s="6"/>
    </row>
    <row r="22" spans="2:17" x14ac:dyDescent="0.25">
      <c r="B22">
        <v>8334000000</v>
      </c>
      <c r="C22">
        <v>-8.7791948000000009</v>
      </c>
      <c r="E22" s="6"/>
      <c r="F22" s="2">
        <f t="shared" si="2"/>
        <v>10.333333333333</v>
      </c>
      <c r="G22" s="2">
        <f t="shared" si="0"/>
        <v>-36.572712000000003</v>
      </c>
      <c r="J22">
        <v>8334000000</v>
      </c>
      <c r="K22">
        <v>-8.8001003000000004</v>
      </c>
      <c r="M22" s="6"/>
      <c r="N22" s="2">
        <f t="shared" si="3"/>
        <v>10.333333333333</v>
      </c>
      <c r="O22" s="2">
        <f t="shared" si="1"/>
        <v>-65.553566000000004</v>
      </c>
      <c r="Q22" s="6"/>
    </row>
    <row r="23" spans="2:17" x14ac:dyDescent="0.25">
      <c r="B23">
        <v>8945166666.6667004</v>
      </c>
      <c r="C23">
        <v>-9.0904092999999992</v>
      </c>
      <c r="E23" s="6"/>
      <c r="F23" s="2">
        <f t="shared" si="2"/>
        <v>11</v>
      </c>
      <c r="G23" s="2">
        <f t="shared" si="0"/>
        <v>-40.693375000000003</v>
      </c>
      <c r="J23">
        <v>8945166666.6667004</v>
      </c>
      <c r="K23">
        <v>-8.9975929000000008</v>
      </c>
      <c r="M23" s="6"/>
      <c r="N23" s="2">
        <f t="shared" si="3"/>
        <v>11</v>
      </c>
      <c r="O23" s="2">
        <f t="shared" si="1"/>
        <v>-41.256526999999998</v>
      </c>
      <c r="Q23" s="6"/>
    </row>
    <row r="24" spans="2:17" x14ac:dyDescent="0.25">
      <c r="B24">
        <v>9556333333.3332996</v>
      </c>
      <c r="C24">
        <v>-9.3704605000000001</v>
      </c>
      <c r="E24" s="6"/>
      <c r="F24" s="2">
        <f t="shared" si="2"/>
        <v>11.666666666667</v>
      </c>
      <c r="G24" s="2">
        <f t="shared" si="0"/>
        <v>-49.380215</v>
      </c>
      <c r="J24">
        <v>9556333333.3332996</v>
      </c>
      <c r="K24">
        <v>-9.2395219999999991</v>
      </c>
      <c r="M24" s="6"/>
      <c r="N24" s="2">
        <f t="shared" si="3"/>
        <v>11.666666666667</v>
      </c>
      <c r="O24" s="2">
        <f t="shared" si="1"/>
        <v>-44.572856999999999</v>
      </c>
      <c r="Q24" s="6"/>
    </row>
    <row r="25" spans="2:17" x14ac:dyDescent="0.25">
      <c r="B25">
        <v>10167500000</v>
      </c>
      <c r="C25">
        <v>-9.5395755999999992</v>
      </c>
      <c r="E25" s="6"/>
      <c r="F25" s="2">
        <f t="shared" si="2"/>
        <v>12.333333333333</v>
      </c>
      <c r="G25" s="2">
        <f t="shared" si="0"/>
        <v>-55.570067999999999</v>
      </c>
      <c r="J25">
        <v>10167500000</v>
      </c>
      <c r="K25">
        <v>-9.4354753000000002</v>
      </c>
      <c r="M25" s="6"/>
      <c r="N25" s="2">
        <f t="shared" si="3"/>
        <v>12.333333333333</v>
      </c>
      <c r="O25" s="2">
        <f t="shared" si="1"/>
        <v>-40.44014</v>
      </c>
      <c r="Q25" s="6"/>
    </row>
    <row r="26" spans="2:17" x14ac:dyDescent="0.25">
      <c r="B26">
        <v>10778666666.667</v>
      </c>
      <c r="C26">
        <v>-9.5448874999999997</v>
      </c>
      <c r="E26" s="6"/>
      <c r="F26" s="2" t="s">
        <v>21</v>
      </c>
      <c r="J26">
        <v>10778666666.667</v>
      </c>
      <c r="K26">
        <v>-9.5890912999999998</v>
      </c>
      <c r="M26" s="6"/>
      <c r="N26" s="2" t="s">
        <v>21</v>
      </c>
      <c r="Q26" s="6"/>
    </row>
    <row r="27" spans="2:17" x14ac:dyDescent="0.25">
      <c r="B27">
        <v>11389833333.333</v>
      </c>
      <c r="C27">
        <v>-9.7023735000000002</v>
      </c>
      <c r="E27" s="6"/>
      <c r="J27">
        <v>11389833333.333</v>
      </c>
      <c r="K27">
        <v>-9.7129688000000005</v>
      </c>
      <c r="M27" s="6"/>
      <c r="Q27" s="6"/>
    </row>
    <row r="28" spans="2:17" x14ac:dyDescent="0.25">
      <c r="B28">
        <v>12001000000</v>
      </c>
      <c r="C28">
        <v>-9.8760366000000008</v>
      </c>
      <c r="E28" s="6"/>
      <c r="J28">
        <v>12001000000</v>
      </c>
      <c r="K28">
        <v>-9.8850937000000005</v>
      </c>
      <c r="M28" s="6"/>
      <c r="Q28" s="6"/>
    </row>
    <row r="29" spans="2:17" x14ac:dyDescent="0.25">
      <c r="B29" t="s">
        <v>21</v>
      </c>
      <c r="E29" s="6"/>
      <c r="F29" s="2" t="s">
        <v>22</v>
      </c>
      <c r="J29" t="s">
        <v>21</v>
      </c>
      <c r="M29" s="6"/>
      <c r="N29" s="2" t="s">
        <v>22</v>
      </c>
      <c r="Q29" s="6"/>
    </row>
    <row r="30" spans="2:17" ht="15.75" x14ac:dyDescent="0.25">
      <c r="E30" s="6"/>
      <c r="F30" s="2" t="s">
        <v>19</v>
      </c>
      <c r="G30" s="2">
        <f t="shared" ref="G30:G49" si="4">D56</f>
        <v>0</v>
      </c>
      <c r="H30" s="25">
        <v>1</v>
      </c>
      <c r="M30" s="6"/>
      <c r="N30" s="2" t="s">
        <v>19</v>
      </c>
      <c r="O30" s="2">
        <f t="shared" ref="O30:O49" si="5">L56</f>
        <v>0</v>
      </c>
      <c r="P30" s="25">
        <v>1</v>
      </c>
      <c r="Q30" s="6"/>
    </row>
    <row r="31" spans="2:17" ht="15.75" x14ac:dyDescent="0.25">
      <c r="E31" s="6"/>
      <c r="F31" s="2" t="e">
        <f t="shared" ref="F31:F49" si="6">B57/1000000000</f>
        <v>#VALUE!</v>
      </c>
      <c r="G31" s="2" t="str">
        <f t="shared" si="4"/>
        <v>1Rx3L dBc Log Mag(dB)</v>
      </c>
      <c r="H31" s="26">
        <f>ABS(AVERAGE(G31:G49)-(H30-1)*5)</f>
        <v>19.064247705555559</v>
      </c>
      <c r="M31" s="6"/>
      <c r="N31" s="2" t="e">
        <f t="shared" ref="N31:N49" si="7">J57/1000000000</f>
        <v>#VALUE!</v>
      </c>
      <c r="O31" s="2" t="str">
        <f t="shared" si="5"/>
        <v>1Rx3L dBc Log Mag(dB)</v>
      </c>
      <c r="P31" s="26">
        <f>ABS(AVERAGE(O31:O49)-(P30-1)*5)</f>
        <v>19.768786500000001</v>
      </c>
      <c r="Q31" s="6"/>
    </row>
    <row r="32" spans="2:17" x14ac:dyDescent="0.25">
      <c r="B32" t="s">
        <v>18</v>
      </c>
      <c r="E32" s="6"/>
      <c r="F32" s="2">
        <f t="shared" si="6"/>
        <v>2.0009999999999999</v>
      </c>
      <c r="G32" s="2">
        <f t="shared" si="4"/>
        <v>-8.4004097000000009</v>
      </c>
      <c r="J32" t="s">
        <v>18</v>
      </c>
      <c r="M32" s="6"/>
      <c r="N32" s="2">
        <f t="shared" si="7"/>
        <v>2.0009999999999999</v>
      </c>
      <c r="O32" s="2">
        <f t="shared" si="5"/>
        <v>-10.922692</v>
      </c>
      <c r="Q32" s="6"/>
    </row>
    <row r="33" spans="2:17" x14ac:dyDescent="0.25">
      <c r="B33" t="s">
        <v>19</v>
      </c>
      <c r="C33" t="s">
        <v>127</v>
      </c>
      <c r="D33" t="s">
        <v>31</v>
      </c>
      <c r="E33" s="6"/>
      <c r="F33" s="2">
        <f t="shared" si="6"/>
        <v>2.6120555555556</v>
      </c>
      <c r="G33" s="2">
        <f t="shared" si="4"/>
        <v>-18.392004</v>
      </c>
      <c r="J33" t="s">
        <v>19</v>
      </c>
      <c r="K33" t="s">
        <v>127</v>
      </c>
      <c r="L33" t="s">
        <v>31</v>
      </c>
      <c r="M33" s="6"/>
      <c r="N33" s="2">
        <f t="shared" si="7"/>
        <v>2.6120555555556</v>
      </c>
      <c r="O33" s="2">
        <f t="shared" si="5"/>
        <v>-19.191389000000001</v>
      </c>
      <c r="Q33" s="6"/>
    </row>
    <row r="34" spans="2:17" x14ac:dyDescent="0.25">
      <c r="B34">
        <v>1000000000</v>
      </c>
      <c r="C34">
        <v>-32.636189000000002</v>
      </c>
      <c r="D34">
        <v>-21.595286999999999</v>
      </c>
      <c r="E34" s="6"/>
      <c r="F34" s="2">
        <f t="shared" si="6"/>
        <v>3.2231111111111002</v>
      </c>
      <c r="G34" s="2">
        <f t="shared" si="4"/>
        <v>-19.492155</v>
      </c>
      <c r="J34">
        <v>1000000000</v>
      </c>
      <c r="K34">
        <v>-40.951743999999998</v>
      </c>
      <c r="L34">
        <v>-27.783808000000001</v>
      </c>
      <c r="M34" s="6"/>
      <c r="N34" s="2">
        <f t="shared" si="7"/>
        <v>3.2231111111111002</v>
      </c>
      <c r="O34" s="2">
        <f t="shared" si="5"/>
        <v>-18.649784</v>
      </c>
      <c r="Q34" s="6"/>
    </row>
    <row r="35" spans="2:17" x14ac:dyDescent="0.25">
      <c r="B35">
        <v>1666666666.6666999</v>
      </c>
      <c r="C35">
        <v>-26.294886000000002</v>
      </c>
      <c r="D35">
        <v>-17.386066</v>
      </c>
      <c r="E35" s="6"/>
      <c r="F35" s="2">
        <f t="shared" si="6"/>
        <v>3.8341666666666998</v>
      </c>
      <c r="G35" s="2">
        <f t="shared" si="4"/>
        <v>-22.245353999999999</v>
      </c>
      <c r="J35">
        <v>1666666666.6666999</v>
      </c>
      <c r="K35">
        <v>-37.629672999999997</v>
      </c>
      <c r="L35">
        <v>-27.232306999999999</v>
      </c>
      <c r="M35" s="6"/>
      <c r="N35" s="2">
        <f t="shared" si="7"/>
        <v>3.8341666666666998</v>
      </c>
      <c r="O35" s="2">
        <f t="shared" si="5"/>
        <v>-21.227858000000001</v>
      </c>
      <c r="Q35" s="6"/>
    </row>
    <row r="36" spans="2:17" x14ac:dyDescent="0.25">
      <c r="B36">
        <v>2333333333.3333001</v>
      </c>
      <c r="C36">
        <v>-36.089275000000001</v>
      </c>
      <c r="D36">
        <v>-27.768373</v>
      </c>
      <c r="E36" s="6"/>
      <c r="F36" s="2">
        <f t="shared" si="6"/>
        <v>4.4452222222222</v>
      </c>
      <c r="G36" s="2">
        <f t="shared" si="4"/>
        <v>-23.682936000000002</v>
      </c>
      <c r="J36">
        <v>2333333333.3333001</v>
      </c>
      <c r="K36">
        <v>-37.084811999999999</v>
      </c>
      <c r="L36">
        <v>-28.111402999999999</v>
      </c>
      <c r="M36" s="6"/>
      <c r="N36" s="2">
        <f t="shared" si="7"/>
        <v>4.4452222222222</v>
      </c>
      <c r="O36" s="2">
        <f t="shared" si="5"/>
        <v>-30.032574</v>
      </c>
      <c r="Q36" s="6"/>
    </row>
    <row r="37" spans="2:17" x14ac:dyDescent="0.25">
      <c r="B37">
        <v>3000000000</v>
      </c>
      <c r="C37">
        <v>-39.884326999999999</v>
      </c>
      <c r="D37">
        <v>-31.670324000000001</v>
      </c>
      <c r="E37" s="6"/>
      <c r="F37" s="2">
        <f t="shared" si="6"/>
        <v>5.0562777777777992</v>
      </c>
      <c r="G37" s="2">
        <f t="shared" si="4"/>
        <v>-20.249120999999999</v>
      </c>
      <c r="J37">
        <v>3000000000</v>
      </c>
      <c r="K37">
        <v>-50.733046999999999</v>
      </c>
      <c r="L37">
        <v>-42.371597000000001</v>
      </c>
      <c r="M37" s="6"/>
      <c r="N37" s="2">
        <f t="shared" si="7"/>
        <v>5.0562777777777992</v>
      </c>
      <c r="O37" s="2">
        <f t="shared" si="5"/>
        <v>-25.810044999999999</v>
      </c>
      <c r="Q37" s="6"/>
    </row>
    <row r="38" spans="2:17" x14ac:dyDescent="0.25">
      <c r="B38">
        <v>3666666666.6666999</v>
      </c>
      <c r="C38">
        <v>-40.790416999999998</v>
      </c>
      <c r="D38">
        <v>-32.178932000000003</v>
      </c>
      <c r="E38" s="6"/>
      <c r="F38" s="2">
        <f t="shared" si="6"/>
        <v>5.6673333333332998</v>
      </c>
      <c r="G38" s="2">
        <f t="shared" si="4"/>
        <v>-22.238813</v>
      </c>
      <c r="J38">
        <v>3666666666.6666999</v>
      </c>
      <c r="K38">
        <v>-55.437660000000001</v>
      </c>
      <c r="L38">
        <v>-47.476672999999998</v>
      </c>
      <c r="M38" s="6"/>
      <c r="N38" s="2">
        <f t="shared" si="7"/>
        <v>5.6673333333332998</v>
      </c>
      <c r="O38" s="2">
        <f t="shared" si="5"/>
        <v>-21.628056999999998</v>
      </c>
      <c r="Q38" s="6"/>
    </row>
    <row r="39" spans="2:17" x14ac:dyDescent="0.25">
      <c r="B39">
        <v>4333333333.3332996</v>
      </c>
      <c r="C39">
        <v>-49.502032999999997</v>
      </c>
      <c r="D39">
        <v>-40.615001999999997</v>
      </c>
      <c r="E39" s="6"/>
      <c r="F39" s="2">
        <f t="shared" si="6"/>
        <v>6.2783888888888999</v>
      </c>
      <c r="G39" s="2">
        <f t="shared" si="4"/>
        <v>-21.711441000000001</v>
      </c>
      <c r="J39">
        <v>4333333333.3332996</v>
      </c>
      <c r="K39">
        <v>-51.077759</v>
      </c>
      <c r="L39">
        <v>-42.790515999999997</v>
      </c>
      <c r="M39" s="6"/>
      <c r="N39" s="2">
        <f t="shared" si="7"/>
        <v>6.2783888888888999</v>
      </c>
      <c r="O39" s="2">
        <f t="shared" si="5"/>
        <v>-19.975190999999999</v>
      </c>
      <c r="Q39" s="6"/>
    </row>
    <row r="40" spans="2:17" x14ac:dyDescent="0.25">
      <c r="B40">
        <v>5000000000</v>
      </c>
      <c r="C40">
        <v>-42.731731000000003</v>
      </c>
      <c r="D40">
        <v>-34.277523000000002</v>
      </c>
      <c r="E40" s="6"/>
      <c r="F40" s="2">
        <f t="shared" si="6"/>
        <v>6.8894444444443996</v>
      </c>
      <c r="G40" s="2">
        <f t="shared" si="4"/>
        <v>-21.967327000000001</v>
      </c>
      <c r="J40">
        <v>5000000000</v>
      </c>
      <c r="K40">
        <v>-48.549858</v>
      </c>
      <c r="L40">
        <v>-40.174660000000003</v>
      </c>
      <c r="M40" s="6"/>
      <c r="N40" s="2">
        <f t="shared" si="7"/>
        <v>6.8894444444443996</v>
      </c>
      <c r="O40" s="2">
        <f t="shared" si="5"/>
        <v>-24.339994000000001</v>
      </c>
      <c r="Q40" s="6"/>
    </row>
    <row r="41" spans="2:17" x14ac:dyDescent="0.25">
      <c r="B41">
        <v>5666666666.6667004</v>
      </c>
      <c r="C41">
        <v>-43.470588999999997</v>
      </c>
      <c r="D41">
        <v>-35.058754</v>
      </c>
      <c r="E41" s="6"/>
      <c r="F41" s="2">
        <f t="shared" si="6"/>
        <v>7.5004999999999997</v>
      </c>
      <c r="G41" s="2">
        <f t="shared" si="4"/>
        <v>-18.242581999999999</v>
      </c>
      <c r="J41">
        <v>5666666666.6667004</v>
      </c>
      <c r="K41">
        <v>-49.606017999999999</v>
      </c>
      <c r="L41">
        <v>-41.247172999999997</v>
      </c>
      <c r="M41" s="6"/>
      <c r="N41" s="2">
        <f t="shared" si="7"/>
        <v>7.5004999999999997</v>
      </c>
      <c r="O41" s="2">
        <f t="shared" si="5"/>
        <v>-18.848106000000001</v>
      </c>
      <c r="Q41" s="6"/>
    </row>
    <row r="42" spans="2:17" x14ac:dyDescent="0.25">
      <c r="B42">
        <v>6333333333.3332996</v>
      </c>
      <c r="C42">
        <v>-51.002338000000002</v>
      </c>
      <c r="D42">
        <v>-42.709881000000003</v>
      </c>
      <c r="E42" s="6"/>
      <c r="F42" s="2">
        <f t="shared" si="6"/>
        <v>8.1115555555556007</v>
      </c>
      <c r="G42" s="2">
        <f t="shared" si="4"/>
        <v>-16.899452</v>
      </c>
      <c r="J42">
        <v>6333333333.3332996</v>
      </c>
      <c r="K42">
        <v>-54.456924000000001</v>
      </c>
      <c r="L42">
        <v>-46.267879000000001</v>
      </c>
      <c r="M42" s="6"/>
      <c r="N42" s="2">
        <f t="shared" si="7"/>
        <v>8.1115555555556007</v>
      </c>
      <c r="O42" s="2">
        <f t="shared" si="5"/>
        <v>-18.598033999999998</v>
      </c>
      <c r="Q42" s="6"/>
    </row>
    <row r="43" spans="2:17" x14ac:dyDescent="0.25">
      <c r="B43">
        <v>7000000000</v>
      </c>
      <c r="C43">
        <v>-52.231212999999997</v>
      </c>
      <c r="D43">
        <v>-43.853230000000003</v>
      </c>
      <c r="E43" s="6"/>
      <c r="F43" s="2">
        <f t="shared" si="6"/>
        <v>8.7226111111110995</v>
      </c>
      <c r="G43" s="2">
        <f t="shared" si="4"/>
        <v>-18.489947999999998</v>
      </c>
      <c r="J43">
        <v>7000000000</v>
      </c>
      <c r="K43">
        <v>-47.445132999999998</v>
      </c>
      <c r="L43">
        <v>-39.100341999999998</v>
      </c>
      <c r="M43" s="6"/>
      <c r="N43" s="2">
        <f t="shared" si="7"/>
        <v>8.7226111111110995</v>
      </c>
      <c r="O43" s="2">
        <f t="shared" si="5"/>
        <v>-16.553902000000001</v>
      </c>
      <c r="Q43" s="6"/>
    </row>
    <row r="44" spans="2:17" x14ac:dyDescent="0.25">
      <c r="B44">
        <v>7666666666.6667004</v>
      </c>
      <c r="C44">
        <v>-51.422851999999999</v>
      </c>
      <c r="D44">
        <v>-42.852688000000001</v>
      </c>
      <c r="E44" s="6"/>
      <c r="F44" s="2">
        <f t="shared" si="6"/>
        <v>9.3336666666666996</v>
      </c>
      <c r="G44" s="2">
        <f t="shared" si="4"/>
        <v>-16.953507999999999</v>
      </c>
      <c r="J44">
        <v>7666666666.6667004</v>
      </c>
      <c r="K44">
        <v>-49.658980999999997</v>
      </c>
      <c r="L44">
        <v>-41.105896000000001</v>
      </c>
      <c r="M44" s="6"/>
      <c r="N44" s="2">
        <f t="shared" si="7"/>
        <v>9.3336666666666996</v>
      </c>
      <c r="O44" s="2">
        <f t="shared" si="5"/>
        <v>-18.842614999999999</v>
      </c>
      <c r="Q44" s="6"/>
    </row>
    <row r="45" spans="2:17" x14ac:dyDescent="0.25">
      <c r="B45">
        <v>8333333333.3332996</v>
      </c>
      <c r="C45">
        <v>-50.970058000000002</v>
      </c>
      <c r="D45">
        <v>-42.328178000000001</v>
      </c>
      <c r="E45" s="6"/>
      <c r="F45" s="2">
        <f t="shared" si="6"/>
        <v>9.9447222222222003</v>
      </c>
      <c r="G45" s="2">
        <f t="shared" si="4"/>
        <v>-16.605792999999998</v>
      </c>
      <c r="J45">
        <v>8333333333.3332996</v>
      </c>
      <c r="K45">
        <v>-48.852524000000003</v>
      </c>
      <c r="L45">
        <v>-40.243575999999997</v>
      </c>
      <c r="M45" s="6"/>
      <c r="N45" s="2">
        <f t="shared" si="7"/>
        <v>9.9447222222222003</v>
      </c>
      <c r="O45" s="2">
        <f t="shared" si="5"/>
        <v>-18.362120000000001</v>
      </c>
      <c r="Q45" s="6"/>
    </row>
    <row r="46" spans="2:17" x14ac:dyDescent="0.25">
      <c r="B46">
        <v>9000000000</v>
      </c>
      <c r="C46">
        <v>-49.927745999999999</v>
      </c>
      <c r="D46">
        <v>-41.222031000000001</v>
      </c>
      <c r="E46" s="6"/>
      <c r="F46" s="2">
        <f t="shared" si="6"/>
        <v>10.555777777777999</v>
      </c>
      <c r="G46" s="2">
        <f t="shared" si="4"/>
        <v>-19.93487</v>
      </c>
      <c r="J46">
        <v>9000000000</v>
      </c>
      <c r="K46">
        <v>-49.355685999999999</v>
      </c>
      <c r="L46">
        <v>-40.456603999999999</v>
      </c>
      <c r="M46" s="6"/>
      <c r="N46" s="2">
        <f t="shared" si="7"/>
        <v>10.555777777777999</v>
      </c>
      <c r="O46" s="2">
        <f t="shared" si="5"/>
        <v>-17.139832999999999</v>
      </c>
      <c r="Q46" s="6"/>
    </row>
    <row r="47" spans="2:17" x14ac:dyDescent="0.25">
      <c r="B47">
        <v>9666666666.6667004</v>
      </c>
      <c r="C47">
        <v>-46.180489000000001</v>
      </c>
      <c r="D47">
        <v>-37.190497999999998</v>
      </c>
      <c r="E47" s="6"/>
      <c r="F47" s="2">
        <f t="shared" si="6"/>
        <v>11.166833333333001</v>
      </c>
      <c r="G47" s="2">
        <f t="shared" si="4"/>
        <v>-18.676684999999999</v>
      </c>
      <c r="J47">
        <v>9666666666.6667004</v>
      </c>
      <c r="K47">
        <v>-50.184218999999999</v>
      </c>
      <c r="L47">
        <v>-41.29195</v>
      </c>
      <c r="M47" s="6"/>
      <c r="N47" s="2">
        <f t="shared" si="7"/>
        <v>11.166833333333001</v>
      </c>
      <c r="O47" s="2">
        <f t="shared" si="5"/>
        <v>-18.370327</v>
      </c>
      <c r="Q47" s="6"/>
    </row>
    <row r="48" spans="2:17" x14ac:dyDescent="0.25">
      <c r="B48">
        <v>10333333333.333</v>
      </c>
      <c r="C48">
        <v>-46.148235</v>
      </c>
      <c r="D48">
        <v>-36.572712000000003</v>
      </c>
      <c r="E48" s="6"/>
      <c r="F48" s="2">
        <f t="shared" si="6"/>
        <v>11.777888888889001</v>
      </c>
      <c r="G48" s="2">
        <f t="shared" si="4"/>
        <v>-16.560701000000002</v>
      </c>
      <c r="J48">
        <v>10333333333.333</v>
      </c>
      <c r="K48">
        <v>-74.754990000000006</v>
      </c>
      <c r="L48">
        <v>-65.553566000000004</v>
      </c>
      <c r="M48" s="6"/>
      <c r="N48" s="2">
        <f t="shared" si="7"/>
        <v>11.777888888889001</v>
      </c>
      <c r="O48" s="2">
        <f t="shared" si="5"/>
        <v>-16.078513999999998</v>
      </c>
      <c r="Q48" s="6"/>
    </row>
    <row r="49" spans="2:17" x14ac:dyDescent="0.25">
      <c r="B49">
        <v>11000000000</v>
      </c>
      <c r="C49">
        <v>-50.239243000000002</v>
      </c>
      <c r="D49">
        <v>-40.693375000000003</v>
      </c>
      <c r="E49" s="6"/>
      <c r="F49" s="2">
        <f t="shared" si="6"/>
        <v>12.388944444444</v>
      </c>
      <c r="G49" s="2">
        <f t="shared" si="4"/>
        <v>-22.413359</v>
      </c>
      <c r="J49">
        <v>11000000000</v>
      </c>
      <c r="K49">
        <v>-50.881397</v>
      </c>
      <c r="L49">
        <v>-41.256526999999998</v>
      </c>
      <c r="M49" s="6"/>
      <c r="N49" s="2">
        <f t="shared" si="7"/>
        <v>12.388944444444</v>
      </c>
      <c r="O49" s="2">
        <f t="shared" si="5"/>
        <v>-21.267122000000001</v>
      </c>
      <c r="Q49" s="6"/>
    </row>
    <row r="50" spans="2:17" x14ac:dyDescent="0.25">
      <c r="B50">
        <v>11666666666.667</v>
      </c>
      <c r="C50">
        <v>-58.877552000000001</v>
      </c>
      <c r="D50">
        <v>-49.380215</v>
      </c>
      <c r="E50" s="6"/>
      <c r="F50" s="2" t="s">
        <v>21</v>
      </c>
      <c r="J50">
        <v>11666666666.667</v>
      </c>
      <c r="K50">
        <v>-54.052985999999997</v>
      </c>
      <c r="L50">
        <v>-44.572856999999999</v>
      </c>
      <c r="M50" s="6"/>
      <c r="N50" s="2" t="s">
        <v>21</v>
      </c>
      <c r="Q50" s="6"/>
    </row>
    <row r="51" spans="2:17" x14ac:dyDescent="0.25">
      <c r="B51">
        <v>12333333333.333</v>
      </c>
      <c r="C51">
        <v>-65.161529999999999</v>
      </c>
      <c r="D51">
        <v>-55.570067999999999</v>
      </c>
      <c r="E51" s="6"/>
      <c r="J51">
        <v>12333333333.333</v>
      </c>
      <c r="K51">
        <v>-50.102417000000003</v>
      </c>
      <c r="L51">
        <v>-40.44014</v>
      </c>
      <c r="M51" s="6"/>
      <c r="Q51" s="6"/>
    </row>
    <row r="52" spans="2:17" x14ac:dyDescent="0.25">
      <c r="B52">
        <v>13000000000</v>
      </c>
      <c r="C52">
        <v>-62.112766000000001</v>
      </c>
      <c r="D52">
        <v>-52.094439999999999</v>
      </c>
      <c r="E52" s="4"/>
      <c r="J52">
        <v>13000000000</v>
      </c>
      <c r="K52">
        <v>-44.837299000000002</v>
      </c>
      <c r="L52">
        <v>-34.840797000000002</v>
      </c>
      <c r="M52" s="4"/>
      <c r="Q52" s="4"/>
    </row>
    <row r="53" spans="2:17" x14ac:dyDescent="0.25">
      <c r="B53" t="s">
        <v>21</v>
      </c>
      <c r="E53" s="4"/>
      <c r="F53" s="2" t="s">
        <v>23</v>
      </c>
      <c r="J53" t="s">
        <v>21</v>
      </c>
      <c r="M53" s="4"/>
      <c r="N53" s="2" t="s">
        <v>23</v>
      </c>
      <c r="Q53" s="4"/>
    </row>
    <row r="54" spans="2:17" ht="15.75" x14ac:dyDescent="0.25">
      <c r="E54" s="4"/>
      <c r="F54" s="2" t="s">
        <v>19</v>
      </c>
      <c r="G54" s="2">
        <f t="shared" ref="G54:G73" si="8">D80</f>
        <v>0</v>
      </c>
      <c r="H54" s="25">
        <v>1</v>
      </c>
      <c r="M54" s="4"/>
      <c r="N54" s="2" t="s">
        <v>19</v>
      </c>
      <c r="O54" s="2">
        <f t="shared" ref="O54:O73" si="9">L80</f>
        <v>0</v>
      </c>
      <c r="P54" s="25">
        <v>1</v>
      </c>
      <c r="Q54" s="4"/>
    </row>
    <row r="55" spans="2:17" ht="15.75" x14ac:dyDescent="0.25">
      <c r="E55" s="4"/>
      <c r="F55" s="2" t="e">
        <f t="shared" ref="F55:F73" si="10">B81/1000000000</f>
        <v>#VALUE!</v>
      </c>
      <c r="G55" s="2" t="str">
        <f t="shared" si="8"/>
        <v>1Rx4L dBc Log Mag(dB)</v>
      </c>
      <c r="H55" s="26">
        <f>ABS(AVERAGE(G55:G73)-(H54-1)*5)</f>
        <v>30.990864166666668</v>
      </c>
      <c r="M55" s="4"/>
      <c r="N55" s="2" t="e">
        <f t="shared" ref="N55:N73" si="11">J81/1000000000</f>
        <v>#VALUE!</v>
      </c>
      <c r="O55" s="2" t="str">
        <f t="shared" si="9"/>
        <v>1Rx4L dBc Log Mag(dB)</v>
      </c>
      <c r="P55" s="26">
        <f>ABS(AVERAGE(O55:O73)-(P54-1)*5)</f>
        <v>35.014296999999999</v>
      </c>
      <c r="Q55" s="4"/>
    </row>
    <row r="56" spans="2:17" x14ac:dyDescent="0.25">
      <c r="B56" t="s">
        <v>22</v>
      </c>
      <c r="E56" s="4"/>
      <c r="F56" s="2">
        <f t="shared" si="10"/>
        <v>3.0009999999999999</v>
      </c>
      <c r="G56" s="2">
        <f t="shared" si="8"/>
        <v>-19.029982</v>
      </c>
      <c r="J56" t="s">
        <v>22</v>
      </c>
      <c r="M56" s="4"/>
      <c r="N56" s="2">
        <f t="shared" si="11"/>
        <v>3.0009999999999999</v>
      </c>
      <c r="O56" s="2">
        <f t="shared" si="9"/>
        <v>-16.631474999999998</v>
      </c>
      <c r="Q56" s="4"/>
    </row>
    <row r="57" spans="2:17" x14ac:dyDescent="0.25">
      <c r="B57" t="s">
        <v>19</v>
      </c>
      <c r="C57" t="s">
        <v>128</v>
      </c>
      <c r="D57" t="s">
        <v>32</v>
      </c>
      <c r="E57" s="4"/>
      <c r="F57" s="2">
        <f t="shared" si="10"/>
        <v>3.5565000000000002</v>
      </c>
      <c r="G57" s="2">
        <f t="shared" si="8"/>
        <v>-19.049237999999999</v>
      </c>
      <c r="J57" t="s">
        <v>19</v>
      </c>
      <c r="K57" t="s">
        <v>128</v>
      </c>
      <c r="L57" t="s">
        <v>32</v>
      </c>
      <c r="M57" s="4"/>
      <c r="N57" s="2">
        <f t="shared" si="11"/>
        <v>3.5565000000000002</v>
      </c>
      <c r="O57" s="2">
        <f t="shared" si="9"/>
        <v>-18.538618</v>
      </c>
      <c r="Q57" s="4"/>
    </row>
    <row r="58" spans="2:17" x14ac:dyDescent="0.25">
      <c r="B58">
        <v>2001000000</v>
      </c>
      <c r="C58">
        <v>-19.441310999999999</v>
      </c>
      <c r="D58">
        <v>-8.4004097000000009</v>
      </c>
      <c r="E58" s="4"/>
      <c r="F58" s="2">
        <f t="shared" si="10"/>
        <v>4.1120000000000001</v>
      </c>
      <c r="G58" s="2">
        <f t="shared" si="8"/>
        <v>-26.309448</v>
      </c>
      <c r="J58">
        <v>2001000000</v>
      </c>
      <c r="K58">
        <v>-24.090627999999999</v>
      </c>
      <c r="L58">
        <v>-10.922692</v>
      </c>
      <c r="M58" s="4"/>
      <c r="N58" s="2">
        <f t="shared" si="11"/>
        <v>4.1120000000000001</v>
      </c>
      <c r="O58" s="2">
        <f t="shared" si="9"/>
        <v>-32.368679</v>
      </c>
      <c r="Q58" s="4"/>
    </row>
    <row r="59" spans="2:17" x14ac:dyDescent="0.25">
      <c r="B59">
        <v>2612055555.5556002</v>
      </c>
      <c r="C59">
        <v>-27.300823000000001</v>
      </c>
      <c r="D59">
        <v>-18.392004</v>
      </c>
      <c r="E59" s="4"/>
      <c r="F59" s="2">
        <f t="shared" si="10"/>
        <v>4.6675000000000004</v>
      </c>
      <c r="G59" s="2">
        <f t="shared" si="8"/>
        <v>-26.848682</v>
      </c>
      <c r="J59">
        <v>2612055555.5556002</v>
      </c>
      <c r="K59">
        <v>-29.588757000000001</v>
      </c>
      <c r="L59">
        <v>-19.191389000000001</v>
      </c>
      <c r="M59" s="4"/>
      <c r="N59" s="2">
        <f t="shared" si="11"/>
        <v>4.6675000000000004</v>
      </c>
      <c r="O59" s="2">
        <f t="shared" si="9"/>
        <v>-25.378236999999999</v>
      </c>
      <c r="Q59" s="4"/>
    </row>
    <row r="60" spans="2:17" x14ac:dyDescent="0.25">
      <c r="B60">
        <v>3223111111.1111002</v>
      </c>
      <c r="C60">
        <v>-27.813054999999999</v>
      </c>
      <c r="D60">
        <v>-19.492155</v>
      </c>
      <c r="E60" s="4"/>
      <c r="F60" s="2">
        <f t="shared" si="10"/>
        <v>5.2229999999999999</v>
      </c>
      <c r="G60" s="2">
        <f t="shared" si="8"/>
        <v>-15.561840999999999</v>
      </c>
      <c r="J60">
        <v>3223111111.1111002</v>
      </c>
      <c r="K60">
        <v>-27.623192</v>
      </c>
      <c r="L60">
        <v>-18.649784</v>
      </c>
      <c r="M60" s="4"/>
      <c r="N60" s="2">
        <f t="shared" si="11"/>
        <v>5.2229999999999999</v>
      </c>
      <c r="O60" s="2">
        <f t="shared" si="9"/>
        <v>-16.308125</v>
      </c>
      <c r="Q60" s="4"/>
    </row>
    <row r="61" spans="2:17" x14ac:dyDescent="0.25">
      <c r="B61">
        <v>3834166666.6666999</v>
      </c>
      <c r="C61">
        <v>-30.459351999999999</v>
      </c>
      <c r="D61">
        <v>-22.245353999999999</v>
      </c>
      <c r="E61" s="4"/>
      <c r="F61" s="2">
        <f t="shared" si="10"/>
        <v>5.7785000000000002</v>
      </c>
      <c r="G61" s="2">
        <f t="shared" si="8"/>
        <v>-22.843039999999998</v>
      </c>
      <c r="J61">
        <v>3834166666.6666999</v>
      </c>
      <c r="K61">
        <v>-29.589306000000001</v>
      </c>
      <c r="L61">
        <v>-21.227858000000001</v>
      </c>
      <c r="M61" s="4"/>
      <c r="N61" s="2">
        <f t="shared" si="11"/>
        <v>5.7785000000000002</v>
      </c>
      <c r="O61" s="2">
        <f t="shared" si="9"/>
        <v>-24.409725000000002</v>
      </c>
      <c r="Q61" s="4"/>
    </row>
    <row r="62" spans="2:17" x14ac:dyDescent="0.25">
      <c r="B62">
        <v>4445222222.2222004</v>
      </c>
      <c r="C62">
        <v>-32.294418</v>
      </c>
      <c r="D62">
        <v>-23.682936000000002</v>
      </c>
      <c r="E62" s="4"/>
      <c r="F62" s="2">
        <f t="shared" si="10"/>
        <v>6.3339999999999996</v>
      </c>
      <c r="G62" s="2">
        <f t="shared" si="8"/>
        <v>-23.778395</v>
      </c>
      <c r="J62">
        <v>4445222222.2222004</v>
      </c>
      <c r="K62">
        <v>-37.993561</v>
      </c>
      <c r="L62">
        <v>-30.032574</v>
      </c>
      <c r="M62" s="4"/>
      <c r="N62" s="2">
        <f t="shared" si="11"/>
        <v>6.3339999999999996</v>
      </c>
      <c r="O62" s="2">
        <f t="shared" si="9"/>
        <v>-26.801682</v>
      </c>
      <c r="Q62" s="4"/>
    </row>
    <row r="63" spans="2:17" x14ac:dyDescent="0.25">
      <c r="B63">
        <v>5056277777.7777996</v>
      </c>
      <c r="C63">
        <v>-29.136151999999999</v>
      </c>
      <c r="D63">
        <v>-20.249120999999999</v>
      </c>
      <c r="E63" s="4"/>
      <c r="F63" s="2">
        <f t="shared" si="10"/>
        <v>6.8895</v>
      </c>
      <c r="G63" s="2">
        <f t="shared" si="8"/>
        <v>-34.886909000000003</v>
      </c>
      <c r="J63">
        <v>5056277777.7777996</v>
      </c>
      <c r="K63">
        <v>-34.097285999999997</v>
      </c>
      <c r="L63">
        <v>-25.810044999999999</v>
      </c>
      <c r="M63" s="4"/>
      <c r="N63" s="2">
        <f t="shared" si="11"/>
        <v>6.8895</v>
      </c>
      <c r="O63" s="2">
        <f t="shared" si="9"/>
        <v>-40.055241000000002</v>
      </c>
      <c r="Q63" s="4"/>
    </row>
    <row r="64" spans="2:17" x14ac:dyDescent="0.25">
      <c r="B64">
        <v>5667333333.3332996</v>
      </c>
      <c r="C64">
        <v>-30.693021999999999</v>
      </c>
      <c r="D64">
        <v>-22.238813</v>
      </c>
      <c r="E64" s="4"/>
      <c r="F64" s="2">
        <f t="shared" si="10"/>
        <v>7.4450000000000003</v>
      </c>
      <c r="G64" s="2">
        <f t="shared" si="8"/>
        <v>-36.683886999999999</v>
      </c>
      <c r="J64">
        <v>5667333333.3332996</v>
      </c>
      <c r="K64">
        <v>-30.003257999999999</v>
      </c>
      <c r="L64">
        <v>-21.628056999999998</v>
      </c>
      <c r="M64" s="4"/>
      <c r="N64" s="2">
        <f t="shared" si="11"/>
        <v>7.4450000000000003</v>
      </c>
      <c r="O64" s="2">
        <f t="shared" si="9"/>
        <v>-42.721699000000001</v>
      </c>
      <c r="Q64" s="4"/>
    </row>
    <row r="65" spans="2:17" x14ac:dyDescent="0.25">
      <c r="B65">
        <v>6278388888.8888998</v>
      </c>
      <c r="C65">
        <v>-30.123277999999999</v>
      </c>
      <c r="D65">
        <v>-21.711441000000001</v>
      </c>
      <c r="E65" s="4"/>
      <c r="F65" s="2">
        <f t="shared" si="10"/>
        <v>8.0005000000000006</v>
      </c>
      <c r="G65" s="2">
        <f t="shared" si="8"/>
        <v>-37.106364999999997</v>
      </c>
      <c r="J65">
        <v>6278388888.8888998</v>
      </c>
      <c r="K65">
        <v>-28.334038</v>
      </c>
      <c r="L65">
        <v>-19.975190999999999</v>
      </c>
      <c r="M65" s="4"/>
      <c r="N65" s="2">
        <f t="shared" si="11"/>
        <v>8.0005000000000006</v>
      </c>
      <c r="O65" s="2">
        <f t="shared" si="9"/>
        <v>-46.844296</v>
      </c>
      <c r="Q65" s="4"/>
    </row>
    <row r="66" spans="2:17" x14ac:dyDescent="0.25">
      <c r="B66">
        <v>6889444444.4443998</v>
      </c>
      <c r="C66">
        <v>-30.259789000000001</v>
      </c>
      <c r="D66">
        <v>-21.967327000000001</v>
      </c>
      <c r="E66" s="4"/>
      <c r="F66" s="2">
        <f t="shared" si="10"/>
        <v>8.5559999999999992</v>
      </c>
      <c r="G66" s="2">
        <f t="shared" si="8"/>
        <v>-38.370502000000002</v>
      </c>
      <c r="J66">
        <v>6889444444.4443998</v>
      </c>
      <c r="K66">
        <v>-32.529040999999999</v>
      </c>
      <c r="L66">
        <v>-24.339994000000001</v>
      </c>
      <c r="M66" s="4"/>
      <c r="N66" s="2">
        <f t="shared" si="11"/>
        <v>8.5559999999999992</v>
      </c>
      <c r="O66" s="2">
        <f t="shared" si="9"/>
        <v>-44.127795999999996</v>
      </c>
      <c r="Q66" s="4"/>
    </row>
    <row r="67" spans="2:17" x14ac:dyDescent="0.25">
      <c r="B67">
        <v>7500500000</v>
      </c>
      <c r="C67">
        <v>-26.620564000000002</v>
      </c>
      <c r="D67">
        <v>-18.242581999999999</v>
      </c>
      <c r="E67" s="4"/>
      <c r="F67" s="2">
        <f t="shared" si="10"/>
        <v>9.1114999999999995</v>
      </c>
      <c r="G67" s="2">
        <f t="shared" si="8"/>
        <v>-38.142009999999999</v>
      </c>
      <c r="J67">
        <v>7500500000</v>
      </c>
      <c r="K67">
        <v>-27.192898</v>
      </c>
      <c r="L67">
        <v>-18.848106000000001</v>
      </c>
      <c r="M67" s="4"/>
      <c r="N67" s="2">
        <f t="shared" si="11"/>
        <v>9.1114999999999995</v>
      </c>
      <c r="O67" s="2">
        <f t="shared" si="9"/>
        <v>-44.868037999999999</v>
      </c>
      <c r="Q67" s="4"/>
    </row>
    <row r="68" spans="2:17" x14ac:dyDescent="0.25">
      <c r="B68">
        <v>8111555555.5556002</v>
      </c>
      <c r="C68">
        <v>-25.469615999999998</v>
      </c>
      <c r="D68">
        <v>-16.899452</v>
      </c>
      <c r="E68" s="4"/>
      <c r="F68" s="2">
        <f t="shared" si="10"/>
        <v>9.6669999999999998</v>
      </c>
      <c r="G68" s="2">
        <f t="shared" si="8"/>
        <v>-35.889651999999998</v>
      </c>
      <c r="J68">
        <v>8111555555.5556002</v>
      </c>
      <c r="K68">
        <v>-27.151121</v>
      </c>
      <c r="L68">
        <v>-18.598033999999998</v>
      </c>
      <c r="M68" s="4"/>
      <c r="N68" s="2">
        <f t="shared" si="11"/>
        <v>9.6669999999999998</v>
      </c>
      <c r="O68" s="2">
        <f t="shared" si="9"/>
        <v>-41.444648999999998</v>
      </c>
      <c r="Q68" s="4"/>
    </row>
    <row r="69" spans="2:17" x14ac:dyDescent="0.25">
      <c r="B69">
        <v>8722611111.1110992</v>
      </c>
      <c r="C69">
        <v>-27.131830000000001</v>
      </c>
      <c r="D69">
        <v>-18.489947999999998</v>
      </c>
      <c r="E69" s="4"/>
      <c r="F69" s="2">
        <f t="shared" si="10"/>
        <v>10.2225</v>
      </c>
      <c r="G69" s="2">
        <f t="shared" si="8"/>
        <v>-35.712833000000003</v>
      </c>
      <c r="J69">
        <v>8722611111.1110992</v>
      </c>
      <c r="K69">
        <v>-25.162849000000001</v>
      </c>
      <c r="L69">
        <v>-16.553902000000001</v>
      </c>
      <c r="M69" s="4"/>
      <c r="N69" s="2">
        <f t="shared" si="11"/>
        <v>10.2225</v>
      </c>
      <c r="O69" s="2">
        <f t="shared" si="9"/>
        <v>-42.027228999999998</v>
      </c>
      <c r="Q69" s="4"/>
    </row>
    <row r="70" spans="2:17" x14ac:dyDescent="0.25">
      <c r="B70">
        <v>9333666666.6667004</v>
      </c>
      <c r="C70">
        <v>-25.659223999999998</v>
      </c>
      <c r="D70">
        <v>-16.953507999999999</v>
      </c>
      <c r="E70" s="4"/>
      <c r="F70" s="2">
        <f t="shared" si="10"/>
        <v>10.778</v>
      </c>
      <c r="G70" s="2">
        <f t="shared" si="8"/>
        <v>-33.856155000000001</v>
      </c>
      <c r="J70">
        <v>9333666666.6667004</v>
      </c>
      <c r="K70">
        <v>-27.741696999999998</v>
      </c>
      <c r="L70">
        <v>-18.842614999999999</v>
      </c>
      <c r="M70" s="4"/>
      <c r="N70" s="2">
        <f t="shared" si="11"/>
        <v>10.778</v>
      </c>
      <c r="O70" s="2">
        <f t="shared" si="9"/>
        <v>-42.380085000000001</v>
      </c>
      <c r="Q70" s="4"/>
    </row>
    <row r="71" spans="2:17" x14ac:dyDescent="0.25">
      <c r="B71">
        <v>9944722222.2222004</v>
      </c>
      <c r="C71">
        <v>-25.595780999999999</v>
      </c>
      <c r="D71">
        <v>-16.605792999999998</v>
      </c>
      <c r="E71" s="4"/>
      <c r="F71" s="2">
        <f t="shared" si="10"/>
        <v>11.333500000000001</v>
      </c>
      <c r="G71" s="2">
        <f t="shared" si="8"/>
        <v>-37.856262000000001</v>
      </c>
      <c r="J71">
        <v>9944722222.2222004</v>
      </c>
      <c r="K71">
        <v>-27.254389</v>
      </c>
      <c r="L71">
        <v>-18.362120000000001</v>
      </c>
      <c r="M71" s="4"/>
      <c r="N71" s="2">
        <f t="shared" si="11"/>
        <v>11.333500000000001</v>
      </c>
      <c r="O71" s="2">
        <f t="shared" si="9"/>
        <v>-37.159115</v>
      </c>
      <c r="Q71" s="4"/>
    </row>
    <row r="72" spans="2:17" x14ac:dyDescent="0.25">
      <c r="B72">
        <v>10555777777.778</v>
      </c>
      <c r="C72">
        <v>-29.510394999999999</v>
      </c>
      <c r="D72">
        <v>-19.93487</v>
      </c>
      <c r="E72" s="4"/>
      <c r="F72" s="2">
        <f t="shared" si="10"/>
        <v>11.888999999999999</v>
      </c>
      <c r="G72" s="2">
        <f t="shared" si="8"/>
        <v>-38.118572</v>
      </c>
      <c r="J72">
        <v>10555777777.778</v>
      </c>
      <c r="K72">
        <v>-26.341260999999999</v>
      </c>
      <c r="L72">
        <v>-17.139832999999999</v>
      </c>
      <c r="M72" s="4"/>
      <c r="N72" s="2">
        <f t="shared" si="11"/>
        <v>11.888999999999999</v>
      </c>
      <c r="O72" s="2">
        <f t="shared" si="9"/>
        <v>-43.489044</v>
      </c>
      <c r="Q72" s="4"/>
    </row>
    <row r="73" spans="2:17" x14ac:dyDescent="0.25">
      <c r="B73">
        <v>11166833333.333</v>
      </c>
      <c r="C73">
        <v>-28.222550999999999</v>
      </c>
      <c r="D73">
        <v>-18.676684999999999</v>
      </c>
      <c r="E73" s="4"/>
      <c r="F73" s="2">
        <f t="shared" si="10"/>
        <v>12.4445</v>
      </c>
      <c r="G73" s="2">
        <f t="shared" si="8"/>
        <v>-37.791781999999998</v>
      </c>
      <c r="J73">
        <v>11166833333.333</v>
      </c>
      <c r="K73">
        <v>-27.995197000000001</v>
      </c>
      <c r="L73">
        <v>-18.370327</v>
      </c>
      <c r="M73" s="4"/>
      <c r="N73" s="2">
        <f t="shared" si="11"/>
        <v>12.4445</v>
      </c>
      <c r="O73" s="2">
        <f t="shared" si="9"/>
        <v>-44.703612999999997</v>
      </c>
      <c r="Q73" s="4"/>
    </row>
    <row r="74" spans="2:17" x14ac:dyDescent="0.25">
      <c r="B74">
        <v>11777888888.889</v>
      </c>
      <c r="C74">
        <v>-26.058036999999999</v>
      </c>
      <c r="D74">
        <v>-16.560701000000002</v>
      </c>
      <c r="E74" s="4"/>
      <c r="F74" s="2" t="s">
        <v>21</v>
      </c>
      <c r="J74">
        <v>11777888888.889</v>
      </c>
      <c r="K74">
        <v>-25.558643</v>
      </c>
      <c r="L74">
        <v>-16.078513999999998</v>
      </c>
      <c r="M74" s="4"/>
      <c r="N74" s="2" t="s">
        <v>21</v>
      </c>
      <c r="Q74" s="4"/>
    </row>
    <row r="75" spans="2:17" x14ac:dyDescent="0.25">
      <c r="B75">
        <v>12388944444.444</v>
      </c>
      <c r="C75">
        <v>-32.004818</v>
      </c>
      <c r="D75">
        <v>-22.413359</v>
      </c>
      <c r="J75">
        <v>12388944444.444</v>
      </c>
      <c r="K75">
        <v>-30.929396000000001</v>
      </c>
      <c r="L75">
        <v>-21.267122000000001</v>
      </c>
    </row>
    <row r="76" spans="2:17" x14ac:dyDescent="0.25">
      <c r="B76">
        <v>13000000000</v>
      </c>
      <c r="C76">
        <v>-30.739405000000001</v>
      </c>
      <c r="D76">
        <v>-20.721081000000002</v>
      </c>
      <c r="J76">
        <v>13000000000</v>
      </c>
      <c r="K76">
        <v>-28.049130999999999</v>
      </c>
      <c r="L76">
        <v>-18.052627999999999</v>
      </c>
    </row>
    <row r="77" spans="2:17" x14ac:dyDescent="0.25">
      <c r="B77" t="s">
        <v>21</v>
      </c>
      <c r="F77" s="2" t="s">
        <v>24</v>
      </c>
      <c r="J77" t="s">
        <v>21</v>
      </c>
      <c r="N77" s="2" t="s">
        <v>24</v>
      </c>
    </row>
    <row r="78" spans="2:17" ht="15.75" x14ac:dyDescent="0.25">
      <c r="F78" s="2" t="s">
        <v>19</v>
      </c>
      <c r="G78" s="2">
        <f t="shared" ref="G78:G97" si="12">D104</f>
        <v>0</v>
      </c>
      <c r="H78" s="25">
        <v>1</v>
      </c>
      <c r="N78" s="2" t="s">
        <v>19</v>
      </c>
      <c r="O78" s="2">
        <f t="shared" ref="O78:O97" si="13">L104</f>
        <v>0</v>
      </c>
      <c r="P78" s="25">
        <v>1</v>
      </c>
    </row>
    <row r="79" spans="2:17" ht="15.75" x14ac:dyDescent="0.25">
      <c r="F79" s="2" t="e">
        <f t="shared" ref="F79:F97" si="14">B105/1000000000</f>
        <v>#VALUE!</v>
      </c>
      <c r="G79" s="2" t="str">
        <f t="shared" si="12"/>
        <v>1Rx5L dBc Log Mag(dB)</v>
      </c>
      <c r="H79" s="26">
        <f>ABS(AVERAGE(G79:G97)-(H78-1)*5)</f>
        <v>20.310435555555554</v>
      </c>
      <c r="N79" s="2" t="e">
        <f t="shared" ref="N79:N97" si="15">J105/1000000000</f>
        <v>#VALUE!</v>
      </c>
      <c r="O79" s="2" t="str">
        <f t="shared" si="13"/>
        <v>1Rx5L dBc Log Mag(dB)</v>
      </c>
      <c r="P79" s="26">
        <f>ABS(AVERAGE(O79:O97)-(P78-1)*5)</f>
        <v>21.792290438888887</v>
      </c>
    </row>
    <row r="80" spans="2:17" x14ac:dyDescent="0.25">
      <c r="B80" t="s">
        <v>23</v>
      </c>
      <c r="F80" s="2">
        <f t="shared" si="14"/>
        <v>4.0010000000000003</v>
      </c>
      <c r="G80" s="2">
        <f t="shared" si="12"/>
        <v>-17.692737999999999</v>
      </c>
      <c r="J80" t="s">
        <v>23</v>
      </c>
      <c r="N80" s="2">
        <f t="shared" si="15"/>
        <v>4.0010000000000003</v>
      </c>
      <c r="O80" s="2">
        <f t="shared" si="13"/>
        <v>-8.6824998999999998</v>
      </c>
    </row>
    <row r="81" spans="2:15" x14ac:dyDescent="0.25">
      <c r="B81" t="s">
        <v>19</v>
      </c>
      <c r="C81" t="s">
        <v>129</v>
      </c>
      <c r="D81" t="s">
        <v>33</v>
      </c>
      <c r="F81" s="2">
        <f t="shared" si="14"/>
        <v>4.5009444444444</v>
      </c>
      <c r="G81" s="2">
        <f t="shared" si="12"/>
        <v>-13.055529</v>
      </c>
      <c r="J81" t="s">
        <v>19</v>
      </c>
      <c r="K81" t="s">
        <v>129</v>
      </c>
      <c r="L81" t="s">
        <v>33</v>
      </c>
      <c r="N81" s="2">
        <f t="shared" si="15"/>
        <v>4.5009444444444</v>
      </c>
      <c r="O81" s="2">
        <f t="shared" si="13"/>
        <v>-11.091059</v>
      </c>
    </row>
    <row r="82" spans="2:15" x14ac:dyDescent="0.25">
      <c r="B82">
        <v>3001000000</v>
      </c>
      <c r="C82">
        <v>-30.070881</v>
      </c>
      <c r="D82">
        <v>-19.029982</v>
      </c>
      <c r="F82" s="2">
        <f t="shared" si="14"/>
        <v>5.0008888888889</v>
      </c>
      <c r="G82" s="2">
        <f t="shared" si="12"/>
        <v>-21.170058999999998</v>
      </c>
      <c r="J82">
        <v>3001000000</v>
      </c>
      <c r="K82">
        <v>-29.799412</v>
      </c>
      <c r="L82">
        <v>-16.631474999999998</v>
      </c>
      <c r="N82" s="2">
        <f t="shared" si="15"/>
        <v>5.0008888888889</v>
      </c>
      <c r="O82" s="2">
        <f t="shared" si="13"/>
        <v>-15.125734</v>
      </c>
    </row>
    <row r="83" spans="2:15" x14ac:dyDescent="0.25">
      <c r="B83">
        <v>3556500000</v>
      </c>
      <c r="C83">
        <v>-27.958057</v>
      </c>
      <c r="D83">
        <v>-19.049237999999999</v>
      </c>
      <c r="F83" s="2">
        <f t="shared" si="14"/>
        <v>5.5008333333332997</v>
      </c>
      <c r="G83" s="2">
        <f t="shared" si="12"/>
        <v>-15.321944</v>
      </c>
      <c r="J83">
        <v>3556500000</v>
      </c>
      <c r="K83">
        <v>-28.935986</v>
      </c>
      <c r="L83">
        <v>-18.538618</v>
      </c>
      <c r="N83" s="2">
        <f t="shared" si="15"/>
        <v>5.5008333333332997</v>
      </c>
      <c r="O83" s="2">
        <f t="shared" si="13"/>
        <v>-16.627928000000001</v>
      </c>
    </row>
    <row r="84" spans="2:15" x14ac:dyDescent="0.25">
      <c r="B84">
        <v>4112000000</v>
      </c>
      <c r="C84">
        <v>-34.630347999999998</v>
      </c>
      <c r="D84">
        <v>-26.309448</v>
      </c>
      <c r="F84" s="2">
        <f t="shared" si="14"/>
        <v>6.0007777777777997</v>
      </c>
      <c r="G84" s="2">
        <f t="shared" si="12"/>
        <v>-15.999606</v>
      </c>
      <c r="J84">
        <v>4112000000</v>
      </c>
      <c r="K84">
        <v>-41.342086999999999</v>
      </c>
      <c r="L84">
        <v>-32.368679</v>
      </c>
      <c r="N84" s="2">
        <f t="shared" si="15"/>
        <v>6.0007777777777997</v>
      </c>
      <c r="O84" s="2">
        <f t="shared" si="13"/>
        <v>-15.000168</v>
      </c>
    </row>
    <row r="85" spans="2:15" x14ac:dyDescent="0.25">
      <c r="B85">
        <v>4667500000</v>
      </c>
      <c r="C85">
        <v>-35.062683</v>
      </c>
      <c r="D85">
        <v>-26.848682</v>
      </c>
      <c r="F85" s="2">
        <f t="shared" si="14"/>
        <v>6.5007222222222003</v>
      </c>
      <c r="G85" s="2">
        <f t="shared" si="12"/>
        <v>-19.253872000000001</v>
      </c>
      <c r="J85">
        <v>4667500000</v>
      </c>
      <c r="K85">
        <v>-33.739685000000001</v>
      </c>
      <c r="L85">
        <v>-25.378236999999999</v>
      </c>
      <c r="N85" s="2">
        <f t="shared" si="15"/>
        <v>6.5007222222222003</v>
      </c>
      <c r="O85" s="2">
        <f t="shared" si="13"/>
        <v>-17.624428000000002</v>
      </c>
    </row>
    <row r="86" spans="2:15" x14ac:dyDescent="0.25">
      <c r="B86">
        <v>5223000000</v>
      </c>
      <c r="C86">
        <v>-24.173324999999998</v>
      </c>
      <c r="D86">
        <v>-15.561840999999999</v>
      </c>
      <c r="F86" s="2">
        <f t="shared" si="14"/>
        <v>7.0006666666667003</v>
      </c>
      <c r="G86" s="2">
        <f t="shared" si="12"/>
        <v>-16.315619000000002</v>
      </c>
      <c r="J86">
        <v>5223000000</v>
      </c>
      <c r="K86">
        <v>-24.269112</v>
      </c>
      <c r="L86">
        <v>-16.308125</v>
      </c>
      <c r="N86" s="2">
        <f t="shared" si="15"/>
        <v>7.0006666666667003</v>
      </c>
      <c r="O86" s="2">
        <f t="shared" si="13"/>
        <v>-15.982685</v>
      </c>
    </row>
    <row r="87" spans="2:15" x14ac:dyDescent="0.25">
      <c r="B87">
        <v>5778500000</v>
      </c>
      <c r="C87">
        <v>-31.730072</v>
      </c>
      <c r="D87">
        <v>-22.843039999999998</v>
      </c>
      <c r="F87" s="2">
        <f t="shared" si="14"/>
        <v>7.5006111111111</v>
      </c>
      <c r="G87" s="2">
        <f t="shared" si="12"/>
        <v>-15.991021999999999</v>
      </c>
      <c r="J87">
        <v>5778500000</v>
      </c>
      <c r="K87">
        <v>-32.696967999999998</v>
      </c>
      <c r="L87">
        <v>-24.409725000000002</v>
      </c>
      <c r="N87" s="2">
        <f t="shared" si="15"/>
        <v>7.5006111111111</v>
      </c>
      <c r="O87" s="2">
        <f t="shared" si="13"/>
        <v>-17.262791</v>
      </c>
    </row>
    <row r="88" spans="2:15" x14ac:dyDescent="0.25">
      <c r="B88">
        <v>6334000000</v>
      </c>
      <c r="C88">
        <v>-32.232605</v>
      </c>
      <c r="D88">
        <v>-23.778395</v>
      </c>
      <c r="F88" s="2">
        <f t="shared" si="14"/>
        <v>8.0005555555556001</v>
      </c>
      <c r="G88" s="2">
        <f t="shared" si="12"/>
        <v>-20.021999000000001</v>
      </c>
      <c r="J88">
        <v>6334000000</v>
      </c>
      <c r="K88">
        <v>-35.176879999999997</v>
      </c>
      <c r="L88">
        <v>-26.801682</v>
      </c>
      <c r="N88" s="2">
        <f t="shared" si="15"/>
        <v>8.0005555555556001</v>
      </c>
      <c r="O88" s="2">
        <f t="shared" si="13"/>
        <v>-20.640839</v>
      </c>
    </row>
    <row r="89" spans="2:15" x14ac:dyDescent="0.25">
      <c r="B89">
        <v>6889500000</v>
      </c>
      <c r="C89">
        <v>-43.298743999999999</v>
      </c>
      <c r="D89">
        <v>-34.886909000000003</v>
      </c>
      <c r="F89" s="2">
        <f t="shared" si="14"/>
        <v>8.5005000000000006</v>
      </c>
      <c r="G89" s="2">
        <f t="shared" si="12"/>
        <v>-18.356417</v>
      </c>
      <c r="J89">
        <v>6889500000</v>
      </c>
      <c r="K89">
        <v>-48.414088999999997</v>
      </c>
      <c r="L89">
        <v>-40.055241000000002</v>
      </c>
      <c r="N89" s="2">
        <f t="shared" si="15"/>
        <v>8.5005000000000006</v>
      </c>
      <c r="O89" s="2">
        <f t="shared" si="13"/>
        <v>-21.841771999999999</v>
      </c>
    </row>
    <row r="90" spans="2:15" x14ac:dyDescent="0.25">
      <c r="B90">
        <v>7445000000</v>
      </c>
      <c r="C90">
        <v>-44.976348999999999</v>
      </c>
      <c r="D90">
        <v>-36.683886999999999</v>
      </c>
      <c r="F90" s="2">
        <f t="shared" si="14"/>
        <v>9.0004444444444012</v>
      </c>
      <c r="G90" s="2">
        <f t="shared" si="12"/>
        <v>-21.986955999999999</v>
      </c>
      <c r="J90">
        <v>7445000000</v>
      </c>
      <c r="K90">
        <v>-50.910744000000001</v>
      </c>
      <c r="L90">
        <v>-42.721699000000001</v>
      </c>
      <c r="N90" s="2">
        <f t="shared" si="15"/>
        <v>9.0004444444444012</v>
      </c>
      <c r="O90" s="2">
        <f t="shared" si="13"/>
        <v>-24.380140000000001</v>
      </c>
    </row>
    <row r="91" spans="2:15" x14ac:dyDescent="0.25">
      <c r="B91">
        <v>8000500000</v>
      </c>
      <c r="C91">
        <v>-45.484344</v>
      </c>
      <c r="D91">
        <v>-37.106364999999997</v>
      </c>
      <c r="F91" s="2">
        <f t="shared" si="14"/>
        <v>9.5003888888889012</v>
      </c>
      <c r="G91" s="2">
        <f t="shared" si="12"/>
        <v>-15.944293999999999</v>
      </c>
      <c r="J91">
        <v>8000500000</v>
      </c>
      <c r="K91">
        <v>-55.189087000000001</v>
      </c>
      <c r="L91">
        <v>-46.844296</v>
      </c>
      <c r="N91" s="2">
        <f t="shared" si="15"/>
        <v>9.5003888888889012</v>
      </c>
      <c r="O91" s="2">
        <f t="shared" si="13"/>
        <v>-20.508575</v>
      </c>
    </row>
    <row r="92" spans="2:15" x14ac:dyDescent="0.25">
      <c r="B92">
        <v>8556000000</v>
      </c>
      <c r="C92">
        <v>-46.940666</v>
      </c>
      <c r="D92">
        <v>-38.370502000000002</v>
      </c>
      <c r="F92" s="2">
        <f t="shared" si="14"/>
        <v>10.000333333333</v>
      </c>
      <c r="G92" s="2">
        <f t="shared" si="12"/>
        <v>-23.012046999999999</v>
      </c>
      <c r="J92">
        <v>8556000000</v>
      </c>
      <c r="K92">
        <v>-52.680881999999997</v>
      </c>
      <c r="L92">
        <v>-44.127795999999996</v>
      </c>
      <c r="N92" s="2">
        <f t="shared" si="15"/>
        <v>10.000333333333</v>
      </c>
      <c r="O92" s="2">
        <f t="shared" si="13"/>
        <v>-27.064768000000001</v>
      </c>
    </row>
    <row r="93" spans="2:15" x14ac:dyDescent="0.25">
      <c r="B93">
        <v>9111500000</v>
      </c>
      <c r="C93">
        <v>-46.783893999999997</v>
      </c>
      <c r="D93">
        <v>-38.142009999999999</v>
      </c>
      <c r="F93" s="2">
        <f t="shared" si="14"/>
        <v>10.500277777778001</v>
      </c>
      <c r="G93" s="2">
        <f t="shared" si="12"/>
        <v>-18.436063999999998</v>
      </c>
      <c r="J93">
        <v>9111500000</v>
      </c>
      <c r="K93">
        <v>-53.476990000000001</v>
      </c>
      <c r="L93">
        <v>-44.868037999999999</v>
      </c>
      <c r="N93" s="2">
        <f t="shared" si="15"/>
        <v>10.500277777778001</v>
      </c>
      <c r="O93" s="2">
        <f t="shared" si="13"/>
        <v>-22.243531999999998</v>
      </c>
    </row>
    <row r="94" spans="2:15" x14ac:dyDescent="0.25">
      <c r="B94">
        <v>9667000000</v>
      </c>
      <c r="C94">
        <v>-44.595367000000003</v>
      </c>
      <c r="D94">
        <v>-35.889651999999998</v>
      </c>
      <c r="F94" s="2">
        <f t="shared" si="14"/>
        <v>11.000222222222</v>
      </c>
      <c r="G94" s="2">
        <f t="shared" si="12"/>
        <v>-28.129207999999998</v>
      </c>
      <c r="J94">
        <v>9667000000</v>
      </c>
      <c r="K94">
        <v>-50.343730999999998</v>
      </c>
      <c r="L94">
        <v>-41.444648999999998</v>
      </c>
      <c r="N94" s="2">
        <f t="shared" si="15"/>
        <v>11.000222222222</v>
      </c>
      <c r="O94" s="2">
        <f t="shared" si="13"/>
        <v>-37.425941000000002</v>
      </c>
    </row>
    <row r="95" spans="2:15" x14ac:dyDescent="0.25">
      <c r="B95">
        <v>10222500000</v>
      </c>
      <c r="C95">
        <v>-44.702820000000003</v>
      </c>
      <c r="D95">
        <v>-35.712833000000003</v>
      </c>
      <c r="F95" s="2">
        <f t="shared" si="14"/>
        <v>11.500166666666999</v>
      </c>
      <c r="G95" s="2">
        <f t="shared" si="12"/>
        <v>-24.835442</v>
      </c>
      <c r="J95">
        <v>10222500000</v>
      </c>
      <c r="K95">
        <v>-50.919497999999997</v>
      </c>
      <c r="L95">
        <v>-42.027228999999998</v>
      </c>
      <c r="N95" s="2">
        <f t="shared" si="15"/>
        <v>11.500166666666999</v>
      </c>
      <c r="O95" s="2">
        <f t="shared" si="13"/>
        <v>-27.925412999999999</v>
      </c>
    </row>
    <row r="96" spans="2:15" x14ac:dyDescent="0.25">
      <c r="B96">
        <v>10778000000</v>
      </c>
      <c r="C96">
        <v>-43.431679000000003</v>
      </c>
      <c r="D96">
        <v>-33.856155000000001</v>
      </c>
      <c r="F96" s="2">
        <f t="shared" si="14"/>
        <v>12.000111111111</v>
      </c>
      <c r="G96" s="2">
        <f t="shared" si="12"/>
        <v>-28.264008</v>
      </c>
      <c r="J96">
        <v>10778000000</v>
      </c>
      <c r="K96">
        <v>-51.581511999999996</v>
      </c>
      <c r="L96">
        <v>-42.380085000000001</v>
      </c>
      <c r="N96" s="2">
        <f t="shared" si="15"/>
        <v>12.000111111111</v>
      </c>
      <c r="O96" s="2">
        <f t="shared" si="13"/>
        <v>-34.666423999999999</v>
      </c>
    </row>
    <row r="97" spans="2:16" x14ac:dyDescent="0.25">
      <c r="B97">
        <v>11333500000</v>
      </c>
      <c r="C97">
        <v>-47.40213</v>
      </c>
      <c r="D97">
        <v>-37.856262000000001</v>
      </c>
      <c r="F97" s="2">
        <f t="shared" si="14"/>
        <v>12.500055555555999</v>
      </c>
      <c r="G97" s="2">
        <f t="shared" si="12"/>
        <v>-31.801016000000001</v>
      </c>
      <c r="J97">
        <v>11333500000</v>
      </c>
      <c r="K97">
        <v>-46.783988999999998</v>
      </c>
      <c r="L97">
        <v>-37.159115</v>
      </c>
      <c r="N97" s="2">
        <f t="shared" si="15"/>
        <v>12.500055555555999</v>
      </c>
      <c r="O97" s="2">
        <f t="shared" si="13"/>
        <v>-38.166530999999999</v>
      </c>
    </row>
    <row r="98" spans="2:16" x14ac:dyDescent="0.25">
      <c r="B98">
        <v>11889000000</v>
      </c>
      <c r="C98">
        <v>-47.615906000000003</v>
      </c>
      <c r="D98">
        <v>-38.118572</v>
      </c>
      <c r="F98" s="2" t="s">
        <v>21</v>
      </c>
      <c r="J98">
        <v>11889000000</v>
      </c>
      <c r="K98">
        <v>-52.969172999999998</v>
      </c>
      <c r="L98">
        <v>-43.489044</v>
      </c>
      <c r="N98" s="2" t="s">
        <v>21</v>
      </c>
    </row>
    <row r="99" spans="2:16" x14ac:dyDescent="0.25">
      <c r="B99">
        <v>12444500000</v>
      </c>
      <c r="C99">
        <v>-47.383240000000001</v>
      </c>
      <c r="D99">
        <v>-37.791781999999998</v>
      </c>
      <c r="J99">
        <v>12444500000</v>
      </c>
      <c r="K99">
        <v>-54.365887000000001</v>
      </c>
      <c r="L99">
        <v>-44.703612999999997</v>
      </c>
    </row>
    <row r="100" spans="2:16" x14ac:dyDescent="0.25">
      <c r="B100">
        <v>13000000000</v>
      </c>
      <c r="C100">
        <v>-45.025599999999997</v>
      </c>
      <c r="D100">
        <v>-35.007275</v>
      </c>
      <c r="J100">
        <v>13000000000</v>
      </c>
      <c r="K100">
        <v>-62.858092999999997</v>
      </c>
      <c r="L100">
        <v>-52.861590999999997</v>
      </c>
    </row>
    <row r="101" spans="2:16" x14ac:dyDescent="0.25">
      <c r="B101" t="s">
        <v>21</v>
      </c>
      <c r="F101" s="2" t="s">
        <v>25</v>
      </c>
      <c r="J101" t="s">
        <v>21</v>
      </c>
      <c r="N101" s="2" t="s">
        <v>25</v>
      </c>
    </row>
    <row r="102" spans="2:16" ht="15.75" x14ac:dyDescent="0.25">
      <c r="F102" s="2" t="s">
        <v>19</v>
      </c>
      <c r="G102" s="2">
        <f t="shared" ref="G102:G121" si="16">D128</f>
        <v>0</v>
      </c>
      <c r="H102" s="25">
        <v>2</v>
      </c>
      <c r="N102" s="2" t="s">
        <v>19</v>
      </c>
      <c r="O102" s="2">
        <f t="shared" ref="O102:O121" si="17">L128</f>
        <v>0</v>
      </c>
      <c r="P102" s="25">
        <v>2</v>
      </c>
    </row>
    <row r="103" spans="2:16" ht="15.75" x14ac:dyDescent="0.25">
      <c r="F103" s="2" t="e">
        <f t="shared" ref="F103:F121" si="18">B129/1000000000</f>
        <v>#VALUE!</v>
      </c>
      <c r="G103" s="2" t="str">
        <f t="shared" si="16"/>
        <v>2Rx1L dBc Log Mag(dB)</v>
      </c>
      <c r="H103" s="26">
        <f>ABS(AVERAGE(G103:G121)-(H102-1)*5)</f>
        <v>66.707419277777802</v>
      </c>
      <c r="N103" s="2" t="e">
        <f t="shared" ref="N103:N121" si="19">J129/1000000000</f>
        <v>#VALUE!</v>
      </c>
      <c r="O103" s="2" t="str">
        <f t="shared" si="17"/>
        <v>2Rx1L dBc Log Mag(dB)</v>
      </c>
      <c r="P103" s="26">
        <f>ABS(AVERAGE(O103:O121)-(P102-1)*5)</f>
        <v>65.006950444444456</v>
      </c>
    </row>
    <row r="104" spans="2:16" x14ac:dyDescent="0.25">
      <c r="B104" t="s">
        <v>24</v>
      </c>
      <c r="F104" s="2">
        <f t="shared" si="18"/>
        <v>1</v>
      </c>
      <c r="G104" s="2">
        <f t="shared" si="16"/>
        <v>-60.747371999999999</v>
      </c>
      <c r="J104" t="s">
        <v>24</v>
      </c>
      <c r="N104" s="2">
        <f t="shared" si="19"/>
        <v>1</v>
      </c>
      <c r="O104" s="2">
        <f t="shared" si="17"/>
        <v>-58.056370000000001</v>
      </c>
    </row>
    <row r="105" spans="2:16" x14ac:dyDescent="0.25">
      <c r="B105" t="s">
        <v>19</v>
      </c>
      <c r="C105" t="s">
        <v>130</v>
      </c>
      <c r="D105" t="s">
        <v>34</v>
      </c>
      <c r="F105" s="2">
        <f t="shared" si="18"/>
        <v>1.2778055555555998</v>
      </c>
      <c r="G105" s="2">
        <f t="shared" si="16"/>
        <v>-67.556786000000002</v>
      </c>
      <c r="J105" t="s">
        <v>19</v>
      </c>
      <c r="K105" t="s">
        <v>130</v>
      </c>
      <c r="L105" t="s">
        <v>34</v>
      </c>
      <c r="N105" s="2">
        <f t="shared" si="19"/>
        <v>1.2778055555555998</v>
      </c>
      <c r="O105" s="2">
        <f t="shared" si="17"/>
        <v>-65.122009000000006</v>
      </c>
    </row>
    <row r="106" spans="2:16" x14ac:dyDescent="0.25">
      <c r="B106">
        <v>4001000000</v>
      </c>
      <c r="C106">
        <v>-28.733637000000002</v>
      </c>
      <c r="D106">
        <v>-17.692737999999999</v>
      </c>
      <c r="F106" s="2">
        <f t="shared" si="18"/>
        <v>1.5556111111111</v>
      </c>
      <c r="G106" s="2">
        <f t="shared" si="16"/>
        <v>-54.734661000000003</v>
      </c>
      <c r="J106">
        <v>4001000000</v>
      </c>
      <c r="K106">
        <v>-21.850435000000001</v>
      </c>
      <c r="L106">
        <v>-8.6824998999999998</v>
      </c>
      <c r="N106" s="2">
        <f t="shared" si="19"/>
        <v>1.5556111111111</v>
      </c>
      <c r="O106" s="2">
        <f t="shared" si="17"/>
        <v>-54.306533999999999</v>
      </c>
    </row>
    <row r="107" spans="2:16" x14ac:dyDescent="0.25">
      <c r="B107">
        <v>4500944444.4443998</v>
      </c>
      <c r="C107">
        <v>-21.964345999999999</v>
      </c>
      <c r="D107">
        <v>-13.055529</v>
      </c>
      <c r="F107" s="2">
        <f t="shared" si="18"/>
        <v>1.8334166666666998</v>
      </c>
      <c r="G107" s="2">
        <f t="shared" si="16"/>
        <v>-56.304043</v>
      </c>
      <c r="J107">
        <v>4500944444.4443998</v>
      </c>
      <c r="K107">
        <v>-21.488426</v>
      </c>
      <c r="L107">
        <v>-11.091059</v>
      </c>
      <c r="N107" s="2">
        <f t="shared" si="19"/>
        <v>1.8334166666666998</v>
      </c>
      <c r="O107" s="2">
        <f t="shared" si="17"/>
        <v>-53.372256999999998</v>
      </c>
    </row>
    <row r="108" spans="2:16" x14ac:dyDescent="0.25">
      <c r="B108">
        <v>5000888888.8888998</v>
      </c>
      <c r="C108">
        <v>-29.490959</v>
      </c>
      <c r="D108">
        <v>-21.170058999999998</v>
      </c>
      <c r="F108" s="2">
        <f t="shared" si="18"/>
        <v>2.1112222222221999</v>
      </c>
      <c r="G108" s="2">
        <f t="shared" si="16"/>
        <v>-64.366791000000006</v>
      </c>
      <c r="J108">
        <v>5000888888.8888998</v>
      </c>
      <c r="K108">
        <v>-24.099142000000001</v>
      </c>
      <c r="L108">
        <v>-15.125734</v>
      </c>
      <c r="N108" s="2">
        <f t="shared" si="19"/>
        <v>2.1112222222221999</v>
      </c>
      <c r="O108" s="2">
        <f t="shared" si="17"/>
        <v>-62.904193999999997</v>
      </c>
    </row>
    <row r="109" spans="2:16" x14ac:dyDescent="0.25">
      <c r="B109">
        <v>5500833333.3332996</v>
      </c>
      <c r="C109">
        <v>-23.535944000000001</v>
      </c>
      <c r="D109">
        <v>-15.321944</v>
      </c>
      <c r="F109" s="2">
        <f t="shared" si="18"/>
        <v>2.3890277777778</v>
      </c>
      <c r="G109" s="2">
        <f t="shared" si="16"/>
        <v>-63.234408999999999</v>
      </c>
      <c r="J109">
        <v>5500833333.3332996</v>
      </c>
      <c r="K109">
        <v>-24.989377999999999</v>
      </c>
      <c r="L109">
        <v>-16.627928000000001</v>
      </c>
      <c r="N109" s="2">
        <f t="shared" si="19"/>
        <v>2.3890277777778</v>
      </c>
      <c r="O109" s="2">
        <f t="shared" si="17"/>
        <v>-59.543652000000002</v>
      </c>
    </row>
    <row r="110" spans="2:16" x14ac:dyDescent="0.25">
      <c r="B110">
        <v>6000777777.7777996</v>
      </c>
      <c r="C110">
        <v>-24.611090000000001</v>
      </c>
      <c r="D110">
        <v>-15.999606</v>
      </c>
      <c r="F110" s="2">
        <f t="shared" si="18"/>
        <v>2.6668333333333001</v>
      </c>
      <c r="G110" s="2">
        <f t="shared" si="16"/>
        <v>-66.716614000000007</v>
      </c>
      <c r="J110">
        <v>6000777777.7777996</v>
      </c>
      <c r="K110">
        <v>-22.961155000000002</v>
      </c>
      <c r="L110">
        <v>-15.000168</v>
      </c>
      <c r="N110" s="2">
        <f t="shared" si="19"/>
        <v>2.6668333333333001</v>
      </c>
      <c r="O110" s="2">
        <f t="shared" si="17"/>
        <v>-64.347022999999993</v>
      </c>
    </row>
    <row r="111" spans="2:16" x14ac:dyDescent="0.25">
      <c r="B111">
        <v>6500722222.2222004</v>
      </c>
      <c r="C111">
        <v>-28.140905</v>
      </c>
      <c r="D111">
        <v>-19.253872000000001</v>
      </c>
      <c r="F111" s="2">
        <f t="shared" si="18"/>
        <v>2.9446388888888997</v>
      </c>
      <c r="G111" s="2">
        <f t="shared" si="16"/>
        <v>-61.561604000000003</v>
      </c>
      <c r="J111">
        <v>6500722222.2222004</v>
      </c>
      <c r="K111">
        <v>-25.911670999999998</v>
      </c>
      <c r="L111">
        <v>-17.624428000000002</v>
      </c>
      <c r="N111" s="2">
        <f t="shared" si="19"/>
        <v>2.9446388888888997</v>
      </c>
      <c r="O111" s="2">
        <f t="shared" si="17"/>
        <v>-64.154182000000006</v>
      </c>
    </row>
    <row r="112" spans="2:16" x14ac:dyDescent="0.25">
      <c r="B112">
        <v>7000666666.6667004</v>
      </c>
      <c r="C112">
        <v>-24.769829000000001</v>
      </c>
      <c r="D112">
        <v>-16.315619000000002</v>
      </c>
      <c r="F112" s="2">
        <f t="shared" si="18"/>
        <v>3.2224444444443998</v>
      </c>
      <c r="G112" s="2">
        <f t="shared" si="16"/>
        <v>-66.038856999999993</v>
      </c>
      <c r="J112">
        <v>7000666666.6667004</v>
      </c>
      <c r="K112">
        <v>-24.357883000000001</v>
      </c>
      <c r="L112">
        <v>-15.982685</v>
      </c>
      <c r="N112" s="2">
        <f t="shared" si="19"/>
        <v>3.2224444444443998</v>
      </c>
      <c r="O112" s="2">
        <f t="shared" si="17"/>
        <v>-74.310294999999996</v>
      </c>
    </row>
    <row r="113" spans="2:16" x14ac:dyDescent="0.25">
      <c r="B113">
        <v>7500611111.1111002</v>
      </c>
      <c r="C113">
        <v>-24.402858999999999</v>
      </c>
      <c r="D113">
        <v>-15.991021999999999</v>
      </c>
      <c r="F113" s="2">
        <f t="shared" si="18"/>
        <v>3.5002499999999999</v>
      </c>
      <c r="G113" s="2">
        <f t="shared" si="16"/>
        <v>-67.438789</v>
      </c>
      <c r="J113">
        <v>7500611111.1111002</v>
      </c>
      <c r="K113">
        <v>-25.621637</v>
      </c>
      <c r="L113">
        <v>-17.262791</v>
      </c>
      <c r="N113" s="2">
        <f t="shared" si="19"/>
        <v>3.5002499999999999</v>
      </c>
      <c r="O113" s="2">
        <f t="shared" si="17"/>
        <v>-63.123168999999997</v>
      </c>
    </row>
    <row r="114" spans="2:16" x14ac:dyDescent="0.25">
      <c r="B114">
        <v>8000555555.5556002</v>
      </c>
      <c r="C114">
        <v>-28.314458999999999</v>
      </c>
      <c r="D114">
        <v>-20.021999000000001</v>
      </c>
      <c r="F114" s="2">
        <f t="shared" si="18"/>
        <v>3.7780555555556004</v>
      </c>
      <c r="G114" s="2">
        <f t="shared" si="16"/>
        <v>-62.924602999999998</v>
      </c>
      <c r="J114">
        <v>8000555555.5556002</v>
      </c>
      <c r="K114">
        <v>-28.829884</v>
      </c>
      <c r="L114">
        <v>-20.640839</v>
      </c>
      <c r="N114" s="2">
        <f t="shared" si="19"/>
        <v>3.7780555555556004</v>
      </c>
      <c r="O114" s="2">
        <f t="shared" si="17"/>
        <v>-78.604850999999996</v>
      </c>
    </row>
    <row r="115" spans="2:16" x14ac:dyDescent="0.25">
      <c r="B115">
        <v>8500500000</v>
      </c>
      <c r="C115">
        <v>-26.734396</v>
      </c>
      <c r="D115">
        <v>-18.356417</v>
      </c>
      <c r="F115" s="2">
        <f t="shared" si="18"/>
        <v>4.0558611111111</v>
      </c>
      <c r="G115" s="2">
        <f t="shared" si="16"/>
        <v>-81.346221999999997</v>
      </c>
      <c r="J115">
        <v>8500500000</v>
      </c>
      <c r="K115">
        <v>-30.186565000000002</v>
      </c>
      <c r="L115">
        <v>-21.841771999999999</v>
      </c>
      <c r="N115" s="2">
        <f t="shared" si="19"/>
        <v>4.0558611111111</v>
      </c>
      <c r="O115" s="2">
        <f t="shared" si="17"/>
        <v>-55.294369000000003</v>
      </c>
    </row>
    <row r="116" spans="2:16" x14ac:dyDescent="0.25">
      <c r="B116">
        <v>9000444444.4444008</v>
      </c>
      <c r="C116">
        <v>-30.557119</v>
      </c>
      <c r="D116">
        <v>-21.986955999999999</v>
      </c>
      <c r="F116" s="2">
        <f t="shared" si="18"/>
        <v>4.3336666666667005</v>
      </c>
      <c r="G116" s="2">
        <f t="shared" si="16"/>
        <v>-56.495659000000003</v>
      </c>
      <c r="J116">
        <v>9000444444.4444008</v>
      </c>
      <c r="K116">
        <v>-32.933228</v>
      </c>
      <c r="L116">
        <v>-24.380140000000001</v>
      </c>
      <c r="N116" s="2">
        <f t="shared" si="19"/>
        <v>4.3336666666667005</v>
      </c>
      <c r="O116" s="2">
        <f t="shared" si="17"/>
        <v>-60.124363000000002</v>
      </c>
    </row>
    <row r="117" spans="2:16" x14ac:dyDescent="0.25">
      <c r="B117">
        <v>9500388888.8889008</v>
      </c>
      <c r="C117">
        <v>-24.586175999999998</v>
      </c>
      <c r="D117">
        <v>-15.944293999999999</v>
      </c>
      <c r="F117" s="2">
        <f t="shared" si="18"/>
        <v>4.6114722222222007</v>
      </c>
      <c r="G117" s="2">
        <f t="shared" si="16"/>
        <v>-54.380977999999999</v>
      </c>
      <c r="J117">
        <v>9500388888.8889008</v>
      </c>
      <c r="K117">
        <v>-29.117525000000001</v>
      </c>
      <c r="L117">
        <v>-20.508575</v>
      </c>
      <c r="N117" s="2">
        <f t="shared" si="19"/>
        <v>4.6114722222222007</v>
      </c>
      <c r="O117" s="2">
        <f t="shared" si="17"/>
        <v>-60.254097000000002</v>
      </c>
    </row>
    <row r="118" spans="2:16" x14ac:dyDescent="0.25">
      <c r="B118">
        <v>10000333333.333</v>
      </c>
      <c r="C118">
        <v>-31.717759999999998</v>
      </c>
      <c r="D118">
        <v>-23.012046999999999</v>
      </c>
      <c r="F118" s="2">
        <f t="shared" si="18"/>
        <v>4.8892777777777994</v>
      </c>
      <c r="G118" s="2">
        <f t="shared" si="16"/>
        <v>-56.331485999999998</v>
      </c>
      <c r="J118">
        <v>10000333333.333</v>
      </c>
      <c r="K118">
        <v>-35.963852000000003</v>
      </c>
      <c r="L118">
        <v>-27.064768000000001</v>
      </c>
      <c r="N118" s="2">
        <f t="shared" si="19"/>
        <v>4.8892777777777994</v>
      </c>
      <c r="O118" s="2">
        <f t="shared" si="17"/>
        <v>-58.424332</v>
      </c>
    </row>
    <row r="119" spans="2:16" x14ac:dyDescent="0.25">
      <c r="B119">
        <v>10500277777.778</v>
      </c>
      <c r="C119">
        <v>-27.426051999999999</v>
      </c>
      <c r="D119">
        <v>-18.436063999999998</v>
      </c>
      <c r="F119" s="2">
        <f t="shared" si="18"/>
        <v>5.1670833333332995</v>
      </c>
      <c r="G119" s="2">
        <f t="shared" si="16"/>
        <v>-57.932277999999997</v>
      </c>
      <c r="J119">
        <v>10500277777.778</v>
      </c>
      <c r="K119">
        <v>-31.135802999999999</v>
      </c>
      <c r="L119">
        <v>-22.243531999999998</v>
      </c>
      <c r="N119" s="2">
        <f t="shared" si="19"/>
        <v>5.1670833333332995</v>
      </c>
      <c r="O119" s="2">
        <f t="shared" si="17"/>
        <v>-57.696629000000001</v>
      </c>
    </row>
    <row r="120" spans="2:16" x14ac:dyDescent="0.25">
      <c r="B120">
        <v>11000222222.222</v>
      </c>
      <c r="C120">
        <v>-37.704734999999999</v>
      </c>
      <c r="D120">
        <v>-28.129207999999998</v>
      </c>
      <c r="F120" s="2">
        <f t="shared" si="18"/>
        <v>5.4448888888889</v>
      </c>
      <c r="G120" s="2">
        <f t="shared" si="16"/>
        <v>-54.335495000000002</v>
      </c>
      <c r="J120">
        <v>11000222222.222</v>
      </c>
      <c r="K120">
        <v>-46.627369000000002</v>
      </c>
      <c r="L120">
        <v>-37.425941000000002</v>
      </c>
      <c r="N120" s="2">
        <f t="shared" si="19"/>
        <v>5.4448888888889</v>
      </c>
      <c r="O120" s="2">
        <f t="shared" si="17"/>
        <v>-47.798729000000002</v>
      </c>
    </row>
    <row r="121" spans="2:16" x14ac:dyDescent="0.25">
      <c r="B121">
        <v>11500166666.667</v>
      </c>
      <c r="C121">
        <v>-34.381309999999999</v>
      </c>
      <c r="D121">
        <v>-24.835442</v>
      </c>
      <c r="F121" s="2">
        <f t="shared" si="18"/>
        <v>5.7226944444444001</v>
      </c>
      <c r="G121" s="2">
        <f t="shared" si="16"/>
        <v>-58.286900000000003</v>
      </c>
      <c r="J121">
        <v>11500166666.667</v>
      </c>
      <c r="K121">
        <v>-37.550285000000002</v>
      </c>
      <c r="L121">
        <v>-27.925412999999999</v>
      </c>
      <c r="N121" s="2">
        <f t="shared" si="19"/>
        <v>5.7226944444444001</v>
      </c>
      <c r="O121" s="2">
        <f t="shared" si="17"/>
        <v>-42.688052999999996</v>
      </c>
    </row>
    <row r="122" spans="2:16" x14ac:dyDescent="0.25">
      <c r="B122">
        <v>12000111111.111</v>
      </c>
      <c r="C122">
        <v>-37.761344999999999</v>
      </c>
      <c r="D122">
        <v>-28.264008</v>
      </c>
      <c r="F122" s="2" t="s">
        <v>21</v>
      </c>
      <c r="J122">
        <v>12000111111.111</v>
      </c>
      <c r="K122">
        <v>-44.146552999999997</v>
      </c>
      <c r="L122">
        <v>-34.666423999999999</v>
      </c>
      <c r="N122" s="2" t="s">
        <v>21</v>
      </c>
    </row>
    <row r="123" spans="2:16" x14ac:dyDescent="0.25">
      <c r="B123">
        <v>12500055555.556</v>
      </c>
      <c r="C123">
        <v>-41.392474999999997</v>
      </c>
      <c r="D123">
        <v>-31.801016000000001</v>
      </c>
      <c r="J123">
        <v>12500055555.556</v>
      </c>
      <c r="K123">
        <v>-47.828803999999998</v>
      </c>
      <c r="L123">
        <v>-38.166530999999999</v>
      </c>
    </row>
    <row r="124" spans="2:16" x14ac:dyDescent="0.25">
      <c r="B124">
        <v>13000000000</v>
      </c>
      <c r="C124">
        <v>-33.843879999999999</v>
      </c>
      <c r="D124">
        <v>-23.825558000000001</v>
      </c>
      <c r="J124">
        <v>13000000000</v>
      </c>
      <c r="K124">
        <v>-37.076056999999999</v>
      </c>
      <c r="L124">
        <v>-27.079556</v>
      </c>
    </row>
    <row r="125" spans="2:16" x14ac:dyDescent="0.25">
      <c r="B125" t="s">
        <v>21</v>
      </c>
      <c r="F125" s="2" t="s">
        <v>36</v>
      </c>
      <c r="J125" t="s">
        <v>21</v>
      </c>
      <c r="N125" s="2" t="s">
        <v>36</v>
      </c>
    </row>
    <row r="126" spans="2:16" ht="15.75" x14ac:dyDescent="0.25">
      <c r="F126" s="2" t="s">
        <v>19</v>
      </c>
      <c r="G126" s="2">
        <f t="shared" ref="G126:G145" si="20">D152</f>
        <v>0</v>
      </c>
      <c r="H126" s="25">
        <v>2</v>
      </c>
      <c r="N126" s="2" t="s">
        <v>19</v>
      </c>
      <c r="O126" s="2">
        <f t="shared" ref="O126:O145" si="21">L152</f>
        <v>0</v>
      </c>
      <c r="P126" s="25">
        <v>2</v>
      </c>
    </row>
    <row r="127" spans="2:16" ht="15.75" x14ac:dyDescent="0.25">
      <c r="F127" s="2" t="e">
        <f t="shared" ref="F127:F145" si="22">B153/1000000000</f>
        <v>#VALUE!</v>
      </c>
      <c r="G127" s="2" t="str">
        <f t="shared" si="20"/>
        <v>2Rx2L dBc Log Mag(dB)</v>
      </c>
      <c r="H127" s="26">
        <f>ABS(AVERAGE(G127:G145)-(H126-1)*5)</f>
        <v>59.703323111111125</v>
      </c>
      <c r="N127" s="2" t="e">
        <f t="shared" ref="N127:N145" si="23">J153/1000000000</f>
        <v>#VALUE!</v>
      </c>
      <c r="O127" s="2" t="str">
        <f t="shared" si="21"/>
        <v>2Rx2L dBc Log Mag(dB)</v>
      </c>
      <c r="P127" s="26">
        <f>ABS(AVERAGE(O127:O145)-(P126-1)*5)</f>
        <v>61.233148666666665</v>
      </c>
    </row>
    <row r="128" spans="2:16" x14ac:dyDescent="0.25">
      <c r="B128" t="s">
        <v>25</v>
      </c>
      <c r="F128" s="2">
        <f t="shared" si="22"/>
        <v>1</v>
      </c>
      <c r="G128" s="2">
        <f t="shared" si="20"/>
        <v>-50.589328999999999</v>
      </c>
      <c r="J128" t="s">
        <v>25</v>
      </c>
      <c r="N128" s="2">
        <f t="shared" si="23"/>
        <v>1</v>
      </c>
      <c r="O128" s="2">
        <f t="shared" si="21"/>
        <v>-54.140979999999999</v>
      </c>
    </row>
    <row r="129" spans="2:15" x14ac:dyDescent="0.25">
      <c r="B129" t="s">
        <v>19</v>
      </c>
      <c r="C129" t="s">
        <v>131</v>
      </c>
      <c r="D129" t="s">
        <v>35</v>
      </c>
      <c r="F129" s="2">
        <f t="shared" si="22"/>
        <v>1.6389166666666999</v>
      </c>
      <c r="G129" s="2">
        <f t="shared" si="20"/>
        <v>-47.271709000000001</v>
      </c>
      <c r="J129" t="s">
        <v>19</v>
      </c>
      <c r="K129" t="s">
        <v>131</v>
      </c>
      <c r="L129" t="s">
        <v>35</v>
      </c>
      <c r="N129" s="2">
        <f t="shared" si="23"/>
        <v>1.6389166666666999</v>
      </c>
      <c r="O129" s="2">
        <f t="shared" si="21"/>
        <v>-54.769401999999999</v>
      </c>
    </row>
    <row r="130" spans="2:15" x14ac:dyDescent="0.25">
      <c r="B130">
        <v>1000000000</v>
      </c>
      <c r="C130">
        <v>-71.788269</v>
      </c>
      <c r="D130">
        <v>-60.747371999999999</v>
      </c>
      <c r="F130" s="2">
        <f t="shared" si="22"/>
        <v>2.2778333333333003</v>
      </c>
      <c r="G130" s="2">
        <f t="shared" si="20"/>
        <v>-54.247619999999998</v>
      </c>
      <c r="J130">
        <v>1000000000</v>
      </c>
      <c r="K130">
        <v>-71.224304000000004</v>
      </c>
      <c r="L130">
        <v>-58.056370000000001</v>
      </c>
      <c r="N130" s="2">
        <f t="shared" si="23"/>
        <v>2.2778333333333003</v>
      </c>
      <c r="O130" s="2">
        <f t="shared" si="21"/>
        <v>-53.961925999999998</v>
      </c>
    </row>
    <row r="131" spans="2:15" x14ac:dyDescent="0.25">
      <c r="B131">
        <v>1277805555.5555999</v>
      </c>
      <c r="C131">
        <v>-76.465598999999997</v>
      </c>
      <c r="D131">
        <v>-67.556786000000002</v>
      </c>
      <c r="F131" s="2">
        <f t="shared" si="22"/>
        <v>2.91675</v>
      </c>
      <c r="G131" s="2">
        <f t="shared" si="20"/>
        <v>-52.590384999999998</v>
      </c>
      <c r="J131">
        <v>1277805555.5555999</v>
      </c>
      <c r="K131">
        <v>-75.519379000000001</v>
      </c>
      <c r="L131">
        <v>-65.122009000000006</v>
      </c>
      <c r="N131" s="2">
        <f t="shared" si="23"/>
        <v>2.91675</v>
      </c>
      <c r="O131" s="2">
        <f t="shared" si="21"/>
        <v>-48.708083999999999</v>
      </c>
    </row>
    <row r="132" spans="2:15" x14ac:dyDescent="0.25">
      <c r="B132">
        <v>1555611111.1111</v>
      </c>
      <c r="C132">
        <v>-63.055560999999997</v>
      </c>
      <c r="D132">
        <v>-54.734661000000003</v>
      </c>
      <c r="F132" s="2">
        <f t="shared" si="22"/>
        <v>3.5556666666667001</v>
      </c>
      <c r="G132" s="2">
        <f t="shared" si="20"/>
        <v>-53.851439999999997</v>
      </c>
      <c r="J132">
        <v>1555611111.1111</v>
      </c>
      <c r="K132">
        <v>-63.279938000000001</v>
      </c>
      <c r="L132">
        <v>-54.306533999999999</v>
      </c>
      <c r="N132" s="2">
        <f t="shared" si="23"/>
        <v>3.5556666666667001</v>
      </c>
      <c r="O132" s="2">
        <f t="shared" si="21"/>
        <v>-44.449615000000001</v>
      </c>
    </row>
    <row r="133" spans="2:15" x14ac:dyDescent="0.25">
      <c r="B133">
        <v>1833416666.6666999</v>
      </c>
      <c r="C133">
        <v>-64.518044000000003</v>
      </c>
      <c r="D133">
        <v>-56.304043</v>
      </c>
      <c r="F133" s="2">
        <f t="shared" si="22"/>
        <v>4.1945833333333002</v>
      </c>
      <c r="G133" s="2">
        <f t="shared" si="20"/>
        <v>-51.096221999999997</v>
      </c>
      <c r="J133">
        <v>1833416666.6666999</v>
      </c>
      <c r="K133">
        <v>-61.733707000000003</v>
      </c>
      <c r="L133">
        <v>-53.372256999999998</v>
      </c>
      <c r="N133" s="2">
        <f t="shared" si="23"/>
        <v>4.1945833333333002</v>
      </c>
      <c r="O133" s="2">
        <f t="shared" si="21"/>
        <v>-58.782851999999998</v>
      </c>
    </row>
    <row r="134" spans="2:15" x14ac:dyDescent="0.25">
      <c r="B134">
        <v>2111222222.2221999</v>
      </c>
      <c r="C134">
        <v>-72.978271000000007</v>
      </c>
      <c r="D134">
        <v>-64.366791000000006</v>
      </c>
      <c r="F134" s="2">
        <f t="shared" si="22"/>
        <v>4.8334999999999999</v>
      </c>
      <c r="G134" s="2">
        <f t="shared" si="20"/>
        <v>-56.575145999999997</v>
      </c>
      <c r="J134">
        <v>2111222222.2221999</v>
      </c>
      <c r="K134">
        <v>-70.865181000000007</v>
      </c>
      <c r="L134">
        <v>-62.904193999999997</v>
      </c>
      <c r="N134" s="2">
        <f t="shared" si="23"/>
        <v>4.8334999999999999</v>
      </c>
      <c r="O134" s="2">
        <f t="shared" si="21"/>
        <v>-54.175865000000002</v>
      </c>
    </row>
    <row r="135" spans="2:15" x14ac:dyDescent="0.25">
      <c r="B135">
        <v>2389027777.7778001</v>
      </c>
      <c r="C135">
        <v>-72.121437</v>
      </c>
      <c r="D135">
        <v>-63.234408999999999</v>
      </c>
      <c r="F135" s="2">
        <f t="shared" si="22"/>
        <v>5.4724166666667005</v>
      </c>
      <c r="G135" s="2">
        <f t="shared" si="20"/>
        <v>-58.441142999999997</v>
      </c>
      <c r="J135">
        <v>2389027777.7778001</v>
      </c>
      <c r="K135">
        <v>-67.830894000000001</v>
      </c>
      <c r="L135">
        <v>-59.543652000000002</v>
      </c>
      <c r="N135" s="2">
        <f t="shared" si="23"/>
        <v>5.4724166666667005</v>
      </c>
      <c r="O135" s="2">
        <f t="shared" si="21"/>
        <v>-46.605091000000002</v>
      </c>
    </row>
    <row r="136" spans="2:15" x14ac:dyDescent="0.25">
      <c r="B136">
        <v>2666833333.3333001</v>
      </c>
      <c r="C136">
        <v>-75.170829999999995</v>
      </c>
      <c r="D136">
        <v>-66.716614000000007</v>
      </c>
      <c r="F136" s="2">
        <f t="shared" si="22"/>
        <v>6.1113333333332998</v>
      </c>
      <c r="G136" s="2">
        <f t="shared" si="20"/>
        <v>-58.371364999999997</v>
      </c>
      <c r="J136">
        <v>2666833333.3333001</v>
      </c>
      <c r="K136">
        <v>-72.722221000000005</v>
      </c>
      <c r="L136">
        <v>-64.347022999999993</v>
      </c>
      <c r="N136" s="2">
        <f t="shared" si="23"/>
        <v>6.1113333333332998</v>
      </c>
      <c r="O136" s="2">
        <f t="shared" si="21"/>
        <v>-63.223885000000003</v>
      </c>
    </row>
    <row r="137" spans="2:15" x14ac:dyDescent="0.25">
      <c r="B137">
        <v>2944638888.8888998</v>
      </c>
      <c r="C137">
        <v>-69.973442000000006</v>
      </c>
      <c r="D137">
        <v>-61.561604000000003</v>
      </c>
      <c r="F137" s="2">
        <f t="shared" si="22"/>
        <v>6.7502500000000003</v>
      </c>
      <c r="G137" s="2">
        <f t="shared" si="20"/>
        <v>-52.881557000000001</v>
      </c>
      <c r="J137">
        <v>2944638888.8888998</v>
      </c>
      <c r="K137">
        <v>-72.513030999999998</v>
      </c>
      <c r="L137">
        <v>-64.154182000000006</v>
      </c>
      <c r="N137" s="2">
        <f t="shared" si="23"/>
        <v>6.7502500000000003</v>
      </c>
      <c r="O137" s="2">
        <f t="shared" si="21"/>
        <v>-64.351951999999997</v>
      </c>
    </row>
    <row r="138" spans="2:15" x14ac:dyDescent="0.25">
      <c r="B138">
        <v>3222444444.4443998</v>
      </c>
      <c r="C138">
        <v>-74.331322</v>
      </c>
      <c r="D138">
        <v>-66.038856999999993</v>
      </c>
      <c r="F138" s="2">
        <f t="shared" si="22"/>
        <v>7.3891666666667</v>
      </c>
      <c r="G138" s="2">
        <f t="shared" si="20"/>
        <v>-56.644252999999999</v>
      </c>
      <c r="J138">
        <v>3222444444.4443998</v>
      </c>
      <c r="K138">
        <v>-82.499343999999994</v>
      </c>
      <c r="L138">
        <v>-74.310294999999996</v>
      </c>
      <c r="N138" s="2">
        <f t="shared" si="23"/>
        <v>7.3891666666667</v>
      </c>
      <c r="O138" s="2">
        <f t="shared" si="21"/>
        <v>-67.533257000000006</v>
      </c>
    </row>
    <row r="139" spans="2:15" x14ac:dyDescent="0.25">
      <c r="B139">
        <v>3500250000</v>
      </c>
      <c r="C139">
        <v>-75.816765000000004</v>
      </c>
      <c r="D139">
        <v>-67.438789</v>
      </c>
      <c r="F139" s="2">
        <f t="shared" si="22"/>
        <v>8.0280833333332993</v>
      </c>
      <c r="G139" s="2">
        <f t="shared" si="20"/>
        <v>-55.255074</v>
      </c>
      <c r="J139">
        <v>3500250000</v>
      </c>
      <c r="K139">
        <v>-71.467963999999995</v>
      </c>
      <c r="L139">
        <v>-63.123168999999997</v>
      </c>
      <c r="N139" s="2">
        <f t="shared" si="23"/>
        <v>8.0280833333332993</v>
      </c>
      <c r="O139" s="2">
        <f t="shared" si="21"/>
        <v>-59.770901000000002</v>
      </c>
    </row>
    <row r="140" spans="2:15" x14ac:dyDescent="0.25">
      <c r="B140">
        <v>3778055555.5556002</v>
      </c>
      <c r="C140">
        <v>-71.494765999999998</v>
      </c>
      <c r="D140">
        <v>-62.924602999999998</v>
      </c>
      <c r="F140" s="2">
        <f t="shared" si="22"/>
        <v>8.6669999999999998</v>
      </c>
      <c r="G140" s="2">
        <f t="shared" si="20"/>
        <v>-56.432639999999999</v>
      </c>
      <c r="J140">
        <v>3778055555.5556002</v>
      </c>
      <c r="K140">
        <v>-87.157936000000007</v>
      </c>
      <c r="L140">
        <v>-78.604850999999996</v>
      </c>
      <c r="N140" s="2">
        <f t="shared" si="23"/>
        <v>8.6669999999999998</v>
      </c>
      <c r="O140" s="2">
        <f t="shared" si="21"/>
        <v>-58.926968000000002</v>
      </c>
    </row>
    <row r="141" spans="2:15" x14ac:dyDescent="0.25">
      <c r="B141">
        <v>4055861111.1111002</v>
      </c>
      <c r="C141">
        <v>-89.988106000000002</v>
      </c>
      <c r="D141">
        <v>-81.346221999999997</v>
      </c>
      <c r="F141" s="2">
        <f t="shared" si="22"/>
        <v>9.3059166666667004</v>
      </c>
      <c r="G141" s="2">
        <f t="shared" si="20"/>
        <v>-53.281528000000002</v>
      </c>
      <c r="J141">
        <v>4055861111.1111002</v>
      </c>
      <c r="K141">
        <v>-63.903315999999997</v>
      </c>
      <c r="L141">
        <v>-55.294369000000003</v>
      </c>
      <c r="N141" s="2">
        <f t="shared" si="23"/>
        <v>9.3059166666667004</v>
      </c>
      <c r="O141" s="2">
        <f t="shared" si="21"/>
        <v>-58.107750000000003</v>
      </c>
    </row>
    <row r="142" spans="2:15" x14ac:dyDescent="0.25">
      <c r="B142">
        <v>4333666666.6667004</v>
      </c>
      <c r="C142">
        <v>-65.201369999999997</v>
      </c>
      <c r="D142">
        <v>-56.495659000000003</v>
      </c>
      <c r="F142" s="2">
        <f t="shared" si="22"/>
        <v>9.9448333333332997</v>
      </c>
      <c r="G142" s="2">
        <f t="shared" si="20"/>
        <v>-59.148052</v>
      </c>
      <c r="J142">
        <v>4333666666.6667004</v>
      </c>
      <c r="K142">
        <v>-69.023444999999995</v>
      </c>
      <c r="L142">
        <v>-60.124363000000002</v>
      </c>
      <c r="N142" s="2">
        <f t="shared" si="23"/>
        <v>9.9448333333332997</v>
      </c>
      <c r="O142" s="2">
        <f t="shared" si="21"/>
        <v>-59.436492999999999</v>
      </c>
    </row>
    <row r="143" spans="2:15" x14ac:dyDescent="0.25">
      <c r="B143">
        <v>4611472222.2222004</v>
      </c>
      <c r="C143">
        <v>-63.370964000000001</v>
      </c>
      <c r="D143">
        <v>-54.380977999999999</v>
      </c>
      <c r="F143" s="2">
        <f t="shared" si="22"/>
        <v>10.58375</v>
      </c>
      <c r="G143" s="2">
        <f t="shared" si="20"/>
        <v>-54.531101</v>
      </c>
      <c r="J143">
        <v>4611472222.2222004</v>
      </c>
      <c r="K143">
        <v>-69.146370000000005</v>
      </c>
      <c r="L143">
        <v>-60.254097000000002</v>
      </c>
      <c r="N143" s="2">
        <f t="shared" si="23"/>
        <v>10.58375</v>
      </c>
      <c r="O143" s="2">
        <f t="shared" si="21"/>
        <v>-51.575619000000003</v>
      </c>
    </row>
    <row r="144" spans="2:15" x14ac:dyDescent="0.25">
      <c r="B144">
        <v>4889277777.7777996</v>
      </c>
      <c r="C144">
        <v>-65.907013000000006</v>
      </c>
      <c r="D144">
        <v>-56.331485999999998</v>
      </c>
      <c r="F144" s="2">
        <f t="shared" si="22"/>
        <v>11.222666666666999</v>
      </c>
      <c r="G144" s="2">
        <f t="shared" si="20"/>
        <v>-53.672535000000003</v>
      </c>
      <c r="J144">
        <v>4889277777.7777996</v>
      </c>
      <c r="K144">
        <v>-67.625754999999998</v>
      </c>
      <c r="L144">
        <v>-58.424332</v>
      </c>
      <c r="N144" s="2">
        <f t="shared" si="23"/>
        <v>11.222666666666999</v>
      </c>
      <c r="O144" s="2">
        <f t="shared" si="21"/>
        <v>-55.995956</v>
      </c>
    </row>
    <row r="145" spans="2:16" x14ac:dyDescent="0.25">
      <c r="B145">
        <v>5167083333.3332996</v>
      </c>
      <c r="C145">
        <v>-67.478142000000005</v>
      </c>
      <c r="D145">
        <v>-57.932277999999997</v>
      </c>
      <c r="F145" s="2">
        <f t="shared" si="22"/>
        <v>11.861583333333</v>
      </c>
      <c r="G145" s="2">
        <f t="shared" si="20"/>
        <v>-59.778717</v>
      </c>
      <c r="J145">
        <v>5167083333.3332996</v>
      </c>
      <c r="K145">
        <v>-67.321503000000007</v>
      </c>
      <c r="L145">
        <v>-57.696629000000001</v>
      </c>
      <c r="N145" s="2">
        <f t="shared" si="23"/>
        <v>11.861583333333</v>
      </c>
      <c r="O145" s="2">
        <f t="shared" si="21"/>
        <v>-57.680079999999997</v>
      </c>
    </row>
    <row r="146" spans="2:16" x14ac:dyDescent="0.25">
      <c r="B146">
        <v>5444888888.8888998</v>
      </c>
      <c r="C146">
        <v>-63.832832000000003</v>
      </c>
      <c r="D146">
        <v>-54.335495000000002</v>
      </c>
      <c r="F146" s="2" t="s">
        <v>21</v>
      </c>
      <c r="J146">
        <v>5444888888.8888998</v>
      </c>
      <c r="K146">
        <v>-57.278858</v>
      </c>
      <c r="L146">
        <v>-47.798729000000002</v>
      </c>
      <c r="N146" s="2" t="s">
        <v>21</v>
      </c>
    </row>
    <row r="147" spans="2:16" x14ac:dyDescent="0.25">
      <c r="B147">
        <v>5722694444.4443998</v>
      </c>
      <c r="C147">
        <v>-67.878356999999994</v>
      </c>
      <c r="D147">
        <v>-58.286900000000003</v>
      </c>
      <c r="J147">
        <v>5722694444.4443998</v>
      </c>
      <c r="K147">
        <v>-52.35033</v>
      </c>
      <c r="L147">
        <v>-42.688052999999996</v>
      </c>
    </row>
    <row r="148" spans="2:16" x14ac:dyDescent="0.25">
      <c r="B148">
        <v>6000500000</v>
      </c>
      <c r="C148">
        <v>-68.618285999999998</v>
      </c>
      <c r="D148">
        <v>-58.599960000000003</v>
      </c>
      <c r="J148">
        <v>6000500000</v>
      </c>
      <c r="K148">
        <v>-58.478779000000003</v>
      </c>
      <c r="L148">
        <v>-48.482272999999999</v>
      </c>
    </row>
    <row r="149" spans="2:16" x14ac:dyDescent="0.25">
      <c r="B149" t="s">
        <v>21</v>
      </c>
      <c r="F149" s="2" t="s">
        <v>38</v>
      </c>
      <c r="J149" t="s">
        <v>21</v>
      </c>
      <c r="N149" s="2" t="s">
        <v>38</v>
      </c>
    </row>
    <row r="150" spans="2:16" ht="15.75" x14ac:dyDescent="0.25">
      <c r="F150" s="2" t="s">
        <v>19</v>
      </c>
      <c r="G150" s="2">
        <f t="shared" ref="G150:G169" si="24">D176</f>
        <v>0</v>
      </c>
      <c r="H150" s="25">
        <v>2</v>
      </c>
      <c r="N150" s="2" t="s">
        <v>19</v>
      </c>
      <c r="O150" s="2">
        <f t="shared" ref="O150:O169" si="25">L176</f>
        <v>0</v>
      </c>
      <c r="P150" s="25">
        <v>2</v>
      </c>
    </row>
    <row r="151" spans="2:16" ht="15.75" x14ac:dyDescent="0.25">
      <c r="F151" s="2" t="e">
        <f t="shared" ref="F151:F169" si="26">B177/1000000000</f>
        <v>#VALUE!</v>
      </c>
      <c r="G151" s="2" t="str">
        <f t="shared" si="24"/>
        <v>2Rx3L dBc Log Mag(dB)</v>
      </c>
      <c r="H151" s="26">
        <f>ABS(AVERAGE(G151:G169)-(H150-1)*5)</f>
        <v>63.979850333333339</v>
      </c>
      <c r="N151" s="2" t="e">
        <f t="shared" ref="N151:N169" si="27">J177/1000000000</f>
        <v>#VALUE!</v>
      </c>
      <c r="O151" s="2" t="str">
        <f t="shared" si="25"/>
        <v>2Rx3L dBc Log Mag(dB)</v>
      </c>
      <c r="P151" s="26">
        <f>ABS(AVERAGE(O151:O169)-(P150-1)*5)</f>
        <v>61.878976888888886</v>
      </c>
    </row>
    <row r="152" spans="2:16" x14ac:dyDescent="0.25">
      <c r="B152" t="s">
        <v>36</v>
      </c>
      <c r="F152" s="2">
        <f t="shared" si="26"/>
        <v>1.0004999999999999</v>
      </c>
      <c r="G152" s="2">
        <f t="shared" si="24"/>
        <v>-46.198414</v>
      </c>
      <c r="J152" t="s">
        <v>36</v>
      </c>
      <c r="N152" s="2">
        <f t="shared" si="27"/>
        <v>1.0004999999999999</v>
      </c>
      <c r="O152" s="2">
        <f t="shared" si="25"/>
        <v>-47.997298999999998</v>
      </c>
    </row>
    <row r="153" spans="2:16" x14ac:dyDescent="0.25">
      <c r="B153" t="s">
        <v>19</v>
      </c>
      <c r="C153" t="s">
        <v>118</v>
      </c>
      <c r="D153" t="s">
        <v>37</v>
      </c>
      <c r="F153" s="2">
        <f t="shared" si="26"/>
        <v>1.6671388888889001</v>
      </c>
      <c r="G153" s="2">
        <f t="shared" si="24"/>
        <v>-44.032021</v>
      </c>
      <c r="J153" t="s">
        <v>19</v>
      </c>
      <c r="K153" t="s">
        <v>118</v>
      </c>
      <c r="L153" t="s">
        <v>37</v>
      </c>
      <c r="N153" s="2">
        <f t="shared" si="27"/>
        <v>1.6671388888889001</v>
      </c>
      <c r="O153" s="2">
        <f t="shared" si="25"/>
        <v>-48.083995999999999</v>
      </c>
    </row>
    <row r="154" spans="2:16" x14ac:dyDescent="0.25">
      <c r="B154">
        <v>1000000000</v>
      </c>
      <c r="C154">
        <v>-61.630229999999997</v>
      </c>
      <c r="D154">
        <v>-50.589328999999999</v>
      </c>
      <c r="F154" s="2">
        <f t="shared" si="26"/>
        <v>2.3337777777777999</v>
      </c>
      <c r="G154" s="2">
        <f t="shared" si="24"/>
        <v>-57.416859000000002</v>
      </c>
      <c r="J154">
        <v>1000000000</v>
      </c>
      <c r="K154">
        <v>-67.308914000000001</v>
      </c>
      <c r="L154">
        <v>-54.140979999999999</v>
      </c>
      <c r="N154" s="2">
        <f t="shared" si="27"/>
        <v>2.3337777777777999</v>
      </c>
      <c r="O154" s="2">
        <f t="shared" si="25"/>
        <v>-51.957248999999997</v>
      </c>
    </row>
    <row r="155" spans="2:16" x14ac:dyDescent="0.25">
      <c r="B155">
        <v>1638916666.6666999</v>
      </c>
      <c r="C155">
        <v>-56.180531000000002</v>
      </c>
      <c r="D155">
        <v>-47.271709000000001</v>
      </c>
      <c r="F155" s="2">
        <f t="shared" si="26"/>
        <v>3.0004166666667</v>
      </c>
      <c r="G155" s="2">
        <f t="shared" si="24"/>
        <v>-63.409019000000001</v>
      </c>
      <c r="J155">
        <v>1638916666.6666999</v>
      </c>
      <c r="K155">
        <v>-65.166770999999997</v>
      </c>
      <c r="L155">
        <v>-54.769401999999999</v>
      </c>
      <c r="N155" s="2">
        <f t="shared" si="27"/>
        <v>3.0004166666667</v>
      </c>
      <c r="O155" s="2">
        <f t="shared" si="25"/>
        <v>-55.253487</v>
      </c>
    </row>
    <row r="156" spans="2:16" x14ac:dyDescent="0.25">
      <c r="B156">
        <v>2277833333.3333001</v>
      </c>
      <c r="C156">
        <v>-62.568519999999999</v>
      </c>
      <c r="D156">
        <v>-54.247619999999998</v>
      </c>
      <c r="F156" s="2">
        <f t="shared" si="26"/>
        <v>3.6670555555556001</v>
      </c>
      <c r="G156" s="2">
        <f t="shared" si="24"/>
        <v>-67.325614999999999</v>
      </c>
      <c r="J156">
        <v>2277833333.3333001</v>
      </c>
      <c r="K156">
        <v>-62.935333</v>
      </c>
      <c r="L156">
        <v>-53.961925999999998</v>
      </c>
      <c r="N156" s="2">
        <f t="shared" si="27"/>
        <v>3.6670555555556001</v>
      </c>
      <c r="O156" s="2">
        <f t="shared" si="25"/>
        <v>-52.953944999999997</v>
      </c>
    </row>
    <row r="157" spans="2:16" x14ac:dyDescent="0.25">
      <c r="B157">
        <v>2916750000</v>
      </c>
      <c r="C157">
        <v>-60.804386000000001</v>
      </c>
      <c r="D157">
        <v>-52.590384999999998</v>
      </c>
      <c r="F157" s="2">
        <f t="shared" si="26"/>
        <v>4.3336944444443999</v>
      </c>
      <c r="G157" s="2">
        <f t="shared" si="24"/>
        <v>-74.489029000000002</v>
      </c>
      <c r="J157">
        <v>2916750000</v>
      </c>
      <c r="K157">
        <v>-57.069533999999997</v>
      </c>
      <c r="L157">
        <v>-48.708083999999999</v>
      </c>
      <c r="N157" s="2">
        <f t="shared" si="27"/>
        <v>4.3336944444443999</v>
      </c>
      <c r="O157" s="2">
        <f t="shared" si="25"/>
        <v>-49.560085000000001</v>
      </c>
    </row>
    <row r="158" spans="2:16" x14ac:dyDescent="0.25">
      <c r="B158">
        <v>3555666666.6666999</v>
      </c>
      <c r="C158">
        <v>-62.462924999999998</v>
      </c>
      <c r="D158">
        <v>-53.851439999999997</v>
      </c>
      <c r="F158" s="2">
        <f t="shared" si="26"/>
        <v>5.0003333333333</v>
      </c>
      <c r="G158" s="2">
        <f t="shared" si="24"/>
        <v>-66.583709999999996</v>
      </c>
      <c r="J158">
        <v>3555666666.6666999</v>
      </c>
      <c r="K158">
        <v>-52.410603000000002</v>
      </c>
      <c r="L158">
        <v>-44.449615000000001</v>
      </c>
      <c r="N158" s="2">
        <f t="shared" si="27"/>
        <v>5.0003333333333</v>
      </c>
      <c r="O158" s="2">
        <f t="shared" si="25"/>
        <v>-53.268673</v>
      </c>
    </row>
    <row r="159" spans="2:16" x14ac:dyDescent="0.25">
      <c r="B159">
        <v>4194583333.3333001</v>
      </c>
      <c r="C159">
        <v>-59.983257000000002</v>
      </c>
      <c r="D159">
        <v>-51.096221999999997</v>
      </c>
      <c r="F159" s="2">
        <f t="shared" si="26"/>
        <v>5.6669722222222001</v>
      </c>
      <c r="G159" s="2">
        <f t="shared" si="24"/>
        <v>-66.532325999999998</v>
      </c>
      <c r="J159">
        <v>4194583333.3333001</v>
      </c>
      <c r="K159">
        <v>-67.070091000000005</v>
      </c>
      <c r="L159">
        <v>-58.782851999999998</v>
      </c>
      <c r="N159" s="2">
        <f t="shared" si="27"/>
        <v>5.6669722222222001</v>
      </c>
      <c r="O159" s="2">
        <f t="shared" si="25"/>
        <v>-55.195393000000003</v>
      </c>
    </row>
    <row r="160" spans="2:16" x14ac:dyDescent="0.25">
      <c r="B160">
        <v>4833500000</v>
      </c>
      <c r="C160">
        <v>-65.029349999999994</v>
      </c>
      <c r="D160">
        <v>-56.575145999999997</v>
      </c>
      <c r="F160" s="2">
        <f t="shared" si="26"/>
        <v>6.3336111111111002</v>
      </c>
      <c r="G160" s="2">
        <f t="shared" si="24"/>
        <v>-61.245621</v>
      </c>
      <c r="J160">
        <v>4833500000</v>
      </c>
      <c r="K160">
        <v>-62.551063999999997</v>
      </c>
      <c r="L160">
        <v>-54.175865000000002</v>
      </c>
      <c r="N160" s="2">
        <f t="shared" si="27"/>
        <v>6.3336111111111002</v>
      </c>
      <c r="O160" s="2">
        <f t="shared" si="25"/>
        <v>-52.543723999999997</v>
      </c>
    </row>
    <row r="161" spans="2:16" x14ac:dyDescent="0.25">
      <c r="B161">
        <v>5472416666.6667004</v>
      </c>
      <c r="C161">
        <v>-66.852981999999997</v>
      </c>
      <c r="D161">
        <v>-58.441142999999997</v>
      </c>
      <c r="F161" s="2">
        <f t="shared" si="26"/>
        <v>7.0002500000000003</v>
      </c>
      <c r="G161" s="2">
        <f t="shared" si="24"/>
        <v>-57.372191999999998</v>
      </c>
      <c r="J161">
        <v>5472416666.6667004</v>
      </c>
      <c r="K161">
        <v>-54.963940000000001</v>
      </c>
      <c r="L161">
        <v>-46.605091000000002</v>
      </c>
      <c r="N161" s="2">
        <f t="shared" si="27"/>
        <v>7.0002500000000003</v>
      </c>
      <c r="O161" s="2">
        <f t="shared" si="25"/>
        <v>-58.458775000000003</v>
      </c>
    </row>
    <row r="162" spans="2:16" x14ac:dyDescent="0.25">
      <c r="B162">
        <v>6111333333.3332996</v>
      </c>
      <c r="C162">
        <v>-66.663826</v>
      </c>
      <c r="D162">
        <v>-58.371364999999997</v>
      </c>
      <c r="F162" s="2">
        <f t="shared" si="26"/>
        <v>7.6668888888888995</v>
      </c>
      <c r="G162" s="2">
        <f t="shared" si="24"/>
        <v>-55.555594999999997</v>
      </c>
      <c r="J162">
        <v>6111333333.3332996</v>
      </c>
      <c r="K162">
        <v>-71.412925999999999</v>
      </c>
      <c r="L162">
        <v>-63.223885000000003</v>
      </c>
      <c r="N162" s="2">
        <f t="shared" si="27"/>
        <v>7.6668888888888995</v>
      </c>
      <c r="O162" s="2">
        <f t="shared" si="25"/>
        <v>-52.938094999999997</v>
      </c>
    </row>
    <row r="163" spans="2:16" x14ac:dyDescent="0.25">
      <c r="B163">
        <v>6750250000</v>
      </c>
      <c r="C163">
        <v>-61.259537000000002</v>
      </c>
      <c r="D163">
        <v>-52.881557000000001</v>
      </c>
      <c r="F163" s="2">
        <f t="shared" si="26"/>
        <v>8.3335277777777996</v>
      </c>
      <c r="G163" s="2">
        <f t="shared" si="24"/>
        <v>-56.951473</v>
      </c>
      <c r="J163">
        <v>6750250000</v>
      </c>
      <c r="K163">
        <v>-72.696738999999994</v>
      </c>
      <c r="L163">
        <v>-64.351951999999997</v>
      </c>
      <c r="N163" s="2">
        <f t="shared" si="27"/>
        <v>8.3335277777777996</v>
      </c>
      <c r="O163" s="2">
        <f t="shared" si="25"/>
        <v>-60.309283999999998</v>
      </c>
    </row>
    <row r="164" spans="2:16" x14ac:dyDescent="0.25">
      <c r="B164">
        <v>7389166666.6667004</v>
      </c>
      <c r="C164">
        <v>-65.214416999999997</v>
      </c>
      <c r="D164">
        <v>-56.644252999999999</v>
      </c>
      <c r="F164" s="2">
        <f t="shared" si="26"/>
        <v>9.0001666666667006</v>
      </c>
      <c r="G164" s="2">
        <f t="shared" si="24"/>
        <v>-59.217789000000003</v>
      </c>
      <c r="J164">
        <v>7389166666.6667004</v>
      </c>
      <c r="K164">
        <v>-76.086342000000002</v>
      </c>
      <c r="L164">
        <v>-67.533257000000006</v>
      </c>
      <c r="N164" s="2">
        <f t="shared" si="27"/>
        <v>9.0001666666667006</v>
      </c>
      <c r="O164" s="2">
        <f t="shared" si="25"/>
        <v>-62.091194000000002</v>
      </c>
    </row>
    <row r="165" spans="2:16" x14ac:dyDescent="0.25">
      <c r="B165">
        <v>8028083333.3332996</v>
      </c>
      <c r="C165">
        <v>-63.896957</v>
      </c>
      <c r="D165">
        <v>-55.255074</v>
      </c>
      <c r="F165" s="2">
        <f t="shared" si="26"/>
        <v>9.6668055555555998</v>
      </c>
      <c r="G165" s="2">
        <f t="shared" si="24"/>
        <v>-54.299686000000001</v>
      </c>
      <c r="J165">
        <v>8028083333.3332996</v>
      </c>
      <c r="K165">
        <v>-68.379845000000003</v>
      </c>
      <c r="L165">
        <v>-59.770901000000002</v>
      </c>
      <c r="N165" s="2">
        <f t="shared" si="27"/>
        <v>9.6668055555555998</v>
      </c>
      <c r="O165" s="2">
        <f t="shared" si="25"/>
        <v>-67.858643000000001</v>
      </c>
    </row>
    <row r="166" spans="2:16" x14ac:dyDescent="0.25">
      <c r="B166">
        <v>8667000000</v>
      </c>
      <c r="C166">
        <v>-65.138351</v>
      </c>
      <c r="D166">
        <v>-56.432639999999999</v>
      </c>
      <c r="F166" s="2">
        <f t="shared" si="26"/>
        <v>10.333444444444</v>
      </c>
      <c r="G166" s="2">
        <f t="shared" si="24"/>
        <v>-56.835590000000003</v>
      </c>
      <c r="J166">
        <v>8667000000</v>
      </c>
      <c r="K166">
        <v>-67.826049999999995</v>
      </c>
      <c r="L166">
        <v>-58.926968000000002</v>
      </c>
      <c r="N166" s="2">
        <f t="shared" si="27"/>
        <v>10.333444444444</v>
      </c>
      <c r="O166" s="2">
        <f t="shared" si="25"/>
        <v>-67.024788000000001</v>
      </c>
    </row>
    <row r="167" spans="2:16" x14ac:dyDescent="0.25">
      <c r="B167">
        <v>9305916666.6667004</v>
      </c>
      <c r="C167">
        <v>-62.271515000000001</v>
      </c>
      <c r="D167">
        <v>-53.281528000000002</v>
      </c>
      <c r="F167" s="2">
        <f t="shared" si="26"/>
        <v>11.000083333333</v>
      </c>
      <c r="G167" s="2">
        <f t="shared" si="24"/>
        <v>-62.278300999999999</v>
      </c>
      <c r="J167">
        <v>9305916666.6667004</v>
      </c>
      <c r="K167">
        <v>-67.000022999999999</v>
      </c>
      <c r="L167">
        <v>-58.107750000000003</v>
      </c>
      <c r="N167" s="2">
        <f t="shared" si="27"/>
        <v>11.000083333333</v>
      </c>
      <c r="O167" s="2">
        <f t="shared" si="25"/>
        <v>-69.418709000000007</v>
      </c>
    </row>
    <row r="168" spans="2:16" x14ac:dyDescent="0.25">
      <c r="B168">
        <v>9944833333.3332996</v>
      </c>
      <c r="C168">
        <v>-68.723579000000001</v>
      </c>
      <c r="D168">
        <v>-59.148052</v>
      </c>
      <c r="F168" s="2">
        <f t="shared" si="26"/>
        <v>11.666722222222001</v>
      </c>
      <c r="G168" s="2">
        <f t="shared" si="24"/>
        <v>-52.291592000000001</v>
      </c>
      <c r="J168">
        <v>9944833333.3332996</v>
      </c>
      <c r="K168">
        <v>-68.637917000000002</v>
      </c>
      <c r="L168">
        <v>-59.436492999999999</v>
      </c>
      <c r="N168" s="2">
        <f t="shared" si="27"/>
        <v>11.666722222222001</v>
      </c>
      <c r="O168" s="2">
        <f t="shared" si="25"/>
        <v>-59.82526</v>
      </c>
    </row>
    <row r="169" spans="2:16" x14ac:dyDescent="0.25">
      <c r="B169">
        <v>10583750000</v>
      </c>
      <c r="C169">
        <v>-64.076972999999995</v>
      </c>
      <c r="D169">
        <v>-54.531101</v>
      </c>
      <c r="F169" s="2">
        <f t="shared" si="26"/>
        <v>12.333361111111</v>
      </c>
      <c r="G169" s="2">
        <f t="shared" si="24"/>
        <v>-59.602474000000001</v>
      </c>
      <c r="J169">
        <v>10583750000</v>
      </c>
      <c r="K169">
        <v>-61.200488999999997</v>
      </c>
      <c r="L169">
        <v>-51.575619000000003</v>
      </c>
      <c r="N169" s="2">
        <f t="shared" si="27"/>
        <v>12.333361111111</v>
      </c>
      <c r="O169" s="2">
        <f t="shared" si="25"/>
        <v>-59.082985000000001</v>
      </c>
    </row>
    <row r="170" spans="2:16" x14ac:dyDescent="0.25">
      <c r="B170">
        <v>11222666666.667</v>
      </c>
      <c r="C170">
        <v>-63.169871999999998</v>
      </c>
      <c r="D170">
        <v>-53.672535000000003</v>
      </c>
      <c r="F170" s="2" t="s">
        <v>21</v>
      </c>
      <c r="J170">
        <v>11222666666.667</v>
      </c>
      <c r="K170">
        <v>-65.476089000000002</v>
      </c>
      <c r="L170">
        <v>-55.995956</v>
      </c>
      <c r="N170" s="2" t="s">
        <v>21</v>
      </c>
    </row>
    <row r="171" spans="2:16" x14ac:dyDescent="0.25">
      <c r="B171">
        <v>11861583333.333</v>
      </c>
      <c r="C171">
        <v>-69.370177999999996</v>
      </c>
      <c r="D171">
        <v>-59.778717</v>
      </c>
      <c r="J171">
        <v>11861583333.333</v>
      </c>
      <c r="K171">
        <v>-67.342354</v>
      </c>
      <c r="L171">
        <v>-57.680079999999997</v>
      </c>
    </row>
    <row r="172" spans="2:16" x14ac:dyDescent="0.25">
      <c r="B172">
        <v>12500500000</v>
      </c>
      <c r="C172">
        <v>-61.463867</v>
      </c>
      <c r="D172">
        <v>-51.445540999999999</v>
      </c>
      <c r="J172">
        <v>12500500000</v>
      </c>
      <c r="K172">
        <v>-61.770802000000003</v>
      </c>
      <c r="L172">
        <v>-51.774296</v>
      </c>
    </row>
    <row r="173" spans="2:16" x14ac:dyDescent="0.25">
      <c r="B173" t="s">
        <v>21</v>
      </c>
      <c r="F173" s="2" t="s">
        <v>40</v>
      </c>
      <c r="J173" t="s">
        <v>21</v>
      </c>
      <c r="N173" s="2" t="s">
        <v>40</v>
      </c>
    </row>
    <row r="174" spans="2:16" ht="15.75" x14ac:dyDescent="0.25">
      <c r="F174" s="2" t="s">
        <v>19</v>
      </c>
      <c r="G174" s="2">
        <f t="shared" ref="G174:G193" si="28">D200</f>
        <v>0</v>
      </c>
      <c r="H174" s="25">
        <v>2</v>
      </c>
      <c r="N174" s="2" t="s">
        <v>19</v>
      </c>
      <c r="O174" s="2">
        <f t="shared" ref="O174:O193" si="29">L200</f>
        <v>0</v>
      </c>
      <c r="P174" s="25">
        <v>2</v>
      </c>
    </row>
    <row r="175" spans="2:16" ht="15.75" x14ac:dyDescent="0.25">
      <c r="F175" s="2" t="e">
        <f t="shared" ref="F175:F193" si="30">B201/1000000000</f>
        <v>#VALUE!</v>
      </c>
      <c r="G175" s="2" t="str">
        <f t="shared" si="28"/>
        <v>2Rx4L dBc Log Mag(dB)</v>
      </c>
      <c r="H175" s="26">
        <f>ABS(AVERAGE(G175:G193)-(H174-1)*5)</f>
        <v>56.110822000000013</v>
      </c>
      <c r="N175" s="2" t="e">
        <f t="shared" ref="N175:N193" si="31">J201/1000000000</f>
        <v>#VALUE!</v>
      </c>
      <c r="O175" s="2" t="str">
        <f t="shared" si="29"/>
        <v>2Rx4L dBc Log Mag(dB)</v>
      </c>
      <c r="P175" s="26">
        <f>ABS(AVERAGE(O175:O193)-(P174-1)*5)</f>
        <v>56.934017722222222</v>
      </c>
    </row>
    <row r="176" spans="2:16" x14ac:dyDescent="0.25">
      <c r="B176" t="s">
        <v>38</v>
      </c>
      <c r="F176" s="2">
        <f t="shared" si="30"/>
        <v>1.5004999999999999</v>
      </c>
      <c r="G176" s="2">
        <f t="shared" si="28"/>
        <v>-43.147041000000002</v>
      </c>
      <c r="J176" t="s">
        <v>38</v>
      </c>
      <c r="N176" s="2">
        <f t="shared" si="31"/>
        <v>1.5004999999999999</v>
      </c>
      <c r="O176" s="2">
        <f t="shared" si="29"/>
        <v>-49.997543</v>
      </c>
    </row>
    <row r="177" spans="2:15" x14ac:dyDescent="0.25">
      <c r="B177" t="s">
        <v>19</v>
      </c>
      <c r="C177" t="s">
        <v>132</v>
      </c>
      <c r="D177" t="s">
        <v>39</v>
      </c>
      <c r="F177" s="2">
        <f t="shared" si="30"/>
        <v>2.1393611111110999</v>
      </c>
      <c r="G177" s="2">
        <f t="shared" si="28"/>
        <v>-52.904175000000002</v>
      </c>
      <c r="J177" t="s">
        <v>19</v>
      </c>
      <c r="K177" t="s">
        <v>132</v>
      </c>
      <c r="L177" t="s">
        <v>39</v>
      </c>
      <c r="N177" s="2">
        <f t="shared" si="31"/>
        <v>2.1393611111110999</v>
      </c>
      <c r="O177" s="2">
        <f t="shared" si="29"/>
        <v>-46.385620000000003</v>
      </c>
    </row>
    <row r="178" spans="2:15" x14ac:dyDescent="0.25">
      <c r="B178">
        <v>1000500000</v>
      </c>
      <c r="C178">
        <v>-57.239314999999998</v>
      </c>
      <c r="D178">
        <v>-46.198414</v>
      </c>
      <c r="F178" s="2">
        <f t="shared" si="30"/>
        <v>2.7782222222221997</v>
      </c>
      <c r="G178" s="2">
        <f t="shared" si="28"/>
        <v>-49.22739</v>
      </c>
      <c r="J178">
        <v>1000500000</v>
      </c>
      <c r="K178">
        <v>-61.165233999999998</v>
      </c>
      <c r="L178">
        <v>-47.997298999999998</v>
      </c>
      <c r="N178" s="2">
        <f t="shared" si="31"/>
        <v>2.7782222222221997</v>
      </c>
      <c r="O178" s="2">
        <f t="shared" si="29"/>
        <v>-52.14864</v>
      </c>
    </row>
    <row r="179" spans="2:15" x14ac:dyDescent="0.25">
      <c r="B179">
        <v>1667138888.8889</v>
      </c>
      <c r="C179">
        <v>-52.940837999999999</v>
      </c>
      <c r="D179">
        <v>-44.032021</v>
      </c>
      <c r="F179" s="2">
        <f t="shared" si="30"/>
        <v>3.4170833333332999</v>
      </c>
      <c r="G179" s="2">
        <f t="shared" si="28"/>
        <v>-50.185276000000002</v>
      </c>
      <c r="J179">
        <v>1667138888.8889</v>
      </c>
      <c r="K179">
        <v>-58.481361</v>
      </c>
      <c r="L179">
        <v>-48.083995999999999</v>
      </c>
      <c r="N179" s="2">
        <f t="shared" si="31"/>
        <v>3.4170833333332999</v>
      </c>
      <c r="O179" s="2">
        <f t="shared" si="29"/>
        <v>-55.472855000000003</v>
      </c>
    </row>
    <row r="180" spans="2:15" x14ac:dyDescent="0.25">
      <c r="B180">
        <v>2333777777.7778001</v>
      </c>
      <c r="C180">
        <v>-65.737762000000004</v>
      </c>
      <c r="D180">
        <v>-57.416859000000002</v>
      </c>
      <c r="F180" s="2">
        <f t="shared" si="30"/>
        <v>4.0559444444443997</v>
      </c>
      <c r="G180" s="2">
        <f t="shared" si="28"/>
        <v>-49.946747000000002</v>
      </c>
      <c r="J180">
        <v>2333777777.7778001</v>
      </c>
      <c r="K180">
        <v>-60.930655999999999</v>
      </c>
      <c r="L180">
        <v>-51.957248999999997</v>
      </c>
      <c r="N180" s="2">
        <f t="shared" si="31"/>
        <v>4.0559444444443997</v>
      </c>
      <c r="O180" s="2">
        <f t="shared" si="29"/>
        <v>-54.248764000000001</v>
      </c>
    </row>
    <row r="181" spans="2:15" x14ac:dyDescent="0.25">
      <c r="B181">
        <v>3000416666.6666999</v>
      </c>
      <c r="C181">
        <v>-71.623016000000007</v>
      </c>
      <c r="D181">
        <v>-63.409019000000001</v>
      </c>
      <c r="F181" s="2">
        <f t="shared" si="30"/>
        <v>4.6948055555556003</v>
      </c>
      <c r="G181" s="2">
        <f t="shared" si="28"/>
        <v>-60.616675999999998</v>
      </c>
      <c r="J181">
        <v>3000416666.6666999</v>
      </c>
      <c r="K181">
        <v>-63.614933000000001</v>
      </c>
      <c r="L181">
        <v>-55.253487</v>
      </c>
      <c r="N181" s="2">
        <f t="shared" si="31"/>
        <v>4.6948055555556003</v>
      </c>
      <c r="O181" s="2">
        <f t="shared" si="29"/>
        <v>-50.067290999999997</v>
      </c>
    </row>
    <row r="182" spans="2:15" x14ac:dyDescent="0.25">
      <c r="B182">
        <v>3667055555.5556002</v>
      </c>
      <c r="C182">
        <v>-75.937095999999997</v>
      </c>
      <c r="D182">
        <v>-67.325614999999999</v>
      </c>
      <c r="F182" s="2">
        <f t="shared" si="30"/>
        <v>5.3336666666667005</v>
      </c>
      <c r="G182" s="2">
        <f t="shared" si="28"/>
        <v>-53.551682</v>
      </c>
      <c r="J182">
        <v>3667055555.5556002</v>
      </c>
      <c r="K182">
        <v>-60.914932</v>
      </c>
      <c r="L182">
        <v>-52.953944999999997</v>
      </c>
      <c r="N182" s="2">
        <f t="shared" si="31"/>
        <v>5.3336666666667005</v>
      </c>
      <c r="O182" s="2">
        <f t="shared" si="29"/>
        <v>-52.693728999999998</v>
      </c>
    </row>
    <row r="183" spans="2:15" x14ac:dyDescent="0.25">
      <c r="B183">
        <v>4333694444.4443998</v>
      </c>
      <c r="C183">
        <v>-83.376059999999995</v>
      </c>
      <c r="D183">
        <v>-74.489029000000002</v>
      </c>
      <c r="F183" s="2">
        <f t="shared" si="30"/>
        <v>5.9725277777777999</v>
      </c>
      <c r="G183" s="2">
        <f t="shared" si="28"/>
        <v>-49.976154000000001</v>
      </c>
      <c r="J183">
        <v>4333694444.4443998</v>
      </c>
      <c r="K183">
        <v>-57.847327999999997</v>
      </c>
      <c r="L183">
        <v>-49.560085000000001</v>
      </c>
      <c r="N183" s="2">
        <f t="shared" si="31"/>
        <v>5.9725277777777999</v>
      </c>
      <c r="O183" s="2">
        <f t="shared" si="29"/>
        <v>-54.208351</v>
      </c>
    </row>
    <row r="184" spans="2:15" x14ac:dyDescent="0.25">
      <c r="B184">
        <v>5000333333.3332996</v>
      </c>
      <c r="C184">
        <v>-75.037918000000005</v>
      </c>
      <c r="D184">
        <v>-66.583709999999996</v>
      </c>
      <c r="F184" s="2">
        <f t="shared" si="30"/>
        <v>6.6113888888889001</v>
      </c>
      <c r="G184" s="2">
        <f t="shared" si="28"/>
        <v>-52.906517000000001</v>
      </c>
      <c r="J184">
        <v>5000333333.3332996</v>
      </c>
      <c r="K184">
        <v>-61.643870999999997</v>
      </c>
      <c r="L184">
        <v>-53.268673</v>
      </c>
      <c r="N184" s="2">
        <f t="shared" si="31"/>
        <v>6.6113888888889001</v>
      </c>
      <c r="O184" s="2">
        <f t="shared" si="29"/>
        <v>-53.134228</v>
      </c>
    </row>
    <row r="185" spans="2:15" x14ac:dyDescent="0.25">
      <c r="B185">
        <v>5666972222.2222004</v>
      </c>
      <c r="C185">
        <v>-74.944159999999997</v>
      </c>
      <c r="D185">
        <v>-66.532325999999998</v>
      </c>
      <c r="F185" s="2">
        <f t="shared" si="30"/>
        <v>7.2502500000000003</v>
      </c>
      <c r="G185" s="2">
        <f t="shared" si="28"/>
        <v>-46.556728</v>
      </c>
      <c r="J185">
        <v>5666972222.2222004</v>
      </c>
      <c r="K185">
        <v>-63.554237000000001</v>
      </c>
      <c r="L185">
        <v>-55.195393000000003</v>
      </c>
      <c r="N185" s="2">
        <f t="shared" si="31"/>
        <v>7.2502500000000003</v>
      </c>
      <c r="O185" s="2">
        <f t="shared" si="29"/>
        <v>-53.626274000000002</v>
      </c>
    </row>
    <row r="186" spans="2:15" x14ac:dyDescent="0.25">
      <c r="B186">
        <v>6333611111.1111002</v>
      </c>
      <c r="C186">
        <v>-69.538086000000007</v>
      </c>
      <c r="D186">
        <v>-61.245621</v>
      </c>
      <c r="F186" s="2">
        <f t="shared" si="30"/>
        <v>7.8891111111111005</v>
      </c>
      <c r="G186" s="2">
        <f t="shared" si="28"/>
        <v>-42.576785999999998</v>
      </c>
      <c r="J186">
        <v>6333611111.1111002</v>
      </c>
      <c r="K186">
        <v>-60.732768999999998</v>
      </c>
      <c r="L186">
        <v>-52.543723999999997</v>
      </c>
      <c r="N186" s="2">
        <f t="shared" si="31"/>
        <v>7.8891111111111005</v>
      </c>
      <c r="O186" s="2">
        <f t="shared" si="29"/>
        <v>-50.120483</v>
      </c>
    </row>
    <row r="187" spans="2:15" x14ac:dyDescent="0.25">
      <c r="B187">
        <v>7000250000</v>
      </c>
      <c r="C187">
        <v>-65.750174999999999</v>
      </c>
      <c r="D187">
        <v>-57.372191999999998</v>
      </c>
      <c r="F187" s="2">
        <f t="shared" si="30"/>
        <v>8.5279722222221999</v>
      </c>
      <c r="G187" s="2">
        <f t="shared" si="28"/>
        <v>-44.746634999999998</v>
      </c>
      <c r="J187">
        <v>7000250000</v>
      </c>
      <c r="K187">
        <v>-66.803566000000004</v>
      </c>
      <c r="L187">
        <v>-58.458775000000003</v>
      </c>
      <c r="N187" s="2">
        <f t="shared" si="31"/>
        <v>8.5279722222221999</v>
      </c>
      <c r="O187" s="2">
        <f t="shared" si="29"/>
        <v>-50.961758000000003</v>
      </c>
    </row>
    <row r="188" spans="2:15" x14ac:dyDescent="0.25">
      <c r="B188">
        <v>7666888888.8888998</v>
      </c>
      <c r="C188">
        <v>-64.125763000000006</v>
      </c>
      <c r="D188">
        <v>-55.555594999999997</v>
      </c>
      <c r="F188" s="2">
        <f t="shared" si="30"/>
        <v>9.1668333333332992</v>
      </c>
      <c r="G188" s="2">
        <f t="shared" si="28"/>
        <v>-55.118946000000001</v>
      </c>
      <c r="J188">
        <v>7666888888.8888998</v>
      </c>
      <c r="K188">
        <v>-61.49118</v>
      </c>
      <c r="L188">
        <v>-52.938094999999997</v>
      </c>
      <c r="N188" s="2">
        <f t="shared" si="31"/>
        <v>9.1668333333332992</v>
      </c>
      <c r="O188" s="2">
        <f t="shared" si="29"/>
        <v>-49.032660999999997</v>
      </c>
    </row>
    <row r="189" spans="2:15" x14ac:dyDescent="0.25">
      <c r="B189">
        <v>8333527777.7777996</v>
      </c>
      <c r="C189">
        <v>-65.593352999999993</v>
      </c>
      <c r="D189">
        <v>-56.951473</v>
      </c>
      <c r="F189" s="2">
        <f t="shared" si="30"/>
        <v>9.8056944444444003</v>
      </c>
      <c r="G189" s="2">
        <f t="shared" si="28"/>
        <v>-55.854289999999999</v>
      </c>
      <c r="J189">
        <v>8333527777.7777996</v>
      </c>
      <c r="K189">
        <v>-68.918235999999993</v>
      </c>
      <c r="L189">
        <v>-60.309283999999998</v>
      </c>
      <c r="N189" s="2">
        <f t="shared" si="31"/>
        <v>9.8056944444444003</v>
      </c>
      <c r="O189" s="2">
        <f t="shared" si="29"/>
        <v>-58.468165999999997</v>
      </c>
    </row>
    <row r="190" spans="2:15" x14ac:dyDescent="0.25">
      <c r="B190">
        <v>9000166666.6667004</v>
      </c>
      <c r="C190">
        <v>-67.923500000000004</v>
      </c>
      <c r="D190">
        <v>-59.217789000000003</v>
      </c>
      <c r="F190" s="2">
        <f t="shared" si="30"/>
        <v>10.444555555556001</v>
      </c>
      <c r="G190" s="2">
        <f t="shared" si="28"/>
        <v>-50.586410999999998</v>
      </c>
      <c r="J190">
        <v>9000166666.6667004</v>
      </c>
      <c r="K190">
        <v>-70.990273000000002</v>
      </c>
      <c r="L190">
        <v>-62.091194000000002</v>
      </c>
      <c r="N190" s="2">
        <f t="shared" si="31"/>
        <v>10.444555555556001</v>
      </c>
      <c r="O190" s="2">
        <f t="shared" si="29"/>
        <v>-49.551471999999997</v>
      </c>
    </row>
    <row r="191" spans="2:15" x14ac:dyDescent="0.25">
      <c r="B191">
        <v>9666805555.5555992</v>
      </c>
      <c r="C191">
        <v>-63.289673000000001</v>
      </c>
      <c r="D191">
        <v>-54.299686000000001</v>
      </c>
      <c r="F191" s="2">
        <f t="shared" si="30"/>
        <v>11.083416666667</v>
      </c>
      <c r="G191" s="2">
        <f t="shared" si="28"/>
        <v>-55.261116000000001</v>
      </c>
      <c r="J191">
        <v>9666805555.5555992</v>
      </c>
      <c r="K191">
        <v>-76.750907999999995</v>
      </c>
      <c r="L191">
        <v>-67.858643000000001</v>
      </c>
      <c r="N191" s="2">
        <f t="shared" si="31"/>
        <v>11.083416666667</v>
      </c>
      <c r="O191" s="2">
        <f t="shared" si="29"/>
        <v>-47.594195999999997</v>
      </c>
    </row>
    <row r="192" spans="2:15" x14ac:dyDescent="0.25">
      <c r="B192">
        <v>10333444444.444</v>
      </c>
      <c r="C192">
        <v>-66.411118000000002</v>
      </c>
      <c r="D192">
        <v>-56.835590000000003</v>
      </c>
      <c r="F192" s="2">
        <f t="shared" si="30"/>
        <v>11.722277777778</v>
      </c>
      <c r="G192" s="2">
        <f t="shared" si="28"/>
        <v>-53.621422000000003</v>
      </c>
      <c r="J192">
        <v>10333444444.444</v>
      </c>
      <c r="K192">
        <v>-76.226212000000004</v>
      </c>
      <c r="L192">
        <v>-67.024788000000001</v>
      </c>
      <c r="N192" s="2">
        <f t="shared" si="31"/>
        <v>11.722277777778</v>
      </c>
      <c r="O192" s="2">
        <f t="shared" si="29"/>
        <v>-53.803061999999997</v>
      </c>
    </row>
    <row r="193" spans="2:16" x14ac:dyDescent="0.25">
      <c r="B193">
        <v>11000083333.333</v>
      </c>
      <c r="C193">
        <v>-71.824164999999994</v>
      </c>
      <c r="D193">
        <v>-62.278300999999999</v>
      </c>
      <c r="F193" s="2">
        <f t="shared" si="30"/>
        <v>12.361138888889</v>
      </c>
      <c r="G193" s="2">
        <f t="shared" si="28"/>
        <v>-53.210804000000003</v>
      </c>
      <c r="J193">
        <v>11000083333.333</v>
      </c>
      <c r="K193">
        <v>-79.043578999999994</v>
      </c>
      <c r="L193">
        <v>-69.418709000000007</v>
      </c>
      <c r="N193" s="2">
        <f t="shared" si="31"/>
        <v>12.361138888889</v>
      </c>
      <c r="O193" s="2">
        <f t="shared" si="29"/>
        <v>-53.297226000000002</v>
      </c>
    </row>
    <row r="194" spans="2:16" x14ac:dyDescent="0.25">
      <c r="B194">
        <v>11666722222.222</v>
      </c>
      <c r="C194">
        <v>-61.788924999999999</v>
      </c>
      <c r="D194">
        <v>-52.291592000000001</v>
      </c>
      <c r="F194" s="2" t="s">
        <v>21</v>
      </c>
      <c r="J194">
        <v>11666722222.222</v>
      </c>
      <c r="K194">
        <v>-69.305389000000005</v>
      </c>
      <c r="L194">
        <v>-59.82526</v>
      </c>
      <c r="N194" s="2" t="s">
        <v>21</v>
      </c>
    </row>
    <row r="195" spans="2:16" x14ac:dyDescent="0.25">
      <c r="B195">
        <v>12333361111.111</v>
      </c>
      <c r="C195">
        <v>-69.193932000000004</v>
      </c>
      <c r="D195">
        <v>-59.602474000000001</v>
      </c>
      <c r="J195">
        <v>12333361111.111</v>
      </c>
      <c r="K195">
        <v>-68.745261999999997</v>
      </c>
      <c r="L195">
        <v>-59.082985000000001</v>
      </c>
    </row>
    <row r="196" spans="2:16" x14ac:dyDescent="0.25">
      <c r="B196">
        <v>13000000000</v>
      </c>
      <c r="C196">
        <v>-72.996841000000003</v>
      </c>
      <c r="D196">
        <v>-62.978515999999999</v>
      </c>
      <c r="J196">
        <v>13000000000</v>
      </c>
      <c r="K196">
        <v>-74.924850000000006</v>
      </c>
      <c r="L196">
        <v>-64.928344999999993</v>
      </c>
    </row>
    <row r="197" spans="2:16" x14ac:dyDescent="0.25">
      <c r="B197" t="s">
        <v>21</v>
      </c>
      <c r="F197" s="2" t="s">
        <v>42</v>
      </c>
      <c r="J197" t="s">
        <v>21</v>
      </c>
      <c r="N197" s="2" t="s">
        <v>42</v>
      </c>
    </row>
    <row r="198" spans="2:16" ht="15.75" x14ac:dyDescent="0.25">
      <c r="F198" s="2" t="s">
        <v>19</v>
      </c>
      <c r="G198" s="2">
        <f t="shared" ref="G198:G217" si="32">D224</f>
        <v>0</v>
      </c>
      <c r="H198" s="25">
        <v>2</v>
      </c>
      <c r="N198" s="2" t="s">
        <v>19</v>
      </c>
      <c r="O198" s="2">
        <f t="shared" ref="O198:O217" si="33">L224</f>
        <v>0</v>
      </c>
      <c r="P198" s="25">
        <v>2</v>
      </c>
    </row>
    <row r="199" spans="2:16" ht="15.75" x14ac:dyDescent="0.25">
      <c r="F199" s="2" t="e">
        <f t="shared" ref="F199:F217" si="34">B225/1000000000</f>
        <v>#VALUE!</v>
      </c>
      <c r="G199" s="2" t="str">
        <f t="shared" si="32"/>
        <v>2Rx5L dBc Log Mag(dB)</v>
      </c>
      <c r="H199" s="26">
        <f>ABS(AVERAGE(G199:G217)-(H198-1)*5)</f>
        <v>64.46136694444445</v>
      </c>
      <c r="N199" s="2" t="e">
        <f t="shared" ref="N199:N217" si="35">J225/1000000000</f>
        <v>#VALUE!</v>
      </c>
      <c r="O199" s="2" t="str">
        <f t="shared" si="33"/>
        <v>2Rx5L dBc Log Mag(dB)</v>
      </c>
      <c r="P199" s="26">
        <f>ABS(AVERAGE(O199:O217)-(P198-1)*5)</f>
        <v>64.190974166666678</v>
      </c>
    </row>
    <row r="200" spans="2:16" x14ac:dyDescent="0.25">
      <c r="B200" t="s">
        <v>40</v>
      </c>
      <c r="F200" s="2">
        <f t="shared" si="34"/>
        <v>2.0005000000000002</v>
      </c>
      <c r="G200" s="2">
        <f t="shared" si="32"/>
        <v>-38.581783000000001</v>
      </c>
      <c r="J200" t="s">
        <v>40</v>
      </c>
      <c r="N200" s="2">
        <f t="shared" si="35"/>
        <v>2.0005000000000002</v>
      </c>
      <c r="O200" s="2">
        <f t="shared" si="33"/>
        <v>-41.710171000000003</v>
      </c>
    </row>
    <row r="201" spans="2:16" x14ac:dyDescent="0.25">
      <c r="B201" t="s">
        <v>19</v>
      </c>
      <c r="C201" t="s">
        <v>133</v>
      </c>
      <c r="D201" t="s">
        <v>41</v>
      </c>
      <c r="F201" s="2">
        <f t="shared" si="34"/>
        <v>2.6115833333333001</v>
      </c>
      <c r="G201" s="2">
        <f t="shared" si="32"/>
        <v>-45.241656999999996</v>
      </c>
      <c r="J201" t="s">
        <v>19</v>
      </c>
      <c r="K201" t="s">
        <v>133</v>
      </c>
      <c r="L201" t="s">
        <v>41</v>
      </c>
      <c r="N201" s="2">
        <f t="shared" si="35"/>
        <v>2.6115833333333001</v>
      </c>
      <c r="O201" s="2">
        <f t="shared" si="33"/>
        <v>-46.685786999999998</v>
      </c>
    </row>
    <row r="202" spans="2:16" x14ac:dyDescent="0.25">
      <c r="B202">
        <v>1500500000</v>
      </c>
      <c r="C202">
        <v>-54.187939</v>
      </c>
      <c r="D202">
        <v>-43.147041000000002</v>
      </c>
      <c r="F202" s="2">
        <f t="shared" si="34"/>
        <v>3.2226666666666999</v>
      </c>
      <c r="G202" s="2">
        <f t="shared" si="32"/>
        <v>-50.973216999999998</v>
      </c>
      <c r="J202">
        <v>1500500000</v>
      </c>
      <c r="K202">
        <v>-63.165481999999997</v>
      </c>
      <c r="L202">
        <v>-49.997543</v>
      </c>
      <c r="N202" s="2">
        <f t="shared" si="35"/>
        <v>3.2226666666666999</v>
      </c>
      <c r="O202" s="2">
        <f t="shared" si="33"/>
        <v>-56.439903000000001</v>
      </c>
    </row>
    <row r="203" spans="2:16" x14ac:dyDescent="0.25">
      <c r="B203">
        <v>2139361111.1111</v>
      </c>
      <c r="C203">
        <v>-61.812992000000001</v>
      </c>
      <c r="D203">
        <v>-52.904175000000002</v>
      </c>
      <c r="F203" s="2">
        <f t="shared" si="34"/>
        <v>3.8337500000000002</v>
      </c>
      <c r="G203" s="2">
        <f t="shared" si="32"/>
        <v>-51.609554000000003</v>
      </c>
      <c r="J203">
        <v>2139361111.1111</v>
      </c>
      <c r="K203">
        <v>-56.782986000000001</v>
      </c>
      <c r="L203">
        <v>-46.385620000000003</v>
      </c>
      <c r="N203" s="2">
        <f t="shared" si="35"/>
        <v>3.8337500000000002</v>
      </c>
      <c r="O203" s="2">
        <f t="shared" si="33"/>
        <v>-54.076256000000001</v>
      </c>
    </row>
    <row r="204" spans="2:16" x14ac:dyDescent="0.25">
      <c r="B204">
        <v>2778222222.2221999</v>
      </c>
      <c r="C204">
        <v>-57.548290000000001</v>
      </c>
      <c r="D204">
        <v>-49.22739</v>
      </c>
      <c r="F204" s="2">
        <f t="shared" si="34"/>
        <v>4.4448333333332997</v>
      </c>
      <c r="G204" s="2">
        <f t="shared" si="32"/>
        <v>-62.901260000000001</v>
      </c>
      <c r="J204">
        <v>2778222222.2221999</v>
      </c>
      <c r="K204">
        <v>-61.122047000000002</v>
      </c>
      <c r="L204">
        <v>-52.14864</v>
      </c>
      <c r="N204" s="2">
        <f t="shared" si="35"/>
        <v>4.4448333333332997</v>
      </c>
      <c r="O204" s="2">
        <f t="shared" si="33"/>
        <v>-57.949432000000002</v>
      </c>
    </row>
    <row r="205" spans="2:16" x14ac:dyDescent="0.25">
      <c r="B205">
        <v>3417083333.3333001</v>
      </c>
      <c r="C205">
        <v>-58.399273000000001</v>
      </c>
      <c r="D205">
        <v>-50.185276000000002</v>
      </c>
      <c r="F205" s="2">
        <f t="shared" si="34"/>
        <v>5.0559166666667004</v>
      </c>
      <c r="G205" s="2">
        <f t="shared" si="32"/>
        <v>-57.440066999999999</v>
      </c>
      <c r="J205">
        <v>3417083333.3333001</v>
      </c>
      <c r="K205">
        <v>-63.834305000000001</v>
      </c>
      <c r="L205">
        <v>-55.472855000000003</v>
      </c>
      <c r="N205" s="2">
        <f t="shared" si="35"/>
        <v>5.0559166666667004</v>
      </c>
      <c r="O205" s="2">
        <f t="shared" si="33"/>
        <v>-58.680424000000002</v>
      </c>
    </row>
    <row r="206" spans="2:16" x14ac:dyDescent="0.25">
      <c r="B206">
        <v>4055944444.4443998</v>
      </c>
      <c r="C206">
        <v>-58.558230999999999</v>
      </c>
      <c r="D206">
        <v>-49.946747000000002</v>
      </c>
      <c r="F206" s="2">
        <f t="shared" si="34"/>
        <v>5.6669999999999998</v>
      </c>
      <c r="G206" s="2">
        <f t="shared" si="32"/>
        <v>-70.453666999999996</v>
      </c>
      <c r="J206">
        <v>4055944444.4443998</v>
      </c>
      <c r="K206">
        <v>-62.209755000000001</v>
      </c>
      <c r="L206">
        <v>-54.248764000000001</v>
      </c>
      <c r="N206" s="2">
        <f t="shared" si="35"/>
        <v>5.6669999999999998</v>
      </c>
      <c r="O206" s="2">
        <f t="shared" si="33"/>
        <v>-67.096305999999998</v>
      </c>
    </row>
    <row r="207" spans="2:16" x14ac:dyDescent="0.25">
      <c r="B207">
        <v>4694805555.5556002</v>
      </c>
      <c r="C207">
        <v>-69.503708000000003</v>
      </c>
      <c r="D207">
        <v>-60.616675999999998</v>
      </c>
      <c r="F207" s="2">
        <f t="shared" si="34"/>
        <v>6.2780833333332993</v>
      </c>
      <c r="G207" s="2">
        <f t="shared" si="32"/>
        <v>-70.619499000000005</v>
      </c>
      <c r="J207">
        <v>4694805555.5556002</v>
      </c>
      <c r="K207">
        <v>-58.354534000000001</v>
      </c>
      <c r="L207">
        <v>-50.067290999999997</v>
      </c>
      <c r="N207" s="2">
        <f t="shared" si="35"/>
        <v>6.2780833333332993</v>
      </c>
      <c r="O207" s="2">
        <f t="shared" si="33"/>
        <v>-59.322662000000001</v>
      </c>
    </row>
    <row r="208" spans="2:16" x14ac:dyDescent="0.25">
      <c r="B208">
        <v>5333666666.6667004</v>
      </c>
      <c r="C208">
        <v>-62.005893999999998</v>
      </c>
      <c r="D208">
        <v>-53.551682</v>
      </c>
      <c r="F208" s="2">
        <f t="shared" si="34"/>
        <v>6.8891666666667</v>
      </c>
      <c r="G208" s="2">
        <f t="shared" si="32"/>
        <v>-62.911701000000001</v>
      </c>
      <c r="J208">
        <v>5333666666.6667004</v>
      </c>
      <c r="K208">
        <v>-61.068928</v>
      </c>
      <c r="L208">
        <v>-52.693728999999998</v>
      </c>
      <c r="N208" s="2">
        <f t="shared" si="35"/>
        <v>6.8891666666667</v>
      </c>
      <c r="O208" s="2">
        <f t="shared" si="33"/>
        <v>-65.828209000000001</v>
      </c>
    </row>
    <row r="209" spans="2:16" x14ac:dyDescent="0.25">
      <c r="B209">
        <v>5972527777.7777996</v>
      </c>
      <c r="C209">
        <v>-58.387993000000002</v>
      </c>
      <c r="D209">
        <v>-49.976154000000001</v>
      </c>
      <c r="F209" s="2">
        <f t="shared" si="34"/>
        <v>7.5002500000000003</v>
      </c>
      <c r="G209" s="2">
        <f t="shared" si="32"/>
        <v>-59.663612000000001</v>
      </c>
      <c r="J209">
        <v>5972527777.7777996</v>
      </c>
      <c r="K209">
        <v>-62.5672</v>
      </c>
      <c r="L209">
        <v>-54.208351</v>
      </c>
      <c r="N209" s="2">
        <f t="shared" si="35"/>
        <v>7.5002500000000003</v>
      </c>
      <c r="O209" s="2">
        <f t="shared" si="33"/>
        <v>-75.545440999999997</v>
      </c>
    </row>
    <row r="210" spans="2:16" x14ac:dyDescent="0.25">
      <c r="B210">
        <v>6611388888.8888998</v>
      </c>
      <c r="C210">
        <v>-61.198977999999997</v>
      </c>
      <c r="D210">
        <v>-52.906517000000001</v>
      </c>
      <c r="F210" s="2">
        <f t="shared" si="34"/>
        <v>8.1113333333332989</v>
      </c>
      <c r="G210" s="2">
        <f t="shared" si="32"/>
        <v>-61.291167999999999</v>
      </c>
      <c r="J210">
        <v>6611388888.8888998</v>
      </c>
      <c r="K210">
        <v>-61.323273</v>
      </c>
      <c r="L210">
        <v>-53.134228</v>
      </c>
      <c r="N210" s="2">
        <f t="shared" si="35"/>
        <v>8.1113333333332989</v>
      </c>
      <c r="O210" s="2">
        <f t="shared" si="33"/>
        <v>-71.758385000000004</v>
      </c>
    </row>
    <row r="211" spans="2:16" x14ac:dyDescent="0.25">
      <c r="B211">
        <v>7250250000</v>
      </c>
      <c r="C211">
        <v>-54.934708000000001</v>
      </c>
      <c r="D211">
        <v>-46.556728</v>
      </c>
      <c r="F211" s="2">
        <f t="shared" si="34"/>
        <v>8.7224166666666996</v>
      </c>
      <c r="G211" s="2">
        <f t="shared" si="32"/>
        <v>-63.878489999999999</v>
      </c>
      <c r="J211">
        <v>7250250000</v>
      </c>
      <c r="K211">
        <v>-61.971066</v>
      </c>
      <c r="L211">
        <v>-53.626274000000002</v>
      </c>
      <c r="N211" s="2">
        <f t="shared" si="35"/>
        <v>8.7224166666666996</v>
      </c>
      <c r="O211" s="2">
        <f t="shared" si="33"/>
        <v>-61.634017999999998</v>
      </c>
    </row>
    <row r="212" spans="2:16" x14ac:dyDescent="0.25">
      <c r="B212">
        <v>7889111111.1111002</v>
      </c>
      <c r="C212">
        <v>-51.146946</v>
      </c>
      <c r="D212">
        <v>-42.576785999999998</v>
      </c>
      <c r="F212" s="2">
        <f t="shared" si="34"/>
        <v>9.3335000000000008</v>
      </c>
      <c r="G212" s="2">
        <f t="shared" si="32"/>
        <v>-62.035645000000002</v>
      </c>
      <c r="J212">
        <v>7889111111.1111002</v>
      </c>
      <c r="K212">
        <v>-58.673572999999998</v>
      </c>
      <c r="L212">
        <v>-50.120483</v>
      </c>
      <c r="N212" s="2">
        <f t="shared" si="35"/>
        <v>9.3335000000000008</v>
      </c>
      <c r="O212" s="2">
        <f t="shared" si="33"/>
        <v>-58.681679000000003</v>
      </c>
    </row>
    <row r="213" spans="2:16" x14ac:dyDescent="0.25">
      <c r="B213">
        <v>8527972222.2222004</v>
      </c>
      <c r="C213">
        <v>-53.388519000000002</v>
      </c>
      <c r="D213">
        <v>-44.746634999999998</v>
      </c>
      <c r="F213" s="2">
        <f t="shared" si="34"/>
        <v>9.9445833333333002</v>
      </c>
      <c r="G213" s="2">
        <f t="shared" si="32"/>
        <v>-61.762321</v>
      </c>
      <c r="J213">
        <v>8527972222.2222004</v>
      </c>
      <c r="K213">
        <v>-59.570704999999997</v>
      </c>
      <c r="L213">
        <v>-50.961758000000003</v>
      </c>
      <c r="N213" s="2">
        <f t="shared" si="35"/>
        <v>9.9445833333333002</v>
      </c>
      <c r="O213" s="2">
        <f t="shared" si="33"/>
        <v>-60.500216999999999</v>
      </c>
    </row>
    <row r="214" spans="2:16" x14ac:dyDescent="0.25">
      <c r="B214">
        <v>9166833333.3332996</v>
      </c>
      <c r="C214">
        <v>-63.824657000000002</v>
      </c>
      <c r="D214">
        <v>-55.118946000000001</v>
      </c>
      <c r="F214" s="2">
        <f t="shared" si="34"/>
        <v>10.555666666666999</v>
      </c>
      <c r="G214" s="2">
        <f t="shared" si="32"/>
        <v>-63.563491999999997</v>
      </c>
      <c r="J214">
        <v>9166833333.3332996</v>
      </c>
      <c r="K214">
        <v>-57.931744000000002</v>
      </c>
      <c r="L214">
        <v>-49.032660999999997</v>
      </c>
      <c r="N214" s="2">
        <f t="shared" si="35"/>
        <v>10.555666666666999</v>
      </c>
      <c r="O214" s="2">
        <f t="shared" si="33"/>
        <v>-58.418025999999998</v>
      </c>
    </row>
    <row r="215" spans="2:16" x14ac:dyDescent="0.25">
      <c r="B215">
        <v>9805694444.4444008</v>
      </c>
      <c r="C215">
        <v>-64.844275999999994</v>
      </c>
      <c r="D215">
        <v>-55.854289999999999</v>
      </c>
      <c r="F215" s="2">
        <f t="shared" si="34"/>
        <v>11.16675</v>
      </c>
      <c r="G215" s="2">
        <f t="shared" si="32"/>
        <v>-57.405659</v>
      </c>
      <c r="J215">
        <v>9805694444.4444008</v>
      </c>
      <c r="K215">
        <v>-67.360434999999995</v>
      </c>
      <c r="L215">
        <v>-58.468165999999997</v>
      </c>
      <c r="N215" s="2">
        <f t="shared" si="35"/>
        <v>11.16675</v>
      </c>
      <c r="O215" s="2">
        <f t="shared" si="33"/>
        <v>-54.583145000000002</v>
      </c>
    </row>
    <row r="216" spans="2:16" x14ac:dyDescent="0.25">
      <c r="B216">
        <v>10444555555.556</v>
      </c>
      <c r="C216">
        <v>-60.161934000000002</v>
      </c>
      <c r="D216">
        <v>-50.586410999999998</v>
      </c>
      <c r="F216" s="2">
        <f t="shared" si="34"/>
        <v>11.777833333333</v>
      </c>
      <c r="G216" s="2">
        <f t="shared" si="32"/>
        <v>-61.624653000000002</v>
      </c>
      <c r="J216">
        <v>10444555555.556</v>
      </c>
      <c r="K216">
        <v>-58.752898999999999</v>
      </c>
      <c r="L216">
        <v>-49.551471999999997</v>
      </c>
      <c r="N216" s="2">
        <f t="shared" si="35"/>
        <v>11.777833333333</v>
      </c>
      <c r="O216" s="2">
        <f t="shared" si="33"/>
        <v>-55.557873000000001</v>
      </c>
    </row>
    <row r="217" spans="2:16" x14ac:dyDescent="0.25">
      <c r="B217">
        <v>11083416666.667</v>
      </c>
      <c r="C217">
        <v>-64.806984</v>
      </c>
      <c r="D217">
        <v>-55.261116000000001</v>
      </c>
      <c r="F217" s="2">
        <f t="shared" si="34"/>
        <v>12.388916666666999</v>
      </c>
      <c r="G217" s="2">
        <f t="shared" si="32"/>
        <v>-68.347160000000002</v>
      </c>
      <c r="J217">
        <v>11083416666.667</v>
      </c>
      <c r="K217">
        <v>-57.219067000000003</v>
      </c>
      <c r="L217">
        <v>-47.594195999999997</v>
      </c>
      <c r="N217" s="2">
        <f t="shared" si="35"/>
        <v>12.388916666666999</v>
      </c>
      <c r="O217" s="2">
        <f t="shared" si="33"/>
        <v>-60.969600999999997</v>
      </c>
    </row>
    <row r="218" spans="2:16" x14ac:dyDescent="0.25">
      <c r="B218">
        <v>11722277777.778</v>
      </c>
      <c r="C218">
        <v>-63.118755</v>
      </c>
      <c r="D218">
        <v>-53.621422000000003</v>
      </c>
      <c r="F218" s="2" t="s">
        <v>21</v>
      </c>
      <c r="J218">
        <v>11722277777.778</v>
      </c>
      <c r="K218">
        <v>-63.283192</v>
      </c>
      <c r="L218">
        <v>-53.803061999999997</v>
      </c>
      <c r="N218" s="2" t="s">
        <v>21</v>
      </c>
    </row>
    <row r="219" spans="2:16" x14ac:dyDescent="0.25">
      <c r="B219">
        <v>12361138888.889</v>
      </c>
      <c r="C219">
        <v>-62.802261000000001</v>
      </c>
      <c r="D219">
        <v>-53.210804000000003</v>
      </c>
      <c r="J219">
        <v>12361138888.889</v>
      </c>
      <c r="K219">
        <v>-62.959502999999998</v>
      </c>
      <c r="L219">
        <v>-53.297226000000002</v>
      </c>
    </row>
    <row r="220" spans="2:16" x14ac:dyDescent="0.25">
      <c r="B220">
        <v>13000000000</v>
      </c>
      <c r="C220">
        <v>-64.868042000000003</v>
      </c>
      <c r="D220">
        <v>-54.849719999999998</v>
      </c>
      <c r="J220">
        <v>13000000000</v>
      </c>
      <c r="K220">
        <v>-67.632942</v>
      </c>
      <c r="L220">
        <v>-57.636443999999997</v>
      </c>
    </row>
    <row r="221" spans="2:16" x14ac:dyDescent="0.25">
      <c r="B221" t="s">
        <v>21</v>
      </c>
      <c r="F221" s="2" t="s">
        <v>44</v>
      </c>
      <c r="J221" t="s">
        <v>21</v>
      </c>
      <c r="N221" s="2" t="s">
        <v>44</v>
      </c>
    </row>
    <row r="222" spans="2:16" ht="15.75" x14ac:dyDescent="0.25">
      <c r="F222" s="2" t="s">
        <v>19</v>
      </c>
      <c r="G222" s="2">
        <f t="shared" ref="G222:G241" si="36">D248</f>
        <v>0</v>
      </c>
      <c r="H222" s="25">
        <v>3</v>
      </c>
      <c r="N222" s="2" t="s">
        <v>19</v>
      </c>
      <c r="O222" s="2">
        <f t="shared" ref="O222:O241" si="37">L248</f>
        <v>0</v>
      </c>
      <c r="P222" s="25">
        <v>3</v>
      </c>
    </row>
    <row r="223" spans="2:16" ht="15.75" x14ac:dyDescent="0.25">
      <c r="F223" s="2" t="e">
        <f t="shared" ref="F223:F241" si="38">B249/1000000000</f>
        <v>#VALUE!</v>
      </c>
      <c r="G223" s="2" t="str">
        <f t="shared" si="36"/>
        <v>3Rx1L dBc Log Mag(dB)</v>
      </c>
      <c r="H223" s="26">
        <f>ABS(AVERAGE(G223:G241)-(H222-1)*15)</f>
        <v>81.755890777777779</v>
      </c>
      <c r="N223" s="2" t="e">
        <f t="shared" ref="N223:N241" si="39">J249/1000000000</f>
        <v>#VALUE!</v>
      </c>
      <c r="O223" s="2" t="str">
        <f t="shared" si="37"/>
        <v>3Rx1L dBc Log Mag(dB)</v>
      </c>
      <c r="P223" s="26">
        <f>ABS(AVERAGE(O223:O241)-(P222-1)*15)</f>
        <v>86.275820444444463</v>
      </c>
    </row>
    <row r="224" spans="2:16" x14ac:dyDescent="0.25">
      <c r="B224" t="s">
        <v>42</v>
      </c>
      <c r="F224" s="2">
        <f t="shared" si="38"/>
        <v>1</v>
      </c>
      <c r="G224" s="2">
        <f t="shared" si="36"/>
        <v>-48.846286999999997</v>
      </c>
      <c r="J224" t="s">
        <v>42</v>
      </c>
      <c r="N224" s="2">
        <f t="shared" si="39"/>
        <v>1</v>
      </c>
      <c r="O224" s="2">
        <f t="shared" si="37"/>
        <v>-54.722648999999997</v>
      </c>
    </row>
    <row r="225" spans="2:15" x14ac:dyDescent="0.25">
      <c r="B225" t="s">
        <v>19</v>
      </c>
      <c r="C225" t="s">
        <v>134</v>
      </c>
      <c r="D225" t="s">
        <v>43</v>
      </c>
      <c r="F225" s="2">
        <f t="shared" si="38"/>
        <v>1.2036851851852</v>
      </c>
      <c r="G225" s="2">
        <f t="shared" si="36"/>
        <v>-51.281959999999998</v>
      </c>
      <c r="J225" t="s">
        <v>19</v>
      </c>
      <c r="K225" t="s">
        <v>134</v>
      </c>
      <c r="L225" t="s">
        <v>43</v>
      </c>
      <c r="N225" s="2">
        <f t="shared" si="39"/>
        <v>1.2036851851852</v>
      </c>
      <c r="O225" s="2">
        <f t="shared" si="37"/>
        <v>-59.537852999999998</v>
      </c>
    </row>
    <row r="226" spans="2:15" x14ac:dyDescent="0.25">
      <c r="B226">
        <v>2000500000</v>
      </c>
      <c r="C226">
        <v>-49.622684</v>
      </c>
      <c r="D226">
        <v>-38.581783000000001</v>
      </c>
      <c r="F226" s="2">
        <f t="shared" si="38"/>
        <v>1.4073703703703999</v>
      </c>
      <c r="G226" s="2">
        <f t="shared" si="36"/>
        <v>-51.330829999999999</v>
      </c>
      <c r="J226">
        <v>2000500000</v>
      </c>
      <c r="K226">
        <v>-54.878104999999998</v>
      </c>
      <c r="L226">
        <v>-41.710171000000003</v>
      </c>
      <c r="N226" s="2">
        <f t="shared" si="39"/>
        <v>1.4073703703703999</v>
      </c>
      <c r="O226" s="2">
        <f t="shared" si="37"/>
        <v>-62.888751999999997</v>
      </c>
    </row>
    <row r="227" spans="2:15" x14ac:dyDescent="0.25">
      <c r="B227">
        <v>2611583333.3333001</v>
      </c>
      <c r="C227">
        <v>-54.150475</v>
      </c>
      <c r="D227">
        <v>-45.241656999999996</v>
      </c>
      <c r="F227" s="2">
        <f t="shared" si="38"/>
        <v>1.6110555555555999</v>
      </c>
      <c r="G227" s="2">
        <f t="shared" si="36"/>
        <v>-48.870365</v>
      </c>
      <c r="J227">
        <v>2611583333.3333001</v>
      </c>
      <c r="K227">
        <v>-57.083153000000003</v>
      </c>
      <c r="L227">
        <v>-46.685786999999998</v>
      </c>
      <c r="N227" s="2">
        <f t="shared" si="39"/>
        <v>1.6110555555555999</v>
      </c>
      <c r="O227" s="2">
        <f t="shared" si="37"/>
        <v>-56.250140999999999</v>
      </c>
    </row>
    <row r="228" spans="2:15" x14ac:dyDescent="0.25">
      <c r="B228">
        <v>3222666666.6666999</v>
      </c>
      <c r="C228">
        <v>-59.294120999999997</v>
      </c>
      <c r="D228">
        <v>-50.973216999999998</v>
      </c>
      <c r="F228" s="2">
        <f t="shared" si="38"/>
        <v>1.8147407407406999</v>
      </c>
      <c r="G228" s="2">
        <f t="shared" si="36"/>
        <v>-54.784992000000003</v>
      </c>
      <c r="J228">
        <v>3222666666.6666999</v>
      </c>
      <c r="K228">
        <v>-65.413307000000003</v>
      </c>
      <c r="L228">
        <v>-56.439903000000001</v>
      </c>
      <c r="N228" s="2">
        <f t="shared" si="39"/>
        <v>1.8147407407406999</v>
      </c>
      <c r="O228" s="2">
        <f t="shared" si="37"/>
        <v>-66.397537</v>
      </c>
    </row>
    <row r="229" spans="2:15" x14ac:dyDescent="0.25">
      <c r="B229">
        <v>3833750000</v>
      </c>
      <c r="C229">
        <v>-59.823551000000002</v>
      </c>
      <c r="D229">
        <v>-51.609554000000003</v>
      </c>
      <c r="F229" s="2">
        <f t="shared" si="38"/>
        <v>2.0184259259259001</v>
      </c>
      <c r="G229" s="2">
        <f t="shared" si="36"/>
        <v>-51.142882999999998</v>
      </c>
      <c r="J229">
        <v>3833750000</v>
      </c>
      <c r="K229">
        <v>-62.437705999999999</v>
      </c>
      <c r="L229">
        <v>-54.076256000000001</v>
      </c>
      <c r="N229" s="2">
        <f t="shared" si="39"/>
        <v>2.0184259259259001</v>
      </c>
      <c r="O229" s="2">
        <f t="shared" si="37"/>
        <v>-50.329346000000001</v>
      </c>
    </row>
    <row r="230" spans="2:15" x14ac:dyDescent="0.25">
      <c r="B230">
        <v>4444833333.3332996</v>
      </c>
      <c r="C230">
        <v>-71.512748999999999</v>
      </c>
      <c r="D230">
        <v>-62.901260000000001</v>
      </c>
      <c r="F230" s="2">
        <f t="shared" si="38"/>
        <v>2.2221111111111003</v>
      </c>
      <c r="G230" s="2">
        <f t="shared" si="36"/>
        <v>-44.446269999999998</v>
      </c>
      <c r="J230">
        <v>4444833333.3332996</v>
      </c>
      <c r="K230">
        <v>-65.910415999999998</v>
      </c>
      <c r="L230">
        <v>-57.949432000000002</v>
      </c>
      <c r="N230" s="2">
        <f t="shared" si="39"/>
        <v>2.2221111111111003</v>
      </c>
      <c r="O230" s="2">
        <f t="shared" si="37"/>
        <v>-51.061798000000003</v>
      </c>
    </row>
    <row r="231" spans="2:15" x14ac:dyDescent="0.25">
      <c r="B231">
        <v>5055916666.6667004</v>
      </c>
      <c r="C231">
        <v>-66.327102999999994</v>
      </c>
      <c r="D231">
        <v>-57.440066999999999</v>
      </c>
      <c r="F231" s="2">
        <f t="shared" si="38"/>
        <v>2.4257962962963</v>
      </c>
      <c r="G231" s="2">
        <f t="shared" si="36"/>
        <v>-50.468620000000001</v>
      </c>
      <c r="J231">
        <v>5055916666.6667004</v>
      </c>
      <c r="K231">
        <v>-66.967667000000006</v>
      </c>
      <c r="L231">
        <v>-58.680424000000002</v>
      </c>
      <c r="N231" s="2">
        <f t="shared" si="39"/>
        <v>2.4257962962963</v>
      </c>
      <c r="O231" s="2">
        <f t="shared" si="37"/>
        <v>-49.999149000000003</v>
      </c>
    </row>
    <row r="232" spans="2:15" x14ac:dyDescent="0.25">
      <c r="B232">
        <v>5667000000</v>
      </c>
      <c r="C232">
        <v>-78.907875000000004</v>
      </c>
      <c r="D232">
        <v>-70.453666999999996</v>
      </c>
      <c r="F232" s="2">
        <f t="shared" si="38"/>
        <v>2.6294814814815002</v>
      </c>
      <c r="G232" s="2">
        <f t="shared" si="36"/>
        <v>-53.580962999999997</v>
      </c>
      <c r="J232">
        <v>5667000000</v>
      </c>
      <c r="K232">
        <v>-75.471503999999996</v>
      </c>
      <c r="L232">
        <v>-67.096305999999998</v>
      </c>
      <c r="N232" s="2">
        <f t="shared" si="39"/>
        <v>2.6294814814815002</v>
      </c>
      <c r="O232" s="2">
        <f t="shared" si="37"/>
        <v>-58.745697</v>
      </c>
    </row>
    <row r="233" spans="2:15" x14ac:dyDescent="0.25">
      <c r="B233">
        <v>6278083333.3332996</v>
      </c>
      <c r="C233">
        <v>-79.031334000000001</v>
      </c>
      <c r="D233">
        <v>-70.619499000000005</v>
      </c>
      <c r="F233" s="2">
        <f t="shared" si="38"/>
        <v>2.8331666666666999</v>
      </c>
      <c r="G233" s="2">
        <f t="shared" si="36"/>
        <v>-52.266196999999998</v>
      </c>
      <c r="J233">
        <v>6278083333.3332996</v>
      </c>
      <c r="K233">
        <v>-67.681511</v>
      </c>
      <c r="L233">
        <v>-59.322662000000001</v>
      </c>
      <c r="N233" s="2">
        <f t="shared" si="39"/>
        <v>2.8331666666666999</v>
      </c>
      <c r="O233" s="2">
        <f t="shared" si="37"/>
        <v>-53.978081000000003</v>
      </c>
    </row>
    <row r="234" spans="2:15" x14ac:dyDescent="0.25">
      <c r="B234">
        <v>6889166666.6667004</v>
      </c>
      <c r="C234">
        <v>-71.204162999999994</v>
      </c>
      <c r="D234">
        <v>-62.911701000000001</v>
      </c>
      <c r="F234" s="2">
        <f t="shared" si="38"/>
        <v>3.0368518518519001</v>
      </c>
      <c r="G234" s="2">
        <f t="shared" si="36"/>
        <v>-51.052661999999998</v>
      </c>
      <c r="J234">
        <v>6889166666.6667004</v>
      </c>
      <c r="K234">
        <v>-74.017257999999998</v>
      </c>
      <c r="L234">
        <v>-65.828209000000001</v>
      </c>
      <c r="N234" s="2">
        <f t="shared" si="39"/>
        <v>3.0368518518519001</v>
      </c>
      <c r="O234" s="2">
        <f t="shared" si="37"/>
        <v>-66.681656000000004</v>
      </c>
    </row>
    <row r="235" spans="2:15" x14ac:dyDescent="0.25">
      <c r="B235">
        <v>7500250000</v>
      </c>
      <c r="C235">
        <v>-68.041595000000001</v>
      </c>
      <c r="D235">
        <v>-59.663612000000001</v>
      </c>
      <c r="F235" s="2">
        <f t="shared" si="38"/>
        <v>3.2405370370370004</v>
      </c>
      <c r="G235" s="2">
        <f t="shared" si="36"/>
        <v>-54.583056999999997</v>
      </c>
      <c r="J235">
        <v>7500250000</v>
      </c>
      <c r="K235">
        <v>-83.890227999999993</v>
      </c>
      <c r="L235">
        <v>-75.545440999999997</v>
      </c>
      <c r="N235" s="2">
        <f t="shared" si="39"/>
        <v>3.2405370370370004</v>
      </c>
      <c r="O235" s="2">
        <f t="shared" si="37"/>
        <v>-52.401660999999997</v>
      </c>
    </row>
    <row r="236" spans="2:15" x14ac:dyDescent="0.25">
      <c r="B236">
        <v>8111333333.3332996</v>
      </c>
      <c r="C236">
        <v>-69.861328</v>
      </c>
      <c r="D236">
        <v>-61.291167999999999</v>
      </c>
      <c r="F236" s="2">
        <f t="shared" si="38"/>
        <v>3.4442222222222001</v>
      </c>
      <c r="G236" s="2">
        <f t="shared" si="36"/>
        <v>-50.871605000000002</v>
      </c>
      <c r="J236">
        <v>8111333333.3332996</v>
      </c>
      <c r="K236">
        <v>-80.311477999999994</v>
      </c>
      <c r="L236">
        <v>-71.758385000000004</v>
      </c>
      <c r="N236" s="2">
        <f t="shared" si="39"/>
        <v>3.4442222222222001</v>
      </c>
      <c r="O236" s="2">
        <f t="shared" si="37"/>
        <v>-48.775784000000002</v>
      </c>
    </row>
    <row r="237" spans="2:15" x14ac:dyDescent="0.25">
      <c r="B237">
        <v>8722416666.6667004</v>
      </c>
      <c r="C237">
        <v>-72.52037</v>
      </c>
      <c r="D237">
        <v>-63.878489999999999</v>
      </c>
      <c r="F237" s="2">
        <f t="shared" si="38"/>
        <v>3.6479074074074003</v>
      </c>
      <c r="G237" s="2">
        <f t="shared" si="36"/>
        <v>-49.785732000000003</v>
      </c>
      <c r="J237">
        <v>8722416666.6667004</v>
      </c>
      <c r="K237">
        <v>-70.242965999999996</v>
      </c>
      <c r="L237">
        <v>-61.634017999999998</v>
      </c>
      <c r="N237" s="2">
        <f t="shared" si="39"/>
        <v>3.6479074074074003</v>
      </c>
      <c r="O237" s="2">
        <f t="shared" si="37"/>
        <v>-51.423126000000003</v>
      </c>
    </row>
    <row r="238" spans="2:15" x14ac:dyDescent="0.25">
      <c r="B238">
        <v>9333500000</v>
      </c>
      <c r="C238">
        <v>-70.741355999999996</v>
      </c>
      <c r="D238">
        <v>-62.035645000000002</v>
      </c>
      <c r="F238" s="2">
        <f t="shared" si="38"/>
        <v>3.8515925925926</v>
      </c>
      <c r="G238" s="2">
        <f t="shared" si="36"/>
        <v>-51.249516</v>
      </c>
      <c r="J238">
        <v>9333500000</v>
      </c>
      <c r="K238">
        <v>-67.580765</v>
      </c>
      <c r="L238">
        <v>-58.681679000000003</v>
      </c>
      <c r="N238" s="2">
        <f t="shared" si="39"/>
        <v>3.8515925925926</v>
      </c>
      <c r="O238" s="2">
        <f t="shared" si="37"/>
        <v>-51.314289000000002</v>
      </c>
    </row>
    <row r="239" spans="2:15" x14ac:dyDescent="0.25">
      <c r="B239">
        <v>9944583333.3332996</v>
      </c>
      <c r="C239">
        <v>-70.752312000000003</v>
      </c>
      <c r="D239">
        <v>-61.762321</v>
      </c>
      <c r="F239" s="2">
        <f t="shared" si="38"/>
        <v>4.0552777777777997</v>
      </c>
      <c r="G239" s="2">
        <f t="shared" si="36"/>
        <v>-60.453128999999997</v>
      </c>
      <c r="J239">
        <v>9944583333.3332996</v>
      </c>
      <c r="K239">
        <v>-69.392487000000003</v>
      </c>
      <c r="L239">
        <v>-60.500216999999999</v>
      </c>
      <c r="N239" s="2">
        <f t="shared" si="39"/>
        <v>4.0552777777777997</v>
      </c>
      <c r="O239" s="2">
        <f t="shared" si="37"/>
        <v>-50.631058000000003</v>
      </c>
    </row>
    <row r="240" spans="2:15" x14ac:dyDescent="0.25">
      <c r="B240">
        <v>10555666666.667</v>
      </c>
      <c r="C240">
        <v>-73.139015000000001</v>
      </c>
      <c r="D240">
        <v>-63.563491999999997</v>
      </c>
      <c r="F240" s="2">
        <f t="shared" si="38"/>
        <v>4.2589629629629995</v>
      </c>
      <c r="G240" s="2">
        <f t="shared" si="36"/>
        <v>-59.059792000000002</v>
      </c>
      <c r="J240">
        <v>10555666666.667</v>
      </c>
      <c r="K240">
        <v>-67.619452999999993</v>
      </c>
      <c r="L240">
        <v>-58.418025999999998</v>
      </c>
      <c r="N240" s="2">
        <f t="shared" si="39"/>
        <v>4.2589629629629995</v>
      </c>
      <c r="O240" s="2">
        <f t="shared" si="37"/>
        <v>-76.259613000000002</v>
      </c>
    </row>
    <row r="241" spans="2:16" x14ac:dyDescent="0.25">
      <c r="B241">
        <v>11166750000</v>
      </c>
      <c r="C241">
        <v>-66.951522999999995</v>
      </c>
      <c r="D241">
        <v>-57.405659</v>
      </c>
      <c r="F241" s="2">
        <f t="shared" si="38"/>
        <v>4.4626481481480997</v>
      </c>
      <c r="G241" s="2">
        <f t="shared" si="36"/>
        <v>-47.531174</v>
      </c>
      <c r="J241">
        <v>11166750000</v>
      </c>
      <c r="K241">
        <v>-64.208015000000003</v>
      </c>
      <c r="L241">
        <v>-54.583145000000002</v>
      </c>
      <c r="N241" s="2">
        <f t="shared" si="39"/>
        <v>4.4626481481480997</v>
      </c>
      <c r="O241" s="2">
        <f t="shared" si="37"/>
        <v>-51.566578</v>
      </c>
    </row>
    <row r="242" spans="2:16" x14ac:dyDescent="0.25">
      <c r="B242">
        <v>11777833333.333</v>
      </c>
      <c r="C242">
        <v>-71.121986000000007</v>
      </c>
      <c r="D242">
        <v>-61.624653000000002</v>
      </c>
      <c r="F242" s="2" t="s">
        <v>21</v>
      </c>
      <c r="J242">
        <v>11777833333.333</v>
      </c>
      <c r="K242">
        <v>-65.038002000000006</v>
      </c>
      <c r="L242">
        <v>-55.557873000000001</v>
      </c>
      <c r="N242" s="2" t="s">
        <v>21</v>
      </c>
    </row>
    <row r="243" spans="2:16" x14ac:dyDescent="0.25">
      <c r="B243">
        <v>12388916666.667</v>
      </c>
      <c r="C243">
        <v>-77.938621999999995</v>
      </c>
      <c r="D243">
        <v>-68.347160000000002</v>
      </c>
      <c r="J243">
        <v>12388916666.667</v>
      </c>
      <c r="K243">
        <v>-70.631873999999996</v>
      </c>
      <c r="L243">
        <v>-60.969600999999997</v>
      </c>
    </row>
    <row r="244" spans="2:16" x14ac:dyDescent="0.25">
      <c r="B244">
        <v>13000000000</v>
      </c>
      <c r="C244">
        <v>-86.079825999999997</v>
      </c>
      <c r="D244">
        <v>-76.061501000000007</v>
      </c>
      <c r="J244">
        <v>13000000000</v>
      </c>
      <c r="K244">
        <v>-74.552902000000003</v>
      </c>
      <c r="L244">
        <v>-64.556396000000007</v>
      </c>
    </row>
    <row r="245" spans="2:16" x14ac:dyDescent="0.25">
      <c r="B245" t="s">
        <v>21</v>
      </c>
      <c r="F245" s="2" t="s">
        <v>46</v>
      </c>
      <c r="J245" t="s">
        <v>21</v>
      </c>
      <c r="N245" s="2" t="s">
        <v>46</v>
      </c>
    </row>
    <row r="246" spans="2:16" ht="15.75" x14ac:dyDescent="0.25">
      <c r="F246" s="2" t="s">
        <v>19</v>
      </c>
      <c r="G246" s="2">
        <f t="shared" ref="G246:G265" si="40">D272</f>
        <v>0</v>
      </c>
      <c r="H246" s="25">
        <v>3</v>
      </c>
      <c r="N246" s="2" t="s">
        <v>19</v>
      </c>
      <c r="O246" s="2">
        <f t="shared" ref="O246:O265" si="41">L272</f>
        <v>0</v>
      </c>
      <c r="P246" s="25">
        <v>3</v>
      </c>
    </row>
    <row r="247" spans="2:16" ht="15.75" x14ac:dyDescent="0.25">
      <c r="F247" s="2" t="e">
        <f t="shared" ref="F247:F265" si="42">B273/1000000000</f>
        <v>#VALUE!</v>
      </c>
      <c r="G247" s="2" t="str">
        <f t="shared" si="40"/>
        <v>3Rx2L dBc Log Mag(dB)</v>
      </c>
      <c r="H247" s="26">
        <f>ABS(AVERAGE(G247:G265)-(H246-1)*15)</f>
        <v>97.855195166666675</v>
      </c>
      <c r="N247" s="2" t="e">
        <f t="shared" ref="N247:N265" si="43">J273/1000000000</f>
        <v>#VALUE!</v>
      </c>
      <c r="O247" s="2" t="str">
        <f t="shared" si="41"/>
        <v>3Rx2L dBc Log Mag(dB)</v>
      </c>
      <c r="P247" s="26">
        <f>ABS(AVERAGE(O247:O265)-(P246-1)*15)</f>
        <v>101.20051733333332</v>
      </c>
    </row>
    <row r="248" spans="2:16" x14ac:dyDescent="0.25">
      <c r="B248" t="s">
        <v>44</v>
      </c>
      <c r="F248" s="2">
        <f t="shared" si="42"/>
        <v>1</v>
      </c>
      <c r="G248" s="2">
        <f t="shared" si="40"/>
        <v>-72.659378000000004</v>
      </c>
      <c r="J248" t="s">
        <v>44</v>
      </c>
      <c r="N248" s="2">
        <f t="shared" si="43"/>
        <v>1</v>
      </c>
      <c r="O248" s="2">
        <f t="shared" si="41"/>
        <v>-87.138465999999994</v>
      </c>
    </row>
    <row r="249" spans="2:16" x14ac:dyDescent="0.25">
      <c r="B249" t="s">
        <v>19</v>
      </c>
      <c r="C249" t="s">
        <v>135</v>
      </c>
      <c r="D249" t="s">
        <v>45</v>
      </c>
      <c r="F249" s="2">
        <f t="shared" si="42"/>
        <v>1.4074259259258999</v>
      </c>
      <c r="G249" s="2">
        <f t="shared" si="40"/>
        <v>-72.522307999999995</v>
      </c>
      <c r="J249" t="s">
        <v>19</v>
      </c>
      <c r="K249" t="s">
        <v>135</v>
      </c>
      <c r="L249" t="s">
        <v>45</v>
      </c>
      <c r="N249" s="2">
        <f t="shared" si="43"/>
        <v>1.4074259259258999</v>
      </c>
      <c r="O249" s="2">
        <f t="shared" si="41"/>
        <v>-82.064346</v>
      </c>
    </row>
    <row r="250" spans="2:16" x14ac:dyDescent="0.25">
      <c r="B250">
        <v>1000000000</v>
      </c>
      <c r="C250">
        <v>-59.887188000000002</v>
      </c>
      <c r="D250">
        <v>-48.846286999999997</v>
      </c>
      <c r="F250" s="2">
        <f t="shared" si="42"/>
        <v>1.8148518518519001</v>
      </c>
      <c r="G250" s="2">
        <f t="shared" si="40"/>
        <v>-69.802672999999999</v>
      </c>
      <c r="J250">
        <v>1000000000</v>
      </c>
      <c r="K250">
        <v>-67.890586999999996</v>
      </c>
      <c r="L250">
        <v>-54.722648999999997</v>
      </c>
      <c r="N250" s="2">
        <f t="shared" si="43"/>
        <v>1.8148518518519001</v>
      </c>
      <c r="O250" s="2">
        <f t="shared" si="41"/>
        <v>-70.317947000000004</v>
      </c>
    </row>
    <row r="251" spans="2:16" x14ac:dyDescent="0.25">
      <c r="B251">
        <v>1203685185.1852</v>
      </c>
      <c r="C251">
        <v>-60.190776999999997</v>
      </c>
      <c r="D251">
        <v>-51.281959999999998</v>
      </c>
      <c r="F251" s="2">
        <f t="shared" si="42"/>
        <v>2.2222777777778</v>
      </c>
      <c r="G251" s="2">
        <f t="shared" si="40"/>
        <v>-63.865963000000001</v>
      </c>
      <c r="J251">
        <v>1203685185.1852</v>
      </c>
      <c r="K251">
        <v>-69.935219000000004</v>
      </c>
      <c r="L251">
        <v>-59.537852999999998</v>
      </c>
      <c r="N251" s="2">
        <f t="shared" si="43"/>
        <v>2.2222777777778</v>
      </c>
      <c r="O251" s="2">
        <f t="shared" si="41"/>
        <v>-70.648719999999997</v>
      </c>
    </row>
    <row r="252" spans="2:16" x14ac:dyDescent="0.25">
      <c r="B252">
        <v>1407370370.3704</v>
      </c>
      <c r="C252">
        <v>-59.651730000000001</v>
      </c>
      <c r="D252">
        <v>-51.330829999999999</v>
      </c>
      <c r="F252" s="2">
        <f t="shared" si="42"/>
        <v>2.6297037037036999</v>
      </c>
      <c r="G252" s="2">
        <f t="shared" si="40"/>
        <v>-65.671715000000006</v>
      </c>
      <c r="J252">
        <v>1407370370.3704</v>
      </c>
      <c r="K252">
        <v>-71.862160000000003</v>
      </c>
      <c r="L252">
        <v>-62.888751999999997</v>
      </c>
      <c r="N252" s="2">
        <f t="shared" si="43"/>
        <v>2.6297037037036999</v>
      </c>
      <c r="O252" s="2">
        <f t="shared" si="41"/>
        <v>-76.285088000000002</v>
      </c>
    </row>
    <row r="253" spans="2:16" x14ac:dyDescent="0.25">
      <c r="B253">
        <v>1611055555.5555999</v>
      </c>
      <c r="C253">
        <v>-57.084366000000003</v>
      </c>
      <c r="D253">
        <v>-48.870365</v>
      </c>
      <c r="F253" s="2">
        <f t="shared" si="42"/>
        <v>3.0371296296296002</v>
      </c>
      <c r="G253" s="2">
        <f t="shared" si="40"/>
        <v>-67.211105000000003</v>
      </c>
      <c r="J253">
        <v>1611055555.5555999</v>
      </c>
      <c r="K253">
        <v>-64.611587999999998</v>
      </c>
      <c r="L253">
        <v>-56.250140999999999</v>
      </c>
      <c r="N253" s="2">
        <f t="shared" si="43"/>
        <v>3.0371296296296002</v>
      </c>
      <c r="O253" s="2">
        <f t="shared" si="41"/>
        <v>-65.039817999999997</v>
      </c>
    </row>
    <row r="254" spans="2:16" x14ac:dyDescent="0.25">
      <c r="B254">
        <v>1814740740.7407</v>
      </c>
      <c r="C254">
        <v>-63.396476999999997</v>
      </c>
      <c r="D254">
        <v>-54.784992000000003</v>
      </c>
      <c r="F254" s="2">
        <f t="shared" si="42"/>
        <v>3.4445555555556</v>
      </c>
      <c r="G254" s="2">
        <f t="shared" si="40"/>
        <v>-68.741104000000007</v>
      </c>
      <c r="J254">
        <v>1814740740.7407</v>
      </c>
      <c r="K254">
        <v>-74.358520999999996</v>
      </c>
      <c r="L254">
        <v>-66.397537</v>
      </c>
      <c r="N254" s="2">
        <f t="shared" si="43"/>
        <v>3.4445555555556</v>
      </c>
      <c r="O254" s="2">
        <f t="shared" si="41"/>
        <v>-74.764336</v>
      </c>
    </row>
    <row r="255" spans="2:16" x14ac:dyDescent="0.25">
      <c r="B255">
        <v>2018425925.9259</v>
      </c>
      <c r="C255">
        <v>-60.029915000000003</v>
      </c>
      <c r="D255">
        <v>-51.142882999999998</v>
      </c>
      <c r="F255" s="2">
        <f t="shared" si="42"/>
        <v>3.8519814814815003</v>
      </c>
      <c r="G255" s="2">
        <f t="shared" si="40"/>
        <v>-68.326019000000002</v>
      </c>
      <c r="J255">
        <v>2018425925.9259</v>
      </c>
      <c r="K255">
        <v>-58.616588999999998</v>
      </c>
      <c r="L255">
        <v>-50.329346000000001</v>
      </c>
      <c r="N255" s="2">
        <f t="shared" si="43"/>
        <v>3.8519814814815003</v>
      </c>
      <c r="O255" s="2">
        <f t="shared" si="41"/>
        <v>-69.398635999999996</v>
      </c>
    </row>
    <row r="256" spans="2:16" x14ac:dyDescent="0.25">
      <c r="B256">
        <v>2222111111.1111002</v>
      </c>
      <c r="C256">
        <v>-52.900478</v>
      </c>
      <c r="D256">
        <v>-44.446269999999998</v>
      </c>
      <c r="F256" s="2">
        <f t="shared" si="42"/>
        <v>4.2594074074073998</v>
      </c>
      <c r="G256" s="2">
        <f t="shared" si="40"/>
        <v>-71.019874999999999</v>
      </c>
      <c r="J256">
        <v>2222111111.1111002</v>
      </c>
      <c r="K256">
        <v>-59.436996000000001</v>
      </c>
      <c r="L256">
        <v>-51.061798000000003</v>
      </c>
      <c r="N256" s="2">
        <f t="shared" si="43"/>
        <v>4.2594074074073998</v>
      </c>
      <c r="O256" s="2">
        <f t="shared" si="41"/>
        <v>-67.585503000000003</v>
      </c>
    </row>
    <row r="257" spans="2:16" x14ac:dyDescent="0.25">
      <c r="B257">
        <v>2425796296.2962999</v>
      </c>
      <c r="C257">
        <v>-58.880454999999998</v>
      </c>
      <c r="D257">
        <v>-50.468620000000001</v>
      </c>
      <c r="F257" s="2">
        <f t="shared" si="42"/>
        <v>4.6668333333332992</v>
      </c>
      <c r="G257" s="2">
        <f t="shared" si="40"/>
        <v>-73.051918000000001</v>
      </c>
      <c r="J257">
        <v>2425796296.2962999</v>
      </c>
      <c r="K257">
        <v>-58.357993999999998</v>
      </c>
      <c r="L257">
        <v>-49.999149000000003</v>
      </c>
      <c r="N257" s="2">
        <f t="shared" si="43"/>
        <v>4.6668333333332992</v>
      </c>
      <c r="O257" s="2">
        <f t="shared" si="41"/>
        <v>-64.352729999999994</v>
      </c>
    </row>
    <row r="258" spans="2:16" x14ac:dyDescent="0.25">
      <c r="B258">
        <v>2629481481.4815001</v>
      </c>
      <c r="C258">
        <v>-61.873424999999997</v>
      </c>
      <c r="D258">
        <v>-53.580962999999997</v>
      </c>
      <c r="F258" s="2">
        <f t="shared" si="42"/>
        <v>5.0742592592592999</v>
      </c>
      <c r="G258" s="2">
        <f t="shared" si="40"/>
        <v>-75.499886000000004</v>
      </c>
      <c r="J258">
        <v>2629481481.4815001</v>
      </c>
      <c r="K258">
        <v>-66.934746000000004</v>
      </c>
      <c r="L258">
        <v>-58.745697</v>
      </c>
      <c r="N258" s="2">
        <f t="shared" si="43"/>
        <v>5.0742592592592999</v>
      </c>
      <c r="O258" s="2">
        <f t="shared" si="41"/>
        <v>-68.333611000000005</v>
      </c>
    </row>
    <row r="259" spans="2:16" x14ac:dyDescent="0.25">
      <c r="B259">
        <v>2833166666.6666999</v>
      </c>
      <c r="C259">
        <v>-60.644176000000002</v>
      </c>
      <c r="D259">
        <v>-52.266196999999998</v>
      </c>
      <c r="F259" s="2">
        <f t="shared" si="42"/>
        <v>5.4816851851851993</v>
      </c>
      <c r="G259" s="2">
        <f t="shared" si="40"/>
        <v>-64.762908999999993</v>
      </c>
      <c r="J259">
        <v>2833166666.6666999</v>
      </c>
      <c r="K259">
        <v>-62.322871999999997</v>
      </c>
      <c r="L259">
        <v>-53.978081000000003</v>
      </c>
      <c r="N259" s="2">
        <f t="shared" si="43"/>
        <v>5.4816851851851993</v>
      </c>
      <c r="O259" s="2">
        <f t="shared" si="41"/>
        <v>-84.981376999999995</v>
      </c>
    </row>
    <row r="260" spans="2:16" x14ac:dyDescent="0.25">
      <c r="B260">
        <v>3036851851.8519001</v>
      </c>
      <c r="C260">
        <v>-59.622826000000003</v>
      </c>
      <c r="D260">
        <v>-51.052661999999998</v>
      </c>
      <c r="F260" s="2">
        <f t="shared" si="42"/>
        <v>5.8891111111111005</v>
      </c>
      <c r="G260" s="2">
        <f t="shared" si="40"/>
        <v>-73.444145000000006</v>
      </c>
      <c r="J260">
        <v>3036851851.8519001</v>
      </c>
      <c r="K260">
        <v>-75.234741</v>
      </c>
      <c r="L260">
        <v>-66.681656000000004</v>
      </c>
      <c r="N260" s="2">
        <f t="shared" si="43"/>
        <v>5.8891111111111005</v>
      </c>
      <c r="O260" s="2">
        <f t="shared" si="41"/>
        <v>-72.203734999999995</v>
      </c>
    </row>
    <row r="261" spans="2:16" x14ac:dyDescent="0.25">
      <c r="B261">
        <v>3240537037.0370002</v>
      </c>
      <c r="C261">
        <v>-63.224936999999997</v>
      </c>
      <c r="D261">
        <v>-54.583056999999997</v>
      </c>
      <c r="F261" s="2">
        <f t="shared" si="42"/>
        <v>6.296537037037</v>
      </c>
      <c r="G261" s="2">
        <f t="shared" si="40"/>
        <v>-63.550773999999997</v>
      </c>
      <c r="J261">
        <v>3240537037.0370002</v>
      </c>
      <c r="K261">
        <v>-61.010609000000002</v>
      </c>
      <c r="L261">
        <v>-52.401660999999997</v>
      </c>
      <c r="N261" s="2">
        <f t="shared" si="43"/>
        <v>6.296537037037</v>
      </c>
      <c r="O261" s="2">
        <f t="shared" si="41"/>
        <v>-67.502578999999997</v>
      </c>
    </row>
    <row r="262" spans="2:16" x14ac:dyDescent="0.25">
      <c r="B262">
        <v>3444222222.2221999</v>
      </c>
      <c r="C262">
        <v>-59.57732</v>
      </c>
      <c r="D262">
        <v>-50.871605000000002</v>
      </c>
      <c r="F262" s="2">
        <f t="shared" si="42"/>
        <v>6.7039629629630006</v>
      </c>
      <c r="G262" s="2">
        <f t="shared" si="40"/>
        <v>-62.201602999999999</v>
      </c>
      <c r="J262">
        <v>3444222222.2221999</v>
      </c>
      <c r="K262">
        <v>-57.674869999999999</v>
      </c>
      <c r="L262">
        <v>-48.775784000000002</v>
      </c>
      <c r="N262" s="2">
        <f t="shared" si="43"/>
        <v>6.7039629629630006</v>
      </c>
      <c r="O262" s="2">
        <f t="shared" si="41"/>
        <v>-76.030654999999996</v>
      </c>
    </row>
    <row r="263" spans="2:16" x14ac:dyDescent="0.25">
      <c r="B263">
        <v>3647907407.4074001</v>
      </c>
      <c r="C263">
        <v>-58.775719000000002</v>
      </c>
      <c r="D263">
        <v>-49.785732000000003</v>
      </c>
      <c r="F263" s="2">
        <f t="shared" si="42"/>
        <v>7.1113888888889001</v>
      </c>
      <c r="G263" s="2">
        <f t="shared" si="40"/>
        <v>-66.797011999999995</v>
      </c>
      <c r="J263">
        <v>3647907407.4074001</v>
      </c>
      <c r="K263">
        <v>-60.315395000000002</v>
      </c>
      <c r="L263">
        <v>-51.423126000000003</v>
      </c>
      <c r="N263" s="2">
        <f t="shared" si="43"/>
        <v>7.1113888888889001</v>
      </c>
      <c r="O263" s="2">
        <f t="shared" si="41"/>
        <v>-61.447144000000002</v>
      </c>
    </row>
    <row r="264" spans="2:16" x14ac:dyDescent="0.25">
      <c r="B264">
        <v>3851592592.5925999</v>
      </c>
      <c r="C264">
        <v>-60.825038999999997</v>
      </c>
      <c r="D264">
        <v>-51.249516</v>
      </c>
      <c r="F264" s="2">
        <f t="shared" si="42"/>
        <v>7.5188148148148004</v>
      </c>
      <c r="G264" s="2">
        <f t="shared" si="40"/>
        <v>-62.224873000000002</v>
      </c>
      <c r="J264">
        <v>3851592592.5925999</v>
      </c>
      <c r="K264">
        <v>-60.515717000000002</v>
      </c>
      <c r="L264">
        <v>-51.314289000000002</v>
      </c>
      <c r="N264" s="2">
        <f t="shared" si="43"/>
        <v>7.5188148148148004</v>
      </c>
      <c r="O264" s="2">
        <f t="shared" si="41"/>
        <v>-58.566509000000003</v>
      </c>
    </row>
    <row r="265" spans="2:16" x14ac:dyDescent="0.25">
      <c r="B265">
        <v>4055277777.7778001</v>
      </c>
      <c r="C265">
        <v>-69.998992999999999</v>
      </c>
      <c r="D265">
        <v>-60.453128999999997</v>
      </c>
      <c r="F265" s="2">
        <f t="shared" si="42"/>
        <v>7.9262407407406998</v>
      </c>
      <c r="G265" s="2">
        <f t="shared" si="40"/>
        <v>-60.040253</v>
      </c>
      <c r="J265">
        <v>4055277777.7778001</v>
      </c>
      <c r="K265">
        <v>-60.255927999999997</v>
      </c>
      <c r="L265">
        <v>-50.631058000000003</v>
      </c>
      <c r="N265" s="2">
        <f t="shared" si="43"/>
        <v>7.9262407407406998</v>
      </c>
      <c r="O265" s="2">
        <f t="shared" si="41"/>
        <v>-64.948111999999995</v>
      </c>
    </row>
    <row r="266" spans="2:16" x14ac:dyDescent="0.25">
      <c r="B266">
        <v>4258962962.9629998</v>
      </c>
      <c r="C266">
        <v>-68.557129000000003</v>
      </c>
      <c r="D266">
        <v>-59.059792000000002</v>
      </c>
      <c r="F266" s="2" t="s">
        <v>21</v>
      </c>
      <c r="J266">
        <v>4258962962.9629998</v>
      </c>
      <c r="K266">
        <v>-85.739738000000003</v>
      </c>
      <c r="L266">
        <v>-76.259613000000002</v>
      </c>
      <c r="N266" s="2" t="s">
        <v>21</v>
      </c>
    </row>
    <row r="267" spans="2:16" x14ac:dyDescent="0.25">
      <c r="B267">
        <v>4462648148.1480999</v>
      </c>
      <c r="C267">
        <v>-57.122630999999998</v>
      </c>
      <c r="D267">
        <v>-47.531174</v>
      </c>
      <c r="J267">
        <v>4462648148.1480999</v>
      </c>
      <c r="K267">
        <v>-61.228855000000003</v>
      </c>
      <c r="L267">
        <v>-51.566578</v>
      </c>
    </row>
    <row r="268" spans="2:16" x14ac:dyDescent="0.25">
      <c r="B268">
        <v>4666333333.3332996</v>
      </c>
      <c r="C268">
        <v>-54.160285999999999</v>
      </c>
      <c r="D268">
        <v>-44.141959999999997</v>
      </c>
      <c r="J268">
        <v>4666333333.3332996</v>
      </c>
      <c r="K268">
        <v>-59.989044</v>
      </c>
      <c r="L268">
        <v>-49.992542</v>
      </c>
    </row>
    <row r="269" spans="2:16" x14ac:dyDescent="0.25">
      <c r="B269" t="s">
        <v>21</v>
      </c>
      <c r="F269" s="2" t="s">
        <v>48</v>
      </c>
      <c r="J269" t="s">
        <v>21</v>
      </c>
      <c r="N269" s="2" t="s">
        <v>48</v>
      </c>
    </row>
    <row r="270" spans="2:16" ht="15.75" x14ac:dyDescent="0.25">
      <c r="F270" s="2" t="s">
        <v>19</v>
      </c>
      <c r="G270" s="2">
        <f t="shared" ref="G270:G289" si="44">D296</f>
        <v>0</v>
      </c>
      <c r="H270" s="25">
        <v>3</v>
      </c>
      <c r="N270" s="2" t="s">
        <v>19</v>
      </c>
      <c r="O270" s="2">
        <f t="shared" ref="O270:O289" si="45">L296</f>
        <v>0</v>
      </c>
      <c r="P270" s="25">
        <v>3</v>
      </c>
    </row>
    <row r="271" spans="2:16" ht="15.75" x14ac:dyDescent="0.25">
      <c r="F271" s="2" t="e">
        <f t="shared" ref="F271:F289" si="46">B297/1000000000</f>
        <v>#VALUE!</v>
      </c>
      <c r="G271" s="2" t="str">
        <f t="shared" si="44"/>
        <v>3Rx3L dBc Log Mag(dB)</v>
      </c>
      <c r="H271" s="26">
        <f>ABS(AVERAGE(G271:G289)-(H270-1)*15)</f>
        <v>80.536892111111115</v>
      </c>
      <c r="N271" s="2" t="e">
        <f t="shared" ref="N271:N289" si="47">J297/1000000000</f>
        <v>#VALUE!</v>
      </c>
      <c r="O271" s="2" t="str">
        <f t="shared" si="45"/>
        <v>3Rx3L dBc Log Mag(dB)</v>
      </c>
      <c r="P271" s="26">
        <f>ABS(AVERAGE(O271:O289)-(P270-1)*15)</f>
        <v>82.148987055555551</v>
      </c>
    </row>
    <row r="272" spans="2:16" x14ac:dyDescent="0.25">
      <c r="B272" t="s">
        <v>46</v>
      </c>
      <c r="F272" s="2">
        <f t="shared" si="46"/>
        <v>1</v>
      </c>
      <c r="G272" s="2">
        <f t="shared" si="44"/>
        <v>-44.784866000000001</v>
      </c>
      <c r="J272" t="s">
        <v>46</v>
      </c>
      <c r="N272" s="2">
        <f t="shared" si="47"/>
        <v>1</v>
      </c>
      <c r="O272" s="2">
        <f t="shared" si="45"/>
        <v>-49.710751000000002</v>
      </c>
    </row>
    <row r="273" spans="2:15" x14ac:dyDescent="0.25">
      <c r="B273" t="s">
        <v>19</v>
      </c>
      <c r="C273" t="s">
        <v>136</v>
      </c>
      <c r="D273" t="s">
        <v>47</v>
      </c>
      <c r="F273" s="2">
        <f t="shared" si="46"/>
        <v>1.6666666666666998</v>
      </c>
      <c r="G273" s="2">
        <f t="shared" si="44"/>
        <v>-48.276375000000002</v>
      </c>
      <c r="J273" t="s">
        <v>19</v>
      </c>
      <c r="K273" t="s">
        <v>136</v>
      </c>
      <c r="L273" t="s">
        <v>47</v>
      </c>
      <c r="N273" s="2">
        <f t="shared" si="47"/>
        <v>1.6666666666666998</v>
      </c>
      <c r="O273" s="2">
        <f t="shared" si="45"/>
        <v>-54.672462000000003</v>
      </c>
    </row>
    <row r="274" spans="2:15" x14ac:dyDescent="0.25">
      <c r="B274">
        <v>1000000000</v>
      </c>
      <c r="C274">
        <v>-83.700278999999995</v>
      </c>
      <c r="D274">
        <v>-72.659378000000004</v>
      </c>
      <c r="F274" s="2">
        <f t="shared" si="46"/>
        <v>2.3333333333333002</v>
      </c>
      <c r="G274" s="2">
        <f t="shared" si="44"/>
        <v>-51.707073000000001</v>
      </c>
      <c r="J274">
        <v>1000000000</v>
      </c>
      <c r="K274">
        <v>-100.3064</v>
      </c>
      <c r="L274">
        <v>-87.138465999999994</v>
      </c>
      <c r="N274" s="2">
        <f t="shared" si="47"/>
        <v>2.3333333333333002</v>
      </c>
      <c r="O274" s="2">
        <f t="shared" si="45"/>
        <v>-55.008575</v>
      </c>
    </row>
    <row r="275" spans="2:15" x14ac:dyDescent="0.25">
      <c r="B275">
        <v>1407425925.9259</v>
      </c>
      <c r="C275">
        <v>-81.431128999999999</v>
      </c>
      <c r="D275">
        <v>-72.522307999999995</v>
      </c>
      <c r="F275" s="2">
        <f t="shared" si="46"/>
        <v>3</v>
      </c>
      <c r="G275" s="2">
        <f t="shared" si="44"/>
        <v>-48.95993</v>
      </c>
      <c r="J275">
        <v>1407425925.9259</v>
      </c>
      <c r="K275">
        <v>-92.461715999999996</v>
      </c>
      <c r="L275">
        <v>-82.064346</v>
      </c>
      <c r="N275" s="2">
        <f t="shared" si="47"/>
        <v>3</v>
      </c>
      <c r="O275" s="2">
        <f t="shared" si="45"/>
        <v>-54.678089</v>
      </c>
    </row>
    <row r="276" spans="2:15" x14ac:dyDescent="0.25">
      <c r="B276">
        <v>1814851851.8519001</v>
      </c>
      <c r="C276">
        <v>-78.123572999999993</v>
      </c>
      <c r="D276">
        <v>-69.802672999999999</v>
      </c>
      <c r="F276" s="2">
        <f t="shared" si="46"/>
        <v>3.6666666666666998</v>
      </c>
      <c r="G276" s="2">
        <f t="shared" si="44"/>
        <v>-46.870789000000002</v>
      </c>
      <c r="J276">
        <v>1814851851.8519001</v>
      </c>
      <c r="K276">
        <v>-79.291351000000006</v>
      </c>
      <c r="L276">
        <v>-70.317947000000004</v>
      </c>
      <c r="N276" s="2">
        <f t="shared" si="47"/>
        <v>3.6666666666666998</v>
      </c>
      <c r="O276" s="2">
        <f t="shared" si="45"/>
        <v>-45.218983000000001</v>
      </c>
    </row>
    <row r="277" spans="2:15" x14ac:dyDescent="0.25">
      <c r="B277">
        <v>2222277777.7778001</v>
      </c>
      <c r="C277">
        <v>-72.079964000000004</v>
      </c>
      <c r="D277">
        <v>-63.865963000000001</v>
      </c>
      <c r="F277" s="2">
        <f t="shared" si="46"/>
        <v>4.3333333333332993</v>
      </c>
      <c r="G277" s="2">
        <f t="shared" si="44"/>
        <v>-50.083008</v>
      </c>
      <c r="J277">
        <v>2222277777.7778001</v>
      </c>
      <c r="K277">
        <v>-79.010161999999994</v>
      </c>
      <c r="L277">
        <v>-70.648719999999997</v>
      </c>
      <c r="N277" s="2">
        <f t="shared" si="47"/>
        <v>4.3333333333332993</v>
      </c>
      <c r="O277" s="2">
        <f t="shared" si="45"/>
        <v>-51.816574000000003</v>
      </c>
    </row>
    <row r="278" spans="2:15" x14ac:dyDescent="0.25">
      <c r="B278">
        <v>2629703703.7037001</v>
      </c>
      <c r="C278">
        <v>-74.283195000000006</v>
      </c>
      <c r="D278">
        <v>-65.671715000000006</v>
      </c>
      <c r="F278" s="2">
        <f t="shared" si="46"/>
        <v>5</v>
      </c>
      <c r="G278" s="2">
        <f t="shared" si="44"/>
        <v>-48.590736</v>
      </c>
      <c r="J278">
        <v>2629703703.7037001</v>
      </c>
      <c r="K278">
        <v>-84.246077999999997</v>
      </c>
      <c r="L278">
        <v>-76.285088000000002</v>
      </c>
      <c r="N278" s="2">
        <f t="shared" si="47"/>
        <v>5</v>
      </c>
      <c r="O278" s="2">
        <f t="shared" si="45"/>
        <v>-49.663711999999997</v>
      </c>
    </row>
    <row r="279" spans="2:15" x14ac:dyDescent="0.25">
      <c r="B279">
        <v>3037129629.6296</v>
      </c>
      <c r="C279">
        <v>-76.098136999999994</v>
      </c>
      <c r="D279">
        <v>-67.211105000000003</v>
      </c>
      <c r="F279" s="2">
        <f t="shared" si="46"/>
        <v>5.6666666666667007</v>
      </c>
      <c r="G279" s="2">
        <f t="shared" si="44"/>
        <v>-45.975352999999998</v>
      </c>
      <c r="J279">
        <v>3037129629.6296</v>
      </c>
      <c r="K279">
        <v>-73.327065000000005</v>
      </c>
      <c r="L279">
        <v>-65.039817999999997</v>
      </c>
      <c r="N279" s="2">
        <f t="shared" si="47"/>
        <v>5.6666666666667007</v>
      </c>
      <c r="O279" s="2">
        <f t="shared" si="45"/>
        <v>-59.495564000000002</v>
      </c>
    </row>
    <row r="280" spans="2:15" x14ac:dyDescent="0.25">
      <c r="B280">
        <v>3444555555.5556002</v>
      </c>
      <c r="C280">
        <v>-77.195312999999999</v>
      </c>
      <c r="D280">
        <v>-68.741104000000007</v>
      </c>
      <c r="F280" s="2">
        <f t="shared" si="46"/>
        <v>6.3333333333332993</v>
      </c>
      <c r="G280" s="2">
        <f t="shared" si="44"/>
        <v>-51.386108</v>
      </c>
      <c r="J280">
        <v>3444555555.5556002</v>
      </c>
      <c r="K280">
        <v>-83.139533999999998</v>
      </c>
      <c r="L280">
        <v>-74.764336</v>
      </c>
      <c r="N280" s="2">
        <f t="shared" si="47"/>
        <v>6.3333333333332993</v>
      </c>
      <c r="O280" s="2">
        <f t="shared" si="45"/>
        <v>-48.629646000000001</v>
      </c>
    </row>
    <row r="281" spans="2:15" x14ac:dyDescent="0.25">
      <c r="B281">
        <v>3851981481.4815001</v>
      </c>
      <c r="C281">
        <v>-76.737862000000007</v>
      </c>
      <c r="D281">
        <v>-68.326019000000002</v>
      </c>
      <c r="F281" s="2">
        <f t="shared" si="46"/>
        <v>7</v>
      </c>
      <c r="G281" s="2">
        <f t="shared" si="44"/>
        <v>-51.603535000000001</v>
      </c>
      <c r="J281">
        <v>3851981481.4815001</v>
      </c>
      <c r="K281">
        <v>-77.757484000000005</v>
      </c>
      <c r="L281">
        <v>-69.398635999999996</v>
      </c>
      <c r="N281" s="2">
        <f t="shared" si="47"/>
        <v>7</v>
      </c>
      <c r="O281" s="2">
        <f t="shared" si="45"/>
        <v>-51.502074999999998</v>
      </c>
    </row>
    <row r="282" spans="2:15" x14ac:dyDescent="0.25">
      <c r="B282">
        <v>4259407407.4074001</v>
      </c>
      <c r="C282">
        <v>-79.312331999999998</v>
      </c>
      <c r="D282">
        <v>-71.019874999999999</v>
      </c>
      <c r="F282" s="2">
        <f t="shared" si="46"/>
        <v>7.6666666666667007</v>
      </c>
      <c r="G282" s="2">
        <f t="shared" si="44"/>
        <v>-53.014499999999998</v>
      </c>
      <c r="J282">
        <v>4259407407.4074001</v>
      </c>
      <c r="K282">
        <v>-75.774544000000006</v>
      </c>
      <c r="L282">
        <v>-67.585503000000003</v>
      </c>
      <c r="N282" s="2">
        <f t="shared" si="47"/>
        <v>7.6666666666667007</v>
      </c>
      <c r="O282" s="2">
        <f t="shared" si="45"/>
        <v>-50.915596000000001</v>
      </c>
    </row>
    <row r="283" spans="2:15" x14ac:dyDescent="0.25">
      <c r="B283">
        <v>4666833333.3332996</v>
      </c>
      <c r="C283">
        <v>-81.429901000000001</v>
      </c>
      <c r="D283">
        <v>-73.051918000000001</v>
      </c>
      <c r="F283" s="2">
        <f t="shared" si="46"/>
        <v>8.3333333333333002</v>
      </c>
      <c r="G283" s="2">
        <f t="shared" si="44"/>
        <v>-50.667758999999997</v>
      </c>
      <c r="J283">
        <v>4666833333.3332996</v>
      </c>
      <c r="K283">
        <v>-72.697524999999999</v>
      </c>
      <c r="L283">
        <v>-64.352729999999994</v>
      </c>
      <c r="N283" s="2">
        <f t="shared" si="47"/>
        <v>8.3333333333333002</v>
      </c>
      <c r="O283" s="2">
        <f t="shared" si="45"/>
        <v>-50.396464999999999</v>
      </c>
    </row>
    <row r="284" spans="2:15" x14ac:dyDescent="0.25">
      <c r="B284">
        <v>5074259259.2593002</v>
      </c>
      <c r="C284">
        <v>-84.070053000000001</v>
      </c>
      <c r="D284">
        <v>-75.499886000000004</v>
      </c>
      <c r="F284" s="2">
        <f t="shared" si="46"/>
        <v>9</v>
      </c>
      <c r="G284" s="2">
        <f t="shared" si="44"/>
        <v>-50.399211999999999</v>
      </c>
      <c r="J284">
        <v>5074259259.2593002</v>
      </c>
      <c r="K284">
        <v>-76.886696000000001</v>
      </c>
      <c r="L284">
        <v>-68.333611000000005</v>
      </c>
      <c r="N284" s="2">
        <f t="shared" si="47"/>
        <v>9</v>
      </c>
      <c r="O284" s="2">
        <f t="shared" si="45"/>
        <v>-51.74062</v>
      </c>
    </row>
    <row r="285" spans="2:15" x14ac:dyDescent="0.25">
      <c r="B285">
        <v>5481685185.1851997</v>
      </c>
      <c r="C285">
        <v>-73.404792999999998</v>
      </c>
      <c r="D285">
        <v>-64.762908999999993</v>
      </c>
      <c r="F285" s="2">
        <f t="shared" si="46"/>
        <v>9.6666666666666998</v>
      </c>
      <c r="G285" s="2">
        <f t="shared" si="44"/>
        <v>-53.017825999999999</v>
      </c>
      <c r="J285">
        <v>5481685185.1851997</v>
      </c>
      <c r="K285">
        <v>-93.590332000000004</v>
      </c>
      <c r="L285">
        <v>-84.981376999999995</v>
      </c>
      <c r="N285" s="2">
        <f t="shared" si="47"/>
        <v>9.6666666666666998</v>
      </c>
      <c r="O285" s="2">
        <f t="shared" si="45"/>
        <v>-52.418480000000002</v>
      </c>
    </row>
    <row r="286" spans="2:15" x14ac:dyDescent="0.25">
      <c r="B286">
        <v>5889111111.1111002</v>
      </c>
      <c r="C286">
        <v>-82.149856999999997</v>
      </c>
      <c r="D286">
        <v>-73.444145000000006</v>
      </c>
      <c r="F286" s="2">
        <f t="shared" si="46"/>
        <v>10.333333333333</v>
      </c>
      <c r="G286" s="2">
        <f t="shared" si="44"/>
        <v>-53.768673</v>
      </c>
      <c r="J286">
        <v>5889111111.1111002</v>
      </c>
      <c r="K286">
        <v>-81.102821000000006</v>
      </c>
      <c r="L286">
        <v>-72.203734999999995</v>
      </c>
      <c r="N286" s="2">
        <f t="shared" si="47"/>
        <v>10.333333333333</v>
      </c>
      <c r="O286" s="2">
        <f t="shared" si="45"/>
        <v>-52.677745999999999</v>
      </c>
    </row>
    <row r="287" spans="2:15" x14ac:dyDescent="0.25">
      <c r="B287">
        <v>6296537037.0369997</v>
      </c>
      <c r="C287">
        <v>-72.540763999999996</v>
      </c>
      <c r="D287">
        <v>-63.550773999999997</v>
      </c>
      <c r="F287" s="2">
        <f t="shared" si="46"/>
        <v>11</v>
      </c>
      <c r="G287" s="2">
        <f t="shared" si="44"/>
        <v>-54.362492000000003</v>
      </c>
      <c r="J287">
        <v>6296537037.0369997</v>
      </c>
      <c r="K287">
        <v>-76.394844000000006</v>
      </c>
      <c r="L287">
        <v>-67.502578999999997</v>
      </c>
      <c r="N287" s="2">
        <f t="shared" si="47"/>
        <v>11</v>
      </c>
      <c r="O287" s="2">
        <f t="shared" si="45"/>
        <v>-52.295974999999999</v>
      </c>
    </row>
    <row r="288" spans="2:15" x14ac:dyDescent="0.25">
      <c r="B288">
        <v>6703962962.9630003</v>
      </c>
      <c r="C288">
        <v>-71.77713</v>
      </c>
      <c r="D288">
        <v>-62.201602999999999</v>
      </c>
      <c r="F288" s="2">
        <f t="shared" si="46"/>
        <v>11.666666666667</v>
      </c>
      <c r="G288" s="2">
        <f t="shared" si="44"/>
        <v>-53.255882</v>
      </c>
      <c r="J288">
        <v>6703962962.9630003</v>
      </c>
      <c r="K288">
        <v>-85.232085999999995</v>
      </c>
      <c r="L288">
        <v>-76.030654999999996</v>
      </c>
      <c r="N288" s="2">
        <f t="shared" si="47"/>
        <v>11.666666666667</v>
      </c>
      <c r="O288" s="2">
        <f t="shared" si="45"/>
        <v>-53.477142000000001</v>
      </c>
    </row>
    <row r="289" spans="2:16" x14ac:dyDescent="0.25">
      <c r="B289">
        <v>7111388888.8888998</v>
      </c>
      <c r="C289">
        <v>-76.342879999999994</v>
      </c>
      <c r="D289">
        <v>-66.797011999999995</v>
      </c>
      <c r="F289" s="2">
        <f t="shared" si="46"/>
        <v>12.333333333333</v>
      </c>
      <c r="G289" s="2">
        <f t="shared" si="44"/>
        <v>-52.939940999999997</v>
      </c>
      <c r="J289">
        <v>7111388888.8888998</v>
      </c>
      <c r="K289">
        <v>-71.072013999999996</v>
      </c>
      <c r="L289">
        <v>-61.447144000000002</v>
      </c>
      <c r="N289" s="2">
        <f t="shared" si="47"/>
        <v>12.333333333333</v>
      </c>
      <c r="O289" s="2">
        <f t="shared" si="45"/>
        <v>-54.363312000000001</v>
      </c>
    </row>
    <row r="290" spans="2:16" x14ac:dyDescent="0.25">
      <c r="B290">
        <v>7518814814.8148003</v>
      </c>
      <c r="C290">
        <v>-71.722206</v>
      </c>
      <c r="D290">
        <v>-62.224873000000002</v>
      </c>
      <c r="F290" s="2" t="s">
        <v>21</v>
      </c>
      <c r="J290">
        <v>7518814814.8148003</v>
      </c>
      <c r="K290">
        <v>-68.046638000000002</v>
      </c>
      <c r="L290">
        <v>-58.566509000000003</v>
      </c>
      <c r="N290" s="2" t="s">
        <v>21</v>
      </c>
    </row>
    <row r="291" spans="2:16" x14ac:dyDescent="0.25">
      <c r="B291">
        <v>7926240740.7406998</v>
      </c>
      <c r="C291">
        <v>-69.631714000000002</v>
      </c>
      <c r="D291">
        <v>-60.040253</v>
      </c>
      <c r="J291">
        <v>7926240740.7406998</v>
      </c>
      <c r="K291">
        <v>-74.610389999999995</v>
      </c>
      <c r="L291">
        <v>-64.948111999999995</v>
      </c>
    </row>
    <row r="292" spans="2:16" x14ac:dyDescent="0.25">
      <c r="B292">
        <v>8333666666.6667004</v>
      </c>
      <c r="C292">
        <v>-70.282639000000003</v>
      </c>
      <c r="D292">
        <v>-60.264316999999998</v>
      </c>
      <c r="J292">
        <v>8333666666.6667004</v>
      </c>
      <c r="K292">
        <v>-75.714523</v>
      </c>
      <c r="L292">
        <v>-65.718024999999997</v>
      </c>
    </row>
    <row r="293" spans="2:16" x14ac:dyDescent="0.25">
      <c r="B293" t="s">
        <v>21</v>
      </c>
      <c r="F293" s="2" t="s">
        <v>50</v>
      </c>
      <c r="J293" t="s">
        <v>21</v>
      </c>
      <c r="N293" s="2" t="s">
        <v>50</v>
      </c>
    </row>
    <row r="294" spans="2:16" ht="15.75" x14ac:dyDescent="0.25">
      <c r="F294" s="2" t="s">
        <v>19</v>
      </c>
      <c r="G294" s="2">
        <f t="shared" ref="G294:G313" si="48">D320</f>
        <v>0</v>
      </c>
      <c r="H294" s="25">
        <v>3</v>
      </c>
      <c r="N294" s="2" t="s">
        <v>19</v>
      </c>
      <c r="O294" s="2">
        <f t="shared" ref="O294:O313" si="49">L320</f>
        <v>0</v>
      </c>
      <c r="P294" s="25">
        <v>3</v>
      </c>
    </row>
    <row r="295" spans="2:16" ht="15.75" x14ac:dyDescent="0.25">
      <c r="F295" s="2" t="e">
        <f t="shared" ref="F295:F313" si="50">B321/1000000000</f>
        <v>#VALUE!</v>
      </c>
      <c r="G295" s="2" t="str">
        <f t="shared" si="48"/>
        <v>3Rx4L dBc Log Mag(dB)</v>
      </c>
      <c r="H295" s="26">
        <f>ABS(AVERAGE(G295:G313)-(H294-1)*15)</f>
        <v>98.246699722222218</v>
      </c>
      <c r="N295" s="2" t="e">
        <f t="shared" ref="N295:N313" si="51">J321/1000000000</f>
        <v>#VALUE!</v>
      </c>
      <c r="O295" s="2" t="str">
        <f t="shared" si="49"/>
        <v>3Rx4L dBc Log Mag(dB)</v>
      </c>
      <c r="P295" s="26">
        <f>ABS(AVERAGE(O295:O313)-(P294-1)*15)</f>
        <v>99.884271611111103</v>
      </c>
    </row>
    <row r="296" spans="2:16" x14ac:dyDescent="0.25">
      <c r="B296" t="s">
        <v>48</v>
      </c>
      <c r="F296" s="2">
        <f t="shared" si="50"/>
        <v>1.0003333333333</v>
      </c>
      <c r="G296" s="2">
        <f t="shared" si="48"/>
        <v>-50.127555999999998</v>
      </c>
      <c r="J296" t="s">
        <v>48</v>
      </c>
      <c r="N296" s="2">
        <f t="shared" si="51"/>
        <v>1.0003333333333</v>
      </c>
      <c r="O296" s="2">
        <f t="shared" si="49"/>
        <v>-54.72625</v>
      </c>
    </row>
    <row r="297" spans="2:16" x14ac:dyDescent="0.25">
      <c r="B297" t="s">
        <v>19</v>
      </c>
      <c r="C297" t="s">
        <v>137</v>
      </c>
      <c r="D297" t="s">
        <v>49</v>
      </c>
      <c r="F297" s="2">
        <f t="shared" si="50"/>
        <v>1.6669814814814998</v>
      </c>
      <c r="G297" s="2">
        <f t="shared" si="48"/>
        <v>-44.453372999999999</v>
      </c>
      <c r="J297" t="s">
        <v>19</v>
      </c>
      <c r="K297" t="s">
        <v>137</v>
      </c>
      <c r="L297" t="s">
        <v>49</v>
      </c>
      <c r="N297" s="2">
        <f t="shared" si="51"/>
        <v>1.6669814814814998</v>
      </c>
      <c r="O297" s="2">
        <f t="shared" si="49"/>
        <v>-47.365741999999997</v>
      </c>
    </row>
    <row r="298" spans="2:16" x14ac:dyDescent="0.25">
      <c r="B298">
        <v>1000000000</v>
      </c>
      <c r="C298">
        <v>-55.825767999999997</v>
      </c>
      <c r="D298">
        <v>-44.784866000000001</v>
      </c>
      <c r="F298" s="2">
        <f t="shared" si="50"/>
        <v>2.3336296296296002</v>
      </c>
      <c r="G298" s="2">
        <f t="shared" si="48"/>
        <v>-65.373428000000004</v>
      </c>
      <c r="J298">
        <v>1000000000</v>
      </c>
      <c r="K298">
        <v>-62.878684999999997</v>
      </c>
      <c r="L298">
        <v>-49.710751000000002</v>
      </c>
      <c r="N298" s="2">
        <f t="shared" si="51"/>
        <v>2.3336296296296002</v>
      </c>
      <c r="O298" s="2">
        <f t="shared" si="49"/>
        <v>-67.009108999999995</v>
      </c>
    </row>
    <row r="299" spans="2:16" x14ac:dyDescent="0.25">
      <c r="B299">
        <v>1666666666.6666999</v>
      </c>
      <c r="C299">
        <v>-57.185192000000001</v>
      </c>
      <c r="D299">
        <v>-48.276375000000002</v>
      </c>
      <c r="F299" s="2">
        <f t="shared" si="50"/>
        <v>3.0002777777778</v>
      </c>
      <c r="G299" s="2">
        <f t="shared" si="48"/>
        <v>-64.826995999999994</v>
      </c>
      <c r="J299">
        <v>1666666666.6666999</v>
      </c>
      <c r="K299">
        <v>-65.069832000000005</v>
      </c>
      <c r="L299">
        <v>-54.672462000000003</v>
      </c>
      <c r="N299" s="2">
        <f t="shared" si="51"/>
        <v>3.0002777777778</v>
      </c>
      <c r="O299" s="2">
        <f t="shared" si="49"/>
        <v>-63.910088000000002</v>
      </c>
    </row>
    <row r="300" spans="2:16" x14ac:dyDescent="0.25">
      <c r="B300">
        <v>2333333333.3333001</v>
      </c>
      <c r="C300">
        <v>-60.027977</v>
      </c>
      <c r="D300">
        <v>-51.707073000000001</v>
      </c>
      <c r="F300" s="2">
        <f t="shared" si="50"/>
        <v>3.6669259259258999</v>
      </c>
      <c r="G300" s="2">
        <f t="shared" si="48"/>
        <v>-69.192665000000005</v>
      </c>
      <c r="J300">
        <v>2333333333.3333001</v>
      </c>
      <c r="K300">
        <v>-63.981979000000003</v>
      </c>
      <c r="L300">
        <v>-55.008575</v>
      </c>
      <c r="N300" s="2">
        <f t="shared" si="51"/>
        <v>3.6669259259258999</v>
      </c>
      <c r="O300" s="2">
        <f t="shared" si="49"/>
        <v>-75.976462999999995</v>
      </c>
    </row>
    <row r="301" spans="2:16" x14ac:dyDescent="0.25">
      <c r="B301">
        <v>3000000000</v>
      </c>
      <c r="C301">
        <v>-57.173931000000003</v>
      </c>
      <c r="D301">
        <v>-48.95993</v>
      </c>
      <c r="F301" s="2">
        <f t="shared" si="50"/>
        <v>4.3335740740740993</v>
      </c>
      <c r="G301" s="2">
        <f t="shared" si="48"/>
        <v>-64.339043000000004</v>
      </c>
      <c r="J301">
        <v>3000000000</v>
      </c>
      <c r="K301">
        <v>-63.039535999999998</v>
      </c>
      <c r="L301">
        <v>-54.678089</v>
      </c>
      <c r="N301" s="2">
        <f t="shared" si="51"/>
        <v>4.3335740740740993</v>
      </c>
      <c r="O301" s="2">
        <f t="shared" si="49"/>
        <v>-65.243729000000002</v>
      </c>
    </row>
    <row r="302" spans="2:16" x14ac:dyDescent="0.25">
      <c r="B302">
        <v>3666666666.6666999</v>
      </c>
      <c r="C302">
        <v>-55.482272999999999</v>
      </c>
      <c r="D302">
        <v>-46.870789000000002</v>
      </c>
      <c r="F302" s="2">
        <f t="shared" si="50"/>
        <v>5.0002222222222006</v>
      </c>
      <c r="G302" s="2">
        <f t="shared" si="48"/>
        <v>-71.934937000000005</v>
      </c>
      <c r="J302">
        <v>3666666666.6666999</v>
      </c>
      <c r="K302">
        <v>-53.179969999999997</v>
      </c>
      <c r="L302">
        <v>-45.218983000000001</v>
      </c>
      <c r="N302" s="2">
        <f t="shared" si="51"/>
        <v>5.0002222222222006</v>
      </c>
      <c r="O302" s="2">
        <f t="shared" si="49"/>
        <v>-65.926581999999996</v>
      </c>
    </row>
    <row r="303" spans="2:16" x14ac:dyDescent="0.25">
      <c r="B303">
        <v>4333333333.3332996</v>
      </c>
      <c r="C303">
        <v>-58.970039</v>
      </c>
      <c r="D303">
        <v>-50.083008</v>
      </c>
      <c r="F303" s="2">
        <f t="shared" si="50"/>
        <v>5.6668703703704004</v>
      </c>
      <c r="G303" s="2">
        <f t="shared" si="48"/>
        <v>-70.997459000000006</v>
      </c>
      <c r="J303">
        <v>4333333333.3332996</v>
      </c>
      <c r="K303">
        <v>-60.103816999999999</v>
      </c>
      <c r="L303">
        <v>-51.816574000000003</v>
      </c>
      <c r="N303" s="2">
        <f t="shared" si="51"/>
        <v>5.6668703703704004</v>
      </c>
      <c r="O303" s="2">
        <f t="shared" si="49"/>
        <v>-72.901854999999998</v>
      </c>
    </row>
    <row r="304" spans="2:16" x14ac:dyDescent="0.25">
      <c r="B304">
        <v>5000000000</v>
      </c>
      <c r="C304">
        <v>-57.044949000000003</v>
      </c>
      <c r="D304">
        <v>-48.590736</v>
      </c>
      <c r="F304" s="2">
        <f t="shared" si="50"/>
        <v>6.3335185185184999</v>
      </c>
      <c r="G304" s="2">
        <f t="shared" si="48"/>
        <v>-70.009101999999999</v>
      </c>
      <c r="J304">
        <v>5000000000</v>
      </c>
      <c r="K304">
        <v>-58.038910000000001</v>
      </c>
      <c r="L304">
        <v>-49.663711999999997</v>
      </c>
      <c r="N304" s="2">
        <f t="shared" si="51"/>
        <v>6.3335185185184999</v>
      </c>
      <c r="O304" s="2">
        <f t="shared" si="49"/>
        <v>-67.525229999999993</v>
      </c>
    </row>
    <row r="305" spans="2:16" x14ac:dyDescent="0.25">
      <c r="B305">
        <v>5666666666.6667004</v>
      </c>
      <c r="C305">
        <v>-54.387191999999999</v>
      </c>
      <c r="D305">
        <v>-45.975352999999998</v>
      </c>
      <c r="F305" s="2">
        <f t="shared" si="50"/>
        <v>7.0001666666667006</v>
      </c>
      <c r="G305" s="2">
        <f t="shared" si="48"/>
        <v>-69.921402</v>
      </c>
      <c r="J305">
        <v>5666666666.6667004</v>
      </c>
      <c r="K305">
        <v>-67.854408000000006</v>
      </c>
      <c r="L305">
        <v>-59.495564000000002</v>
      </c>
      <c r="N305" s="2">
        <f t="shared" si="51"/>
        <v>7.0001666666667006</v>
      </c>
      <c r="O305" s="2">
        <f t="shared" si="49"/>
        <v>-64.823441000000003</v>
      </c>
    </row>
    <row r="306" spans="2:16" x14ac:dyDescent="0.25">
      <c r="B306">
        <v>6333333333.3332996</v>
      </c>
      <c r="C306">
        <v>-59.678570000000001</v>
      </c>
      <c r="D306">
        <v>-51.386108</v>
      </c>
      <c r="F306" s="2">
        <f t="shared" si="50"/>
        <v>7.6668148148148001</v>
      </c>
      <c r="G306" s="2">
        <f t="shared" si="48"/>
        <v>-71.709159999999997</v>
      </c>
      <c r="J306">
        <v>6333333333.3332996</v>
      </c>
      <c r="K306">
        <v>-56.818691000000001</v>
      </c>
      <c r="L306">
        <v>-48.629646000000001</v>
      </c>
      <c r="N306" s="2">
        <f t="shared" si="51"/>
        <v>7.6668148148148001</v>
      </c>
      <c r="O306" s="2">
        <f t="shared" si="49"/>
        <v>-75.956817999999998</v>
      </c>
    </row>
    <row r="307" spans="2:16" x14ac:dyDescent="0.25">
      <c r="B307">
        <v>7000000000</v>
      </c>
      <c r="C307">
        <v>-59.981513999999997</v>
      </c>
      <c r="D307">
        <v>-51.603535000000001</v>
      </c>
      <c r="F307" s="2">
        <f t="shared" si="50"/>
        <v>8.3334629629630008</v>
      </c>
      <c r="G307" s="2">
        <f t="shared" si="48"/>
        <v>-78.694725000000005</v>
      </c>
      <c r="J307">
        <v>7000000000</v>
      </c>
      <c r="K307">
        <v>-59.846867000000003</v>
      </c>
      <c r="L307">
        <v>-51.502074999999998</v>
      </c>
      <c r="N307" s="2">
        <f t="shared" si="51"/>
        <v>8.3334629629630008</v>
      </c>
      <c r="O307" s="2">
        <f t="shared" si="49"/>
        <v>-73.137671999999995</v>
      </c>
    </row>
    <row r="308" spans="2:16" x14ac:dyDescent="0.25">
      <c r="B308">
        <v>7666666666.6667004</v>
      </c>
      <c r="C308">
        <v>-61.584662999999999</v>
      </c>
      <c r="D308">
        <v>-53.014499999999998</v>
      </c>
      <c r="F308" s="2">
        <f t="shared" si="50"/>
        <v>9.0001111111110994</v>
      </c>
      <c r="G308" s="2">
        <f t="shared" si="48"/>
        <v>-75.521720999999999</v>
      </c>
      <c r="J308">
        <v>7666666666.6667004</v>
      </c>
      <c r="K308">
        <v>-59.468685000000001</v>
      </c>
      <c r="L308">
        <v>-50.915596000000001</v>
      </c>
      <c r="N308" s="2">
        <f t="shared" si="51"/>
        <v>9.0001111111110994</v>
      </c>
      <c r="O308" s="2">
        <f t="shared" si="49"/>
        <v>-86.674819999999997</v>
      </c>
    </row>
    <row r="309" spans="2:16" x14ac:dyDescent="0.25">
      <c r="B309">
        <v>8333333333.3332996</v>
      </c>
      <c r="C309">
        <v>-59.309643000000001</v>
      </c>
      <c r="D309">
        <v>-50.667758999999997</v>
      </c>
      <c r="F309" s="2">
        <f t="shared" si="50"/>
        <v>9.666759259259301</v>
      </c>
      <c r="G309" s="2">
        <f t="shared" si="48"/>
        <v>-76.137703000000002</v>
      </c>
      <c r="J309">
        <v>8333333333.3332996</v>
      </c>
      <c r="K309">
        <v>-59.005417000000001</v>
      </c>
      <c r="L309">
        <v>-50.396464999999999</v>
      </c>
      <c r="N309" s="2">
        <f t="shared" si="51"/>
        <v>9.666759259259301</v>
      </c>
      <c r="O309" s="2">
        <f t="shared" si="49"/>
        <v>-79.573150999999996</v>
      </c>
    </row>
    <row r="310" spans="2:16" x14ac:dyDescent="0.25">
      <c r="B310">
        <v>9000000000</v>
      </c>
      <c r="C310">
        <v>-59.104927000000004</v>
      </c>
      <c r="D310">
        <v>-50.399211999999999</v>
      </c>
      <c r="F310" s="2">
        <f t="shared" si="50"/>
        <v>10.333407407407</v>
      </c>
      <c r="G310" s="2">
        <f t="shared" si="48"/>
        <v>-69.861251999999993</v>
      </c>
      <c r="J310">
        <v>9000000000</v>
      </c>
      <c r="K310">
        <v>-60.639702</v>
      </c>
      <c r="L310">
        <v>-51.74062</v>
      </c>
      <c r="N310" s="2">
        <f t="shared" si="51"/>
        <v>10.333407407407</v>
      </c>
      <c r="O310" s="2">
        <f t="shared" si="49"/>
        <v>-73.118362000000005</v>
      </c>
    </row>
    <row r="311" spans="2:16" x14ac:dyDescent="0.25">
      <c r="B311">
        <v>9666666666.6667004</v>
      </c>
      <c r="C311">
        <v>-62.007815999999998</v>
      </c>
      <c r="D311">
        <v>-53.017825999999999</v>
      </c>
      <c r="F311" s="2">
        <f t="shared" si="50"/>
        <v>11.000055555555999</v>
      </c>
      <c r="G311" s="2">
        <f t="shared" si="48"/>
        <v>-65.928184999999999</v>
      </c>
      <c r="J311">
        <v>9666666666.6667004</v>
      </c>
      <c r="K311">
        <v>-61.310749000000001</v>
      </c>
      <c r="L311">
        <v>-52.418480000000002</v>
      </c>
      <c r="N311" s="2">
        <f t="shared" si="51"/>
        <v>11.000055555555999</v>
      </c>
      <c r="O311" s="2">
        <f t="shared" si="49"/>
        <v>-67.156006000000005</v>
      </c>
    </row>
    <row r="312" spans="2:16" x14ac:dyDescent="0.25">
      <c r="B312">
        <v>10333333333.333</v>
      </c>
      <c r="C312">
        <v>-63.344200000000001</v>
      </c>
      <c r="D312">
        <v>-53.768673</v>
      </c>
      <c r="F312" s="2">
        <f t="shared" si="50"/>
        <v>11.666703703704</v>
      </c>
      <c r="G312" s="2">
        <f t="shared" si="48"/>
        <v>-74.942795000000004</v>
      </c>
      <c r="J312">
        <v>10333333333.333</v>
      </c>
      <c r="K312">
        <v>-61.879173000000002</v>
      </c>
      <c r="L312">
        <v>-52.677745999999999</v>
      </c>
      <c r="N312" s="2">
        <f t="shared" si="51"/>
        <v>11.666703703704</v>
      </c>
      <c r="O312" s="2">
        <f t="shared" si="49"/>
        <v>-65.569214000000002</v>
      </c>
    </row>
    <row r="313" spans="2:16" x14ac:dyDescent="0.25">
      <c r="B313">
        <v>11000000000</v>
      </c>
      <c r="C313">
        <v>-63.908360000000002</v>
      </c>
      <c r="D313">
        <v>-54.362492000000003</v>
      </c>
      <c r="F313" s="2">
        <f t="shared" si="50"/>
        <v>12.333351851851999</v>
      </c>
      <c r="G313" s="2">
        <f t="shared" si="48"/>
        <v>-74.469093000000001</v>
      </c>
      <c r="J313">
        <v>11000000000</v>
      </c>
      <c r="K313">
        <v>-61.920845</v>
      </c>
      <c r="L313">
        <v>-52.295974999999999</v>
      </c>
      <c r="N313" s="2">
        <f t="shared" si="51"/>
        <v>12.333351851851999</v>
      </c>
      <c r="O313" s="2">
        <f t="shared" si="49"/>
        <v>-91.322356999999997</v>
      </c>
    </row>
    <row r="314" spans="2:16" x14ac:dyDescent="0.25">
      <c r="B314">
        <v>11666666666.667</v>
      </c>
      <c r="C314">
        <v>-62.753219999999999</v>
      </c>
      <c r="D314">
        <v>-53.255882</v>
      </c>
      <c r="F314" s="2" t="s">
        <v>21</v>
      </c>
      <c r="J314">
        <v>11666666666.667</v>
      </c>
      <c r="K314">
        <v>-62.957272000000003</v>
      </c>
      <c r="L314">
        <v>-53.477142000000001</v>
      </c>
      <c r="N314" s="2" t="s">
        <v>21</v>
      </c>
    </row>
    <row r="315" spans="2:16" x14ac:dyDescent="0.25">
      <c r="B315">
        <v>12333333333.333</v>
      </c>
      <c r="C315">
        <v>-62.531399</v>
      </c>
      <c r="D315">
        <v>-52.939940999999997</v>
      </c>
      <c r="J315">
        <v>12333333333.333</v>
      </c>
      <c r="K315">
        <v>-64.025588999999997</v>
      </c>
      <c r="L315">
        <v>-54.363312000000001</v>
      </c>
    </row>
    <row r="316" spans="2:16" x14ac:dyDescent="0.25">
      <c r="B316">
        <v>13000000000</v>
      </c>
      <c r="C316">
        <v>-62.527701999999998</v>
      </c>
      <c r="D316">
        <v>-52.509377000000001</v>
      </c>
      <c r="J316">
        <v>13000000000</v>
      </c>
      <c r="K316">
        <v>-69.120079000000004</v>
      </c>
      <c r="L316">
        <v>-59.123576999999997</v>
      </c>
    </row>
    <row r="317" spans="2:16" x14ac:dyDescent="0.25">
      <c r="B317" t="s">
        <v>21</v>
      </c>
      <c r="F317" s="2" t="s">
        <v>52</v>
      </c>
      <c r="J317" t="s">
        <v>21</v>
      </c>
      <c r="N317" s="2" t="s">
        <v>52</v>
      </c>
    </row>
    <row r="318" spans="2:16" ht="15.75" x14ac:dyDescent="0.25">
      <c r="F318" s="2" t="s">
        <v>19</v>
      </c>
      <c r="G318" s="2">
        <f t="shared" ref="G318:G337" si="52">D344</f>
        <v>0</v>
      </c>
      <c r="H318" s="25">
        <v>3</v>
      </c>
      <c r="N318" s="2" t="s">
        <v>19</v>
      </c>
      <c r="O318" s="2">
        <f t="shared" ref="O318:O337" si="53">L344</f>
        <v>0</v>
      </c>
      <c r="P318" s="25">
        <v>3</v>
      </c>
    </row>
    <row r="319" spans="2:16" ht="15.75" x14ac:dyDescent="0.25">
      <c r="F319" s="2" t="e">
        <f t="shared" ref="F319:F337" si="54">B345/1000000000</f>
        <v>#VALUE!</v>
      </c>
      <c r="G319" s="2" t="str">
        <f t="shared" si="52"/>
        <v>3Rx5L dBc Log Mag(dB)</v>
      </c>
      <c r="H319" s="26">
        <f>ABS(AVERAGE(G319:G337)-(H318-1)*15)</f>
        <v>132.79088372222219</v>
      </c>
      <c r="N319" s="2" t="e">
        <f t="shared" ref="N319:N337" si="55">J345/1000000000</f>
        <v>#VALUE!</v>
      </c>
      <c r="O319" s="2" t="str">
        <f t="shared" si="53"/>
        <v>3Rx5L dBc Log Mag(dB)</v>
      </c>
      <c r="P319" s="26">
        <f>ABS(AVERAGE(O319:O337)-(P318-1)*15)</f>
        <v>132.4155838888889</v>
      </c>
    </row>
    <row r="320" spans="2:16" x14ac:dyDescent="0.25">
      <c r="B320" t="s">
        <v>50</v>
      </c>
      <c r="F320" s="2">
        <f t="shared" si="54"/>
        <v>1.3336666666666999</v>
      </c>
      <c r="G320" s="2">
        <f t="shared" si="52"/>
        <v>-98.412079000000006</v>
      </c>
      <c r="J320" t="s">
        <v>50</v>
      </c>
      <c r="N320" s="2">
        <f t="shared" si="55"/>
        <v>1.3336666666666999</v>
      </c>
      <c r="O320" s="2">
        <f t="shared" si="53"/>
        <v>-102.89783</v>
      </c>
    </row>
    <row r="321" spans="2:15" x14ac:dyDescent="0.25">
      <c r="B321" t="s">
        <v>19</v>
      </c>
      <c r="C321" t="s">
        <v>138</v>
      </c>
      <c r="D321" t="s">
        <v>51</v>
      </c>
      <c r="F321" s="2">
        <f t="shared" si="54"/>
        <v>1.9817962962962998</v>
      </c>
      <c r="G321" s="2">
        <f t="shared" si="52"/>
        <v>-97.324043000000003</v>
      </c>
      <c r="J321" t="s">
        <v>19</v>
      </c>
      <c r="K321" t="s">
        <v>138</v>
      </c>
      <c r="L321" t="s">
        <v>51</v>
      </c>
      <c r="N321" s="2">
        <f t="shared" si="55"/>
        <v>1.9817962962962998</v>
      </c>
      <c r="O321" s="2">
        <f t="shared" si="53"/>
        <v>-97.426795999999996</v>
      </c>
    </row>
    <row r="322" spans="2:15" x14ac:dyDescent="0.25">
      <c r="B322">
        <v>1000333333.3333</v>
      </c>
      <c r="C322">
        <v>-61.168456999999997</v>
      </c>
      <c r="D322">
        <v>-50.127555999999998</v>
      </c>
      <c r="F322" s="2">
        <f t="shared" si="54"/>
        <v>2.6299259259259</v>
      </c>
      <c r="G322" s="2">
        <f t="shared" si="52"/>
        <v>-101.04848</v>
      </c>
      <c r="J322">
        <v>1000333333.3333</v>
      </c>
      <c r="K322">
        <v>-67.894188</v>
      </c>
      <c r="L322">
        <v>-54.72625</v>
      </c>
      <c r="N322" s="2">
        <f t="shared" si="55"/>
        <v>2.6299259259259</v>
      </c>
      <c r="O322" s="2">
        <f t="shared" si="53"/>
        <v>-97.614029000000002</v>
      </c>
    </row>
    <row r="323" spans="2:15" x14ac:dyDescent="0.25">
      <c r="B323">
        <v>1666981481.4814999</v>
      </c>
      <c r="C323">
        <v>-53.362194000000002</v>
      </c>
      <c r="D323">
        <v>-44.453372999999999</v>
      </c>
      <c r="F323" s="2">
        <f t="shared" si="54"/>
        <v>3.2780555555556004</v>
      </c>
      <c r="G323" s="2">
        <f t="shared" si="52"/>
        <v>-103.78261999999999</v>
      </c>
      <c r="J323">
        <v>1666981481.4814999</v>
      </c>
      <c r="K323">
        <v>-57.763111000000002</v>
      </c>
      <c r="L323">
        <v>-47.365741999999997</v>
      </c>
      <c r="N323" s="2">
        <f t="shared" si="55"/>
        <v>3.2780555555556004</v>
      </c>
      <c r="O323" s="2">
        <f t="shared" si="53"/>
        <v>-96.755836000000002</v>
      </c>
    </row>
    <row r="324" spans="2:15" x14ac:dyDescent="0.25">
      <c r="B324">
        <v>2333629629.6296</v>
      </c>
      <c r="C324">
        <v>-73.694327999999999</v>
      </c>
      <c r="D324">
        <v>-65.373428000000004</v>
      </c>
      <c r="F324" s="2">
        <f t="shared" si="54"/>
        <v>3.9261851851852003</v>
      </c>
      <c r="G324" s="2">
        <f t="shared" si="52"/>
        <v>-104.94665000000001</v>
      </c>
      <c r="J324">
        <v>2333629629.6296</v>
      </c>
      <c r="K324">
        <v>-75.982521000000006</v>
      </c>
      <c r="L324">
        <v>-67.009108999999995</v>
      </c>
      <c r="N324" s="2">
        <f t="shared" si="55"/>
        <v>3.9261851851852003</v>
      </c>
      <c r="O324" s="2">
        <f t="shared" si="53"/>
        <v>-101.4171</v>
      </c>
    </row>
    <row r="325" spans="2:15" x14ac:dyDescent="0.25">
      <c r="B325">
        <v>3000277777.7778001</v>
      </c>
      <c r="C325">
        <v>-73.040999999999997</v>
      </c>
      <c r="D325">
        <v>-64.826995999999994</v>
      </c>
      <c r="F325" s="2">
        <f t="shared" si="54"/>
        <v>4.5743148148147998</v>
      </c>
      <c r="G325" s="2">
        <f t="shared" si="52"/>
        <v>-98.349258000000006</v>
      </c>
      <c r="J325">
        <v>3000277777.7778001</v>
      </c>
      <c r="K325">
        <v>-72.271538000000007</v>
      </c>
      <c r="L325">
        <v>-63.910088000000002</v>
      </c>
      <c r="N325" s="2">
        <f t="shared" si="55"/>
        <v>4.5743148148147998</v>
      </c>
      <c r="O325" s="2">
        <f t="shared" si="53"/>
        <v>-107.52745</v>
      </c>
    </row>
    <row r="326" spans="2:15" x14ac:dyDescent="0.25">
      <c r="B326">
        <v>3666925925.9259</v>
      </c>
      <c r="C326">
        <v>-77.804152999999999</v>
      </c>
      <c r="D326">
        <v>-69.192665000000005</v>
      </c>
      <c r="F326" s="2">
        <f t="shared" si="54"/>
        <v>5.2224444444443998</v>
      </c>
      <c r="G326" s="2">
        <f t="shared" si="52"/>
        <v>-115.33484</v>
      </c>
      <c r="J326">
        <v>3666925925.9259</v>
      </c>
      <c r="K326">
        <v>-83.937454000000002</v>
      </c>
      <c r="L326">
        <v>-75.976462999999995</v>
      </c>
      <c r="N326" s="2">
        <f t="shared" si="55"/>
        <v>5.2224444444443998</v>
      </c>
      <c r="O326" s="2">
        <f t="shared" si="53"/>
        <v>-112.41482999999999</v>
      </c>
    </row>
    <row r="327" spans="2:15" x14ac:dyDescent="0.25">
      <c r="B327">
        <v>4333574074.0740995</v>
      </c>
      <c r="C327">
        <v>-73.226073999999997</v>
      </c>
      <c r="D327">
        <v>-64.339043000000004</v>
      </c>
      <c r="F327" s="2">
        <f t="shared" si="54"/>
        <v>5.8705740740740993</v>
      </c>
      <c r="G327" s="2">
        <f t="shared" si="52"/>
        <v>-96.424666999999999</v>
      </c>
      <c r="J327">
        <v>4333574074.0740995</v>
      </c>
      <c r="K327">
        <v>-73.530968000000001</v>
      </c>
      <c r="L327">
        <v>-65.243729000000002</v>
      </c>
      <c r="N327" s="2">
        <f t="shared" si="55"/>
        <v>5.8705740740740993</v>
      </c>
      <c r="O327" s="2">
        <f t="shared" si="53"/>
        <v>-112.60934</v>
      </c>
    </row>
    <row r="328" spans="2:15" x14ac:dyDescent="0.25">
      <c r="B328">
        <v>5000222222.2222004</v>
      </c>
      <c r="C328">
        <v>-80.389144999999999</v>
      </c>
      <c r="D328">
        <v>-71.934937000000005</v>
      </c>
      <c r="F328" s="2">
        <f t="shared" si="54"/>
        <v>6.5187037037037001</v>
      </c>
      <c r="G328" s="2">
        <f t="shared" si="52"/>
        <v>-104.49344000000001</v>
      </c>
      <c r="J328">
        <v>5000222222.2222004</v>
      </c>
      <c r="K328">
        <v>-74.301781000000005</v>
      </c>
      <c r="L328">
        <v>-65.926581999999996</v>
      </c>
      <c r="N328" s="2">
        <f t="shared" si="55"/>
        <v>6.5187037037037001</v>
      </c>
      <c r="O328" s="2">
        <f t="shared" si="53"/>
        <v>-105.62691</v>
      </c>
    </row>
    <row r="329" spans="2:15" x14ac:dyDescent="0.25">
      <c r="B329">
        <v>5666870370.3704004</v>
      </c>
      <c r="C329">
        <v>-79.409294000000003</v>
      </c>
      <c r="D329">
        <v>-70.997459000000006</v>
      </c>
      <c r="F329" s="2">
        <f t="shared" si="54"/>
        <v>7.1668333333332992</v>
      </c>
      <c r="G329" s="2">
        <f t="shared" si="52"/>
        <v>-106.98707</v>
      </c>
      <c r="J329">
        <v>5666870370.3704004</v>
      </c>
      <c r="K329">
        <v>-81.260704000000004</v>
      </c>
      <c r="L329">
        <v>-72.901854999999998</v>
      </c>
      <c r="N329" s="2">
        <f t="shared" si="55"/>
        <v>7.1668333333332992</v>
      </c>
      <c r="O329" s="2">
        <f t="shared" si="53"/>
        <v>-105.57275</v>
      </c>
    </row>
    <row r="330" spans="2:15" x14ac:dyDescent="0.25">
      <c r="B330">
        <v>6333518518.5185003</v>
      </c>
      <c r="C330">
        <v>-78.301558999999997</v>
      </c>
      <c r="D330">
        <v>-70.009101999999999</v>
      </c>
      <c r="F330" s="2">
        <f t="shared" si="54"/>
        <v>7.8149629629630004</v>
      </c>
      <c r="G330" s="2">
        <f t="shared" si="52"/>
        <v>-101.28854</v>
      </c>
      <c r="J330">
        <v>6333518518.5185003</v>
      </c>
      <c r="K330">
        <v>-75.714271999999994</v>
      </c>
      <c r="L330">
        <v>-67.525229999999993</v>
      </c>
      <c r="N330" s="2">
        <f t="shared" si="55"/>
        <v>7.8149629629630004</v>
      </c>
      <c r="O330" s="2">
        <f t="shared" si="53"/>
        <v>-98.454589999999996</v>
      </c>
    </row>
    <row r="331" spans="2:15" x14ac:dyDescent="0.25">
      <c r="B331">
        <v>7000166666.6667004</v>
      </c>
      <c r="C331">
        <v>-78.299385000000001</v>
      </c>
      <c r="D331">
        <v>-69.921402</v>
      </c>
      <c r="F331" s="2">
        <f t="shared" si="54"/>
        <v>8.4630925925926004</v>
      </c>
      <c r="G331" s="2">
        <f t="shared" si="52"/>
        <v>-102.57234</v>
      </c>
      <c r="J331">
        <v>7000166666.6667004</v>
      </c>
      <c r="K331">
        <v>-73.168235999999993</v>
      </c>
      <c r="L331">
        <v>-64.823441000000003</v>
      </c>
      <c r="N331" s="2">
        <f t="shared" si="55"/>
        <v>8.4630925925926004</v>
      </c>
      <c r="O331" s="2">
        <f t="shared" si="53"/>
        <v>-102.66148</v>
      </c>
    </row>
    <row r="332" spans="2:15" x14ac:dyDescent="0.25">
      <c r="B332">
        <v>7666814814.8148003</v>
      </c>
      <c r="C332">
        <v>-80.279319999999998</v>
      </c>
      <c r="D332">
        <v>-71.709159999999997</v>
      </c>
      <c r="F332" s="2">
        <f t="shared" si="54"/>
        <v>9.1112222222222012</v>
      </c>
      <c r="G332" s="2">
        <f t="shared" si="52"/>
        <v>-96.465393000000006</v>
      </c>
      <c r="J332">
        <v>7666814814.8148003</v>
      </c>
      <c r="K332">
        <v>-84.509911000000002</v>
      </c>
      <c r="L332">
        <v>-75.956817999999998</v>
      </c>
      <c r="N332" s="2">
        <f t="shared" si="55"/>
        <v>9.1112222222222012</v>
      </c>
      <c r="O332" s="2">
        <f t="shared" si="53"/>
        <v>-98.362510999999998</v>
      </c>
    </row>
    <row r="333" spans="2:15" x14ac:dyDescent="0.25">
      <c r="B333">
        <v>8333462962.9630003</v>
      </c>
      <c r="C333">
        <v>-87.336608999999996</v>
      </c>
      <c r="D333">
        <v>-78.694725000000005</v>
      </c>
      <c r="F333" s="2">
        <f t="shared" si="54"/>
        <v>9.7593518518518998</v>
      </c>
      <c r="G333" s="2">
        <f t="shared" si="52"/>
        <v>-96.521041999999994</v>
      </c>
      <c r="J333">
        <v>8333462962.9630003</v>
      </c>
      <c r="K333">
        <v>-81.746628000000001</v>
      </c>
      <c r="L333">
        <v>-73.137671999999995</v>
      </c>
      <c r="N333" s="2">
        <f t="shared" si="55"/>
        <v>9.7593518518518998</v>
      </c>
      <c r="O333" s="2">
        <f t="shared" si="53"/>
        <v>-99.599754000000004</v>
      </c>
    </row>
    <row r="334" spans="2:15" x14ac:dyDescent="0.25">
      <c r="B334">
        <v>9000111111.1110992</v>
      </c>
      <c r="C334">
        <v>-84.227440000000001</v>
      </c>
      <c r="D334">
        <v>-75.521720999999999</v>
      </c>
      <c r="F334" s="2">
        <f t="shared" si="54"/>
        <v>10.407481481481001</v>
      </c>
      <c r="G334" s="2">
        <f t="shared" si="52"/>
        <v>-113.88901</v>
      </c>
      <c r="J334">
        <v>9000111111.1110992</v>
      </c>
      <c r="K334">
        <v>-95.573898</v>
      </c>
      <c r="L334">
        <v>-86.674819999999997</v>
      </c>
      <c r="N334" s="2">
        <f t="shared" si="55"/>
        <v>10.407481481481001</v>
      </c>
      <c r="O334" s="2">
        <f t="shared" si="53"/>
        <v>-99.151054000000002</v>
      </c>
    </row>
    <row r="335" spans="2:15" x14ac:dyDescent="0.25">
      <c r="B335">
        <v>9666759259.2593002</v>
      </c>
      <c r="C335">
        <v>-85.127685999999997</v>
      </c>
      <c r="D335">
        <v>-76.137703000000002</v>
      </c>
      <c r="F335" s="2">
        <f t="shared" si="54"/>
        <v>11.055611111111</v>
      </c>
      <c r="G335" s="2">
        <f t="shared" si="52"/>
        <v>-96.177345000000003</v>
      </c>
      <c r="J335">
        <v>9666759259.2593002</v>
      </c>
      <c r="K335">
        <v>-88.465423999999999</v>
      </c>
      <c r="L335">
        <v>-79.573150999999996</v>
      </c>
      <c r="N335" s="2">
        <f t="shared" si="55"/>
        <v>11.055611111111</v>
      </c>
      <c r="O335" s="2">
        <f t="shared" si="53"/>
        <v>-102.89145000000001</v>
      </c>
    </row>
    <row r="336" spans="2:15" x14ac:dyDescent="0.25">
      <c r="B336">
        <v>10333407407.407</v>
      </c>
      <c r="C336">
        <v>-79.436774999999997</v>
      </c>
      <c r="D336">
        <v>-69.861251999999993</v>
      </c>
      <c r="F336" s="2">
        <f t="shared" si="54"/>
        <v>11.703740740740999</v>
      </c>
      <c r="G336" s="2">
        <f t="shared" si="52"/>
        <v>-104.19141</v>
      </c>
      <c r="J336">
        <v>10333407407.407</v>
      </c>
      <c r="K336">
        <v>-82.319785999999993</v>
      </c>
      <c r="L336">
        <v>-73.118362000000005</v>
      </c>
      <c r="N336" s="2">
        <f t="shared" si="55"/>
        <v>11.703740740740999</v>
      </c>
      <c r="O336" s="2">
        <f t="shared" si="53"/>
        <v>-102.33831000000001</v>
      </c>
    </row>
    <row r="337" spans="2:16" x14ac:dyDescent="0.25">
      <c r="B337">
        <v>11000055555.556</v>
      </c>
      <c r="C337">
        <v>-75.474052</v>
      </c>
      <c r="D337">
        <v>-65.928184999999999</v>
      </c>
      <c r="F337" s="2">
        <f t="shared" si="54"/>
        <v>12.351870370370001</v>
      </c>
      <c r="G337" s="2">
        <f t="shared" si="52"/>
        <v>-112.02768</v>
      </c>
      <c r="J337">
        <v>11000055555.556</v>
      </c>
      <c r="K337">
        <v>-76.780876000000006</v>
      </c>
      <c r="L337">
        <v>-67.156006000000005</v>
      </c>
      <c r="N337" s="2">
        <f t="shared" si="55"/>
        <v>12.351870370370001</v>
      </c>
      <c r="O337" s="2">
        <f t="shared" si="53"/>
        <v>-100.15849</v>
      </c>
    </row>
    <row r="338" spans="2:16" x14ac:dyDescent="0.25">
      <c r="B338">
        <v>11666703703.704</v>
      </c>
      <c r="C338">
        <v>-84.440132000000006</v>
      </c>
      <c r="D338">
        <v>-74.942795000000004</v>
      </c>
      <c r="F338" s="2" t="s">
        <v>21</v>
      </c>
      <c r="J338">
        <v>11666703703.704</v>
      </c>
      <c r="K338">
        <v>-75.049339000000003</v>
      </c>
      <c r="L338">
        <v>-65.569214000000002</v>
      </c>
      <c r="N338" s="2" t="s">
        <v>21</v>
      </c>
    </row>
    <row r="339" spans="2:16" x14ac:dyDescent="0.25">
      <c r="B339">
        <v>12333351851.851999</v>
      </c>
      <c r="C339">
        <v>-84.060554999999994</v>
      </c>
      <c r="D339">
        <v>-74.469093000000001</v>
      </c>
      <c r="J339">
        <v>12333351851.851999</v>
      </c>
      <c r="K339">
        <v>-100.98463</v>
      </c>
      <c r="L339">
        <v>-91.322356999999997</v>
      </c>
    </row>
    <row r="340" spans="2:16" x14ac:dyDescent="0.25">
      <c r="B340">
        <v>13000000000</v>
      </c>
      <c r="C340">
        <v>-82.386887000000002</v>
      </c>
      <c r="D340">
        <v>-72.368561</v>
      </c>
      <c r="J340">
        <v>13000000000</v>
      </c>
      <c r="K340">
        <v>-83.842506</v>
      </c>
      <c r="L340">
        <v>-73.846001000000001</v>
      </c>
    </row>
    <row r="341" spans="2:16" x14ac:dyDescent="0.25">
      <c r="B341" t="s">
        <v>21</v>
      </c>
      <c r="F341" s="2" t="s">
        <v>54</v>
      </c>
      <c r="J341" t="s">
        <v>21</v>
      </c>
      <c r="N341" s="2" t="s">
        <v>54</v>
      </c>
    </row>
    <row r="342" spans="2:16" ht="15.75" x14ac:dyDescent="0.25">
      <c r="F342" s="2" t="s">
        <v>19</v>
      </c>
      <c r="G342" s="2">
        <f t="shared" ref="G342:G361" si="56">D368</f>
        <v>0</v>
      </c>
      <c r="H342" s="25">
        <v>4</v>
      </c>
      <c r="N342" s="2" t="s">
        <v>19</v>
      </c>
      <c r="O342" s="2">
        <f t="shared" ref="O342:O361" si="57">L368</f>
        <v>0</v>
      </c>
      <c r="P342" s="25">
        <v>4</v>
      </c>
    </row>
    <row r="343" spans="2:16" ht="15.75" x14ac:dyDescent="0.25">
      <c r="F343" s="2" t="e">
        <f t="shared" ref="F343:F361" si="58">B369/1000000000</f>
        <v>#VALUE!</v>
      </c>
      <c r="G343" s="2" t="str">
        <f t="shared" si="56"/>
        <v>4Rx1L dBc Log Mag(dB)</v>
      </c>
      <c r="H343" s="26">
        <f>ABS(AVERAGE(G343:G361)-(H342-1)*17)</f>
        <v>143.74292083333336</v>
      </c>
      <c r="N343" s="2" t="e">
        <f t="shared" ref="N343:N361" si="59">J369/1000000000</f>
        <v>#VALUE!</v>
      </c>
      <c r="O343" s="2" t="str">
        <f t="shared" si="57"/>
        <v>4Rx1L dBc Log Mag(dB)</v>
      </c>
      <c r="P343" s="26">
        <f>ABS(AVERAGE(O343:O361)-(P342-1)*17)</f>
        <v>143.59287561111108</v>
      </c>
    </row>
    <row r="344" spans="2:16" x14ac:dyDescent="0.25">
      <c r="B344" t="s">
        <v>52</v>
      </c>
      <c r="F344" s="2">
        <f t="shared" si="58"/>
        <v>1</v>
      </c>
      <c r="G344" s="2">
        <f t="shared" si="56"/>
        <v>-82.979065000000006</v>
      </c>
      <c r="J344" t="s">
        <v>52</v>
      </c>
      <c r="N344" s="2">
        <f t="shared" si="59"/>
        <v>1</v>
      </c>
      <c r="O344" s="2">
        <f t="shared" si="57"/>
        <v>-80.852028000000004</v>
      </c>
    </row>
    <row r="345" spans="2:16" x14ac:dyDescent="0.25">
      <c r="B345" t="s">
        <v>19</v>
      </c>
      <c r="C345" t="s">
        <v>139</v>
      </c>
      <c r="D345" t="s">
        <v>53</v>
      </c>
      <c r="F345" s="2">
        <f t="shared" si="58"/>
        <v>1.1388750000000001</v>
      </c>
      <c r="G345" s="2">
        <f t="shared" si="56"/>
        <v>-95.386443999999997</v>
      </c>
      <c r="J345" t="s">
        <v>19</v>
      </c>
      <c r="K345" t="s">
        <v>139</v>
      </c>
      <c r="L345" t="s">
        <v>53</v>
      </c>
      <c r="N345" s="2">
        <f t="shared" si="59"/>
        <v>1.1388750000000001</v>
      </c>
      <c r="O345" s="2">
        <f t="shared" si="57"/>
        <v>-93.897896000000003</v>
      </c>
    </row>
    <row r="346" spans="2:16" x14ac:dyDescent="0.25">
      <c r="B346">
        <v>1333666666.6666999</v>
      </c>
      <c r="C346">
        <v>-109.45298</v>
      </c>
      <c r="D346">
        <v>-98.412079000000006</v>
      </c>
      <c r="F346" s="2">
        <f t="shared" si="58"/>
        <v>1.2777499999999999</v>
      </c>
      <c r="G346" s="2">
        <f t="shared" si="56"/>
        <v>-88.438209999999998</v>
      </c>
      <c r="J346">
        <v>1333666666.6666999</v>
      </c>
      <c r="K346">
        <v>-116.06577</v>
      </c>
      <c r="L346">
        <v>-102.89783</v>
      </c>
      <c r="N346" s="2">
        <f t="shared" si="59"/>
        <v>1.2777499999999999</v>
      </c>
      <c r="O346" s="2">
        <f t="shared" si="57"/>
        <v>-87.785697999999996</v>
      </c>
    </row>
    <row r="347" spans="2:16" x14ac:dyDescent="0.25">
      <c r="B347">
        <v>1981796296.2962999</v>
      </c>
      <c r="C347">
        <v>-106.23286</v>
      </c>
      <c r="D347">
        <v>-97.324043000000003</v>
      </c>
      <c r="F347" s="2">
        <f t="shared" si="58"/>
        <v>1.416625</v>
      </c>
      <c r="G347" s="2">
        <f t="shared" si="56"/>
        <v>-109.7226</v>
      </c>
      <c r="J347">
        <v>1981796296.2962999</v>
      </c>
      <c r="K347">
        <v>-107.82417</v>
      </c>
      <c r="L347">
        <v>-97.426795999999996</v>
      </c>
      <c r="N347" s="2">
        <f t="shared" si="59"/>
        <v>1.416625</v>
      </c>
      <c r="O347" s="2">
        <f t="shared" si="57"/>
        <v>-109.57514999999999</v>
      </c>
    </row>
    <row r="348" spans="2:16" x14ac:dyDescent="0.25">
      <c r="B348">
        <v>2629925925.9259</v>
      </c>
      <c r="C348">
        <v>-109.36938000000001</v>
      </c>
      <c r="D348">
        <v>-101.04848</v>
      </c>
      <c r="F348" s="2">
        <f t="shared" si="58"/>
        <v>1.5555000000000001</v>
      </c>
      <c r="G348" s="2">
        <f t="shared" si="56"/>
        <v>-96.399651000000006</v>
      </c>
      <c r="J348">
        <v>2629925925.9259</v>
      </c>
      <c r="K348">
        <v>-106.58744</v>
      </c>
      <c r="L348">
        <v>-97.614029000000002</v>
      </c>
      <c r="N348" s="2">
        <f t="shared" si="59"/>
        <v>1.5555000000000001</v>
      </c>
      <c r="O348" s="2">
        <f t="shared" si="57"/>
        <v>-97.050147999999993</v>
      </c>
    </row>
    <row r="349" spans="2:16" x14ac:dyDescent="0.25">
      <c r="B349">
        <v>3278055555.5556002</v>
      </c>
      <c r="C349">
        <v>-111.99663</v>
      </c>
      <c r="D349">
        <v>-103.78261999999999</v>
      </c>
      <c r="F349" s="2">
        <f t="shared" si="58"/>
        <v>1.694375</v>
      </c>
      <c r="G349" s="2">
        <f t="shared" si="56"/>
        <v>-97.325828999999999</v>
      </c>
      <c r="J349">
        <v>3278055555.5556002</v>
      </c>
      <c r="K349">
        <v>-105.11729</v>
      </c>
      <c r="L349">
        <v>-96.755836000000002</v>
      </c>
      <c r="N349" s="2">
        <f t="shared" si="59"/>
        <v>1.694375</v>
      </c>
      <c r="O349" s="2">
        <f t="shared" si="57"/>
        <v>-97.925621000000007</v>
      </c>
    </row>
    <row r="350" spans="2:16" x14ac:dyDescent="0.25">
      <c r="B350">
        <v>3926185185.1852002</v>
      </c>
      <c r="C350">
        <v>-113.55813999999999</v>
      </c>
      <c r="D350">
        <v>-104.94665000000001</v>
      </c>
      <c r="F350" s="2">
        <f t="shared" si="58"/>
        <v>1.83325</v>
      </c>
      <c r="G350" s="2">
        <f t="shared" si="56"/>
        <v>-92.544617000000002</v>
      </c>
      <c r="J350">
        <v>3926185185.1852002</v>
      </c>
      <c r="K350">
        <v>-109.37809</v>
      </c>
      <c r="L350">
        <v>-101.4171</v>
      </c>
      <c r="N350" s="2">
        <f t="shared" si="59"/>
        <v>1.83325</v>
      </c>
      <c r="O350" s="2">
        <f t="shared" si="57"/>
        <v>-92.623633999999996</v>
      </c>
    </row>
    <row r="351" spans="2:16" x14ac:dyDescent="0.25">
      <c r="B351">
        <v>4574314814.8148003</v>
      </c>
      <c r="C351">
        <v>-107.23629</v>
      </c>
      <c r="D351">
        <v>-98.349258000000006</v>
      </c>
      <c r="F351" s="2">
        <f t="shared" si="58"/>
        <v>1.9721249999999999</v>
      </c>
      <c r="G351" s="2">
        <f t="shared" si="56"/>
        <v>-86.545952</v>
      </c>
      <c r="J351">
        <v>4574314814.8148003</v>
      </c>
      <c r="K351">
        <v>-115.8147</v>
      </c>
      <c r="L351">
        <v>-107.52745</v>
      </c>
      <c r="N351" s="2">
        <f t="shared" si="59"/>
        <v>1.9721249999999999</v>
      </c>
      <c r="O351" s="2">
        <f t="shared" si="57"/>
        <v>-86.598945999999998</v>
      </c>
    </row>
    <row r="352" spans="2:16" x14ac:dyDescent="0.25">
      <c r="B352">
        <v>5222444444.4443998</v>
      </c>
      <c r="C352">
        <v>-123.78905</v>
      </c>
      <c r="D352">
        <v>-115.33484</v>
      </c>
      <c r="F352" s="2">
        <f t="shared" si="58"/>
        <v>2.1110000000000002</v>
      </c>
      <c r="G352" s="2">
        <f t="shared" si="56"/>
        <v>-94.497535999999997</v>
      </c>
      <c r="J352">
        <v>5222444444.4443998</v>
      </c>
      <c r="K352">
        <v>-120.79002</v>
      </c>
      <c r="L352">
        <v>-112.41482999999999</v>
      </c>
      <c r="N352" s="2">
        <f t="shared" si="59"/>
        <v>2.1110000000000002</v>
      </c>
      <c r="O352" s="2">
        <f t="shared" si="57"/>
        <v>-94.600944999999996</v>
      </c>
    </row>
    <row r="353" spans="2:16" x14ac:dyDescent="0.25">
      <c r="B353">
        <v>5870574074.0740995</v>
      </c>
      <c r="C353">
        <v>-104.83651</v>
      </c>
      <c r="D353">
        <v>-96.424666999999999</v>
      </c>
      <c r="F353" s="2">
        <f t="shared" si="58"/>
        <v>2.2498749999999998</v>
      </c>
      <c r="G353" s="2">
        <f t="shared" si="56"/>
        <v>-90.439719999999994</v>
      </c>
      <c r="J353">
        <v>5870574074.0740995</v>
      </c>
      <c r="K353">
        <v>-120.96819000000001</v>
      </c>
      <c r="L353">
        <v>-112.60934</v>
      </c>
      <c r="N353" s="2">
        <f t="shared" si="59"/>
        <v>2.2498749999999998</v>
      </c>
      <c r="O353" s="2">
        <f t="shared" si="57"/>
        <v>-90.472908000000004</v>
      </c>
    </row>
    <row r="354" spans="2:16" x14ac:dyDescent="0.25">
      <c r="B354">
        <v>6518703703.7037001</v>
      </c>
      <c r="C354">
        <v>-112.7859</v>
      </c>
      <c r="D354">
        <v>-104.49344000000001</v>
      </c>
      <c r="F354" s="2">
        <f t="shared" si="58"/>
        <v>2.3887499999999999</v>
      </c>
      <c r="G354" s="2">
        <f t="shared" si="56"/>
        <v>-95.067322000000004</v>
      </c>
      <c r="J354">
        <v>6518703703.7037001</v>
      </c>
      <c r="K354">
        <v>-113.81595</v>
      </c>
      <c r="L354">
        <v>-105.62691</v>
      </c>
      <c r="N354" s="2">
        <f t="shared" si="59"/>
        <v>2.3887499999999999</v>
      </c>
      <c r="O354" s="2">
        <f t="shared" si="57"/>
        <v>-95.084395999999998</v>
      </c>
    </row>
    <row r="355" spans="2:16" x14ac:dyDescent="0.25">
      <c r="B355">
        <v>7166833333.3332996</v>
      </c>
      <c r="C355">
        <v>-115.36503999999999</v>
      </c>
      <c r="D355">
        <v>-106.98707</v>
      </c>
      <c r="F355" s="2">
        <f t="shared" si="58"/>
        <v>2.527625</v>
      </c>
      <c r="G355" s="2">
        <f t="shared" si="56"/>
        <v>-84.761420999999999</v>
      </c>
      <c r="J355">
        <v>7166833333.3332996</v>
      </c>
      <c r="K355">
        <v>-113.91754</v>
      </c>
      <c r="L355">
        <v>-105.57275</v>
      </c>
      <c r="N355" s="2">
        <f t="shared" si="59"/>
        <v>2.527625</v>
      </c>
      <c r="O355" s="2">
        <f t="shared" si="57"/>
        <v>-84.794349999999994</v>
      </c>
    </row>
    <row r="356" spans="2:16" x14ac:dyDescent="0.25">
      <c r="B356">
        <v>7814962962.9630003</v>
      </c>
      <c r="C356">
        <v>-109.85871</v>
      </c>
      <c r="D356">
        <v>-101.28854</v>
      </c>
      <c r="F356" s="2">
        <f t="shared" si="58"/>
        <v>2.6665000000000001</v>
      </c>
      <c r="G356" s="2">
        <f t="shared" si="56"/>
        <v>-92.551963999999998</v>
      </c>
      <c r="J356">
        <v>7814962962.9630003</v>
      </c>
      <c r="K356">
        <v>-107.00767999999999</v>
      </c>
      <c r="L356">
        <v>-98.454589999999996</v>
      </c>
      <c r="N356" s="2">
        <f t="shared" si="59"/>
        <v>2.6665000000000001</v>
      </c>
      <c r="O356" s="2">
        <f t="shared" si="57"/>
        <v>-92.358597000000003</v>
      </c>
    </row>
    <row r="357" spans="2:16" x14ac:dyDescent="0.25">
      <c r="B357">
        <v>8463092592.5925999</v>
      </c>
      <c r="C357">
        <v>-111.21423</v>
      </c>
      <c r="D357">
        <v>-102.57234</v>
      </c>
      <c r="F357" s="2">
        <f t="shared" si="58"/>
        <v>2.8053750000000002</v>
      </c>
      <c r="G357" s="2">
        <f t="shared" si="56"/>
        <v>-85.411697000000004</v>
      </c>
      <c r="J357">
        <v>8463092592.5925999</v>
      </c>
      <c r="K357">
        <v>-111.27042</v>
      </c>
      <c r="L357">
        <v>-102.66148</v>
      </c>
      <c r="N357" s="2">
        <f t="shared" si="59"/>
        <v>2.8053750000000002</v>
      </c>
      <c r="O357" s="2">
        <f t="shared" si="57"/>
        <v>-85.509415000000004</v>
      </c>
    </row>
    <row r="358" spans="2:16" x14ac:dyDescent="0.25">
      <c r="B358">
        <v>9111222222.2222004</v>
      </c>
      <c r="C358">
        <v>-105.1711</v>
      </c>
      <c r="D358">
        <v>-96.465393000000006</v>
      </c>
      <c r="F358" s="2">
        <f t="shared" si="58"/>
        <v>2.9442499999999998</v>
      </c>
      <c r="G358" s="2">
        <f t="shared" si="56"/>
        <v>-88.206444000000005</v>
      </c>
      <c r="J358">
        <v>9111222222.2222004</v>
      </c>
      <c r="K358">
        <v>-107.2616</v>
      </c>
      <c r="L358">
        <v>-98.362510999999998</v>
      </c>
      <c r="N358" s="2">
        <f t="shared" si="59"/>
        <v>2.9442499999999998</v>
      </c>
      <c r="O358" s="2">
        <f t="shared" si="57"/>
        <v>-88.580544000000003</v>
      </c>
    </row>
    <row r="359" spans="2:16" x14ac:dyDescent="0.25">
      <c r="B359">
        <v>9759351851.8519001</v>
      </c>
      <c r="C359">
        <v>-105.51103000000001</v>
      </c>
      <c r="D359">
        <v>-96.521041999999994</v>
      </c>
      <c r="F359" s="2">
        <f t="shared" si="58"/>
        <v>3.0831249999999999</v>
      </c>
      <c r="G359" s="2">
        <f t="shared" si="56"/>
        <v>-87.842155000000005</v>
      </c>
      <c r="J359">
        <v>9759351851.8519001</v>
      </c>
      <c r="K359">
        <v>-108.49203</v>
      </c>
      <c r="L359">
        <v>-99.599754000000004</v>
      </c>
      <c r="N359" s="2">
        <f t="shared" si="59"/>
        <v>3.0831249999999999</v>
      </c>
      <c r="O359" s="2">
        <f t="shared" si="57"/>
        <v>-87.763153000000003</v>
      </c>
    </row>
    <row r="360" spans="2:16" x14ac:dyDescent="0.25">
      <c r="B360">
        <v>10407481481.481001</v>
      </c>
      <c r="C360">
        <v>-123.46453</v>
      </c>
      <c r="D360">
        <v>-113.88901</v>
      </c>
      <c r="F360" s="2">
        <f t="shared" si="58"/>
        <v>3.222</v>
      </c>
      <c r="G360" s="2">
        <f t="shared" si="56"/>
        <v>-103.80025000000001</v>
      </c>
      <c r="J360">
        <v>10407481481.481001</v>
      </c>
      <c r="K360">
        <v>-108.35248</v>
      </c>
      <c r="L360">
        <v>-99.151054000000002</v>
      </c>
      <c r="N360" s="2">
        <f t="shared" si="59"/>
        <v>3.222</v>
      </c>
      <c r="O360" s="2">
        <f t="shared" si="57"/>
        <v>-103.81744999999999</v>
      </c>
    </row>
    <row r="361" spans="2:16" x14ac:dyDescent="0.25">
      <c r="B361">
        <v>11055611111.111</v>
      </c>
      <c r="C361">
        <v>-105.72320999999999</v>
      </c>
      <c r="D361">
        <v>-96.177345000000003</v>
      </c>
      <c r="F361" s="2">
        <f t="shared" si="58"/>
        <v>3.3608750000000001</v>
      </c>
      <c r="G361" s="2">
        <f t="shared" si="56"/>
        <v>-97.451697999999993</v>
      </c>
      <c r="J361">
        <v>11055611111.111</v>
      </c>
      <c r="K361">
        <v>-112.51631999999999</v>
      </c>
      <c r="L361">
        <v>-102.89145000000001</v>
      </c>
      <c r="N361" s="2">
        <f t="shared" si="59"/>
        <v>3.3608750000000001</v>
      </c>
      <c r="O361" s="2">
        <f t="shared" si="57"/>
        <v>-97.380882</v>
      </c>
    </row>
    <row r="362" spans="2:16" x14ac:dyDescent="0.25">
      <c r="B362">
        <v>11703740740.740999</v>
      </c>
      <c r="C362">
        <v>-113.68875</v>
      </c>
      <c r="D362">
        <v>-104.19141</v>
      </c>
      <c r="F362" s="2" t="s">
        <v>21</v>
      </c>
      <c r="J362">
        <v>11703740740.740999</v>
      </c>
      <c r="K362">
        <v>-111.81844</v>
      </c>
      <c r="L362">
        <v>-102.33831000000001</v>
      </c>
      <c r="N362" s="2" t="s">
        <v>21</v>
      </c>
    </row>
    <row r="363" spans="2:16" x14ac:dyDescent="0.25">
      <c r="B363">
        <v>12351870370.370001</v>
      </c>
      <c r="C363">
        <v>-121.61914</v>
      </c>
      <c r="D363">
        <v>-112.02768</v>
      </c>
      <c r="J363">
        <v>12351870370.370001</v>
      </c>
      <c r="K363">
        <v>-109.82076000000001</v>
      </c>
      <c r="L363">
        <v>-100.15849</v>
      </c>
    </row>
    <row r="364" spans="2:16" x14ac:dyDescent="0.25">
      <c r="B364">
        <v>13000000000</v>
      </c>
      <c r="C364">
        <v>-119.81081</v>
      </c>
      <c r="D364">
        <v>-109.79249</v>
      </c>
      <c r="J364">
        <v>13000000000</v>
      </c>
      <c r="K364">
        <v>-109.11713</v>
      </c>
      <c r="L364">
        <v>-99.120621</v>
      </c>
    </row>
    <row r="365" spans="2:16" x14ac:dyDescent="0.25">
      <c r="B365" t="s">
        <v>21</v>
      </c>
      <c r="F365" s="2" t="s">
        <v>56</v>
      </c>
      <c r="J365" t="s">
        <v>21</v>
      </c>
      <c r="N365" s="2" t="s">
        <v>56</v>
      </c>
    </row>
    <row r="366" spans="2:16" ht="15.75" x14ac:dyDescent="0.25">
      <c r="F366" s="2" t="s">
        <v>19</v>
      </c>
      <c r="G366" s="2">
        <f t="shared" ref="G366:G385" si="60">D392</f>
        <v>0</v>
      </c>
      <c r="H366" s="25">
        <v>4</v>
      </c>
      <c r="N366" s="2" t="s">
        <v>19</v>
      </c>
      <c r="O366" s="2">
        <f t="shared" ref="O366:O385" si="61">L392</f>
        <v>0</v>
      </c>
      <c r="P366" s="25">
        <v>4</v>
      </c>
    </row>
    <row r="367" spans="2:16" ht="15.75" x14ac:dyDescent="0.25">
      <c r="F367" s="2" t="e">
        <f t="shared" ref="F367:F385" si="62">B393/1000000000</f>
        <v>#VALUE!</v>
      </c>
      <c r="G367" s="2" t="str">
        <f t="shared" si="60"/>
        <v>4Rx2L dBc Log Mag(dB)</v>
      </c>
      <c r="H367" s="26">
        <f>ABS(AVERAGE(G367:G385)-(H366-1)*17)</f>
        <v>122.70211744444444</v>
      </c>
      <c r="N367" s="2" t="e">
        <f t="shared" ref="N367:N385" si="63">J393/1000000000</f>
        <v>#VALUE!</v>
      </c>
      <c r="O367" s="2" t="str">
        <f t="shared" si="61"/>
        <v>4Rx2L dBc Log Mag(dB)</v>
      </c>
      <c r="P367" s="26">
        <f>ABS(AVERAGE(O367:O385)-(P366-1)*17)</f>
        <v>125.57024138888889</v>
      </c>
    </row>
    <row r="368" spans="2:16" x14ac:dyDescent="0.25">
      <c r="B368" t="s">
        <v>54</v>
      </c>
      <c r="F368" s="2">
        <f t="shared" si="62"/>
        <v>1</v>
      </c>
      <c r="G368" s="2">
        <f t="shared" si="60"/>
        <v>-78.069832000000005</v>
      </c>
      <c r="J368" t="s">
        <v>54</v>
      </c>
      <c r="N368" s="2">
        <f t="shared" si="63"/>
        <v>1</v>
      </c>
      <c r="O368" s="2">
        <f t="shared" si="61"/>
        <v>-89.983208000000005</v>
      </c>
    </row>
    <row r="369" spans="2:15" x14ac:dyDescent="0.25">
      <c r="B369" t="s">
        <v>19</v>
      </c>
      <c r="C369" t="s">
        <v>140</v>
      </c>
      <c r="D369" t="s">
        <v>55</v>
      </c>
      <c r="F369" s="2">
        <f t="shared" si="62"/>
        <v>1.2916805555555999</v>
      </c>
      <c r="G369" s="2">
        <f t="shared" si="60"/>
        <v>-69.493781999999996</v>
      </c>
      <c r="J369" t="s">
        <v>19</v>
      </c>
      <c r="K369" t="s">
        <v>140</v>
      </c>
      <c r="L369" t="s">
        <v>55</v>
      </c>
      <c r="N369" s="2">
        <f t="shared" si="63"/>
        <v>1.2916805555555999</v>
      </c>
      <c r="O369" s="2">
        <f t="shared" si="61"/>
        <v>-70.053329000000005</v>
      </c>
    </row>
    <row r="370" spans="2:15" x14ac:dyDescent="0.25">
      <c r="B370">
        <v>1000000000</v>
      </c>
      <c r="C370">
        <v>-94.019965999999997</v>
      </c>
      <c r="D370">
        <v>-82.979065000000006</v>
      </c>
      <c r="F370" s="2">
        <f t="shared" si="62"/>
        <v>1.5833611111110999</v>
      </c>
      <c r="G370" s="2">
        <f t="shared" si="60"/>
        <v>-64.722672000000003</v>
      </c>
      <c r="J370">
        <v>1000000000</v>
      </c>
      <c r="K370">
        <v>-94.019965999999997</v>
      </c>
      <c r="L370">
        <v>-80.852028000000004</v>
      </c>
      <c r="N370" s="2">
        <f t="shared" si="63"/>
        <v>1.5833611111110999</v>
      </c>
      <c r="O370" s="2">
        <f t="shared" si="61"/>
        <v>-79.951652999999993</v>
      </c>
    </row>
    <row r="371" spans="2:15" x14ac:dyDescent="0.25">
      <c r="B371">
        <v>1138875000</v>
      </c>
      <c r="C371">
        <v>-104.29526</v>
      </c>
      <c r="D371">
        <v>-95.386443999999997</v>
      </c>
      <c r="F371" s="2">
        <f t="shared" si="62"/>
        <v>1.8750416666666998</v>
      </c>
      <c r="G371" s="2">
        <f t="shared" si="60"/>
        <v>-71.973838999999998</v>
      </c>
      <c r="J371">
        <v>1138875000</v>
      </c>
      <c r="K371">
        <v>-104.29526</v>
      </c>
      <c r="L371">
        <v>-93.897896000000003</v>
      </c>
      <c r="N371" s="2">
        <f t="shared" si="63"/>
        <v>1.8750416666666998</v>
      </c>
      <c r="O371" s="2">
        <f t="shared" si="61"/>
        <v>-70.615325999999996</v>
      </c>
    </row>
    <row r="372" spans="2:15" x14ac:dyDescent="0.25">
      <c r="B372">
        <v>1277750000</v>
      </c>
      <c r="C372">
        <v>-96.759108999999995</v>
      </c>
      <c r="D372">
        <v>-88.438209999999998</v>
      </c>
      <c r="F372" s="2">
        <f t="shared" si="62"/>
        <v>2.1667222222221998</v>
      </c>
      <c r="G372" s="2">
        <f t="shared" si="60"/>
        <v>-63.362910999999997</v>
      </c>
      <c r="J372">
        <v>1277750000</v>
      </c>
      <c r="K372">
        <v>-96.759108999999995</v>
      </c>
      <c r="L372">
        <v>-87.785697999999996</v>
      </c>
      <c r="N372" s="2">
        <f t="shared" si="63"/>
        <v>2.1667222222221998</v>
      </c>
      <c r="O372" s="2">
        <f t="shared" si="61"/>
        <v>-76.077445999999995</v>
      </c>
    </row>
    <row r="373" spans="2:15" x14ac:dyDescent="0.25">
      <c r="B373">
        <v>1416625000</v>
      </c>
      <c r="C373">
        <v>-117.9366</v>
      </c>
      <c r="D373">
        <v>-109.7226</v>
      </c>
      <c r="F373" s="2">
        <f t="shared" si="62"/>
        <v>2.4584027777777999</v>
      </c>
      <c r="G373" s="2">
        <f t="shared" si="60"/>
        <v>-84.383583000000002</v>
      </c>
      <c r="J373">
        <v>1416625000</v>
      </c>
      <c r="K373">
        <v>-117.9366</v>
      </c>
      <c r="L373">
        <v>-109.57514999999999</v>
      </c>
      <c r="N373" s="2">
        <f t="shared" si="63"/>
        <v>2.4584027777777999</v>
      </c>
      <c r="O373" s="2">
        <f t="shared" si="61"/>
        <v>-77.262848000000005</v>
      </c>
    </row>
    <row r="374" spans="2:15" x14ac:dyDescent="0.25">
      <c r="B374">
        <v>1555500000</v>
      </c>
      <c r="C374">
        <v>-105.01114</v>
      </c>
      <c r="D374">
        <v>-96.399651000000006</v>
      </c>
      <c r="F374" s="2">
        <f t="shared" si="62"/>
        <v>2.7500833333333001</v>
      </c>
      <c r="G374" s="2">
        <f t="shared" si="60"/>
        <v>-76.139160000000004</v>
      </c>
      <c r="J374">
        <v>1555500000</v>
      </c>
      <c r="K374">
        <v>-105.01114</v>
      </c>
      <c r="L374">
        <v>-97.050147999999993</v>
      </c>
      <c r="N374" s="2">
        <f t="shared" si="63"/>
        <v>2.7500833333333001</v>
      </c>
      <c r="O374" s="2">
        <f t="shared" si="61"/>
        <v>-73.232048000000006</v>
      </c>
    </row>
    <row r="375" spans="2:15" x14ac:dyDescent="0.25">
      <c r="B375">
        <v>1694375000</v>
      </c>
      <c r="C375">
        <v>-106.21286000000001</v>
      </c>
      <c r="D375">
        <v>-97.325828999999999</v>
      </c>
      <c r="F375" s="2">
        <f t="shared" si="62"/>
        <v>3.0417638888888998</v>
      </c>
      <c r="G375" s="2">
        <f t="shared" si="60"/>
        <v>-66.553985999999995</v>
      </c>
      <c r="J375">
        <v>1694375000</v>
      </c>
      <c r="K375">
        <v>-106.21286000000001</v>
      </c>
      <c r="L375">
        <v>-97.925621000000007</v>
      </c>
      <c r="N375" s="2">
        <f t="shared" si="63"/>
        <v>3.0417638888888998</v>
      </c>
      <c r="O375" s="2">
        <f t="shared" si="61"/>
        <v>-69.350800000000007</v>
      </c>
    </row>
    <row r="376" spans="2:15" x14ac:dyDescent="0.25">
      <c r="B376">
        <v>1833250000</v>
      </c>
      <c r="C376">
        <v>-100.99883</v>
      </c>
      <c r="D376">
        <v>-92.544617000000002</v>
      </c>
      <c r="F376" s="2">
        <f t="shared" si="62"/>
        <v>3.3334444444444</v>
      </c>
      <c r="G376" s="2">
        <f t="shared" si="60"/>
        <v>-81.856978999999995</v>
      </c>
      <c r="J376">
        <v>1833250000</v>
      </c>
      <c r="K376">
        <v>-100.99883</v>
      </c>
      <c r="L376">
        <v>-92.623633999999996</v>
      </c>
      <c r="N376" s="2">
        <f t="shared" si="63"/>
        <v>3.3334444444444</v>
      </c>
      <c r="O376" s="2">
        <f t="shared" si="61"/>
        <v>-73.060340999999994</v>
      </c>
    </row>
    <row r="377" spans="2:15" x14ac:dyDescent="0.25">
      <c r="B377">
        <v>1972125000</v>
      </c>
      <c r="C377">
        <v>-94.957794000000007</v>
      </c>
      <c r="D377">
        <v>-86.545952</v>
      </c>
      <c r="F377" s="2">
        <f t="shared" si="62"/>
        <v>3.6251250000000002</v>
      </c>
      <c r="G377" s="2">
        <f t="shared" si="60"/>
        <v>-72.376555999999994</v>
      </c>
      <c r="J377">
        <v>1972125000</v>
      </c>
      <c r="K377">
        <v>-94.957794000000007</v>
      </c>
      <c r="L377">
        <v>-86.598945999999998</v>
      </c>
      <c r="N377" s="2">
        <f t="shared" si="63"/>
        <v>3.6251250000000002</v>
      </c>
      <c r="O377" s="2">
        <f t="shared" si="61"/>
        <v>-67.406136000000004</v>
      </c>
    </row>
    <row r="378" spans="2:15" x14ac:dyDescent="0.25">
      <c r="B378">
        <v>2111000000</v>
      </c>
      <c r="C378">
        <v>-102.78999</v>
      </c>
      <c r="D378">
        <v>-94.497535999999997</v>
      </c>
      <c r="F378" s="2">
        <f t="shared" si="62"/>
        <v>3.9168055555556003</v>
      </c>
      <c r="G378" s="2">
        <f t="shared" si="60"/>
        <v>-74.637259999999998</v>
      </c>
      <c r="J378">
        <v>2111000000</v>
      </c>
      <c r="K378">
        <v>-102.78999</v>
      </c>
      <c r="L378">
        <v>-94.600944999999996</v>
      </c>
      <c r="N378" s="2">
        <f t="shared" si="63"/>
        <v>3.9168055555556003</v>
      </c>
      <c r="O378" s="2">
        <f t="shared" si="61"/>
        <v>-72.012917000000002</v>
      </c>
    </row>
    <row r="379" spans="2:15" x14ac:dyDescent="0.25">
      <c r="B379">
        <v>2249875000</v>
      </c>
      <c r="C379">
        <v>-98.817695999999998</v>
      </c>
      <c r="D379">
        <v>-90.439719999999994</v>
      </c>
      <c r="F379" s="2">
        <f t="shared" si="62"/>
        <v>4.2084861111111005</v>
      </c>
      <c r="G379" s="2">
        <f t="shared" si="60"/>
        <v>-68.926575</v>
      </c>
      <c r="J379">
        <v>2249875000</v>
      </c>
      <c r="K379">
        <v>-98.817695999999998</v>
      </c>
      <c r="L379">
        <v>-90.472908000000004</v>
      </c>
      <c r="N379" s="2">
        <f t="shared" si="63"/>
        <v>4.2084861111111005</v>
      </c>
      <c r="O379" s="2">
        <f t="shared" si="61"/>
        <v>-81.641968000000006</v>
      </c>
    </row>
    <row r="380" spans="2:15" x14ac:dyDescent="0.25">
      <c r="B380">
        <v>2388750000</v>
      </c>
      <c r="C380">
        <v>-103.63748</v>
      </c>
      <c r="D380">
        <v>-95.067322000000004</v>
      </c>
      <c r="F380" s="2">
        <f t="shared" si="62"/>
        <v>4.5001666666667006</v>
      </c>
      <c r="G380" s="2">
        <f t="shared" si="60"/>
        <v>-63.025557999999997</v>
      </c>
      <c r="J380">
        <v>2388750000</v>
      </c>
      <c r="K380">
        <v>-103.63748</v>
      </c>
      <c r="L380">
        <v>-95.084395999999998</v>
      </c>
      <c r="N380" s="2">
        <f t="shared" si="63"/>
        <v>4.5001666666667006</v>
      </c>
      <c r="O380" s="2">
        <f t="shared" si="61"/>
        <v>-69.904906999999994</v>
      </c>
    </row>
    <row r="381" spans="2:15" x14ac:dyDescent="0.25">
      <c r="B381">
        <v>2527625000</v>
      </c>
      <c r="C381">
        <v>-93.403305000000003</v>
      </c>
      <c r="D381">
        <v>-84.761420999999999</v>
      </c>
      <c r="F381" s="2">
        <f t="shared" si="62"/>
        <v>4.7918472222222004</v>
      </c>
      <c r="G381" s="2">
        <f t="shared" si="60"/>
        <v>-70.992676000000003</v>
      </c>
      <c r="J381">
        <v>2527625000</v>
      </c>
      <c r="K381">
        <v>-93.403305000000003</v>
      </c>
      <c r="L381">
        <v>-84.794349999999994</v>
      </c>
      <c r="N381" s="2">
        <f t="shared" si="63"/>
        <v>4.7918472222222004</v>
      </c>
      <c r="O381" s="2">
        <f t="shared" si="61"/>
        <v>-80.592369000000005</v>
      </c>
    </row>
    <row r="382" spans="2:15" x14ac:dyDescent="0.25">
      <c r="B382">
        <v>2666500000</v>
      </c>
      <c r="C382">
        <v>-101.25767999999999</v>
      </c>
      <c r="D382">
        <v>-92.551963999999998</v>
      </c>
      <c r="F382" s="2">
        <f t="shared" si="62"/>
        <v>5.0835277777777996</v>
      </c>
      <c r="G382" s="2">
        <f t="shared" si="60"/>
        <v>-73.066322</v>
      </c>
      <c r="J382">
        <v>2666500000</v>
      </c>
      <c r="K382">
        <v>-101.25767999999999</v>
      </c>
      <c r="L382">
        <v>-92.358597000000003</v>
      </c>
      <c r="N382" s="2">
        <f t="shared" si="63"/>
        <v>5.0835277777777996</v>
      </c>
      <c r="O382" s="2">
        <f t="shared" si="61"/>
        <v>-84.487838999999994</v>
      </c>
    </row>
    <row r="383" spans="2:15" x14ac:dyDescent="0.25">
      <c r="B383">
        <v>2805375000</v>
      </c>
      <c r="C383">
        <v>-94.401687999999993</v>
      </c>
      <c r="D383">
        <v>-85.411697000000004</v>
      </c>
      <c r="F383" s="2">
        <f t="shared" si="62"/>
        <v>5.3752083333332994</v>
      </c>
      <c r="G383" s="2">
        <f t="shared" si="60"/>
        <v>-63.408526999999999</v>
      </c>
      <c r="J383">
        <v>2805375000</v>
      </c>
      <c r="K383">
        <v>-94.401687999999993</v>
      </c>
      <c r="L383">
        <v>-85.509415000000004</v>
      </c>
      <c r="N383" s="2">
        <f t="shared" si="63"/>
        <v>5.3752083333332994</v>
      </c>
      <c r="O383" s="2">
        <f t="shared" si="61"/>
        <v>-68.998671999999999</v>
      </c>
    </row>
    <row r="384" spans="2:15" x14ac:dyDescent="0.25">
      <c r="B384">
        <v>2944250000</v>
      </c>
      <c r="C384">
        <v>-97.781975000000003</v>
      </c>
      <c r="D384">
        <v>-88.206444000000005</v>
      </c>
      <c r="F384" s="2">
        <f t="shared" si="62"/>
        <v>5.6668888888888995</v>
      </c>
      <c r="G384" s="2">
        <f t="shared" si="60"/>
        <v>-81.631325000000004</v>
      </c>
      <c r="J384">
        <v>2944250000</v>
      </c>
      <c r="K384">
        <v>-97.781975000000003</v>
      </c>
      <c r="L384">
        <v>-88.580544000000003</v>
      </c>
      <c r="N384" s="2">
        <f t="shared" si="63"/>
        <v>5.6668888888888995</v>
      </c>
      <c r="O384" s="2">
        <f t="shared" si="61"/>
        <v>-75.934585999999996</v>
      </c>
    </row>
    <row r="385" spans="2:16" x14ac:dyDescent="0.25">
      <c r="B385">
        <v>3083125000</v>
      </c>
      <c r="C385">
        <v>-97.388023000000004</v>
      </c>
      <c r="D385">
        <v>-87.842155000000005</v>
      </c>
      <c r="F385" s="2">
        <f t="shared" si="62"/>
        <v>5.9585694444444002</v>
      </c>
      <c r="G385" s="2">
        <f t="shared" si="60"/>
        <v>-66.016570999999999</v>
      </c>
      <c r="J385">
        <v>3083125000</v>
      </c>
      <c r="K385">
        <v>-97.388023000000004</v>
      </c>
      <c r="L385">
        <v>-87.763153000000003</v>
      </c>
      <c r="N385" s="2">
        <f t="shared" si="63"/>
        <v>5.9585694444444002</v>
      </c>
      <c r="O385" s="2">
        <f t="shared" si="61"/>
        <v>-61.697952000000001</v>
      </c>
    </row>
    <row r="386" spans="2:16" x14ac:dyDescent="0.25">
      <c r="B386">
        <v>3222000000</v>
      </c>
      <c r="C386">
        <v>-113.29758</v>
      </c>
      <c r="D386">
        <v>-103.80025000000001</v>
      </c>
      <c r="F386" s="2" t="s">
        <v>21</v>
      </c>
      <c r="J386">
        <v>3222000000</v>
      </c>
      <c r="K386">
        <v>-113.29758</v>
      </c>
      <c r="L386">
        <v>-103.81744999999999</v>
      </c>
      <c r="N386" s="2" t="s">
        <v>21</v>
      </c>
    </row>
    <row r="387" spans="2:16" x14ac:dyDescent="0.25">
      <c r="B387">
        <v>3360875000</v>
      </c>
      <c r="C387">
        <v>-107.04315</v>
      </c>
      <c r="D387">
        <v>-97.451697999999993</v>
      </c>
      <c r="J387">
        <v>3360875000</v>
      </c>
      <c r="K387">
        <v>-107.04315</v>
      </c>
      <c r="L387">
        <v>-97.380882</v>
      </c>
    </row>
    <row r="388" spans="2:16" x14ac:dyDescent="0.25">
      <c r="B388">
        <v>3499750000</v>
      </c>
      <c r="C388">
        <v>-105.41983999999999</v>
      </c>
      <c r="D388">
        <v>-95.401511999999997</v>
      </c>
      <c r="J388">
        <v>3499750000</v>
      </c>
      <c r="K388">
        <v>-105.41983999999999</v>
      </c>
      <c r="L388">
        <v>-95.423332000000002</v>
      </c>
    </row>
    <row r="389" spans="2:16" x14ac:dyDescent="0.25">
      <c r="B389" t="s">
        <v>21</v>
      </c>
      <c r="F389" s="2" t="s">
        <v>58</v>
      </c>
      <c r="J389" t="s">
        <v>21</v>
      </c>
      <c r="N389" s="2" t="s">
        <v>58</v>
      </c>
    </row>
    <row r="390" spans="2:16" ht="15.75" x14ac:dyDescent="0.25">
      <c r="F390" s="2" t="s">
        <v>19</v>
      </c>
      <c r="G390" s="2">
        <f t="shared" ref="G390:G409" si="64">D416</f>
        <v>0</v>
      </c>
      <c r="H390" s="25">
        <v>4</v>
      </c>
      <c r="N390" s="2" t="s">
        <v>19</v>
      </c>
      <c r="O390" s="2">
        <f t="shared" ref="O390:O409" si="65">L416</f>
        <v>0</v>
      </c>
      <c r="P390" s="25">
        <v>4</v>
      </c>
    </row>
    <row r="391" spans="2:16" ht="15.75" x14ac:dyDescent="0.25">
      <c r="F391" s="2" t="e">
        <f t="shared" ref="F391:F409" si="66">B417/1000000000</f>
        <v>#VALUE!</v>
      </c>
      <c r="G391" s="2" t="str">
        <f t="shared" si="64"/>
        <v>4Rx3L dBc Log Mag(dB)</v>
      </c>
      <c r="H391" s="26">
        <f>ABS(AVERAGE(G391:G409)-(H390-1)*17)</f>
        <v>127.87760416666666</v>
      </c>
      <c r="N391" s="2" t="e">
        <f t="shared" ref="N391:N409" si="67">J417/1000000000</f>
        <v>#VALUE!</v>
      </c>
      <c r="O391" s="2" t="str">
        <f t="shared" si="65"/>
        <v>4Rx3L dBc Log Mag(dB)</v>
      </c>
      <c r="P391" s="26">
        <f>ABS(AVERAGE(O391:O409)-(P390-1)*17)</f>
        <v>128.32378944444446</v>
      </c>
    </row>
    <row r="392" spans="2:16" x14ac:dyDescent="0.25">
      <c r="B392" t="s">
        <v>56</v>
      </c>
      <c r="F392" s="2">
        <f t="shared" si="66"/>
        <v>1</v>
      </c>
      <c r="G392" s="2">
        <f t="shared" si="64"/>
        <v>-67.144058000000001</v>
      </c>
      <c r="J392" t="s">
        <v>56</v>
      </c>
      <c r="N392" s="2">
        <f t="shared" si="67"/>
        <v>1</v>
      </c>
      <c r="O392" s="2">
        <f t="shared" si="65"/>
        <v>-79.612380999999999</v>
      </c>
    </row>
    <row r="393" spans="2:16" x14ac:dyDescent="0.25">
      <c r="B393" t="s">
        <v>19</v>
      </c>
      <c r="C393" t="s">
        <v>141</v>
      </c>
      <c r="D393" t="s">
        <v>57</v>
      </c>
      <c r="F393" s="2">
        <f t="shared" si="66"/>
        <v>1.4722361111111</v>
      </c>
      <c r="G393" s="2">
        <f t="shared" si="64"/>
        <v>-76.384452999999993</v>
      </c>
      <c r="J393" t="s">
        <v>19</v>
      </c>
      <c r="K393" t="s">
        <v>141</v>
      </c>
      <c r="L393" t="s">
        <v>57</v>
      </c>
      <c r="N393" s="2">
        <f t="shared" si="67"/>
        <v>1.4722361111111</v>
      </c>
      <c r="O393" s="2">
        <f t="shared" si="65"/>
        <v>-81.360602999999998</v>
      </c>
    </row>
    <row r="394" spans="2:16" x14ac:dyDescent="0.25">
      <c r="B394">
        <v>1000000000</v>
      </c>
      <c r="C394">
        <v>-89.110732999999996</v>
      </c>
      <c r="D394">
        <v>-78.069832000000005</v>
      </c>
      <c r="F394" s="2">
        <f t="shared" si="66"/>
        <v>1.9444722222222</v>
      </c>
      <c r="G394" s="2">
        <f t="shared" si="64"/>
        <v>-71.167618000000004</v>
      </c>
      <c r="J394">
        <v>1000000000</v>
      </c>
      <c r="K394">
        <v>-103.15115</v>
      </c>
      <c r="L394">
        <v>-89.983208000000005</v>
      </c>
      <c r="N394" s="2">
        <f t="shared" si="67"/>
        <v>1.9444722222222</v>
      </c>
      <c r="O394" s="2">
        <f t="shared" si="65"/>
        <v>-73.431252000000001</v>
      </c>
    </row>
    <row r="395" spans="2:16" x14ac:dyDescent="0.25">
      <c r="B395">
        <v>1291680555.5555999</v>
      </c>
      <c r="C395">
        <v>-78.402602999999999</v>
      </c>
      <c r="D395">
        <v>-69.493781999999996</v>
      </c>
      <c r="F395" s="2">
        <f t="shared" si="66"/>
        <v>2.4167083333332999</v>
      </c>
      <c r="G395" s="2">
        <f t="shared" si="64"/>
        <v>-74.879631000000003</v>
      </c>
      <c r="J395">
        <v>1291680555.5555999</v>
      </c>
      <c r="K395">
        <v>-80.450699</v>
      </c>
      <c r="L395">
        <v>-70.053329000000005</v>
      </c>
      <c r="N395" s="2">
        <f t="shared" si="67"/>
        <v>2.4167083333332999</v>
      </c>
      <c r="O395" s="2">
        <f t="shared" si="65"/>
        <v>-68.652671999999995</v>
      </c>
    </row>
    <row r="396" spans="2:16" x14ac:dyDescent="0.25">
      <c r="B396">
        <v>1583361111.1111</v>
      </c>
      <c r="C396">
        <v>-73.043571</v>
      </c>
      <c r="D396">
        <v>-64.722672000000003</v>
      </c>
      <c r="F396" s="2">
        <f t="shared" si="66"/>
        <v>2.8889444444443999</v>
      </c>
      <c r="G396" s="2">
        <f t="shared" si="64"/>
        <v>-77.765136999999996</v>
      </c>
      <c r="J396">
        <v>1583361111.1111</v>
      </c>
      <c r="K396">
        <v>-88.925064000000006</v>
      </c>
      <c r="L396">
        <v>-79.951652999999993</v>
      </c>
      <c r="N396" s="2">
        <f t="shared" si="67"/>
        <v>2.8889444444443999</v>
      </c>
      <c r="O396" s="2">
        <f t="shared" si="65"/>
        <v>-73.582344000000006</v>
      </c>
    </row>
    <row r="397" spans="2:16" x14ac:dyDescent="0.25">
      <c r="B397">
        <v>1875041666.6666999</v>
      </c>
      <c r="C397">
        <v>-80.187843000000001</v>
      </c>
      <c r="D397">
        <v>-71.973838999999998</v>
      </c>
      <c r="F397" s="2">
        <f t="shared" si="66"/>
        <v>3.3611805555556002</v>
      </c>
      <c r="G397" s="2">
        <f t="shared" si="64"/>
        <v>-87.851257000000004</v>
      </c>
      <c r="J397">
        <v>1875041666.6666999</v>
      </c>
      <c r="K397">
        <v>-78.976776000000001</v>
      </c>
      <c r="L397">
        <v>-70.615325999999996</v>
      </c>
      <c r="N397" s="2">
        <f t="shared" si="67"/>
        <v>3.3611805555556002</v>
      </c>
      <c r="O397" s="2">
        <f t="shared" si="65"/>
        <v>-92.914092999999994</v>
      </c>
    </row>
    <row r="398" spans="2:16" x14ac:dyDescent="0.25">
      <c r="B398">
        <v>2166722222.2221999</v>
      </c>
      <c r="C398">
        <v>-71.974395999999999</v>
      </c>
      <c r="D398">
        <v>-63.362910999999997</v>
      </c>
      <c r="F398" s="2">
        <f t="shared" si="66"/>
        <v>3.8334166666666998</v>
      </c>
      <c r="G398" s="2">
        <f t="shared" si="64"/>
        <v>-74.154731999999996</v>
      </c>
      <c r="J398">
        <v>2166722222.2221999</v>
      </c>
      <c r="K398">
        <v>-84.038437000000002</v>
      </c>
      <c r="L398">
        <v>-76.077445999999995</v>
      </c>
      <c r="N398" s="2">
        <f t="shared" si="67"/>
        <v>3.8334166666666998</v>
      </c>
      <c r="O398" s="2">
        <f t="shared" si="65"/>
        <v>-79.793480000000002</v>
      </c>
    </row>
    <row r="399" spans="2:16" x14ac:dyDescent="0.25">
      <c r="B399">
        <v>2458402777.7778001</v>
      </c>
      <c r="C399">
        <v>-93.270622000000003</v>
      </c>
      <c r="D399">
        <v>-84.383583000000002</v>
      </c>
      <c r="F399" s="2">
        <f t="shared" si="66"/>
        <v>4.3056527777777998</v>
      </c>
      <c r="G399" s="2">
        <f t="shared" si="64"/>
        <v>-81.792709000000002</v>
      </c>
      <c r="J399">
        <v>2458402777.7778001</v>
      </c>
      <c r="K399">
        <v>-85.550094999999999</v>
      </c>
      <c r="L399">
        <v>-77.262848000000005</v>
      </c>
      <c r="N399" s="2">
        <f t="shared" si="67"/>
        <v>4.3056527777777998</v>
      </c>
      <c r="O399" s="2">
        <f t="shared" si="65"/>
        <v>-81.864463999999998</v>
      </c>
    </row>
    <row r="400" spans="2:16" x14ac:dyDescent="0.25">
      <c r="B400">
        <v>2750083333.3333001</v>
      </c>
      <c r="C400">
        <v>-84.593376000000006</v>
      </c>
      <c r="D400">
        <v>-76.139160000000004</v>
      </c>
      <c r="F400" s="2">
        <f t="shared" si="66"/>
        <v>4.7778888888889002</v>
      </c>
      <c r="G400" s="2">
        <f t="shared" si="64"/>
        <v>-89.961838</v>
      </c>
      <c r="J400">
        <v>2750083333.3333001</v>
      </c>
      <c r="K400">
        <v>-81.607246000000004</v>
      </c>
      <c r="L400">
        <v>-73.232048000000006</v>
      </c>
      <c r="N400" s="2">
        <f t="shared" si="67"/>
        <v>4.7778888888889002</v>
      </c>
      <c r="O400" s="2">
        <f t="shared" si="65"/>
        <v>-72.71199</v>
      </c>
    </row>
    <row r="401" spans="2:16" x14ac:dyDescent="0.25">
      <c r="B401">
        <v>3041763888.8888998</v>
      </c>
      <c r="C401">
        <v>-74.965819999999994</v>
      </c>
      <c r="D401">
        <v>-66.553985999999995</v>
      </c>
      <c r="F401" s="2">
        <f t="shared" si="66"/>
        <v>5.2501249999999997</v>
      </c>
      <c r="G401" s="2">
        <f t="shared" si="64"/>
        <v>-79.604172000000005</v>
      </c>
      <c r="J401">
        <v>3041763888.8888998</v>
      </c>
      <c r="K401">
        <v>-77.709641000000005</v>
      </c>
      <c r="L401">
        <v>-69.350800000000007</v>
      </c>
      <c r="N401" s="2">
        <f t="shared" si="67"/>
        <v>5.2501249999999997</v>
      </c>
      <c r="O401" s="2">
        <f t="shared" si="65"/>
        <v>-77.723404000000002</v>
      </c>
    </row>
    <row r="402" spans="2:16" x14ac:dyDescent="0.25">
      <c r="B402">
        <v>3333444444.4443998</v>
      </c>
      <c r="C402">
        <v>-90.149437000000006</v>
      </c>
      <c r="D402">
        <v>-81.856978999999995</v>
      </c>
      <c r="F402" s="2">
        <f t="shared" si="66"/>
        <v>5.7223611111111001</v>
      </c>
      <c r="G402" s="2">
        <f t="shared" si="64"/>
        <v>-83.778296999999995</v>
      </c>
      <c r="J402">
        <v>3333444444.4443998</v>
      </c>
      <c r="K402">
        <v>-81.249381999999997</v>
      </c>
      <c r="L402">
        <v>-73.060340999999994</v>
      </c>
      <c r="N402" s="2">
        <f t="shared" si="67"/>
        <v>5.7223611111111001</v>
      </c>
      <c r="O402" s="2">
        <f t="shared" si="65"/>
        <v>-86.211205000000007</v>
      </c>
    </row>
    <row r="403" spans="2:16" x14ac:dyDescent="0.25">
      <c r="B403">
        <v>3625125000</v>
      </c>
      <c r="C403">
        <v>-80.754538999999994</v>
      </c>
      <c r="D403">
        <v>-72.376555999999994</v>
      </c>
      <c r="F403" s="2">
        <f t="shared" si="66"/>
        <v>6.1945972222222005</v>
      </c>
      <c r="G403" s="2">
        <f t="shared" si="64"/>
        <v>-85.709693999999999</v>
      </c>
      <c r="J403">
        <v>3625125000</v>
      </c>
      <c r="K403">
        <v>-75.750930999999994</v>
      </c>
      <c r="L403">
        <v>-67.406136000000004</v>
      </c>
      <c r="N403" s="2">
        <f t="shared" si="67"/>
        <v>6.1945972222222005</v>
      </c>
      <c r="O403" s="2">
        <f t="shared" si="65"/>
        <v>-78.429412999999997</v>
      </c>
    </row>
    <row r="404" spans="2:16" x14ac:dyDescent="0.25">
      <c r="B404">
        <v>3916805555.5556002</v>
      </c>
      <c r="C404">
        <v>-83.207419999999999</v>
      </c>
      <c r="D404">
        <v>-74.637259999999998</v>
      </c>
      <c r="F404" s="2">
        <f t="shared" si="66"/>
        <v>6.6668333333332992</v>
      </c>
      <c r="G404" s="2">
        <f t="shared" si="64"/>
        <v>-72.924712999999997</v>
      </c>
      <c r="J404">
        <v>3916805555.5556002</v>
      </c>
      <c r="K404">
        <v>-80.566001999999997</v>
      </c>
      <c r="L404">
        <v>-72.012917000000002</v>
      </c>
      <c r="N404" s="2">
        <f t="shared" si="67"/>
        <v>6.6668333333332992</v>
      </c>
      <c r="O404" s="2">
        <f t="shared" si="65"/>
        <v>-81.495086999999998</v>
      </c>
    </row>
    <row r="405" spans="2:16" x14ac:dyDescent="0.25">
      <c r="B405">
        <v>4208486111.1111002</v>
      </c>
      <c r="C405">
        <v>-77.568459000000004</v>
      </c>
      <c r="D405">
        <v>-68.926575</v>
      </c>
      <c r="F405" s="2">
        <f t="shared" si="66"/>
        <v>7.1390694444443996</v>
      </c>
      <c r="G405" s="2">
        <f t="shared" si="64"/>
        <v>-71.509995000000004</v>
      </c>
      <c r="J405">
        <v>4208486111.1111002</v>
      </c>
      <c r="K405">
        <v>-90.250916000000004</v>
      </c>
      <c r="L405">
        <v>-81.641968000000006</v>
      </c>
      <c r="N405" s="2">
        <f t="shared" si="67"/>
        <v>7.1390694444443996</v>
      </c>
      <c r="O405" s="2">
        <f t="shared" si="65"/>
        <v>-78.387153999999995</v>
      </c>
    </row>
    <row r="406" spans="2:16" x14ac:dyDescent="0.25">
      <c r="B406">
        <v>4500166666.6667004</v>
      </c>
      <c r="C406">
        <v>-71.731277000000006</v>
      </c>
      <c r="D406">
        <v>-63.025557999999997</v>
      </c>
      <c r="F406" s="2">
        <f t="shared" si="66"/>
        <v>7.6113055555556004</v>
      </c>
      <c r="G406" s="2">
        <f t="shared" si="64"/>
        <v>-73.416565000000006</v>
      </c>
      <c r="J406">
        <v>4500166666.6667004</v>
      </c>
      <c r="K406">
        <v>-78.803985999999995</v>
      </c>
      <c r="L406">
        <v>-69.904906999999994</v>
      </c>
      <c r="N406" s="2">
        <f t="shared" si="67"/>
        <v>7.6113055555556004</v>
      </c>
      <c r="O406" s="2">
        <f t="shared" si="65"/>
        <v>-82.340064999999996</v>
      </c>
    </row>
    <row r="407" spans="2:16" x14ac:dyDescent="0.25">
      <c r="B407">
        <v>4791847222.2222004</v>
      </c>
      <c r="C407">
        <v>-79.982658000000001</v>
      </c>
      <c r="D407">
        <v>-70.992676000000003</v>
      </c>
      <c r="F407" s="2">
        <f t="shared" si="66"/>
        <v>8.0835416666667008</v>
      </c>
      <c r="G407" s="2">
        <f t="shared" si="64"/>
        <v>-69.889549000000002</v>
      </c>
      <c r="J407">
        <v>4791847222.2222004</v>
      </c>
      <c r="K407">
        <v>-89.484641999999994</v>
      </c>
      <c r="L407">
        <v>-80.592369000000005</v>
      </c>
      <c r="N407" s="2">
        <f t="shared" si="67"/>
        <v>8.0835416666667008</v>
      </c>
      <c r="O407" s="2">
        <f t="shared" si="65"/>
        <v>-65.780624000000003</v>
      </c>
    </row>
    <row r="408" spans="2:16" x14ac:dyDescent="0.25">
      <c r="B408">
        <v>5083527777.7777996</v>
      </c>
      <c r="C408">
        <v>-82.641846000000001</v>
      </c>
      <c r="D408">
        <v>-73.066322</v>
      </c>
      <c r="F408" s="2">
        <f t="shared" si="66"/>
        <v>8.5557777777778004</v>
      </c>
      <c r="G408" s="2">
        <f t="shared" si="64"/>
        <v>-76.016684999999995</v>
      </c>
      <c r="J408">
        <v>5083527777.7777996</v>
      </c>
      <c r="K408">
        <v>-93.689261999999999</v>
      </c>
      <c r="L408">
        <v>-84.487838999999994</v>
      </c>
      <c r="N408" s="2">
        <f t="shared" si="67"/>
        <v>8.5557777777778004</v>
      </c>
      <c r="O408" s="2">
        <f t="shared" si="65"/>
        <v>-70.018058999999994</v>
      </c>
    </row>
    <row r="409" spans="2:16" x14ac:dyDescent="0.25">
      <c r="B409">
        <v>5375208333.3332996</v>
      </c>
      <c r="C409">
        <v>-72.954391000000001</v>
      </c>
      <c r="D409">
        <v>-63.408526999999999</v>
      </c>
      <c r="F409" s="2">
        <f t="shared" si="66"/>
        <v>9.0280138888888999</v>
      </c>
      <c r="G409" s="2">
        <f t="shared" si="64"/>
        <v>-69.845771999999997</v>
      </c>
      <c r="J409">
        <v>5375208333.3332996</v>
      </c>
      <c r="K409">
        <v>-78.623542999999998</v>
      </c>
      <c r="L409">
        <v>-68.998671999999999</v>
      </c>
      <c r="N409" s="2">
        <f t="shared" si="67"/>
        <v>9.0280138888888999</v>
      </c>
      <c r="O409" s="2">
        <f t="shared" si="65"/>
        <v>-67.519919999999999</v>
      </c>
    </row>
    <row r="410" spans="2:16" x14ac:dyDescent="0.25">
      <c r="B410">
        <v>5666888888.8888998</v>
      </c>
      <c r="C410">
        <v>-91.128662000000006</v>
      </c>
      <c r="D410">
        <v>-81.631325000000004</v>
      </c>
      <c r="F410" s="2" t="s">
        <v>21</v>
      </c>
      <c r="J410">
        <v>5666888888.8888998</v>
      </c>
      <c r="K410">
        <v>-85.414719000000005</v>
      </c>
      <c r="L410">
        <v>-75.934585999999996</v>
      </c>
      <c r="N410" s="2" t="s">
        <v>21</v>
      </c>
    </row>
    <row r="411" spans="2:16" x14ac:dyDescent="0.25">
      <c r="B411">
        <v>5958569444.4443998</v>
      </c>
      <c r="C411">
        <v>-75.608031999999994</v>
      </c>
      <c r="D411">
        <v>-66.016570999999999</v>
      </c>
      <c r="J411">
        <v>5958569444.4443998</v>
      </c>
      <c r="K411">
        <v>-71.360229000000004</v>
      </c>
      <c r="L411">
        <v>-61.697952000000001</v>
      </c>
    </row>
    <row r="412" spans="2:16" x14ac:dyDescent="0.25">
      <c r="B412">
        <v>6250250000</v>
      </c>
      <c r="C412">
        <v>-76.699325999999999</v>
      </c>
      <c r="D412">
        <v>-66.681006999999994</v>
      </c>
      <c r="J412">
        <v>6250250000</v>
      </c>
      <c r="K412">
        <v>-83.020606999999998</v>
      </c>
      <c r="L412">
        <v>-73.024101000000002</v>
      </c>
    </row>
    <row r="413" spans="2:16" x14ac:dyDescent="0.25">
      <c r="B413" t="s">
        <v>21</v>
      </c>
      <c r="F413" s="2" t="s">
        <v>60</v>
      </c>
      <c r="J413" t="s">
        <v>21</v>
      </c>
      <c r="N413" s="2" t="s">
        <v>60</v>
      </c>
    </row>
    <row r="414" spans="2:16" ht="15.75" x14ac:dyDescent="0.25">
      <c r="F414" s="2" t="s">
        <v>19</v>
      </c>
      <c r="G414" s="2">
        <f t="shared" ref="G414:G433" si="68">D440</f>
        <v>0</v>
      </c>
      <c r="H414" s="25">
        <v>4</v>
      </c>
      <c r="N414" s="2" t="s">
        <v>19</v>
      </c>
      <c r="O414" s="2">
        <f t="shared" ref="O414:O433" si="69">L440</f>
        <v>0</v>
      </c>
      <c r="P414" s="25">
        <v>4</v>
      </c>
    </row>
    <row r="415" spans="2:16" ht="15.75" x14ac:dyDescent="0.25">
      <c r="F415" s="2" t="e">
        <f t="shared" ref="F415:F433" si="70">B441/1000000000</f>
        <v>#VALUE!</v>
      </c>
      <c r="G415" s="2" t="str">
        <f t="shared" si="68"/>
        <v>4Rx4L dBc Log Mag(dB)</v>
      </c>
      <c r="H415" s="26">
        <f>ABS(AVERAGE(G415:G433)-(H414-1)*17)</f>
        <v>123.05941138888888</v>
      </c>
      <c r="N415" s="2" t="e">
        <f t="shared" ref="N415:N433" si="71">J441/1000000000</f>
        <v>#VALUE!</v>
      </c>
      <c r="O415" s="2" t="str">
        <f t="shared" si="69"/>
        <v>4Rx4L dBc Log Mag(dB)</v>
      </c>
      <c r="P415" s="26">
        <f>ABS(AVERAGE(O415:O433)-(P414-1)*17)</f>
        <v>125.7153261111111</v>
      </c>
    </row>
    <row r="416" spans="2:16" x14ac:dyDescent="0.25">
      <c r="B416" t="s">
        <v>58</v>
      </c>
      <c r="F416" s="2">
        <f t="shared" si="70"/>
        <v>1</v>
      </c>
      <c r="G416" s="2">
        <f t="shared" si="68"/>
        <v>-64.942581000000004</v>
      </c>
      <c r="J416" t="s">
        <v>58</v>
      </c>
      <c r="N416" s="2">
        <f t="shared" si="71"/>
        <v>1</v>
      </c>
      <c r="O416" s="2">
        <f t="shared" si="69"/>
        <v>-80.688805000000002</v>
      </c>
    </row>
    <row r="417" spans="2:15" x14ac:dyDescent="0.25">
      <c r="B417" t="s">
        <v>19</v>
      </c>
      <c r="C417" t="s">
        <v>142</v>
      </c>
      <c r="D417" t="s">
        <v>59</v>
      </c>
      <c r="F417" s="2">
        <f t="shared" si="70"/>
        <v>1.6527916666667</v>
      </c>
      <c r="G417" s="2">
        <f t="shared" si="68"/>
        <v>-51.713996999999999</v>
      </c>
      <c r="J417" t="s">
        <v>19</v>
      </c>
      <c r="K417" t="s">
        <v>142</v>
      </c>
      <c r="L417" t="s">
        <v>59</v>
      </c>
      <c r="N417" s="2">
        <f t="shared" si="71"/>
        <v>1.6527916666667</v>
      </c>
      <c r="O417" s="2">
        <f t="shared" si="69"/>
        <v>-68.200050000000005</v>
      </c>
    </row>
    <row r="418" spans="2:15" x14ac:dyDescent="0.25">
      <c r="B418">
        <v>1000000000</v>
      </c>
      <c r="C418">
        <v>-78.184959000000006</v>
      </c>
      <c r="D418">
        <v>-67.144058000000001</v>
      </c>
      <c r="F418" s="2">
        <f t="shared" si="70"/>
        <v>2.3055833333333</v>
      </c>
      <c r="G418" s="2">
        <f t="shared" si="68"/>
        <v>-60.057568000000003</v>
      </c>
      <c r="J418">
        <v>1000000000</v>
      </c>
      <c r="K418">
        <v>-92.780319000000006</v>
      </c>
      <c r="L418">
        <v>-79.612380999999999</v>
      </c>
      <c r="N418" s="2">
        <f t="shared" si="71"/>
        <v>2.3055833333333</v>
      </c>
      <c r="O418" s="2">
        <f t="shared" si="69"/>
        <v>-68.757835</v>
      </c>
    </row>
    <row r="419" spans="2:15" x14ac:dyDescent="0.25">
      <c r="B419">
        <v>1472236111.1111</v>
      </c>
      <c r="C419">
        <v>-85.293273999999997</v>
      </c>
      <c r="D419">
        <v>-76.384452999999993</v>
      </c>
      <c r="F419" s="2">
        <f t="shared" si="70"/>
        <v>2.9583750000000002</v>
      </c>
      <c r="G419" s="2">
        <f t="shared" si="68"/>
        <v>-63.086329999999997</v>
      </c>
      <c r="J419">
        <v>1472236111.1111</v>
      </c>
      <c r="K419">
        <v>-91.757973000000007</v>
      </c>
      <c r="L419">
        <v>-81.360602999999998</v>
      </c>
      <c r="N419" s="2">
        <f t="shared" si="71"/>
        <v>2.9583750000000002</v>
      </c>
      <c r="O419" s="2">
        <f t="shared" si="69"/>
        <v>-65.992416000000006</v>
      </c>
    </row>
    <row r="420" spans="2:15" x14ac:dyDescent="0.25">
      <c r="B420">
        <v>1944472222.2221999</v>
      </c>
      <c r="C420">
        <v>-79.488517999999999</v>
      </c>
      <c r="D420">
        <v>-71.167618000000004</v>
      </c>
      <c r="F420" s="2">
        <f t="shared" si="70"/>
        <v>3.6111666666666999</v>
      </c>
      <c r="G420" s="2">
        <f t="shared" si="68"/>
        <v>-70.255202999999995</v>
      </c>
      <c r="J420">
        <v>1944472222.2221999</v>
      </c>
      <c r="K420">
        <v>-82.404662999999999</v>
      </c>
      <c r="L420">
        <v>-73.431252000000001</v>
      </c>
      <c r="N420" s="2">
        <f t="shared" si="71"/>
        <v>3.6111666666666999</v>
      </c>
      <c r="O420" s="2">
        <f t="shared" si="69"/>
        <v>-79.580901999999995</v>
      </c>
    </row>
    <row r="421" spans="2:15" x14ac:dyDescent="0.25">
      <c r="B421">
        <v>2416708333.3333001</v>
      </c>
      <c r="C421">
        <v>-83.093627999999995</v>
      </c>
      <c r="D421">
        <v>-74.879631000000003</v>
      </c>
      <c r="F421" s="2">
        <f t="shared" si="70"/>
        <v>4.2639583333333002</v>
      </c>
      <c r="G421" s="2">
        <f t="shared" si="68"/>
        <v>-66.379761000000002</v>
      </c>
      <c r="J421">
        <v>2416708333.3333001</v>
      </c>
      <c r="K421">
        <v>-77.014122</v>
      </c>
      <c r="L421">
        <v>-68.652671999999995</v>
      </c>
      <c r="N421" s="2">
        <f t="shared" si="71"/>
        <v>4.2639583333333002</v>
      </c>
      <c r="O421" s="2">
        <f t="shared" si="69"/>
        <v>-82.728538999999998</v>
      </c>
    </row>
    <row r="422" spans="2:15" x14ac:dyDescent="0.25">
      <c r="B422">
        <v>2888944444.4443998</v>
      </c>
      <c r="C422">
        <v>-86.376625000000004</v>
      </c>
      <c r="D422">
        <v>-77.765136999999996</v>
      </c>
      <c r="F422" s="2">
        <f t="shared" si="70"/>
        <v>4.9167500000000004</v>
      </c>
      <c r="G422" s="2">
        <f t="shared" si="68"/>
        <v>-67.462990000000005</v>
      </c>
      <c r="J422">
        <v>2888944444.4443998</v>
      </c>
      <c r="K422">
        <v>-81.543334999999999</v>
      </c>
      <c r="L422">
        <v>-73.582344000000006</v>
      </c>
      <c r="N422" s="2">
        <f t="shared" si="71"/>
        <v>4.9167500000000004</v>
      </c>
      <c r="O422" s="2">
        <f t="shared" si="69"/>
        <v>-63.797275999999997</v>
      </c>
    </row>
    <row r="423" spans="2:15" x14ac:dyDescent="0.25">
      <c r="B423">
        <v>3361180555.5556002</v>
      </c>
      <c r="C423">
        <v>-96.738288999999995</v>
      </c>
      <c r="D423">
        <v>-87.851257000000004</v>
      </c>
      <c r="F423" s="2">
        <f t="shared" si="70"/>
        <v>5.5695416666667006</v>
      </c>
      <c r="G423" s="2">
        <f t="shared" si="68"/>
        <v>-73.615432999999996</v>
      </c>
      <c r="J423">
        <v>3361180555.5556002</v>
      </c>
      <c r="K423">
        <v>-101.20134</v>
      </c>
      <c r="L423">
        <v>-92.914092999999994</v>
      </c>
      <c r="N423" s="2">
        <f t="shared" si="71"/>
        <v>5.5695416666667006</v>
      </c>
      <c r="O423" s="2">
        <f t="shared" si="69"/>
        <v>-59.841900000000003</v>
      </c>
    </row>
    <row r="424" spans="2:15" x14ac:dyDescent="0.25">
      <c r="B424">
        <v>3833416666.6666999</v>
      </c>
      <c r="C424">
        <v>-82.608940000000004</v>
      </c>
      <c r="D424">
        <v>-74.154731999999996</v>
      </c>
      <c r="F424" s="2">
        <f t="shared" si="70"/>
        <v>6.2223333333332995</v>
      </c>
      <c r="G424" s="2">
        <f t="shared" si="68"/>
        <v>-72.086708000000002</v>
      </c>
      <c r="J424">
        <v>3833416666.6666999</v>
      </c>
      <c r="K424">
        <v>-88.168678</v>
      </c>
      <c r="L424">
        <v>-79.793480000000002</v>
      </c>
      <c r="N424" s="2">
        <f t="shared" si="71"/>
        <v>6.2223333333332995</v>
      </c>
      <c r="O424" s="2">
        <f t="shared" si="69"/>
        <v>-68.321952999999993</v>
      </c>
    </row>
    <row r="425" spans="2:15" x14ac:dyDescent="0.25">
      <c r="B425">
        <v>4305652777.7777996</v>
      </c>
      <c r="C425">
        <v>-90.204543999999999</v>
      </c>
      <c r="D425">
        <v>-81.792709000000002</v>
      </c>
      <c r="F425" s="2">
        <f t="shared" si="70"/>
        <v>6.8751249999999997</v>
      </c>
      <c r="G425" s="2">
        <f t="shared" si="68"/>
        <v>-74.933464000000001</v>
      </c>
      <c r="J425">
        <v>4305652777.7777996</v>
      </c>
      <c r="K425">
        <v>-90.223312000000007</v>
      </c>
      <c r="L425">
        <v>-81.864463999999998</v>
      </c>
      <c r="N425" s="2">
        <f t="shared" si="71"/>
        <v>6.8751249999999997</v>
      </c>
      <c r="O425" s="2">
        <f t="shared" si="69"/>
        <v>-81.390518</v>
      </c>
    </row>
    <row r="426" spans="2:15" x14ac:dyDescent="0.25">
      <c r="B426">
        <v>4777888888.8888998</v>
      </c>
      <c r="C426">
        <v>-98.254294999999999</v>
      </c>
      <c r="D426">
        <v>-89.961838</v>
      </c>
      <c r="F426" s="2">
        <f t="shared" si="70"/>
        <v>7.5279166666667008</v>
      </c>
      <c r="G426" s="2">
        <f t="shared" si="68"/>
        <v>-86.953484000000003</v>
      </c>
      <c r="J426">
        <v>4777888888.8888998</v>
      </c>
      <c r="K426">
        <v>-80.901031000000003</v>
      </c>
      <c r="L426">
        <v>-72.71199</v>
      </c>
      <c r="N426" s="2">
        <f t="shared" si="71"/>
        <v>7.5279166666667008</v>
      </c>
      <c r="O426" s="2">
        <f t="shared" si="69"/>
        <v>-75.891525000000001</v>
      </c>
    </row>
    <row r="427" spans="2:15" x14ac:dyDescent="0.25">
      <c r="B427">
        <v>5250125000</v>
      </c>
      <c r="C427">
        <v>-87.982155000000006</v>
      </c>
      <c r="D427">
        <v>-79.604172000000005</v>
      </c>
      <c r="F427" s="2">
        <f t="shared" si="70"/>
        <v>8.1807083333332997</v>
      </c>
      <c r="G427" s="2">
        <f t="shared" si="68"/>
        <v>-73.496619999999993</v>
      </c>
      <c r="J427">
        <v>5250125000</v>
      </c>
      <c r="K427">
        <v>-86.068191999999996</v>
      </c>
      <c r="L427">
        <v>-77.723404000000002</v>
      </c>
      <c r="N427" s="2">
        <f t="shared" si="71"/>
        <v>8.1807083333332997</v>
      </c>
      <c r="O427" s="2">
        <f t="shared" si="69"/>
        <v>-80.087020999999993</v>
      </c>
    </row>
    <row r="428" spans="2:15" x14ac:dyDescent="0.25">
      <c r="B428">
        <v>5722361111.1111002</v>
      </c>
      <c r="C428">
        <v>-92.348465000000004</v>
      </c>
      <c r="D428">
        <v>-83.778296999999995</v>
      </c>
      <c r="F428" s="2">
        <f t="shared" si="70"/>
        <v>8.8335000000000008</v>
      </c>
      <c r="G428" s="2">
        <f t="shared" si="68"/>
        <v>-86.190849</v>
      </c>
      <c r="J428">
        <v>5722361111.1111002</v>
      </c>
      <c r="K428">
        <v>-94.764296999999999</v>
      </c>
      <c r="L428">
        <v>-86.211205000000007</v>
      </c>
      <c r="N428" s="2">
        <f t="shared" si="71"/>
        <v>8.8335000000000008</v>
      </c>
      <c r="O428" s="2">
        <f t="shared" si="69"/>
        <v>-84.779662999999999</v>
      </c>
    </row>
    <row r="429" spans="2:15" x14ac:dyDescent="0.25">
      <c r="B429">
        <v>6194597222.2222004</v>
      </c>
      <c r="C429">
        <v>-94.351569999999995</v>
      </c>
      <c r="D429">
        <v>-85.709693999999999</v>
      </c>
      <c r="F429" s="2">
        <f t="shared" si="70"/>
        <v>9.4862916666667001</v>
      </c>
      <c r="G429" s="2">
        <f t="shared" si="68"/>
        <v>-71.212592999999998</v>
      </c>
      <c r="J429">
        <v>6194597222.2222004</v>
      </c>
      <c r="K429">
        <v>-87.038360999999995</v>
      </c>
      <c r="L429">
        <v>-78.429412999999997</v>
      </c>
      <c r="N429" s="2">
        <f t="shared" si="71"/>
        <v>9.4862916666667001</v>
      </c>
      <c r="O429" s="2">
        <f t="shared" si="69"/>
        <v>-86.813484000000003</v>
      </c>
    </row>
    <row r="430" spans="2:15" x14ac:dyDescent="0.25">
      <c r="B430">
        <v>6666833333.3332996</v>
      </c>
      <c r="C430">
        <v>-81.630424000000005</v>
      </c>
      <c r="D430">
        <v>-72.924712999999997</v>
      </c>
      <c r="F430" s="2">
        <f t="shared" si="70"/>
        <v>10.139083333333</v>
      </c>
      <c r="G430" s="2">
        <f t="shared" si="68"/>
        <v>-86.072356999999997</v>
      </c>
      <c r="J430">
        <v>6666833333.3332996</v>
      </c>
      <c r="K430">
        <v>-90.394165000000001</v>
      </c>
      <c r="L430">
        <v>-81.495086999999998</v>
      </c>
      <c r="N430" s="2">
        <f t="shared" si="71"/>
        <v>10.139083333333</v>
      </c>
      <c r="O430" s="2">
        <f t="shared" si="69"/>
        <v>-72.369140999999999</v>
      </c>
    </row>
    <row r="431" spans="2:15" x14ac:dyDescent="0.25">
      <c r="B431">
        <v>7139069444.4443998</v>
      </c>
      <c r="C431">
        <v>-80.499977000000001</v>
      </c>
      <c r="D431">
        <v>-71.509995000000004</v>
      </c>
      <c r="F431" s="2">
        <f t="shared" si="70"/>
        <v>10.791874999999999</v>
      </c>
      <c r="G431" s="2">
        <f t="shared" si="68"/>
        <v>-75.234549999999999</v>
      </c>
      <c r="J431">
        <v>7139069444.4443998</v>
      </c>
      <c r="K431">
        <v>-87.279419000000004</v>
      </c>
      <c r="L431">
        <v>-78.387153999999995</v>
      </c>
      <c r="N431" s="2">
        <f t="shared" si="71"/>
        <v>10.791874999999999</v>
      </c>
      <c r="O431" s="2">
        <f t="shared" si="69"/>
        <v>-70.025467000000006</v>
      </c>
    </row>
    <row r="432" spans="2:15" x14ac:dyDescent="0.25">
      <c r="B432">
        <v>7611305555.5556002</v>
      </c>
      <c r="C432">
        <v>-82.992087999999995</v>
      </c>
      <c r="D432">
        <v>-73.416565000000006</v>
      </c>
      <c r="F432" s="2">
        <f t="shared" si="70"/>
        <v>11.444666666667</v>
      </c>
      <c r="G432" s="2">
        <f t="shared" si="68"/>
        <v>-75.087563000000003</v>
      </c>
      <c r="J432">
        <v>7611305555.5556002</v>
      </c>
      <c r="K432">
        <v>-91.541488999999999</v>
      </c>
      <c r="L432">
        <v>-82.340064999999996</v>
      </c>
      <c r="N432" s="2">
        <f t="shared" si="71"/>
        <v>11.444666666667</v>
      </c>
      <c r="O432" s="2">
        <f t="shared" si="69"/>
        <v>-80.170608999999999</v>
      </c>
    </row>
    <row r="433" spans="2:16" x14ac:dyDescent="0.25">
      <c r="B433">
        <v>8083541666.6667004</v>
      </c>
      <c r="C433">
        <v>-79.435417000000001</v>
      </c>
      <c r="D433">
        <v>-69.889549000000002</v>
      </c>
      <c r="F433" s="2">
        <f t="shared" si="70"/>
        <v>12.097458333333</v>
      </c>
      <c r="G433" s="2">
        <f t="shared" si="68"/>
        <v>-78.287353999999993</v>
      </c>
      <c r="J433">
        <v>8083541666.6667004</v>
      </c>
      <c r="K433">
        <v>-75.405495000000002</v>
      </c>
      <c r="L433">
        <v>-65.780624000000003</v>
      </c>
      <c r="N433" s="2">
        <f t="shared" si="71"/>
        <v>12.097458333333</v>
      </c>
      <c r="O433" s="2">
        <f t="shared" si="69"/>
        <v>-75.438766000000001</v>
      </c>
    </row>
    <row r="434" spans="2:16" x14ac:dyDescent="0.25">
      <c r="B434">
        <v>8555777777.7777996</v>
      </c>
      <c r="C434">
        <v>-85.514015000000001</v>
      </c>
      <c r="D434">
        <v>-76.016684999999995</v>
      </c>
      <c r="F434" s="2" t="s">
        <v>21</v>
      </c>
      <c r="J434">
        <v>8555777777.7777996</v>
      </c>
      <c r="K434">
        <v>-79.498183999999995</v>
      </c>
      <c r="L434">
        <v>-70.018058999999994</v>
      </c>
      <c r="N434" s="2" t="s">
        <v>21</v>
      </c>
    </row>
    <row r="435" spans="2:16" x14ac:dyDescent="0.25">
      <c r="B435">
        <v>9028013888.8889008</v>
      </c>
      <c r="C435">
        <v>-79.437233000000006</v>
      </c>
      <c r="D435">
        <v>-69.845771999999997</v>
      </c>
      <c r="J435">
        <v>9028013888.8889008</v>
      </c>
      <c r="K435">
        <v>-77.182190000000006</v>
      </c>
      <c r="L435">
        <v>-67.519919999999999</v>
      </c>
    </row>
    <row r="436" spans="2:16" x14ac:dyDescent="0.25">
      <c r="B436">
        <v>9500250000</v>
      </c>
      <c r="C436">
        <v>-84.395690999999999</v>
      </c>
      <c r="D436">
        <v>-74.377364999999998</v>
      </c>
      <c r="J436">
        <v>9500250000</v>
      </c>
      <c r="K436">
        <v>-84.837356999999997</v>
      </c>
      <c r="L436">
        <v>-74.840851000000001</v>
      </c>
    </row>
    <row r="437" spans="2:16" x14ac:dyDescent="0.25">
      <c r="B437" t="s">
        <v>21</v>
      </c>
      <c r="F437" s="2" t="s">
        <v>62</v>
      </c>
      <c r="J437" t="s">
        <v>21</v>
      </c>
      <c r="N437" s="2" t="s">
        <v>62</v>
      </c>
    </row>
    <row r="438" spans="2:16" ht="15.75" x14ac:dyDescent="0.25">
      <c r="F438" s="2" t="s">
        <v>19</v>
      </c>
      <c r="G438" s="2">
        <f t="shared" ref="G438:G457" si="72">D464</f>
        <v>0</v>
      </c>
      <c r="H438" s="25">
        <v>4</v>
      </c>
      <c r="N438" s="2" t="s">
        <v>19</v>
      </c>
      <c r="O438" s="2">
        <f t="shared" ref="O438:O457" si="73">L464</f>
        <v>0</v>
      </c>
      <c r="P438" s="25">
        <v>4</v>
      </c>
    </row>
    <row r="439" spans="2:16" ht="15.75" x14ac:dyDescent="0.25">
      <c r="F439" s="2" t="e">
        <f t="shared" ref="F439:F457" si="74">B465/1000000000</f>
        <v>#VALUE!</v>
      </c>
      <c r="G439" s="2" t="str">
        <f t="shared" si="72"/>
        <v>4Rx5L dBc Log Mag(dB)</v>
      </c>
      <c r="H439" s="26">
        <f>ABS(AVERAGE(G439:G457)-(H438-1)*17)</f>
        <v>128.69337399999998</v>
      </c>
      <c r="N439" s="2" t="e">
        <f t="shared" ref="N439:N457" si="75">J465/1000000000</f>
        <v>#VALUE!</v>
      </c>
      <c r="O439" s="2" t="str">
        <f t="shared" si="73"/>
        <v>4Rx5L dBc Log Mag(dB)</v>
      </c>
      <c r="P439" s="26">
        <f>ABS(AVERAGE(O439:O457)-(P438-1)*17)</f>
        <v>127.2916437222222</v>
      </c>
    </row>
    <row r="440" spans="2:16" x14ac:dyDescent="0.25">
      <c r="B440" t="s">
        <v>60</v>
      </c>
      <c r="F440" s="2">
        <f t="shared" si="74"/>
        <v>1.0002500000000001</v>
      </c>
      <c r="G440" s="2">
        <f t="shared" si="72"/>
        <v>-60.112468999999997</v>
      </c>
      <c r="J440" t="s">
        <v>60</v>
      </c>
      <c r="N440" s="2">
        <f t="shared" si="75"/>
        <v>1.0002500000000001</v>
      </c>
      <c r="O440" s="2">
        <f t="shared" si="73"/>
        <v>-65.483924999999999</v>
      </c>
    </row>
    <row r="441" spans="2:16" x14ac:dyDescent="0.25">
      <c r="B441" t="s">
        <v>19</v>
      </c>
      <c r="C441" t="s">
        <v>143</v>
      </c>
      <c r="D441" t="s">
        <v>61</v>
      </c>
      <c r="F441" s="2">
        <f t="shared" si="74"/>
        <v>1.6669027777778</v>
      </c>
      <c r="G441" s="2">
        <f t="shared" si="72"/>
        <v>-68.873717999999997</v>
      </c>
      <c r="J441" t="s">
        <v>19</v>
      </c>
      <c r="K441" t="s">
        <v>143</v>
      </c>
      <c r="L441" t="s">
        <v>61</v>
      </c>
      <c r="N441" s="2">
        <f t="shared" si="75"/>
        <v>1.6669027777778</v>
      </c>
      <c r="O441" s="2">
        <f t="shared" si="73"/>
        <v>-69.421188000000001</v>
      </c>
    </row>
    <row r="442" spans="2:16" x14ac:dyDescent="0.25">
      <c r="B442">
        <v>1000000000</v>
      </c>
      <c r="C442">
        <v>-75.983481999999995</v>
      </c>
      <c r="D442">
        <v>-64.942581000000004</v>
      </c>
      <c r="F442" s="2">
        <f t="shared" si="74"/>
        <v>2.3335555555556002</v>
      </c>
      <c r="G442" s="2">
        <f t="shared" si="72"/>
        <v>-59.506737000000001</v>
      </c>
      <c r="J442">
        <v>1000000000</v>
      </c>
      <c r="K442">
        <v>-93.856742999999994</v>
      </c>
      <c r="L442">
        <v>-80.688805000000002</v>
      </c>
      <c r="N442" s="2">
        <f t="shared" si="75"/>
        <v>2.3335555555556002</v>
      </c>
      <c r="O442" s="2">
        <f t="shared" si="73"/>
        <v>-63.004040000000003</v>
      </c>
    </row>
    <row r="443" spans="2:16" x14ac:dyDescent="0.25">
      <c r="B443">
        <v>1652791666.6666999</v>
      </c>
      <c r="C443">
        <v>-60.622813999999998</v>
      </c>
      <c r="D443">
        <v>-51.713996999999999</v>
      </c>
      <c r="F443" s="2">
        <f t="shared" si="74"/>
        <v>3.0002083333333003</v>
      </c>
      <c r="G443" s="2">
        <f t="shared" si="72"/>
        <v>-82.429848000000007</v>
      </c>
      <c r="J443">
        <v>1652791666.6666999</v>
      </c>
      <c r="K443">
        <v>-78.597412000000006</v>
      </c>
      <c r="L443">
        <v>-68.200050000000005</v>
      </c>
      <c r="N443" s="2">
        <f t="shared" si="75"/>
        <v>3.0002083333333003</v>
      </c>
      <c r="O443" s="2">
        <f t="shared" si="73"/>
        <v>-63.852268000000002</v>
      </c>
    </row>
    <row r="444" spans="2:16" x14ac:dyDescent="0.25">
      <c r="B444">
        <v>2305583333.3333001</v>
      </c>
      <c r="C444">
        <v>-68.378463999999994</v>
      </c>
      <c r="D444">
        <v>-60.057568000000003</v>
      </c>
      <c r="F444" s="2">
        <f t="shared" si="74"/>
        <v>3.6668611111111002</v>
      </c>
      <c r="G444" s="2">
        <f t="shared" si="72"/>
        <v>-76.009521000000007</v>
      </c>
      <c r="J444">
        <v>2305583333.3333001</v>
      </c>
      <c r="K444">
        <v>-77.731239000000002</v>
      </c>
      <c r="L444">
        <v>-68.757835</v>
      </c>
      <c r="N444" s="2">
        <f t="shared" si="75"/>
        <v>3.6668611111111002</v>
      </c>
      <c r="O444" s="2">
        <f t="shared" si="73"/>
        <v>-69.389999000000003</v>
      </c>
    </row>
    <row r="445" spans="2:16" x14ac:dyDescent="0.25">
      <c r="B445">
        <v>2958375000</v>
      </c>
      <c r="C445">
        <v>-71.300331</v>
      </c>
      <c r="D445">
        <v>-63.086329999999997</v>
      </c>
      <c r="F445" s="2">
        <f t="shared" si="74"/>
        <v>4.3335138888889002</v>
      </c>
      <c r="G445" s="2">
        <f t="shared" si="72"/>
        <v>-90.440894999999998</v>
      </c>
      <c r="J445">
        <v>2958375000</v>
      </c>
      <c r="K445">
        <v>-74.353866999999994</v>
      </c>
      <c r="L445">
        <v>-65.992416000000006</v>
      </c>
      <c r="N445" s="2">
        <f t="shared" si="75"/>
        <v>4.3335138888889002</v>
      </c>
      <c r="O445" s="2">
        <f t="shared" si="73"/>
        <v>-70.965812999999997</v>
      </c>
    </row>
    <row r="446" spans="2:16" x14ac:dyDescent="0.25">
      <c r="B446">
        <v>3611166666.6666999</v>
      </c>
      <c r="C446">
        <v>-78.866692</v>
      </c>
      <c r="D446">
        <v>-70.255202999999995</v>
      </c>
      <c r="F446" s="2">
        <f t="shared" si="74"/>
        <v>5.0001666666667006</v>
      </c>
      <c r="G446" s="2">
        <f t="shared" si="72"/>
        <v>-81.118752000000001</v>
      </c>
      <c r="J446">
        <v>3611166666.6666999</v>
      </c>
      <c r="K446">
        <v>-87.541893000000002</v>
      </c>
      <c r="L446">
        <v>-79.580901999999995</v>
      </c>
      <c r="N446" s="2">
        <f t="shared" si="75"/>
        <v>5.0001666666667006</v>
      </c>
      <c r="O446" s="2">
        <f t="shared" si="73"/>
        <v>-68.702179000000001</v>
      </c>
    </row>
    <row r="447" spans="2:16" x14ac:dyDescent="0.25">
      <c r="B447">
        <v>4263958333.3333001</v>
      </c>
      <c r="C447">
        <v>-75.266791999999995</v>
      </c>
      <c r="D447">
        <v>-66.379761000000002</v>
      </c>
      <c r="F447" s="2">
        <f t="shared" si="74"/>
        <v>5.6668194444443998</v>
      </c>
      <c r="G447" s="2">
        <f t="shared" si="72"/>
        <v>-88.186690999999996</v>
      </c>
      <c r="J447">
        <v>4263958333.3333001</v>
      </c>
      <c r="K447">
        <v>-91.015784999999994</v>
      </c>
      <c r="L447">
        <v>-82.728538999999998</v>
      </c>
      <c r="N447" s="2">
        <f t="shared" si="75"/>
        <v>5.6668194444443998</v>
      </c>
      <c r="O447" s="2">
        <f t="shared" si="73"/>
        <v>-70.014908000000005</v>
      </c>
    </row>
    <row r="448" spans="2:16" x14ac:dyDescent="0.25">
      <c r="B448">
        <v>4916750000</v>
      </c>
      <c r="C448">
        <v>-75.917205999999993</v>
      </c>
      <c r="D448">
        <v>-67.462990000000005</v>
      </c>
      <c r="F448" s="2">
        <f t="shared" si="74"/>
        <v>6.3334722222222002</v>
      </c>
      <c r="G448" s="2">
        <f t="shared" si="72"/>
        <v>-83.072021000000007</v>
      </c>
      <c r="J448">
        <v>4916750000</v>
      </c>
      <c r="K448">
        <v>-72.172477999999998</v>
      </c>
      <c r="L448">
        <v>-63.797275999999997</v>
      </c>
      <c r="N448" s="2">
        <f t="shared" si="75"/>
        <v>6.3334722222222002</v>
      </c>
      <c r="O448" s="2">
        <f t="shared" si="73"/>
        <v>-73.319000000000003</v>
      </c>
    </row>
    <row r="449" spans="2:16" x14ac:dyDescent="0.25">
      <c r="B449">
        <v>5569541666.6667004</v>
      </c>
      <c r="C449">
        <v>-82.027275000000003</v>
      </c>
      <c r="D449">
        <v>-73.615432999999996</v>
      </c>
      <c r="F449" s="2">
        <f t="shared" si="74"/>
        <v>7.0001249999999997</v>
      </c>
      <c r="G449" s="2">
        <f t="shared" si="72"/>
        <v>-77.762962000000002</v>
      </c>
      <c r="J449">
        <v>5569541666.6667004</v>
      </c>
      <c r="K449">
        <v>-68.200744999999998</v>
      </c>
      <c r="L449">
        <v>-59.841900000000003</v>
      </c>
      <c r="N449" s="2">
        <f t="shared" si="75"/>
        <v>7.0001249999999997</v>
      </c>
      <c r="O449" s="2">
        <f t="shared" si="73"/>
        <v>-68.226234000000005</v>
      </c>
    </row>
    <row r="450" spans="2:16" x14ac:dyDescent="0.25">
      <c r="B450">
        <v>6222333333.3332996</v>
      </c>
      <c r="C450">
        <v>-80.379165999999998</v>
      </c>
      <c r="D450">
        <v>-72.086708000000002</v>
      </c>
      <c r="F450" s="2">
        <f t="shared" si="74"/>
        <v>7.6667777777777992</v>
      </c>
      <c r="G450" s="2">
        <f t="shared" si="72"/>
        <v>-74.575890000000001</v>
      </c>
      <c r="J450">
        <v>6222333333.3332996</v>
      </c>
      <c r="K450">
        <v>-76.510993999999997</v>
      </c>
      <c r="L450">
        <v>-68.321952999999993</v>
      </c>
      <c r="N450" s="2">
        <f t="shared" si="75"/>
        <v>7.6667777777777992</v>
      </c>
      <c r="O450" s="2">
        <f t="shared" si="73"/>
        <v>-81.007874000000001</v>
      </c>
    </row>
    <row r="451" spans="2:16" x14ac:dyDescent="0.25">
      <c r="B451">
        <v>6875125000</v>
      </c>
      <c r="C451">
        <v>-83.311440000000005</v>
      </c>
      <c r="D451">
        <v>-74.933464000000001</v>
      </c>
      <c r="F451" s="2">
        <f t="shared" si="74"/>
        <v>8.3334305555555996</v>
      </c>
      <c r="G451" s="2">
        <f t="shared" si="72"/>
        <v>-80.423964999999995</v>
      </c>
      <c r="J451">
        <v>6875125000</v>
      </c>
      <c r="K451">
        <v>-89.735313000000005</v>
      </c>
      <c r="L451">
        <v>-81.390518</v>
      </c>
      <c r="N451" s="2">
        <f t="shared" si="75"/>
        <v>8.3334305555555996</v>
      </c>
      <c r="O451" s="2">
        <f t="shared" si="73"/>
        <v>-83.679625999999999</v>
      </c>
    </row>
    <row r="452" spans="2:16" x14ac:dyDescent="0.25">
      <c r="B452">
        <v>7527916666.6667004</v>
      </c>
      <c r="C452">
        <v>-95.523643000000007</v>
      </c>
      <c r="D452">
        <v>-86.953484000000003</v>
      </c>
      <c r="F452" s="2">
        <f t="shared" si="74"/>
        <v>9.0000833333332988</v>
      </c>
      <c r="G452" s="2">
        <f t="shared" si="72"/>
        <v>-76.734024000000005</v>
      </c>
      <c r="J452">
        <v>7527916666.6667004</v>
      </c>
      <c r="K452">
        <v>-84.444618000000006</v>
      </c>
      <c r="L452">
        <v>-75.891525000000001</v>
      </c>
      <c r="N452" s="2">
        <f t="shared" si="75"/>
        <v>9.0000833333332988</v>
      </c>
      <c r="O452" s="2">
        <f t="shared" si="73"/>
        <v>-82.608977999999993</v>
      </c>
    </row>
    <row r="453" spans="2:16" x14ac:dyDescent="0.25">
      <c r="B453">
        <v>8180708333.3332996</v>
      </c>
      <c r="C453">
        <v>-82.138503999999998</v>
      </c>
      <c r="D453">
        <v>-73.496619999999993</v>
      </c>
      <c r="F453" s="2">
        <f t="shared" si="74"/>
        <v>9.6667361111110992</v>
      </c>
      <c r="G453" s="2">
        <f t="shared" si="72"/>
        <v>-78.948707999999996</v>
      </c>
      <c r="J453">
        <v>8180708333.3332996</v>
      </c>
      <c r="K453">
        <v>-88.695976000000002</v>
      </c>
      <c r="L453">
        <v>-80.087020999999993</v>
      </c>
      <c r="N453" s="2">
        <f t="shared" si="75"/>
        <v>9.6667361111110992</v>
      </c>
      <c r="O453" s="2">
        <f t="shared" si="73"/>
        <v>-91.133972</v>
      </c>
    </row>
    <row r="454" spans="2:16" x14ac:dyDescent="0.25">
      <c r="B454">
        <v>8833500000</v>
      </c>
      <c r="C454">
        <v>-94.896561000000005</v>
      </c>
      <c r="D454">
        <v>-86.190849</v>
      </c>
      <c r="F454" s="2">
        <f t="shared" si="74"/>
        <v>10.333388888888999</v>
      </c>
      <c r="G454" s="2">
        <f t="shared" si="72"/>
        <v>-82.471619000000004</v>
      </c>
      <c r="J454">
        <v>8833500000</v>
      </c>
      <c r="K454">
        <v>-93.678741000000002</v>
      </c>
      <c r="L454">
        <v>-84.779662999999999</v>
      </c>
      <c r="N454" s="2">
        <f t="shared" si="75"/>
        <v>10.333388888888999</v>
      </c>
      <c r="O454" s="2">
        <f t="shared" si="73"/>
        <v>-92.670119999999997</v>
      </c>
    </row>
    <row r="455" spans="2:16" x14ac:dyDescent="0.25">
      <c r="B455">
        <v>9486291666.6667004</v>
      </c>
      <c r="C455">
        <v>-80.202583000000004</v>
      </c>
      <c r="D455">
        <v>-71.212592999999998</v>
      </c>
      <c r="F455" s="2">
        <f t="shared" si="74"/>
        <v>11.000041666667</v>
      </c>
      <c r="G455" s="2">
        <f t="shared" si="72"/>
        <v>-78.587822000000003</v>
      </c>
      <c r="J455">
        <v>9486291666.6667004</v>
      </c>
      <c r="K455">
        <v>-95.705757000000006</v>
      </c>
      <c r="L455">
        <v>-86.813484000000003</v>
      </c>
      <c r="N455" s="2">
        <f t="shared" si="75"/>
        <v>11.000041666667</v>
      </c>
      <c r="O455" s="2">
        <f t="shared" si="73"/>
        <v>-82.188828000000001</v>
      </c>
    </row>
    <row r="456" spans="2:16" x14ac:dyDescent="0.25">
      <c r="B456">
        <v>10139083333.333</v>
      </c>
      <c r="C456">
        <v>-95.647887999999995</v>
      </c>
      <c r="D456">
        <v>-86.072356999999997</v>
      </c>
      <c r="F456" s="2">
        <f t="shared" si="74"/>
        <v>11.666694444444</v>
      </c>
      <c r="G456" s="2">
        <f t="shared" si="72"/>
        <v>-78.890777999999997</v>
      </c>
      <c r="J456">
        <v>10139083333.333</v>
      </c>
      <c r="K456">
        <v>-81.570571999999999</v>
      </c>
      <c r="L456">
        <v>-72.369140999999999</v>
      </c>
      <c r="N456" s="2">
        <f t="shared" si="75"/>
        <v>11.666694444444</v>
      </c>
      <c r="O456" s="2">
        <f t="shared" si="73"/>
        <v>-90.010093999999995</v>
      </c>
    </row>
    <row r="457" spans="2:16" x14ac:dyDescent="0.25">
      <c r="B457">
        <v>10791875000</v>
      </c>
      <c r="C457">
        <v>-84.780411000000001</v>
      </c>
      <c r="D457">
        <v>-75.234549999999999</v>
      </c>
      <c r="F457" s="2">
        <f t="shared" si="74"/>
        <v>12.333347222222001</v>
      </c>
      <c r="G457" s="2">
        <f t="shared" si="72"/>
        <v>-80.334311999999997</v>
      </c>
      <c r="J457">
        <v>10791875000</v>
      </c>
      <c r="K457">
        <v>-79.650336999999993</v>
      </c>
      <c r="L457">
        <v>-70.025467000000006</v>
      </c>
      <c r="N457" s="2">
        <f t="shared" si="75"/>
        <v>12.333347222222001</v>
      </c>
      <c r="O457" s="2">
        <f t="shared" si="73"/>
        <v>-87.570541000000006</v>
      </c>
    </row>
    <row r="458" spans="2:16" x14ac:dyDescent="0.25">
      <c r="B458">
        <v>11444666666.667</v>
      </c>
      <c r="C458">
        <v>-84.584900000000005</v>
      </c>
      <c r="D458">
        <v>-75.087563000000003</v>
      </c>
      <c r="F458" s="2" t="s">
        <v>21</v>
      </c>
      <c r="J458">
        <v>11444666666.667</v>
      </c>
      <c r="K458">
        <v>-89.650734</v>
      </c>
      <c r="L458">
        <v>-80.170608999999999</v>
      </c>
      <c r="N458" s="2" t="s">
        <v>21</v>
      </c>
    </row>
    <row r="459" spans="2:16" x14ac:dyDescent="0.25">
      <c r="B459">
        <v>12097458333.333</v>
      </c>
      <c r="C459">
        <v>-87.878815000000003</v>
      </c>
      <c r="D459">
        <v>-78.287353999999993</v>
      </c>
      <c r="J459">
        <v>12097458333.333</v>
      </c>
      <c r="K459">
        <v>-85.101044000000002</v>
      </c>
      <c r="L459">
        <v>-75.438766000000001</v>
      </c>
    </row>
    <row r="460" spans="2:16" x14ac:dyDescent="0.25">
      <c r="B460">
        <v>12750250000</v>
      </c>
      <c r="C460">
        <v>-87.227226000000002</v>
      </c>
      <c r="D460">
        <v>-77.2089</v>
      </c>
      <c r="J460">
        <v>12750250000</v>
      </c>
      <c r="K460">
        <v>-87.235168000000002</v>
      </c>
      <c r="L460">
        <v>-77.238663000000003</v>
      </c>
    </row>
    <row r="461" spans="2:16" x14ac:dyDescent="0.25">
      <c r="B461" t="s">
        <v>21</v>
      </c>
      <c r="F461" s="2" t="s">
        <v>64</v>
      </c>
      <c r="J461" t="s">
        <v>21</v>
      </c>
      <c r="N461" s="2" t="s">
        <v>64</v>
      </c>
    </row>
    <row r="462" spans="2:16" ht="15.75" x14ac:dyDescent="0.25">
      <c r="F462" s="2" t="s">
        <v>19</v>
      </c>
      <c r="G462" s="2">
        <f t="shared" ref="G462:G481" si="76">D488</f>
        <v>0</v>
      </c>
      <c r="H462" s="25">
        <v>5</v>
      </c>
      <c r="N462" s="2" t="s">
        <v>19</v>
      </c>
      <c r="O462" s="2">
        <f t="shared" ref="O462:O481" si="77">L488</f>
        <v>0</v>
      </c>
      <c r="P462" s="25">
        <v>5</v>
      </c>
    </row>
    <row r="463" spans="2:16" ht="15.75" x14ac:dyDescent="0.25">
      <c r="F463" s="2" t="e">
        <f t="shared" ref="F463:F481" si="78">B489/1000000000</f>
        <v>#VALUE!</v>
      </c>
      <c r="G463" s="2" t="str">
        <f t="shared" si="76"/>
        <v>5Rx1L dBc Log Mag(dB)</v>
      </c>
      <c r="H463" s="26">
        <f>ABS(AVERAGE(G463:G481)-(H462-1)*19)</f>
        <v>147.66051488888888</v>
      </c>
      <c r="N463" s="2" t="e">
        <f t="shared" ref="N463:N481" si="79">J489/1000000000</f>
        <v>#VALUE!</v>
      </c>
      <c r="O463" s="2" t="str">
        <f t="shared" si="77"/>
        <v>5Rx1L dBc Log Mag(dB)</v>
      </c>
      <c r="P463" s="26">
        <f>ABS(AVERAGE(O463:O481)-(P462-1)*19)</f>
        <v>152.40011933333335</v>
      </c>
    </row>
    <row r="464" spans="2:16" x14ac:dyDescent="0.25">
      <c r="B464" t="s">
        <v>62</v>
      </c>
      <c r="F464" s="2">
        <f t="shared" si="78"/>
        <v>1</v>
      </c>
      <c r="G464" s="2">
        <f t="shared" si="76"/>
        <v>-77.065833999999995</v>
      </c>
      <c r="J464" t="s">
        <v>62</v>
      </c>
      <c r="N464" s="2">
        <f t="shared" si="79"/>
        <v>1</v>
      </c>
      <c r="O464" s="2">
        <f t="shared" si="77"/>
        <v>-74.653976</v>
      </c>
    </row>
    <row r="465" spans="2:15" x14ac:dyDescent="0.25">
      <c r="B465" t="s">
        <v>19</v>
      </c>
      <c r="C465" t="s">
        <v>144</v>
      </c>
      <c r="D465" t="s">
        <v>63</v>
      </c>
      <c r="F465" s="2">
        <f t="shared" si="78"/>
        <v>1.0777888888889</v>
      </c>
      <c r="G465" s="2">
        <f t="shared" si="76"/>
        <v>-81.825644999999994</v>
      </c>
      <c r="J465" t="s">
        <v>19</v>
      </c>
      <c r="K465" t="s">
        <v>144</v>
      </c>
      <c r="L465" t="s">
        <v>63</v>
      </c>
      <c r="N465" s="2">
        <f t="shared" si="79"/>
        <v>1.0777888888889</v>
      </c>
      <c r="O465" s="2">
        <f t="shared" si="77"/>
        <v>-79.515961000000004</v>
      </c>
    </row>
    <row r="466" spans="2:15" x14ac:dyDescent="0.25">
      <c r="B466">
        <v>1000250000</v>
      </c>
      <c r="C466">
        <v>-71.153366000000005</v>
      </c>
      <c r="D466">
        <v>-60.112468999999997</v>
      </c>
      <c r="F466" s="2">
        <f t="shared" si="78"/>
        <v>1.1555777777778</v>
      </c>
      <c r="G466" s="2">
        <f t="shared" si="76"/>
        <v>-76.923644999999993</v>
      </c>
      <c r="J466">
        <v>1000250000</v>
      </c>
      <c r="K466">
        <v>-78.651863000000006</v>
      </c>
      <c r="L466">
        <v>-65.483924999999999</v>
      </c>
      <c r="N466" s="2">
        <f t="shared" si="79"/>
        <v>1.1555777777778</v>
      </c>
      <c r="O466" s="2">
        <f t="shared" si="77"/>
        <v>-81.832436000000001</v>
      </c>
    </row>
    <row r="467" spans="2:15" x14ac:dyDescent="0.25">
      <c r="B467">
        <v>1666902777.7778001</v>
      </c>
      <c r="C467">
        <v>-77.782539</v>
      </c>
      <c r="D467">
        <v>-68.873717999999997</v>
      </c>
      <c r="F467" s="2">
        <f t="shared" si="78"/>
        <v>1.2333666666666998</v>
      </c>
      <c r="G467" s="2">
        <f t="shared" si="76"/>
        <v>-72.460776999999993</v>
      </c>
      <c r="J467">
        <v>1666902777.7778001</v>
      </c>
      <c r="K467">
        <v>-79.818557999999996</v>
      </c>
      <c r="L467">
        <v>-69.421188000000001</v>
      </c>
      <c r="N467" s="2">
        <f t="shared" si="79"/>
        <v>1.2333666666666998</v>
      </c>
      <c r="O467" s="2">
        <f t="shared" si="77"/>
        <v>-80.764328000000006</v>
      </c>
    </row>
    <row r="468" spans="2:15" x14ac:dyDescent="0.25">
      <c r="B468">
        <v>2333555555.5556002</v>
      </c>
      <c r="C468">
        <v>-67.827636999999996</v>
      </c>
      <c r="D468">
        <v>-59.506737000000001</v>
      </c>
      <c r="F468" s="2">
        <f t="shared" si="78"/>
        <v>1.3111555555556</v>
      </c>
      <c r="G468" s="2">
        <f t="shared" si="76"/>
        <v>-71.464675999999997</v>
      </c>
      <c r="J468">
        <v>2333555555.5556002</v>
      </c>
      <c r="K468">
        <v>-71.977447999999995</v>
      </c>
      <c r="L468">
        <v>-63.004040000000003</v>
      </c>
      <c r="N468" s="2">
        <f t="shared" si="79"/>
        <v>1.3111555555556</v>
      </c>
      <c r="O468" s="2">
        <f t="shared" si="77"/>
        <v>-79.068336000000002</v>
      </c>
    </row>
    <row r="469" spans="2:15" x14ac:dyDescent="0.25">
      <c r="B469">
        <v>3000208333.3333001</v>
      </c>
      <c r="C469">
        <v>-90.643851999999995</v>
      </c>
      <c r="D469">
        <v>-82.429848000000007</v>
      </c>
      <c r="F469" s="2">
        <f t="shared" si="78"/>
        <v>1.3889444444444001</v>
      </c>
      <c r="G469" s="2">
        <f t="shared" si="76"/>
        <v>-76.016762</v>
      </c>
      <c r="J469">
        <v>3000208333.3333001</v>
      </c>
      <c r="K469">
        <v>-72.213714999999993</v>
      </c>
      <c r="L469">
        <v>-63.852268000000002</v>
      </c>
      <c r="N469" s="2">
        <f t="shared" si="79"/>
        <v>1.3889444444444001</v>
      </c>
      <c r="O469" s="2">
        <f t="shared" si="77"/>
        <v>-77.466971999999998</v>
      </c>
    </row>
    <row r="470" spans="2:15" x14ac:dyDescent="0.25">
      <c r="B470">
        <v>3666861111.1111002</v>
      </c>
      <c r="C470">
        <v>-84.621002000000004</v>
      </c>
      <c r="D470">
        <v>-76.009521000000007</v>
      </c>
      <c r="F470" s="2">
        <f t="shared" si="78"/>
        <v>1.4667333333333001</v>
      </c>
      <c r="G470" s="2">
        <f t="shared" si="76"/>
        <v>-73.100136000000006</v>
      </c>
      <c r="J470">
        <v>3666861111.1111002</v>
      </c>
      <c r="K470">
        <v>-77.350989999999996</v>
      </c>
      <c r="L470">
        <v>-69.389999000000003</v>
      </c>
      <c r="N470" s="2">
        <f t="shared" si="79"/>
        <v>1.4667333333333001</v>
      </c>
      <c r="O470" s="2">
        <f t="shared" si="77"/>
        <v>-80.189926</v>
      </c>
    </row>
    <row r="471" spans="2:15" x14ac:dyDescent="0.25">
      <c r="B471">
        <v>4333513888.8888998</v>
      </c>
      <c r="C471">
        <v>-99.327927000000003</v>
      </c>
      <c r="D471">
        <v>-90.440894999999998</v>
      </c>
      <c r="F471" s="2">
        <f t="shared" si="78"/>
        <v>1.5445222222221999</v>
      </c>
      <c r="G471" s="2">
        <f t="shared" si="76"/>
        <v>-73.256516000000005</v>
      </c>
      <c r="J471">
        <v>4333513888.8888998</v>
      </c>
      <c r="K471">
        <v>-79.253051999999997</v>
      </c>
      <c r="L471">
        <v>-70.965812999999997</v>
      </c>
      <c r="N471" s="2">
        <f t="shared" si="79"/>
        <v>1.5445222222221999</v>
      </c>
      <c r="O471" s="2">
        <f t="shared" si="77"/>
        <v>-74.474129000000005</v>
      </c>
    </row>
    <row r="472" spans="2:15" x14ac:dyDescent="0.25">
      <c r="B472">
        <v>5000166666.6667004</v>
      </c>
      <c r="C472">
        <v>-89.572968000000003</v>
      </c>
      <c r="D472">
        <v>-81.118752000000001</v>
      </c>
      <c r="F472" s="2">
        <f t="shared" si="78"/>
        <v>1.6223111111110999</v>
      </c>
      <c r="G472" s="2">
        <f t="shared" si="76"/>
        <v>-69.646561000000005</v>
      </c>
      <c r="J472">
        <v>5000166666.6667004</v>
      </c>
      <c r="K472">
        <v>-77.077376999999998</v>
      </c>
      <c r="L472">
        <v>-68.702179000000001</v>
      </c>
      <c r="N472" s="2">
        <f t="shared" si="79"/>
        <v>1.6223111111110999</v>
      </c>
      <c r="O472" s="2">
        <f t="shared" si="77"/>
        <v>-75.081299000000001</v>
      </c>
    </row>
    <row r="473" spans="2:15" x14ac:dyDescent="0.25">
      <c r="B473">
        <v>5666819444.4443998</v>
      </c>
      <c r="C473">
        <v>-96.598534000000001</v>
      </c>
      <c r="D473">
        <v>-88.186690999999996</v>
      </c>
      <c r="F473" s="2">
        <f t="shared" si="78"/>
        <v>1.7000999999999999</v>
      </c>
      <c r="G473" s="2">
        <f t="shared" si="76"/>
        <v>-74.624367000000007</v>
      </c>
      <c r="J473">
        <v>5666819444.4443998</v>
      </c>
      <c r="K473">
        <v>-78.373756</v>
      </c>
      <c r="L473">
        <v>-70.014908000000005</v>
      </c>
      <c r="N473" s="2">
        <f t="shared" si="79"/>
        <v>1.7000999999999999</v>
      </c>
      <c r="O473" s="2">
        <f t="shared" si="77"/>
        <v>-77.819068999999999</v>
      </c>
    </row>
    <row r="474" spans="2:15" x14ac:dyDescent="0.25">
      <c r="B474">
        <v>6333472222.2222004</v>
      </c>
      <c r="C474">
        <v>-91.364479000000003</v>
      </c>
      <c r="D474">
        <v>-83.072021000000007</v>
      </c>
      <c r="F474" s="2">
        <f t="shared" si="78"/>
        <v>1.7778888888889</v>
      </c>
      <c r="G474" s="2">
        <f t="shared" si="76"/>
        <v>-78.219939999999994</v>
      </c>
      <c r="J474">
        <v>6333472222.2222004</v>
      </c>
      <c r="K474">
        <v>-81.508049</v>
      </c>
      <c r="L474">
        <v>-73.319000000000003</v>
      </c>
      <c r="N474" s="2">
        <f t="shared" si="79"/>
        <v>1.7778888888889</v>
      </c>
      <c r="O474" s="2">
        <f t="shared" si="77"/>
        <v>-88.384720000000002</v>
      </c>
    </row>
    <row r="475" spans="2:15" x14ac:dyDescent="0.25">
      <c r="B475">
        <v>7000125000</v>
      </c>
      <c r="C475">
        <v>-86.140945000000002</v>
      </c>
      <c r="D475">
        <v>-77.762962000000002</v>
      </c>
      <c r="F475" s="2">
        <f t="shared" si="78"/>
        <v>1.8556777777778002</v>
      </c>
      <c r="G475" s="2">
        <f t="shared" si="76"/>
        <v>-77.865455999999995</v>
      </c>
      <c r="J475">
        <v>7000125000</v>
      </c>
      <c r="K475">
        <v>-76.571029999999993</v>
      </c>
      <c r="L475">
        <v>-68.226234000000005</v>
      </c>
      <c r="N475" s="2">
        <f t="shared" si="79"/>
        <v>1.8556777777778002</v>
      </c>
      <c r="O475" s="2">
        <f t="shared" si="77"/>
        <v>-76.925445999999994</v>
      </c>
    </row>
    <row r="476" spans="2:15" x14ac:dyDescent="0.25">
      <c r="B476">
        <v>7666777777.7777996</v>
      </c>
      <c r="C476">
        <v>-83.146049000000005</v>
      </c>
      <c r="D476">
        <v>-74.575890000000001</v>
      </c>
      <c r="F476" s="2">
        <f t="shared" si="78"/>
        <v>1.9334666666667</v>
      </c>
      <c r="G476" s="2">
        <f t="shared" si="76"/>
        <v>-73.717101999999997</v>
      </c>
      <c r="J476">
        <v>7666777777.7777996</v>
      </c>
      <c r="K476">
        <v>-89.560958999999997</v>
      </c>
      <c r="L476">
        <v>-81.007874000000001</v>
      </c>
      <c r="N476" s="2">
        <f t="shared" si="79"/>
        <v>1.9334666666667</v>
      </c>
      <c r="O476" s="2">
        <f t="shared" si="77"/>
        <v>-69.340262999999993</v>
      </c>
    </row>
    <row r="477" spans="2:15" x14ac:dyDescent="0.25">
      <c r="B477">
        <v>8333430555.5556002</v>
      </c>
      <c r="C477">
        <v>-89.065849</v>
      </c>
      <c r="D477">
        <v>-80.423964999999995</v>
      </c>
      <c r="F477" s="2">
        <f t="shared" si="78"/>
        <v>2.0112555555556</v>
      </c>
      <c r="G477" s="2">
        <f t="shared" si="76"/>
        <v>-65.994018999999994</v>
      </c>
      <c r="J477">
        <v>8333430555.5556002</v>
      </c>
      <c r="K477">
        <v>-92.288573999999997</v>
      </c>
      <c r="L477">
        <v>-83.679625999999999</v>
      </c>
      <c r="N477" s="2">
        <f t="shared" si="79"/>
        <v>2.0112555555556</v>
      </c>
      <c r="O477" s="2">
        <f t="shared" si="77"/>
        <v>-68.644333000000003</v>
      </c>
    </row>
    <row r="478" spans="2:15" x14ac:dyDescent="0.25">
      <c r="B478">
        <v>9000083333.3332996</v>
      </c>
      <c r="C478">
        <v>-85.439734999999999</v>
      </c>
      <c r="D478">
        <v>-76.734024000000005</v>
      </c>
      <c r="F478" s="2">
        <f t="shared" si="78"/>
        <v>2.0890444444443999</v>
      </c>
      <c r="G478" s="2">
        <f t="shared" si="76"/>
        <v>-63.628193000000003</v>
      </c>
      <c r="J478">
        <v>9000083333.3332996</v>
      </c>
      <c r="K478">
        <v>-91.508064000000005</v>
      </c>
      <c r="L478">
        <v>-82.608977999999993</v>
      </c>
      <c r="N478" s="2">
        <f t="shared" si="79"/>
        <v>2.0890444444443999</v>
      </c>
      <c r="O478" s="2">
        <f t="shared" si="77"/>
        <v>-70.581856000000002</v>
      </c>
    </row>
    <row r="479" spans="2:15" x14ac:dyDescent="0.25">
      <c r="B479">
        <v>9666736111.1110992</v>
      </c>
      <c r="C479">
        <v>-87.938698000000002</v>
      </c>
      <c r="D479">
        <v>-78.948707999999996</v>
      </c>
      <c r="F479" s="2">
        <f t="shared" si="78"/>
        <v>2.1668333333333001</v>
      </c>
      <c r="G479" s="2">
        <f t="shared" si="76"/>
        <v>-60.929966</v>
      </c>
      <c r="J479">
        <v>9666736111.1110992</v>
      </c>
      <c r="K479">
        <v>-100.02624</v>
      </c>
      <c r="L479">
        <v>-91.133972</v>
      </c>
      <c r="N479" s="2">
        <f t="shared" si="79"/>
        <v>2.1668333333333001</v>
      </c>
      <c r="O479" s="2">
        <f t="shared" si="77"/>
        <v>-74.058043999999995</v>
      </c>
    </row>
    <row r="480" spans="2:15" x14ac:dyDescent="0.25">
      <c r="B480">
        <v>10333388888.889</v>
      </c>
      <c r="C480">
        <v>-92.047150000000002</v>
      </c>
      <c r="D480">
        <v>-82.471619000000004</v>
      </c>
      <c r="F480" s="2">
        <f t="shared" si="78"/>
        <v>2.2446222222221999</v>
      </c>
      <c r="G480" s="2">
        <f t="shared" si="76"/>
        <v>-63.205204000000002</v>
      </c>
      <c r="J480">
        <v>10333388888.889</v>
      </c>
      <c r="K480">
        <v>-101.87154</v>
      </c>
      <c r="L480">
        <v>-92.670119999999997</v>
      </c>
      <c r="N480" s="2">
        <f t="shared" si="79"/>
        <v>2.2446222222221999</v>
      </c>
      <c r="O480" s="2">
        <f t="shared" si="77"/>
        <v>-81.602576999999997</v>
      </c>
    </row>
    <row r="481" spans="2:16" x14ac:dyDescent="0.25">
      <c r="B481">
        <v>11000041666.667</v>
      </c>
      <c r="C481">
        <v>-88.133690000000001</v>
      </c>
      <c r="D481">
        <v>-78.587822000000003</v>
      </c>
      <c r="F481" s="2">
        <f t="shared" si="78"/>
        <v>2.3224111111111001</v>
      </c>
      <c r="G481" s="2">
        <f t="shared" si="76"/>
        <v>-59.944468999999998</v>
      </c>
      <c r="J481">
        <v>11000041666.667</v>
      </c>
      <c r="K481">
        <v>-91.813698000000002</v>
      </c>
      <c r="L481">
        <v>-82.188828000000001</v>
      </c>
      <c r="N481" s="2">
        <f t="shared" si="79"/>
        <v>2.3224111111111001</v>
      </c>
      <c r="O481" s="2">
        <f t="shared" si="77"/>
        <v>-64.798477000000005</v>
      </c>
    </row>
    <row r="482" spans="2:16" x14ac:dyDescent="0.25">
      <c r="B482">
        <v>11666694444.444</v>
      </c>
      <c r="C482">
        <v>-88.388114999999999</v>
      </c>
      <c r="D482">
        <v>-78.890777999999997</v>
      </c>
      <c r="F482" s="2" t="s">
        <v>21</v>
      </c>
      <c r="J482">
        <v>11666694444.444</v>
      </c>
      <c r="K482">
        <v>-99.490218999999996</v>
      </c>
      <c r="L482">
        <v>-90.010093999999995</v>
      </c>
      <c r="N482" s="2" t="s">
        <v>21</v>
      </c>
    </row>
    <row r="483" spans="2:16" x14ac:dyDescent="0.25">
      <c r="B483">
        <v>12333347222.222</v>
      </c>
      <c r="C483">
        <v>-89.925774000000004</v>
      </c>
      <c r="D483">
        <v>-80.334311999999997</v>
      </c>
      <c r="J483">
        <v>12333347222.222</v>
      </c>
      <c r="K483">
        <v>-97.232819000000006</v>
      </c>
      <c r="L483">
        <v>-87.570541000000006</v>
      </c>
    </row>
    <row r="484" spans="2:16" x14ac:dyDescent="0.25">
      <c r="B484">
        <v>13000000000</v>
      </c>
      <c r="C484">
        <v>-96.862037999999998</v>
      </c>
      <c r="D484">
        <v>-86.843711999999996</v>
      </c>
      <c r="J484">
        <v>13000000000</v>
      </c>
      <c r="K484">
        <v>-106.21259000000001</v>
      </c>
      <c r="L484">
        <v>-96.216094999999996</v>
      </c>
    </row>
    <row r="485" spans="2:16" x14ac:dyDescent="0.25">
      <c r="B485" t="s">
        <v>21</v>
      </c>
      <c r="F485" s="2" t="s">
        <v>65</v>
      </c>
      <c r="J485" t="s">
        <v>21</v>
      </c>
      <c r="N485" s="2" t="s">
        <v>65</v>
      </c>
    </row>
    <row r="486" spans="2:16" ht="15.75" x14ac:dyDescent="0.25">
      <c r="F486" s="2" t="s">
        <v>19</v>
      </c>
      <c r="G486" s="2">
        <f t="shared" ref="G486:G505" si="80">D512</f>
        <v>0</v>
      </c>
      <c r="H486" s="25">
        <v>5</v>
      </c>
      <c r="N486" s="2" t="s">
        <v>19</v>
      </c>
      <c r="O486" s="2">
        <f t="shared" ref="O486:O505" si="81">L512</f>
        <v>0</v>
      </c>
      <c r="P486" s="25">
        <v>5</v>
      </c>
    </row>
    <row r="487" spans="2:16" ht="15.75" x14ac:dyDescent="0.25">
      <c r="F487" s="2" t="e">
        <f t="shared" ref="F487:F505" si="82">B513/1000000000</f>
        <v>#VALUE!</v>
      </c>
      <c r="G487" s="2" t="str">
        <f t="shared" si="80"/>
        <v>5Rx2L dBc Log Mag(dB)</v>
      </c>
      <c r="H487" s="26">
        <f>ABS(AVERAGE(G487:G505)-(H486-1)*19)</f>
        <v>159.2761395</v>
      </c>
      <c r="N487" s="2" t="e">
        <f t="shared" ref="N487:N505" si="83">J513/1000000000</f>
        <v>#VALUE!</v>
      </c>
      <c r="O487" s="2" t="str">
        <f t="shared" si="81"/>
        <v>5Rx2L dBc Log Mag(dB)</v>
      </c>
      <c r="P487" s="26">
        <f>ABS(AVERAGE(O487:O505)-(P486-1)*19)</f>
        <v>163.20351433333332</v>
      </c>
    </row>
    <row r="488" spans="2:16" x14ac:dyDescent="0.25">
      <c r="B488" t="s">
        <v>64</v>
      </c>
      <c r="F488" s="2">
        <f t="shared" si="82"/>
        <v>1</v>
      </c>
      <c r="G488" s="2">
        <f t="shared" si="80"/>
        <v>-84.444496000000001</v>
      </c>
      <c r="J488" t="s">
        <v>64</v>
      </c>
      <c r="N488" s="2">
        <f t="shared" si="83"/>
        <v>1</v>
      </c>
      <c r="O488" s="2">
        <f t="shared" si="81"/>
        <v>-100.09565000000001</v>
      </c>
    </row>
    <row r="489" spans="2:16" x14ac:dyDescent="0.25">
      <c r="B489" t="s">
        <v>19</v>
      </c>
      <c r="C489" t="s">
        <v>145</v>
      </c>
      <c r="D489" t="s">
        <v>217</v>
      </c>
      <c r="F489" s="2">
        <f t="shared" si="82"/>
        <v>1.2444333333333002</v>
      </c>
      <c r="G489" s="2">
        <f t="shared" si="80"/>
        <v>-86.798584000000005</v>
      </c>
      <c r="J489" t="s">
        <v>19</v>
      </c>
      <c r="K489" t="s">
        <v>145</v>
      </c>
      <c r="L489" t="s">
        <v>217</v>
      </c>
      <c r="N489" s="2">
        <f t="shared" si="83"/>
        <v>1.2444333333333002</v>
      </c>
      <c r="O489" s="2">
        <f t="shared" si="81"/>
        <v>-99.729729000000006</v>
      </c>
    </row>
    <row r="490" spans="2:16" x14ac:dyDescent="0.25">
      <c r="B490">
        <v>1000000000</v>
      </c>
      <c r="C490">
        <v>-88.106735</v>
      </c>
      <c r="D490">
        <v>-77.065833999999995</v>
      </c>
      <c r="F490" s="2">
        <f t="shared" si="82"/>
        <v>1.4888666666666999</v>
      </c>
      <c r="G490" s="2">
        <f t="shared" si="80"/>
        <v>-85.564323000000002</v>
      </c>
      <c r="J490">
        <v>1000000000</v>
      </c>
      <c r="K490">
        <v>-87.821906999999996</v>
      </c>
      <c r="L490">
        <v>-74.653976</v>
      </c>
      <c r="N490" s="2">
        <f t="shared" si="83"/>
        <v>1.4888666666666999</v>
      </c>
      <c r="O490" s="2">
        <f t="shared" si="81"/>
        <v>-96.760361000000003</v>
      </c>
    </row>
    <row r="491" spans="2:16" x14ac:dyDescent="0.25">
      <c r="B491">
        <v>1077788888.8889</v>
      </c>
      <c r="C491">
        <v>-90.734466999999995</v>
      </c>
      <c r="D491">
        <v>-81.825644999999994</v>
      </c>
      <c r="F491" s="2">
        <f t="shared" si="82"/>
        <v>1.7333000000000001</v>
      </c>
      <c r="G491" s="2">
        <f t="shared" si="80"/>
        <v>-82.445571999999999</v>
      </c>
      <c r="J491">
        <v>1077788888.8889</v>
      </c>
      <c r="K491">
        <v>-89.913330000000002</v>
      </c>
      <c r="L491">
        <v>-79.515961000000004</v>
      </c>
      <c r="N491" s="2">
        <f t="shared" si="83"/>
        <v>1.7333000000000001</v>
      </c>
      <c r="O491" s="2">
        <f t="shared" si="81"/>
        <v>-96.140015000000005</v>
      </c>
    </row>
    <row r="492" spans="2:16" x14ac:dyDescent="0.25">
      <c r="B492">
        <v>1155577777.7778001</v>
      </c>
      <c r="C492">
        <v>-85.244545000000002</v>
      </c>
      <c r="D492">
        <v>-76.923644999999993</v>
      </c>
      <c r="F492" s="2">
        <f t="shared" si="82"/>
        <v>1.9777333333333</v>
      </c>
      <c r="G492" s="2">
        <f t="shared" si="80"/>
        <v>-93.983833000000004</v>
      </c>
      <c r="J492">
        <v>1155577777.7778001</v>
      </c>
      <c r="K492">
        <v>-90.805840000000003</v>
      </c>
      <c r="L492">
        <v>-81.832436000000001</v>
      </c>
      <c r="N492" s="2">
        <f t="shared" si="83"/>
        <v>1.9777333333333</v>
      </c>
      <c r="O492" s="2">
        <f t="shared" si="81"/>
        <v>-81.197540000000004</v>
      </c>
    </row>
    <row r="493" spans="2:16" x14ac:dyDescent="0.25">
      <c r="B493">
        <v>1233366666.6666999</v>
      </c>
      <c r="C493">
        <v>-80.674781999999993</v>
      </c>
      <c r="D493">
        <v>-72.460776999999993</v>
      </c>
      <c r="F493" s="2">
        <f t="shared" si="82"/>
        <v>2.2221666666666997</v>
      </c>
      <c r="G493" s="2">
        <f t="shared" si="80"/>
        <v>-82.538757000000004</v>
      </c>
      <c r="J493">
        <v>1233366666.6666999</v>
      </c>
      <c r="K493">
        <v>-89.125777999999997</v>
      </c>
      <c r="L493">
        <v>-80.764328000000006</v>
      </c>
      <c r="N493" s="2">
        <f t="shared" si="83"/>
        <v>2.2221666666666997</v>
      </c>
      <c r="O493" s="2">
        <f t="shared" si="81"/>
        <v>-86.695044999999993</v>
      </c>
    </row>
    <row r="494" spans="2:16" x14ac:dyDescent="0.25">
      <c r="B494">
        <v>1311155555.5555999</v>
      </c>
      <c r="C494">
        <v>-80.076156999999995</v>
      </c>
      <c r="D494">
        <v>-71.464675999999997</v>
      </c>
      <c r="F494" s="2">
        <f t="shared" si="82"/>
        <v>2.4666000000000001</v>
      </c>
      <c r="G494" s="2">
        <f t="shared" si="80"/>
        <v>-74.103545999999994</v>
      </c>
      <c r="J494">
        <v>1311155555.5555999</v>
      </c>
      <c r="K494">
        <v>-87.029326999999995</v>
      </c>
      <c r="L494">
        <v>-79.068336000000002</v>
      </c>
      <c r="N494" s="2">
        <f t="shared" si="83"/>
        <v>2.4666000000000001</v>
      </c>
      <c r="O494" s="2">
        <f t="shared" si="81"/>
        <v>-118.28854</v>
      </c>
    </row>
    <row r="495" spans="2:16" x14ac:dyDescent="0.25">
      <c r="B495">
        <v>1388944444.4444001</v>
      </c>
      <c r="C495">
        <v>-84.903801000000001</v>
      </c>
      <c r="D495">
        <v>-76.016762</v>
      </c>
      <c r="F495" s="2">
        <f t="shared" si="82"/>
        <v>2.7110333333333001</v>
      </c>
      <c r="G495" s="2">
        <f t="shared" si="80"/>
        <v>-81.108954999999995</v>
      </c>
      <c r="J495">
        <v>1388944444.4444001</v>
      </c>
      <c r="K495">
        <v>-85.754219000000006</v>
      </c>
      <c r="L495">
        <v>-77.466971999999998</v>
      </c>
      <c r="N495" s="2">
        <f t="shared" si="83"/>
        <v>2.7110333333333001</v>
      </c>
      <c r="O495" s="2">
        <f t="shared" si="81"/>
        <v>-82.675797000000003</v>
      </c>
    </row>
    <row r="496" spans="2:16" x14ac:dyDescent="0.25">
      <c r="B496">
        <v>1466733333.3333001</v>
      </c>
      <c r="C496">
        <v>-81.554344</v>
      </c>
      <c r="D496">
        <v>-73.100136000000006</v>
      </c>
      <c r="F496" s="2">
        <f t="shared" si="82"/>
        <v>2.9554666666667</v>
      </c>
      <c r="G496" s="2">
        <f t="shared" si="80"/>
        <v>-91.144088999999994</v>
      </c>
      <c r="J496">
        <v>1466733333.3333001</v>
      </c>
      <c r="K496">
        <v>-88.565132000000006</v>
      </c>
      <c r="L496">
        <v>-80.189926</v>
      </c>
      <c r="N496" s="2">
        <f t="shared" si="83"/>
        <v>2.9554666666667</v>
      </c>
      <c r="O496" s="2">
        <f t="shared" si="81"/>
        <v>-86.381348000000003</v>
      </c>
    </row>
    <row r="497" spans="2:16" x14ac:dyDescent="0.25">
      <c r="B497">
        <v>1544522222.2221999</v>
      </c>
      <c r="C497">
        <v>-81.668357999999998</v>
      </c>
      <c r="D497">
        <v>-73.256516000000005</v>
      </c>
      <c r="F497" s="2">
        <f t="shared" si="82"/>
        <v>3.1999</v>
      </c>
      <c r="G497" s="2">
        <f t="shared" si="80"/>
        <v>-85.444220999999999</v>
      </c>
      <c r="J497">
        <v>1544522222.2221999</v>
      </c>
      <c r="K497">
        <v>-82.832977</v>
      </c>
      <c r="L497">
        <v>-74.474129000000005</v>
      </c>
      <c r="N497" s="2">
        <f t="shared" si="83"/>
        <v>3.1999</v>
      </c>
      <c r="O497" s="2">
        <f t="shared" si="81"/>
        <v>-86.530670000000001</v>
      </c>
    </row>
    <row r="498" spans="2:16" x14ac:dyDescent="0.25">
      <c r="B498">
        <v>1622311111.1111</v>
      </c>
      <c r="C498">
        <v>-77.939025999999998</v>
      </c>
      <c r="D498">
        <v>-69.646561000000005</v>
      </c>
      <c r="F498" s="2">
        <f t="shared" si="82"/>
        <v>3.4443333333332999</v>
      </c>
      <c r="G498" s="2">
        <f t="shared" si="80"/>
        <v>-88.815383999999995</v>
      </c>
      <c r="J498">
        <v>1622311111.1111</v>
      </c>
      <c r="K498">
        <v>-83.270347999999998</v>
      </c>
      <c r="L498">
        <v>-75.081299000000001</v>
      </c>
      <c r="N498" s="2">
        <f t="shared" si="83"/>
        <v>3.4443333333332999</v>
      </c>
      <c r="O498" s="2">
        <f t="shared" si="81"/>
        <v>-82.156914</v>
      </c>
    </row>
    <row r="499" spans="2:16" x14ac:dyDescent="0.25">
      <c r="B499">
        <v>1700100000</v>
      </c>
      <c r="C499">
        <v>-83.002350000000007</v>
      </c>
      <c r="D499">
        <v>-74.624367000000007</v>
      </c>
      <c r="F499" s="2">
        <f t="shared" si="82"/>
        <v>3.6887666666666998</v>
      </c>
      <c r="G499" s="2">
        <f t="shared" si="80"/>
        <v>-90.919060000000002</v>
      </c>
      <c r="J499">
        <v>1700100000</v>
      </c>
      <c r="K499">
        <v>-86.163864000000004</v>
      </c>
      <c r="L499">
        <v>-77.819068999999999</v>
      </c>
      <c r="N499" s="2">
        <f t="shared" si="83"/>
        <v>3.6887666666666998</v>
      </c>
      <c r="O499" s="2">
        <f t="shared" si="81"/>
        <v>-86.310149999999993</v>
      </c>
    </row>
    <row r="500" spans="2:16" x14ac:dyDescent="0.25">
      <c r="B500">
        <v>1777888888.8889</v>
      </c>
      <c r="C500">
        <v>-86.790099999999995</v>
      </c>
      <c r="D500">
        <v>-78.219939999999994</v>
      </c>
      <c r="F500" s="2">
        <f t="shared" si="82"/>
        <v>3.9331999999999998</v>
      </c>
      <c r="G500" s="2">
        <f t="shared" si="80"/>
        <v>-74.986801</v>
      </c>
      <c r="J500">
        <v>1777888888.8889</v>
      </c>
      <c r="K500">
        <v>-96.937804999999997</v>
      </c>
      <c r="L500">
        <v>-88.384720000000002</v>
      </c>
      <c r="N500" s="2">
        <f t="shared" si="83"/>
        <v>3.9331999999999998</v>
      </c>
      <c r="O500" s="2">
        <f t="shared" si="81"/>
        <v>-77.422424000000007</v>
      </c>
    </row>
    <row r="501" spans="2:16" x14ac:dyDescent="0.25">
      <c r="B501">
        <v>1855677777.7778001</v>
      </c>
      <c r="C501">
        <v>-86.507339000000002</v>
      </c>
      <c r="D501">
        <v>-77.865455999999995</v>
      </c>
      <c r="F501" s="2">
        <f t="shared" si="82"/>
        <v>4.1776333333332998</v>
      </c>
      <c r="G501" s="2">
        <f t="shared" si="80"/>
        <v>-79.010604999999998</v>
      </c>
      <c r="J501">
        <v>1855677777.7778001</v>
      </c>
      <c r="K501">
        <v>-85.534392999999994</v>
      </c>
      <c r="L501">
        <v>-76.925445999999994</v>
      </c>
      <c r="N501" s="2">
        <f t="shared" si="83"/>
        <v>4.1776333333332998</v>
      </c>
      <c r="O501" s="2">
        <f t="shared" si="81"/>
        <v>-76.035460999999998</v>
      </c>
    </row>
    <row r="502" spans="2:16" x14ac:dyDescent="0.25">
      <c r="B502">
        <v>1933466666.6666999</v>
      </c>
      <c r="C502">
        <v>-82.422813000000005</v>
      </c>
      <c r="D502">
        <v>-73.717101999999997</v>
      </c>
      <c r="F502" s="2">
        <f t="shared" si="82"/>
        <v>4.4220666666667006</v>
      </c>
      <c r="G502" s="2">
        <f t="shared" si="80"/>
        <v>-78.075005000000004</v>
      </c>
      <c r="J502">
        <v>1933466666.6666999</v>
      </c>
      <c r="K502">
        <v>-78.239349000000004</v>
      </c>
      <c r="L502">
        <v>-69.340262999999993</v>
      </c>
      <c r="N502" s="2">
        <f t="shared" si="83"/>
        <v>4.4220666666667006</v>
      </c>
      <c r="O502" s="2">
        <f t="shared" si="81"/>
        <v>-90.116516000000004</v>
      </c>
    </row>
    <row r="503" spans="2:16" x14ac:dyDescent="0.25">
      <c r="B503">
        <v>2011255555.5555999</v>
      </c>
      <c r="C503">
        <v>-74.984009</v>
      </c>
      <c r="D503">
        <v>-65.994018999999994</v>
      </c>
      <c r="F503" s="2">
        <f t="shared" si="82"/>
        <v>4.6665000000000001</v>
      </c>
      <c r="G503" s="2">
        <f t="shared" si="80"/>
        <v>-78.177025</v>
      </c>
      <c r="J503">
        <v>2011255555.5555999</v>
      </c>
      <c r="K503">
        <v>-77.536606000000006</v>
      </c>
      <c r="L503">
        <v>-68.644333000000003</v>
      </c>
      <c r="N503" s="2">
        <f t="shared" si="83"/>
        <v>4.6665000000000001</v>
      </c>
      <c r="O503" s="2">
        <f t="shared" si="81"/>
        <v>-75.583809000000002</v>
      </c>
    </row>
    <row r="504" spans="2:16" x14ac:dyDescent="0.25">
      <c r="B504">
        <v>2089044444.4444001</v>
      </c>
      <c r="C504">
        <v>-73.203720000000004</v>
      </c>
      <c r="D504">
        <v>-63.628193000000003</v>
      </c>
      <c r="F504" s="2">
        <f t="shared" si="82"/>
        <v>4.9109333333332996</v>
      </c>
      <c r="G504" s="2">
        <f t="shared" si="80"/>
        <v>-92.179976999999994</v>
      </c>
      <c r="J504">
        <v>2089044444.4444001</v>
      </c>
      <c r="K504">
        <v>-79.783287000000001</v>
      </c>
      <c r="L504">
        <v>-70.581856000000002</v>
      </c>
      <c r="N504" s="2">
        <f t="shared" si="83"/>
        <v>4.9109333333332996</v>
      </c>
      <c r="O504" s="2">
        <f t="shared" si="81"/>
        <v>-76.179366999999999</v>
      </c>
    </row>
    <row r="505" spans="2:16" x14ac:dyDescent="0.25">
      <c r="B505">
        <v>2166833333.3333001</v>
      </c>
      <c r="C505">
        <v>-70.475830000000002</v>
      </c>
      <c r="D505">
        <v>-60.929966</v>
      </c>
      <c r="F505" s="2">
        <f t="shared" si="82"/>
        <v>5.1553666666667004</v>
      </c>
      <c r="G505" s="2">
        <f t="shared" si="80"/>
        <v>-69.230277999999998</v>
      </c>
      <c r="J505">
        <v>2166833333.3333001</v>
      </c>
      <c r="K505">
        <v>-83.682914999999994</v>
      </c>
      <c r="L505">
        <v>-74.058043999999995</v>
      </c>
      <c r="N505" s="2">
        <f t="shared" si="83"/>
        <v>5.1553666666667004</v>
      </c>
      <c r="O505" s="2">
        <f t="shared" si="81"/>
        <v>-71.363922000000002</v>
      </c>
    </row>
    <row r="506" spans="2:16" x14ac:dyDescent="0.25">
      <c r="B506">
        <v>2244622222.2221999</v>
      </c>
      <c r="C506">
        <v>-72.702538000000004</v>
      </c>
      <c r="D506">
        <v>-63.205204000000002</v>
      </c>
      <c r="F506" s="2" t="s">
        <v>21</v>
      </c>
      <c r="J506">
        <v>2244622222.2221999</v>
      </c>
      <c r="K506">
        <v>-91.082710000000006</v>
      </c>
      <c r="L506">
        <v>-81.602576999999997</v>
      </c>
      <c r="N506" s="2" t="s">
        <v>21</v>
      </c>
    </row>
    <row r="507" spans="2:16" x14ac:dyDescent="0.25">
      <c r="B507">
        <v>2322411111.1111002</v>
      </c>
      <c r="C507">
        <v>-69.535927000000001</v>
      </c>
      <c r="D507">
        <v>-59.944468999999998</v>
      </c>
      <c r="J507">
        <v>2322411111.1111002</v>
      </c>
      <c r="K507">
        <v>-74.460753999999994</v>
      </c>
      <c r="L507">
        <v>-64.798477000000005</v>
      </c>
    </row>
    <row r="508" spans="2:16" x14ac:dyDescent="0.25">
      <c r="B508">
        <v>2400200000</v>
      </c>
      <c r="C508">
        <v>-67.987494999999996</v>
      </c>
      <c r="D508">
        <v>-57.969166000000001</v>
      </c>
      <c r="J508">
        <v>2400200000</v>
      </c>
      <c r="K508">
        <v>-77.122681</v>
      </c>
      <c r="L508">
        <v>-67.126175000000003</v>
      </c>
    </row>
    <row r="509" spans="2:16" x14ac:dyDescent="0.25">
      <c r="B509" t="s">
        <v>21</v>
      </c>
      <c r="F509" s="2" t="s">
        <v>67</v>
      </c>
      <c r="J509" t="s">
        <v>21</v>
      </c>
      <c r="N509" s="2" t="s">
        <v>67</v>
      </c>
    </row>
    <row r="510" spans="2:16" ht="15.75" x14ac:dyDescent="0.25">
      <c r="F510" s="2" t="s">
        <v>19</v>
      </c>
      <c r="G510" s="2">
        <f t="shared" ref="G510:G529" si="84">D536</f>
        <v>0</v>
      </c>
      <c r="H510" s="25">
        <v>5</v>
      </c>
      <c r="N510" s="2" t="s">
        <v>19</v>
      </c>
      <c r="O510" s="2">
        <f t="shared" ref="O510:O529" si="85">L536</f>
        <v>0</v>
      </c>
      <c r="P510" s="25">
        <v>5</v>
      </c>
    </row>
    <row r="511" spans="2:16" ht="15.75" x14ac:dyDescent="0.25">
      <c r="F511" s="2" t="e">
        <f t="shared" ref="F511:F529" si="86">B537/1000000000</f>
        <v>#VALUE!</v>
      </c>
      <c r="G511" s="2" t="str">
        <f t="shared" si="84"/>
        <v>5Rx3L dBc Log Mag(dB)</v>
      </c>
      <c r="H511" s="26">
        <f>ABS(AVERAGE(G511:G529)-(H510-1)*19)</f>
        <v>147.02101066666665</v>
      </c>
      <c r="N511" s="2" t="e">
        <f t="shared" ref="N511:N529" si="87">J537/1000000000</f>
        <v>#VALUE!</v>
      </c>
      <c r="O511" s="2" t="str">
        <f t="shared" si="85"/>
        <v>5Rx3L dBc Log Mag(dB)</v>
      </c>
      <c r="P511" s="26">
        <f>ABS(AVERAGE(O511:O529)-(P510-1)*19)</f>
        <v>149.07839816666666</v>
      </c>
    </row>
    <row r="512" spans="2:16" x14ac:dyDescent="0.25">
      <c r="B512" t="s">
        <v>65</v>
      </c>
      <c r="F512" s="2">
        <f t="shared" si="86"/>
        <v>1</v>
      </c>
      <c r="G512" s="2">
        <f t="shared" si="84"/>
        <v>-68.798012</v>
      </c>
      <c r="J512" t="s">
        <v>65</v>
      </c>
      <c r="N512" s="2">
        <f t="shared" si="87"/>
        <v>1</v>
      </c>
      <c r="O512" s="2">
        <f t="shared" si="85"/>
        <v>-77.310181</v>
      </c>
    </row>
    <row r="513" spans="2:15" x14ac:dyDescent="0.25">
      <c r="B513" t="s">
        <v>19</v>
      </c>
      <c r="C513" t="s">
        <v>146</v>
      </c>
      <c r="D513" t="s">
        <v>66</v>
      </c>
      <c r="F513" s="2">
        <f t="shared" si="86"/>
        <v>1.3666777777778001</v>
      </c>
      <c r="G513" s="2">
        <f t="shared" si="84"/>
        <v>-75.507935000000003</v>
      </c>
      <c r="J513" t="s">
        <v>19</v>
      </c>
      <c r="K513" t="s">
        <v>146</v>
      </c>
      <c r="L513" t="s">
        <v>66</v>
      </c>
      <c r="N513" s="2">
        <f t="shared" si="87"/>
        <v>1.3666777777778001</v>
      </c>
      <c r="O513" s="2">
        <f t="shared" si="85"/>
        <v>-78.196029999999993</v>
      </c>
    </row>
    <row r="514" spans="2:15" x14ac:dyDescent="0.25">
      <c r="B514">
        <v>1000000000</v>
      </c>
      <c r="C514">
        <v>-95.485397000000006</v>
      </c>
      <c r="D514">
        <v>-84.444496000000001</v>
      </c>
      <c r="F514" s="2">
        <f t="shared" si="86"/>
        <v>1.7333555555555999</v>
      </c>
      <c r="G514" s="2">
        <f t="shared" si="84"/>
        <v>-68.266968000000006</v>
      </c>
      <c r="J514">
        <v>1000000000</v>
      </c>
      <c r="K514">
        <v>-113.26358999999999</v>
      </c>
      <c r="L514">
        <v>-100.09565000000001</v>
      </c>
      <c r="N514" s="2">
        <f t="shared" si="87"/>
        <v>1.7333555555555999</v>
      </c>
      <c r="O514" s="2">
        <f t="shared" si="85"/>
        <v>-70.364258000000007</v>
      </c>
    </row>
    <row r="515" spans="2:15" x14ac:dyDescent="0.25">
      <c r="B515">
        <v>1244433333.3333001</v>
      </c>
      <c r="C515">
        <v>-95.707404999999994</v>
      </c>
      <c r="D515">
        <v>-86.798584000000005</v>
      </c>
      <c r="F515" s="2">
        <f t="shared" si="86"/>
        <v>2.1000333333333003</v>
      </c>
      <c r="G515" s="2">
        <f t="shared" si="84"/>
        <v>-72.782188000000005</v>
      </c>
      <c r="J515">
        <v>1244433333.3333001</v>
      </c>
      <c r="K515">
        <v>-110.1271</v>
      </c>
      <c r="L515">
        <v>-99.729729000000006</v>
      </c>
      <c r="N515" s="2">
        <f t="shared" si="87"/>
        <v>2.1000333333333003</v>
      </c>
      <c r="O515" s="2">
        <f t="shared" si="85"/>
        <v>-62.844729999999998</v>
      </c>
    </row>
    <row r="516" spans="2:15" x14ac:dyDescent="0.25">
      <c r="B516">
        <v>1488866666.6666999</v>
      </c>
      <c r="C516">
        <v>-93.885222999999996</v>
      </c>
      <c r="D516">
        <v>-85.564323000000002</v>
      </c>
      <c r="F516" s="2">
        <f t="shared" si="86"/>
        <v>2.4667111111111004</v>
      </c>
      <c r="G516" s="2">
        <f t="shared" si="84"/>
        <v>-62.784565000000001</v>
      </c>
      <c r="J516">
        <v>1488866666.6666999</v>
      </c>
      <c r="K516">
        <v>-105.73376</v>
      </c>
      <c r="L516">
        <v>-96.760361000000003</v>
      </c>
      <c r="N516" s="2">
        <f t="shared" si="87"/>
        <v>2.4667111111111004</v>
      </c>
      <c r="O516" s="2">
        <f t="shared" si="85"/>
        <v>-64.828613000000004</v>
      </c>
    </row>
    <row r="517" spans="2:15" x14ac:dyDescent="0.25">
      <c r="B517">
        <v>1733300000</v>
      </c>
      <c r="C517">
        <v>-90.659569000000005</v>
      </c>
      <c r="D517">
        <v>-82.445571999999999</v>
      </c>
      <c r="F517" s="2">
        <f t="shared" si="86"/>
        <v>2.8333888888888996</v>
      </c>
      <c r="G517" s="2">
        <f t="shared" si="84"/>
        <v>-74.545249999999996</v>
      </c>
      <c r="J517">
        <v>1733300000</v>
      </c>
      <c r="K517">
        <v>-104.50145999999999</v>
      </c>
      <c r="L517">
        <v>-96.140015000000005</v>
      </c>
      <c r="N517" s="2">
        <f t="shared" si="87"/>
        <v>2.8333888888888996</v>
      </c>
      <c r="O517" s="2">
        <f t="shared" si="85"/>
        <v>-73.229804999999999</v>
      </c>
    </row>
    <row r="518" spans="2:15" x14ac:dyDescent="0.25">
      <c r="B518">
        <v>1977733333.3333001</v>
      </c>
      <c r="C518">
        <v>-102.59531</v>
      </c>
      <c r="D518">
        <v>-93.983833000000004</v>
      </c>
      <c r="F518" s="2">
        <f t="shared" si="86"/>
        <v>3.2000666666666997</v>
      </c>
      <c r="G518" s="2">
        <f t="shared" si="84"/>
        <v>-63.301780999999998</v>
      </c>
      <c r="J518">
        <v>1977733333.3333001</v>
      </c>
      <c r="K518">
        <v>-89.158524</v>
      </c>
      <c r="L518">
        <v>-81.197540000000004</v>
      </c>
      <c r="N518" s="2">
        <f t="shared" si="87"/>
        <v>3.2000666666666997</v>
      </c>
      <c r="O518" s="2">
        <f t="shared" si="85"/>
        <v>-66.831176999999997</v>
      </c>
    </row>
    <row r="519" spans="2:15" x14ac:dyDescent="0.25">
      <c r="B519">
        <v>2222166666.6666999</v>
      </c>
      <c r="C519">
        <v>-91.425788999999995</v>
      </c>
      <c r="D519">
        <v>-82.538757000000004</v>
      </c>
      <c r="F519" s="2">
        <f t="shared" si="86"/>
        <v>3.5667444444443999</v>
      </c>
      <c r="G519" s="2">
        <f t="shared" si="84"/>
        <v>-67.004363999999995</v>
      </c>
      <c r="J519">
        <v>2222166666.6666999</v>
      </c>
      <c r="K519">
        <v>-94.982292000000001</v>
      </c>
      <c r="L519">
        <v>-86.695044999999993</v>
      </c>
      <c r="N519" s="2">
        <f t="shared" si="87"/>
        <v>3.5667444444443999</v>
      </c>
      <c r="O519" s="2">
        <f t="shared" si="85"/>
        <v>-75.032211000000004</v>
      </c>
    </row>
    <row r="520" spans="2:15" x14ac:dyDescent="0.25">
      <c r="B520">
        <v>2466600000</v>
      </c>
      <c r="C520">
        <v>-82.557761999999997</v>
      </c>
      <c r="D520">
        <v>-74.103545999999994</v>
      </c>
      <c r="F520" s="2">
        <f t="shared" si="86"/>
        <v>3.9334222222221999</v>
      </c>
      <c r="G520" s="2">
        <f t="shared" si="84"/>
        <v>-72.273109000000005</v>
      </c>
      <c r="J520">
        <v>2466600000</v>
      </c>
      <c r="K520">
        <v>-126.66373</v>
      </c>
      <c r="L520">
        <v>-118.28854</v>
      </c>
      <c r="N520" s="2">
        <f t="shared" si="87"/>
        <v>3.9334222222221999</v>
      </c>
      <c r="O520" s="2">
        <f t="shared" si="85"/>
        <v>-72.266204999999999</v>
      </c>
    </row>
    <row r="521" spans="2:15" x14ac:dyDescent="0.25">
      <c r="B521">
        <v>2711033333.3333001</v>
      </c>
      <c r="C521">
        <v>-89.520790000000005</v>
      </c>
      <c r="D521">
        <v>-81.108954999999995</v>
      </c>
      <c r="F521" s="2">
        <f t="shared" si="86"/>
        <v>4.3000999999999996</v>
      </c>
      <c r="G521" s="2">
        <f t="shared" si="84"/>
        <v>-78.105270000000004</v>
      </c>
      <c r="J521">
        <v>2711033333.3333001</v>
      </c>
      <c r="K521">
        <v>-91.034644999999998</v>
      </c>
      <c r="L521">
        <v>-82.675797000000003</v>
      </c>
      <c r="N521" s="2">
        <f t="shared" si="87"/>
        <v>4.3000999999999996</v>
      </c>
      <c r="O521" s="2">
        <f t="shared" si="85"/>
        <v>-80.541466</v>
      </c>
    </row>
    <row r="522" spans="2:15" x14ac:dyDescent="0.25">
      <c r="B522">
        <v>2955466666.6666999</v>
      </c>
      <c r="C522">
        <v>-99.436554000000001</v>
      </c>
      <c r="D522">
        <v>-91.144088999999994</v>
      </c>
      <c r="F522" s="2">
        <f t="shared" si="86"/>
        <v>4.6667777777777992</v>
      </c>
      <c r="G522" s="2">
        <f t="shared" si="84"/>
        <v>-79.496093999999999</v>
      </c>
      <c r="J522">
        <v>2955466666.6666999</v>
      </c>
      <c r="K522">
        <v>-94.570389000000006</v>
      </c>
      <c r="L522">
        <v>-86.381348000000003</v>
      </c>
      <c r="N522" s="2">
        <f t="shared" si="87"/>
        <v>4.6667777777777992</v>
      </c>
      <c r="O522" s="2">
        <f t="shared" si="85"/>
        <v>-76.669692999999995</v>
      </c>
    </row>
    <row r="523" spans="2:15" x14ac:dyDescent="0.25">
      <c r="B523">
        <v>3199900000</v>
      </c>
      <c r="C523">
        <v>-93.822197000000003</v>
      </c>
      <c r="D523">
        <v>-85.444220999999999</v>
      </c>
      <c r="F523" s="2">
        <f t="shared" si="86"/>
        <v>5.0334555555555998</v>
      </c>
      <c r="G523" s="2">
        <f t="shared" si="84"/>
        <v>-80.441635000000005</v>
      </c>
      <c r="J523">
        <v>3199900000</v>
      </c>
      <c r="K523">
        <v>-94.875457999999995</v>
      </c>
      <c r="L523">
        <v>-86.530670000000001</v>
      </c>
      <c r="N523" s="2">
        <f t="shared" si="87"/>
        <v>5.0334555555555998</v>
      </c>
      <c r="O523" s="2">
        <f t="shared" si="85"/>
        <v>-71.993965000000003</v>
      </c>
    </row>
    <row r="524" spans="2:15" x14ac:dyDescent="0.25">
      <c r="B524">
        <v>3444333333.3333001</v>
      </c>
      <c r="C524">
        <v>-97.385543999999996</v>
      </c>
      <c r="D524">
        <v>-88.815383999999995</v>
      </c>
      <c r="F524" s="2">
        <f t="shared" si="86"/>
        <v>5.4001333333332999</v>
      </c>
      <c r="G524" s="2">
        <f t="shared" si="84"/>
        <v>-68.235695000000007</v>
      </c>
      <c r="J524">
        <v>3444333333.3333001</v>
      </c>
      <c r="K524">
        <v>-90.710007000000004</v>
      </c>
      <c r="L524">
        <v>-82.156914</v>
      </c>
      <c r="N524" s="2">
        <f t="shared" si="87"/>
        <v>5.4001333333332999</v>
      </c>
      <c r="O524" s="2">
        <f t="shared" si="85"/>
        <v>-75.208931000000007</v>
      </c>
    </row>
    <row r="525" spans="2:15" x14ac:dyDescent="0.25">
      <c r="B525">
        <v>3688766666.6666999</v>
      </c>
      <c r="C525">
        <v>-99.560944000000006</v>
      </c>
      <c r="D525">
        <v>-90.919060000000002</v>
      </c>
      <c r="F525" s="2">
        <f t="shared" si="86"/>
        <v>5.7668111111111005</v>
      </c>
      <c r="G525" s="2">
        <f t="shared" si="84"/>
        <v>-70.360373999999993</v>
      </c>
      <c r="J525">
        <v>3688766666.6666999</v>
      </c>
      <c r="K525">
        <v>-94.919098000000005</v>
      </c>
      <c r="L525">
        <v>-86.310149999999993</v>
      </c>
      <c r="N525" s="2">
        <f t="shared" si="87"/>
        <v>5.7668111111111005</v>
      </c>
      <c r="O525" s="2">
        <f t="shared" si="85"/>
        <v>-76.680190999999994</v>
      </c>
    </row>
    <row r="526" spans="2:15" x14ac:dyDescent="0.25">
      <c r="B526">
        <v>3933200000</v>
      </c>
      <c r="C526">
        <v>-83.692513000000005</v>
      </c>
      <c r="D526">
        <v>-74.986801</v>
      </c>
      <c r="F526" s="2">
        <f t="shared" si="86"/>
        <v>6.1334888888889001</v>
      </c>
      <c r="G526" s="2">
        <f t="shared" si="84"/>
        <v>-69.253906000000001</v>
      </c>
      <c r="J526">
        <v>3933200000</v>
      </c>
      <c r="K526">
        <v>-86.321510000000004</v>
      </c>
      <c r="L526">
        <v>-77.422424000000007</v>
      </c>
      <c r="N526" s="2">
        <f t="shared" si="87"/>
        <v>6.1334888888889001</v>
      </c>
      <c r="O526" s="2">
        <f t="shared" si="85"/>
        <v>-80.625656000000006</v>
      </c>
    </row>
    <row r="527" spans="2:15" x14ac:dyDescent="0.25">
      <c r="B527">
        <v>4177633333.3333001</v>
      </c>
      <c r="C527">
        <v>-88.000595000000004</v>
      </c>
      <c r="D527">
        <v>-79.010604999999998</v>
      </c>
      <c r="F527" s="2">
        <f t="shared" si="86"/>
        <v>6.5001666666667006</v>
      </c>
      <c r="G527" s="2">
        <f t="shared" si="84"/>
        <v>-70.061751999999998</v>
      </c>
      <c r="J527">
        <v>4177633333.3333001</v>
      </c>
      <c r="K527">
        <v>-84.927734000000001</v>
      </c>
      <c r="L527">
        <v>-76.035460999999998</v>
      </c>
      <c r="N527" s="2">
        <f t="shared" si="87"/>
        <v>6.5001666666667006</v>
      </c>
      <c r="O527" s="2">
        <f t="shared" si="85"/>
        <v>-75.750961000000004</v>
      </c>
    </row>
    <row r="528" spans="2:15" x14ac:dyDescent="0.25">
      <c r="B528">
        <v>4422066666.6667004</v>
      </c>
      <c r="C528">
        <v>-87.650536000000002</v>
      </c>
      <c r="D528">
        <v>-78.075005000000004</v>
      </c>
      <c r="F528" s="2">
        <f t="shared" si="86"/>
        <v>6.8668444444443999</v>
      </c>
      <c r="G528" s="2">
        <f t="shared" si="84"/>
        <v>-69.193382</v>
      </c>
      <c r="J528">
        <v>4422066666.6667004</v>
      </c>
      <c r="K528">
        <v>-99.317939999999993</v>
      </c>
      <c r="L528">
        <v>-90.116516000000004</v>
      </c>
      <c r="N528" s="2">
        <f t="shared" si="87"/>
        <v>6.8668444444443999</v>
      </c>
      <c r="O528" s="2">
        <f t="shared" si="85"/>
        <v>-67.194800999999998</v>
      </c>
    </row>
    <row r="529" spans="2:16" x14ac:dyDescent="0.25">
      <c r="B529">
        <v>4666500000</v>
      </c>
      <c r="C529">
        <v>-87.722892999999999</v>
      </c>
      <c r="D529">
        <v>-78.177025</v>
      </c>
      <c r="F529" s="2">
        <f t="shared" si="86"/>
        <v>7.2335222222222004</v>
      </c>
      <c r="G529" s="2">
        <f t="shared" si="84"/>
        <v>-67.965912000000003</v>
      </c>
      <c r="J529">
        <v>4666500000</v>
      </c>
      <c r="K529">
        <v>-85.208679000000004</v>
      </c>
      <c r="L529">
        <v>-75.583809000000002</v>
      </c>
      <c r="N529" s="2">
        <f t="shared" si="87"/>
        <v>7.2335222222222004</v>
      </c>
      <c r="O529" s="2">
        <f t="shared" si="85"/>
        <v>-69.842292999999998</v>
      </c>
    </row>
    <row r="530" spans="2:16" x14ac:dyDescent="0.25">
      <c r="B530">
        <v>4910933333.3332996</v>
      </c>
      <c r="C530">
        <v>-101.67731000000001</v>
      </c>
      <c r="D530">
        <v>-92.179976999999994</v>
      </c>
      <c r="F530" s="2" t="s">
        <v>21</v>
      </c>
      <c r="J530">
        <v>4910933333.3332996</v>
      </c>
      <c r="K530">
        <v>-85.659492</v>
      </c>
      <c r="L530">
        <v>-76.179366999999999</v>
      </c>
      <c r="N530" s="2" t="s">
        <v>21</v>
      </c>
    </row>
    <row r="531" spans="2:16" x14ac:dyDescent="0.25">
      <c r="B531">
        <v>5155366666.6667004</v>
      </c>
      <c r="C531">
        <v>-78.821738999999994</v>
      </c>
      <c r="D531">
        <v>-69.230277999999998</v>
      </c>
      <c r="J531">
        <v>5155366666.6667004</v>
      </c>
      <c r="K531">
        <v>-81.026199000000005</v>
      </c>
      <c r="L531">
        <v>-71.363922000000002</v>
      </c>
    </row>
    <row r="532" spans="2:16" x14ac:dyDescent="0.25">
      <c r="B532">
        <v>5399800000</v>
      </c>
      <c r="C532">
        <v>-82.537398999999994</v>
      </c>
      <c r="D532">
        <v>-72.519073000000006</v>
      </c>
      <c r="J532">
        <v>5399800000</v>
      </c>
      <c r="K532">
        <v>-79.175583000000003</v>
      </c>
      <c r="L532">
        <v>-69.179077000000007</v>
      </c>
    </row>
    <row r="533" spans="2:16" x14ac:dyDescent="0.25">
      <c r="B533" t="s">
        <v>21</v>
      </c>
      <c r="F533" s="2" t="s">
        <v>69</v>
      </c>
      <c r="J533" t="s">
        <v>21</v>
      </c>
      <c r="N533" s="2" t="s">
        <v>69</v>
      </c>
    </row>
    <row r="534" spans="2:16" ht="15.75" x14ac:dyDescent="0.25">
      <c r="F534" s="2" t="s">
        <v>19</v>
      </c>
      <c r="G534" s="2">
        <f t="shared" ref="G534:G553" si="88">D560</f>
        <v>0</v>
      </c>
      <c r="H534" s="25">
        <v>5</v>
      </c>
      <c r="N534" s="2" t="s">
        <v>19</v>
      </c>
      <c r="O534" s="2">
        <f t="shared" ref="O534:O553" si="89">L560</f>
        <v>0</v>
      </c>
      <c r="P534" s="25">
        <v>5</v>
      </c>
    </row>
    <row r="535" spans="2:16" ht="15.75" x14ac:dyDescent="0.25">
      <c r="F535" s="2" t="e">
        <f t="shared" ref="F535:F553" si="90">B561/1000000000</f>
        <v>#VALUE!</v>
      </c>
      <c r="G535" s="2" t="str">
        <f t="shared" si="88"/>
        <v>5Rx4L dBc Log Mag(dB)</v>
      </c>
      <c r="H535" s="26">
        <f>ABS(AVERAGE(G535:G553)-(H534-1)*19)</f>
        <v>157.34840438888887</v>
      </c>
      <c r="N535" s="2" t="e">
        <f t="shared" ref="N535:N553" si="91">J561/1000000000</f>
        <v>#VALUE!</v>
      </c>
      <c r="O535" s="2" t="str">
        <f t="shared" si="89"/>
        <v>5Rx4L dBc Log Mag(dB)</v>
      </c>
      <c r="P535" s="26">
        <f>ABS(AVERAGE(O535:O553)-(P534-1)*19)</f>
        <v>157.34192655555552</v>
      </c>
    </row>
    <row r="536" spans="2:16" x14ac:dyDescent="0.25">
      <c r="B536" t="s">
        <v>67</v>
      </c>
      <c r="F536" s="2">
        <f t="shared" si="90"/>
        <v>1</v>
      </c>
      <c r="G536" s="2">
        <f t="shared" si="88"/>
        <v>-64.788428999999994</v>
      </c>
      <c r="J536" t="s">
        <v>67</v>
      </c>
      <c r="N536" s="2">
        <f t="shared" si="91"/>
        <v>1</v>
      </c>
      <c r="O536" s="2">
        <f t="shared" si="89"/>
        <v>-71.768676999999997</v>
      </c>
    </row>
    <row r="537" spans="2:16" x14ac:dyDescent="0.25">
      <c r="B537" t="s">
        <v>19</v>
      </c>
      <c r="C537" t="s">
        <v>147</v>
      </c>
      <c r="D537" t="s">
        <v>68</v>
      </c>
      <c r="F537" s="2">
        <f t="shared" si="90"/>
        <v>1.5111222222221998</v>
      </c>
      <c r="G537" s="2">
        <f t="shared" si="88"/>
        <v>-75.891723999999996</v>
      </c>
      <c r="J537" t="s">
        <v>19</v>
      </c>
      <c r="K537" t="s">
        <v>147</v>
      </c>
      <c r="L537" t="s">
        <v>68</v>
      </c>
      <c r="N537" s="2">
        <f t="shared" si="91"/>
        <v>1.5111222222221998</v>
      </c>
      <c r="O537" s="2">
        <f t="shared" si="89"/>
        <v>-80.741118999999998</v>
      </c>
    </row>
    <row r="538" spans="2:16" x14ac:dyDescent="0.25">
      <c r="B538">
        <v>1000000000</v>
      </c>
      <c r="C538">
        <v>-79.838913000000005</v>
      </c>
      <c r="D538">
        <v>-68.798012</v>
      </c>
      <c r="F538" s="2">
        <f t="shared" si="90"/>
        <v>2.0222444444444001</v>
      </c>
      <c r="G538" s="2">
        <f t="shared" si="88"/>
        <v>-82.573586000000006</v>
      </c>
      <c r="J538">
        <v>1000000000</v>
      </c>
      <c r="K538">
        <v>-90.478110999999998</v>
      </c>
      <c r="L538">
        <v>-77.310181</v>
      </c>
      <c r="N538" s="2">
        <f t="shared" si="91"/>
        <v>2.0222444444444001</v>
      </c>
      <c r="O538" s="2">
        <f t="shared" si="89"/>
        <v>-90.193213999999998</v>
      </c>
    </row>
    <row r="539" spans="2:16" x14ac:dyDescent="0.25">
      <c r="B539">
        <v>1366677777.7778001</v>
      </c>
      <c r="C539">
        <v>-84.416747999999998</v>
      </c>
      <c r="D539">
        <v>-75.507935000000003</v>
      </c>
      <c r="F539" s="2">
        <f t="shared" si="90"/>
        <v>2.5333666666667001</v>
      </c>
      <c r="G539" s="2">
        <f t="shared" si="88"/>
        <v>-79.195876999999996</v>
      </c>
      <c r="J539">
        <v>1366677777.7778001</v>
      </c>
      <c r="K539">
        <v>-88.593390999999997</v>
      </c>
      <c r="L539">
        <v>-78.196029999999993</v>
      </c>
      <c r="N539" s="2">
        <f t="shared" si="91"/>
        <v>2.5333666666667001</v>
      </c>
      <c r="O539" s="2">
        <f t="shared" si="89"/>
        <v>-77.328727999999998</v>
      </c>
    </row>
    <row r="540" spans="2:16" x14ac:dyDescent="0.25">
      <c r="B540">
        <v>1733355555.5555999</v>
      </c>
      <c r="C540">
        <v>-76.587874999999997</v>
      </c>
      <c r="D540">
        <v>-68.266968000000006</v>
      </c>
      <c r="F540" s="2">
        <f t="shared" si="90"/>
        <v>3.0444888888888997</v>
      </c>
      <c r="G540" s="2">
        <f t="shared" si="88"/>
        <v>-82.456519999999998</v>
      </c>
      <c r="J540">
        <v>1733355555.5555999</v>
      </c>
      <c r="K540">
        <v>-79.337661999999995</v>
      </c>
      <c r="L540">
        <v>-70.364258000000007</v>
      </c>
      <c r="N540" s="2">
        <f t="shared" si="91"/>
        <v>3.0444888888888997</v>
      </c>
      <c r="O540" s="2">
        <f t="shared" si="89"/>
        <v>-85.450653000000003</v>
      </c>
    </row>
    <row r="541" spans="2:16" x14ac:dyDescent="0.25">
      <c r="B541">
        <v>2100033333.3333001</v>
      </c>
      <c r="C541">
        <v>-80.996184999999997</v>
      </c>
      <c r="D541">
        <v>-72.782188000000005</v>
      </c>
      <c r="F541" s="2">
        <f t="shared" si="90"/>
        <v>3.5556111111111002</v>
      </c>
      <c r="G541" s="2">
        <f t="shared" si="88"/>
        <v>-83.247955000000005</v>
      </c>
      <c r="J541">
        <v>2100033333.3333001</v>
      </c>
      <c r="K541">
        <v>-71.206176999999997</v>
      </c>
      <c r="L541">
        <v>-62.844729999999998</v>
      </c>
      <c r="N541" s="2">
        <f t="shared" si="91"/>
        <v>3.5556111111111002</v>
      </c>
      <c r="O541" s="2">
        <f t="shared" si="89"/>
        <v>-91.611221</v>
      </c>
    </row>
    <row r="542" spans="2:16" x14ac:dyDescent="0.25">
      <c r="B542">
        <v>2466711111.1111002</v>
      </c>
      <c r="C542">
        <v>-71.396049000000005</v>
      </c>
      <c r="D542">
        <v>-62.784565000000001</v>
      </c>
      <c r="F542" s="2">
        <f t="shared" si="90"/>
        <v>4.0667333333332998</v>
      </c>
      <c r="G542" s="2">
        <f t="shared" si="88"/>
        <v>-79.532050999999996</v>
      </c>
      <c r="J542">
        <v>2466711111.1111002</v>
      </c>
      <c r="K542">
        <v>-72.789603999999997</v>
      </c>
      <c r="L542">
        <v>-64.828613000000004</v>
      </c>
      <c r="N542" s="2">
        <f t="shared" si="91"/>
        <v>4.0667333333332998</v>
      </c>
      <c r="O542" s="2">
        <f t="shared" si="89"/>
        <v>-80.855216999999996</v>
      </c>
    </row>
    <row r="543" spans="2:16" x14ac:dyDescent="0.25">
      <c r="B543">
        <v>2833388888.8888998</v>
      </c>
      <c r="C543">
        <v>-83.432281000000003</v>
      </c>
      <c r="D543">
        <v>-74.545249999999996</v>
      </c>
      <c r="F543" s="2">
        <f t="shared" si="90"/>
        <v>4.5778555555556002</v>
      </c>
      <c r="G543" s="2">
        <f t="shared" si="88"/>
        <v>-78.259704999999997</v>
      </c>
      <c r="J543">
        <v>2833388888.8888998</v>
      </c>
      <c r="K543">
        <v>-81.517052000000007</v>
      </c>
      <c r="L543">
        <v>-73.229804999999999</v>
      </c>
      <c r="N543" s="2">
        <f t="shared" si="91"/>
        <v>4.5778555555556002</v>
      </c>
      <c r="O543" s="2">
        <f t="shared" si="89"/>
        <v>-81.058646999999993</v>
      </c>
    </row>
    <row r="544" spans="2:16" x14ac:dyDescent="0.25">
      <c r="B544">
        <v>3200066666.6666999</v>
      </c>
      <c r="C544">
        <v>-71.755989</v>
      </c>
      <c r="D544">
        <v>-63.301780999999998</v>
      </c>
      <c r="F544" s="2">
        <f t="shared" si="90"/>
        <v>5.0889777777777994</v>
      </c>
      <c r="G544" s="2">
        <f t="shared" si="88"/>
        <v>-84.256621999999993</v>
      </c>
      <c r="J544">
        <v>3200066666.6666999</v>
      </c>
      <c r="K544">
        <v>-75.206374999999994</v>
      </c>
      <c r="L544">
        <v>-66.831176999999997</v>
      </c>
      <c r="N544" s="2">
        <f t="shared" si="91"/>
        <v>5.0889777777777994</v>
      </c>
      <c r="O544" s="2">
        <f t="shared" si="89"/>
        <v>-80.923903999999993</v>
      </c>
    </row>
    <row r="545" spans="2:16" x14ac:dyDescent="0.25">
      <c r="B545">
        <v>3566744444.4443998</v>
      </c>
      <c r="C545">
        <v>-75.416199000000006</v>
      </c>
      <c r="D545">
        <v>-67.004363999999995</v>
      </c>
      <c r="F545" s="2">
        <f t="shared" si="90"/>
        <v>5.6001000000000003</v>
      </c>
      <c r="G545" s="2">
        <f t="shared" si="88"/>
        <v>-87.698441000000003</v>
      </c>
      <c r="J545">
        <v>3566744444.4443998</v>
      </c>
      <c r="K545">
        <v>-83.391052000000002</v>
      </c>
      <c r="L545">
        <v>-75.032211000000004</v>
      </c>
      <c r="N545" s="2">
        <f t="shared" si="91"/>
        <v>5.6001000000000003</v>
      </c>
      <c r="O545" s="2">
        <f t="shared" si="89"/>
        <v>-95.441353000000007</v>
      </c>
    </row>
    <row r="546" spans="2:16" x14ac:dyDescent="0.25">
      <c r="B546">
        <v>3933422222.2221999</v>
      </c>
      <c r="C546">
        <v>-80.565567000000001</v>
      </c>
      <c r="D546">
        <v>-72.273109000000005</v>
      </c>
      <c r="F546" s="2">
        <f t="shared" si="90"/>
        <v>6.1112222222222004</v>
      </c>
      <c r="G546" s="2">
        <f t="shared" si="88"/>
        <v>-84.809653999999995</v>
      </c>
      <c r="J546">
        <v>3933422222.2221999</v>
      </c>
      <c r="K546">
        <v>-80.455253999999996</v>
      </c>
      <c r="L546">
        <v>-72.266204999999999</v>
      </c>
      <c r="N546" s="2">
        <f t="shared" si="91"/>
        <v>6.1112222222222004</v>
      </c>
      <c r="O546" s="2">
        <f t="shared" si="89"/>
        <v>-81.961945</v>
      </c>
    </row>
    <row r="547" spans="2:16" x14ac:dyDescent="0.25">
      <c r="B547">
        <v>4300100000</v>
      </c>
      <c r="C547">
        <v>-86.483245999999994</v>
      </c>
      <c r="D547">
        <v>-78.105270000000004</v>
      </c>
      <c r="F547" s="2">
        <f t="shared" si="90"/>
        <v>6.6223444444443995</v>
      </c>
      <c r="G547" s="2">
        <f t="shared" si="88"/>
        <v>-81.532760999999994</v>
      </c>
      <c r="J547">
        <v>4300100000</v>
      </c>
      <c r="K547">
        <v>-88.886261000000005</v>
      </c>
      <c r="L547">
        <v>-80.541466</v>
      </c>
      <c r="N547" s="2">
        <f t="shared" si="91"/>
        <v>6.6223444444443995</v>
      </c>
      <c r="O547" s="2">
        <f t="shared" si="89"/>
        <v>-80.724838000000005</v>
      </c>
    </row>
    <row r="548" spans="2:16" x14ac:dyDescent="0.25">
      <c r="B548">
        <v>4666777777.7777996</v>
      </c>
      <c r="C548">
        <v>-88.066260999999997</v>
      </c>
      <c r="D548">
        <v>-79.496093999999999</v>
      </c>
      <c r="F548" s="2">
        <f t="shared" si="90"/>
        <v>7.1334666666666999</v>
      </c>
      <c r="G548" s="2">
        <f t="shared" si="88"/>
        <v>-79.783576999999994</v>
      </c>
      <c r="J548">
        <v>4666777777.7777996</v>
      </c>
      <c r="K548">
        <v>-85.222785999999999</v>
      </c>
      <c r="L548">
        <v>-76.669692999999995</v>
      </c>
      <c r="N548" s="2">
        <f t="shared" si="91"/>
        <v>7.1334666666666999</v>
      </c>
      <c r="O548" s="2">
        <f t="shared" si="89"/>
        <v>-74.084243999999998</v>
      </c>
    </row>
    <row r="549" spans="2:16" x14ac:dyDescent="0.25">
      <c r="B549">
        <v>5033455555.5556002</v>
      </c>
      <c r="C549">
        <v>-89.083518999999995</v>
      </c>
      <c r="D549">
        <v>-80.441635000000005</v>
      </c>
      <c r="F549" s="2">
        <f t="shared" si="90"/>
        <v>7.6445888888889</v>
      </c>
      <c r="G549" s="2">
        <f t="shared" si="88"/>
        <v>-71.348800999999995</v>
      </c>
      <c r="J549">
        <v>5033455555.5556002</v>
      </c>
      <c r="K549">
        <v>-80.602920999999995</v>
      </c>
      <c r="L549">
        <v>-71.993965000000003</v>
      </c>
      <c r="N549" s="2">
        <f t="shared" si="91"/>
        <v>7.6445888888889</v>
      </c>
      <c r="O549" s="2">
        <f t="shared" si="89"/>
        <v>-82.106696999999997</v>
      </c>
    </row>
    <row r="550" spans="2:16" x14ac:dyDescent="0.25">
      <c r="B550">
        <v>5400133333.3332996</v>
      </c>
      <c r="C550">
        <v>-76.941406000000001</v>
      </c>
      <c r="D550">
        <v>-68.235695000000007</v>
      </c>
      <c r="F550" s="2">
        <f t="shared" si="90"/>
        <v>8.1557111111111009</v>
      </c>
      <c r="G550" s="2">
        <f t="shared" si="88"/>
        <v>-89.047813000000005</v>
      </c>
      <c r="J550">
        <v>5400133333.3332996</v>
      </c>
      <c r="K550">
        <v>-84.108008999999996</v>
      </c>
      <c r="L550">
        <v>-75.208931000000007</v>
      </c>
      <c r="N550" s="2">
        <f t="shared" si="91"/>
        <v>8.1557111111111009</v>
      </c>
      <c r="O550" s="2">
        <f t="shared" si="89"/>
        <v>-78.093192999999999</v>
      </c>
    </row>
    <row r="551" spans="2:16" x14ac:dyDescent="0.25">
      <c r="B551">
        <v>5766811111.1111002</v>
      </c>
      <c r="C551">
        <v>-79.350364999999996</v>
      </c>
      <c r="D551">
        <v>-70.360373999999993</v>
      </c>
      <c r="F551" s="2">
        <f t="shared" si="90"/>
        <v>8.6668333333332992</v>
      </c>
      <c r="G551" s="2">
        <f t="shared" si="88"/>
        <v>-97.597487999999998</v>
      </c>
      <c r="J551">
        <v>5766811111.1111002</v>
      </c>
      <c r="K551">
        <v>-85.572463999999997</v>
      </c>
      <c r="L551">
        <v>-76.680190999999994</v>
      </c>
      <c r="N551" s="2">
        <f t="shared" si="91"/>
        <v>8.6668333333332992</v>
      </c>
      <c r="O551" s="2">
        <f t="shared" si="89"/>
        <v>-68.695694000000003</v>
      </c>
    </row>
    <row r="552" spans="2:16" x14ac:dyDescent="0.25">
      <c r="B552">
        <v>6133488888.8888998</v>
      </c>
      <c r="C552">
        <v>-78.829430000000002</v>
      </c>
      <c r="D552">
        <v>-69.253906000000001</v>
      </c>
      <c r="F552" s="2">
        <f t="shared" si="90"/>
        <v>9.1779555555555987</v>
      </c>
      <c r="G552" s="2">
        <f t="shared" si="88"/>
        <v>-84.737426999999997</v>
      </c>
      <c r="J552">
        <v>6133488888.8888998</v>
      </c>
      <c r="K552">
        <v>-89.827079999999995</v>
      </c>
      <c r="L552">
        <v>-80.625656000000006</v>
      </c>
      <c r="N552" s="2">
        <f t="shared" si="91"/>
        <v>9.1779555555555987</v>
      </c>
      <c r="O552" s="2">
        <f t="shared" si="89"/>
        <v>-80.926804000000004</v>
      </c>
    </row>
    <row r="553" spans="2:16" x14ac:dyDescent="0.25">
      <c r="B553">
        <v>6500166666.6667004</v>
      </c>
      <c r="C553">
        <v>-79.607619999999997</v>
      </c>
      <c r="D553">
        <v>-70.061751999999998</v>
      </c>
      <c r="F553" s="2">
        <f t="shared" si="90"/>
        <v>9.6890777777777988</v>
      </c>
      <c r="G553" s="2">
        <f t="shared" si="88"/>
        <v>-77.512848000000005</v>
      </c>
      <c r="J553">
        <v>6500166666.6667004</v>
      </c>
      <c r="K553">
        <v>-85.375832000000003</v>
      </c>
      <c r="L553">
        <v>-75.750961000000004</v>
      </c>
      <c r="N553" s="2">
        <f t="shared" si="91"/>
        <v>9.6890777777777988</v>
      </c>
      <c r="O553" s="2">
        <f t="shared" si="89"/>
        <v>-82.18853</v>
      </c>
    </row>
    <row r="554" spans="2:16" x14ac:dyDescent="0.25">
      <c r="B554">
        <v>6866844444.4443998</v>
      </c>
      <c r="C554">
        <v>-78.690712000000005</v>
      </c>
      <c r="D554">
        <v>-69.193382</v>
      </c>
      <c r="F554" s="2" t="s">
        <v>21</v>
      </c>
      <c r="J554">
        <v>6866844444.4443998</v>
      </c>
      <c r="K554">
        <v>-76.674926999999997</v>
      </c>
      <c r="L554">
        <v>-67.194800999999998</v>
      </c>
      <c r="N554" s="2" t="s">
        <v>21</v>
      </c>
    </row>
    <row r="555" spans="2:16" x14ac:dyDescent="0.25">
      <c r="B555">
        <v>7233522222.2222004</v>
      </c>
      <c r="C555">
        <v>-77.557365000000004</v>
      </c>
      <c r="D555">
        <v>-67.965912000000003</v>
      </c>
      <c r="J555">
        <v>7233522222.2222004</v>
      </c>
      <c r="K555">
        <v>-79.504570000000001</v>
      </c>
      <c r="L555">
        <v>-69.842292999999998</v>
      </c>
    </row>
    <row r="556" spans="2:16" x14ac:dyDescent="0.25">
      <c r="B556">
        <v>7600200000</v>
      </c>
      <c r="C556">
        <v>-76.924392999999995</v>
      </c>
      <c r="D556">
        <v>-66.906066999999993</v>
      </c>
      <c r="J556">
        <v>7600200000</v>
      </c>
      <c r="K556">
        <v>-79.277778999999995</v>
      </c>
      <c r="L556">
        <v>-69.281272999999999</v>
      </c>
    </row>
    <row r="557" spans="2:16" x14ac:dyDescent="0.25">
      <c r="B557" t="s">
        <v>21</v>
      </c>
      <c r="F557" s="2" t="s">
        <v>71</v>
      </c>
      <c r="J557" t="s">
        <v>21</v>
      </c>
      <c r="N557" s="2" t="s">
        <v>71</v>
      </c>
    </row>
    <row r="558" spans="2:16" ht="15.75" x14ac:dyDescent="0.25">
      <c r="F558" s="2" t="s">
        <v>19</v>
      </c>
      <c r="G558" s="2">
        <f t="shared" ref="G558:G577" si="92">D584</f>
        <v>0</v>
      </c>
      <c r="H558" s="25">
        <v>5</v>
      </c>
      <c r="N558" s="2" t="s">
        <v>19</v>
      </c>
      <c r="O558" s="2">
        <f t="shared" ref="O558:O577" si="93">L584</f>
        <v>0</v>
      </c>
      <c r="P558" s="25">
        <v>5</v>
      </c>
    </row>
    <row r="559" spans="2:16" ht="15.75" x14ac:dyDescent="0.25">
      <c r="F559" s="2" t="e">
        <f t="shared" ref="F559:F577" si="94">B585/1000000000</f>
        <v>#VALUE!</v>
      </c>
      <c r="G559" s="2" t="str">
        <f t="shared" si="92"/>
        <v>5Rx5L dBc Log Mag(dB)</v>
      </c>
      <c r="H559" s="26">
        <f>ABS(AVERAGE(G559:G577)-(H558-1)*19)</f>
        <v>142.08808027777778</v>
      </c>
      <c r="N559" s="2" t="e">
        <f t="shared" ref="N559:N577" si="95">J585/1000000000</f>
        <v>#VALUE!</v>
      </c>
      <c r="O559" s="2" t="str">
        <f t="shared" si="93"/>
        <v>5Rx5L dBc Log Mag(dB)</v>
      </c>
      <c r="P559" s="26">
        <f>ABS(AVERAGE(O559:O577)-(P558-1)*19)</f>
        <v>142.67241033333335</v>
      </c>
    </row>
    <row r="560" spans="2:16" x14ac:dyDescent="0.25">
      <c r="B560" t="s">
        <v>69</v>
      </c>
      <c r="F560" s="2">
        <f t="shared" si="94"/>
        <v>1</v>
      </c>
      <c r="G560" s="2">
        <f t="shared" si="92"/>
        <v>-60.047150000000002</v>
      </c>
      <c r="J560" t="s">
        <v>69</v>
      </c>
      <c r="N560" s="2">
        <f t="shared" si="95"/>
        <v>1</v>
      </c>
      <c r="O560" s="2">
        <f t="shared" si="93"/>
        <v>-62.459915000000002</v>
      </c>
    </row>
    <row r="561" spans="2:15" x14ac:dyDescent="0.25">
      <c r="B561" t="s">
        <v>19</v>
      </c>
      <c r="C561" t="s">
        <v>148</v>
      </c>
      <c r="D561" t="s">
        <v>70</v>
      </c>
      <c r="F561" s="2">
        <f t="shared" si="94"/>
        <v>1.6555666666666999</v>
      </c>
      <c r="G561" s="2">
        <f t="shared" si="92"/>
        <v>-64.312668000000002</v>
      </c>
      <c r="J561" t="s">
        <v>19</v>
      </c>
      <c r="K561" t="s">
        <v>148</v>
      </c>
      <c r="L561" t="s">
        <v>70</v>
      </c>
      <c r="N561" s="2">
        <f t="shared" si="95"/>
        <v>1.6555666666666999</v>
      </c>
      <c r="O561" s="2">
        <f t="shared" si="93"/>
        <v>-64.219902000000005</v>
      </c>
    </row>
    <row r="562" spans="2:15" x14ac:dyDescent="0.25">
      <c r="B562">
        <v>1000000000</v>
      </c>
      <c r="C562">
        <v>-75.829329999999999</v>
      </c>
      <c r="D562">
        <v>-64.788428999999994</v>
      </c>
      <c r="F562" s="2">
        <f t="shared" si="94"/>
        <v>2.3111333333333</v>
      </c>
      <c r="G562" s="2">
        <f t="shared" si="92"/>
        <v>-68.587340999999995</v>
      </c>
      <c r="J562">
        <v>1000000000</v>
      </c>
      <c r="K562">
        <v>-84.936615000000003</v>
      </c>
      <c r="L562">
        <v>-71.768676999999997</v>
      </c>
      <c r="N562" s="2">
        <f t="shared" si="95"/>
        <v>2.3111333333333</v>
      </c>
      <c r="O562" s="2">
        <f t="shared" si="93"/>
        <v>-59.240119999999997</v>
      </c>
    </row>
    <row r="563" spans="2:15" x14ac:dyDescent="0.25">
      <c r="B563">
        <v>1511122222.2221999</v>
      </c>
      <c r="C563">
        <v>-84.800537000000006</v>
      </c>
      <c r="D563">
        <v>-75.891723999999996</v>
      </c>
      <c r="F563" s="2">
        <f t="shared" si="94"/>
        <v>2.9666999999999999</v>
      </c>
      <c r="G563" s="2">
        <f t="shared" si="92"/>
        <v>-60.248047</v>
      </c>
      <c r="J563">
        <v>1511122222.2221999</v>
      </c>
      <c r="K563">
        <v>-91.138480999999999</v>
      </c>
      <c r="L563">
        <v>-80.741118999999998</v>
      </c>
      <c r="N563" s="2">
        <f t="shared" si="95"/>
        <v>2.9666999999999999</v>
      </c>
      <c r="O563" s="2">
        <f t="shared" si="93"/>
        <v>-56.738444999999999</v>
      </c>
    </row>
    <row r="564" spans="2:15" x14ac:dyDescent="0.25">
      <c r="B564">
        <v>2022244444.4444001</v>
      </c>
      <c r="C564">
        <v>-90.894485000000003</v>
      </c>
      <c r="D564">
        <v>-82.573586000000006</v>
      </c>
      <c r="F564" s="2">
        <f t="shared" si="94"/>
        <v>3.6222666666666998</v>
      </c>
      <c r="G564" s="2">
        <f t="shared" si="92"/>
        <v>-59.244571999999998</v>
      </c>
      <c r="J564">
        <v>2022244444.4444001</v>
      </c>
      <c r="K564">
        <v>-99.166625999999994</v>
      </c>
      <c r="L564">
        <v>-90.193213999999998</v>
      </c>
      <c r="N564" s="2">
        <f t="shared" si="95"/>
        <v>3.6222666666666998</v>
      </c>
      <c r="O564" s="2">
        <f t="shared" si="93"/>
        <v>-59.542743999999999</v>
      </c>
    </row>
    <row r="565" spans="2:15" x14ac:dyDescent="0.25">
      <c r="B565">
        <v>2533366666.6666999</v>
      </c>
      <c r="C565">
        <v>-87.409874000000002</v>
      </c>
      <c r="D565">
        <v>-79.195876999999996</v>
      </c>
      <c r="F565" s="2">
        <f t="shared" si="94"/>
        <v>4.2778333333332998</v>
      </c>
      <c r="G565" s="2">
        <f t="shared" si="92"/>
        <v>-62.107002000000001</v>
      </c>
      <c r="J565">
        <v>2533366666.6666999</v>
      </c>
      <c r="K565">
        <v>-85.690178000000003</v>
      </c>
      <c r="L565">
        <v>-77.328727999999998</v>
      </c>
      <c r="N565" s="2">
        <f t="shared" si="95"/>
        <v>4.2778333333332998</v>
      </c>
      <c r="O565" s="2">
        <f t="shared" si="93"/>
        <v>-59.662334000000001</v>
      </c>
    </row>
    <row r="566" spans="2:15" x14ac:dyDescent="0.25">
      <c r="B566">
        <v>3044488888.8888998</v>
      </c>
      <c r="C566">
        <v>-91.068008000000006</v>
      </c>
      <c r="D566">
        <v>-82.456519999999998</v>
      </c>
      <c r="F566" s="2">
        <f t="shared" si="94"/>
        <v>4.9333999999999998</v>
      </c>
      <c r="G566" s="2">
        <f t="shared" si="92"/>
        <v>-60.696120999999998</v>
      </c>
      <c r="J566">
        <v>3044488888.8888998</v>
      </c>
      <c r="K566">
        <v>-93.411643999999995</v>
      </c>
      <c r="L566">
        <v>-85.450653000000003</v>
      </c>
      <c r="N566" s="2">
        <f t="shared" si="95"/>
        <v>4.9333999999999998</v>
      </c>
      <c r="O566" s="2">
        <f t="shared" si="93"/>
        <v>-61.517204</v>
      </c>
    </row>
    <row r="567" spans="2:15" x14ac:dyDescent="0.25">
      <c r="B567">
        <v>3555611111.1111002</v>
      </c>
      <c r="C567">
        <v>-92.134986999999995</v>
      </c>
      <c r="D567">
        <v>-83.247955000000005</v>
      </c>
      <c r="F567" s="2">
        <f t="shared" si="94"/>
        <v>5.5889666666667006</v>
      </c>
      <c r="G567" s="2">
        <f t="shared" si="92"/>
        <v>-57.367783000000003</v>
      </c>
      <c r="J567">
        <v>3555611111.1111002</v>
      </c>
      <c r="K567">
        <v>-99.89846</v>
      </c>
      <c r="L567">
        <v>-91.611221</v>
      </c>
      <c r="N567" s="2">
        <f t="shared" si="95"/>
        <v>5.5889666666667006</v>
      </c>
      <c r="O567" s="2">
        <f t="shared" si="93"/>
        <v>-79.253853000000007</v>
      </c>
    </row>
    <row r="568" spans="2:15" x14ac:dyDescent="0.25">
      <c r="B568">
        <v>4066733333.3333001</v>
      </c>
      <c r="C568">
        <v>-87.986259000000004</v>
      </c>
      <c r="D568">
        <v>-79.532050999999996</v>
      </c>
      <c r="F568" s="2">
        <f t="shared" si="94"/>
        <v>6.2445333333332993</v>
      </c>
      <c r="G568" s="2">
        <f t="shared" si="92"/>
        <v>-75.039817999999997</v>
      </c>
      <c r="J568">
        <v>4066733333.3333001</v>
      </c>
      <c r="K568">
        <v>-89.230414999999994</v>
      </c>
      <c r="L568">
        <v>-80.855216999999996</v>
      </c>
      <c r="N568" s="2">
        <f t="shared" si="95"/>
        <v>6.2445333333332993</v>
      </c>
      <c r="O568" s="2">
        <f t="shared" si="93"/>
        <v>-61.181984</v>
      </c>
    </row>
    <row r="569" spans="2:15" x14ac:dyDescent="0.25">
      <c r="B569">
        <v>4577855555.5556002</v>
      </c>
      <c r="C569">
        <v>-86.671547000000004</v>
      </c>
      <c r="D569">
        <v>-78.259704999999997</v>
      </c>
      <c r="F569" s="2">
        <f t="shared" si="94"/>
        <v>6.9001000000000001</v>
      </c>
      <c r="G569" s="2">
        <f t="shared" si="92"/>
        <v>-69.446288999999993</v>
      </c>
      <c r="J569">
        <v>4577855555.5556002</v>
      </c>
      <c r="K569">
        <v>-89.417488000000006</v>
      </c>
      <c r="L569">
        <v>-81.058646999999993</v>
      </c>
      <c r="N569" s="2">
        <f t="shared" si="95"/>
        <v>6.9001000000000001</v>
      </c>
      <c r="O569" s="2">
        <f t="shared" si="93"/>
        <v>-71.530631999999997</v>
      </c>
    </row>
    <row r="570" spans="2:15" x14ac:dyDescent="0.25">
      <c r="B570">
        <v>5088977777.7777996</v>
      </c>
      <c r="C570">
        <v>-92.549080000000004</v>
      </c>
      <c r="D570">
        <v>-84.256621999999993</v>
      </c>
      <c r="F570" s="2">
        <f t="shared" si="94"/>
        <v>7.5556666666667001</v>
      </c>
      <c r="G570" s="2">
        <f t="shared" si="92"/>
        <v>-72.022743000000006</v>
      </c>
      <c r="J570">
        <v>5088977777.7777996</v>
      </c>
      <c r="K570">
        <v>-89.112945999999994</v>
      </c>
      <c r="L570">
        <v>-80.923903999999993</v>
      </c>
      <c r="N570" s="2">
        <f t="shared" si="95"/>
        <v>7.5556666666667001</v>
      </c>
      <c r="O570" s="2">
        <f t="shared" si="93"/>
        <v>-67.372162000000003</v>
      </c>
    </row>
    <row r="571" spans="2:15" x14ac:dyDescent="0.25">
      <c r="B571">
        <v>5600100000</v>
      </c>
      <c r="C571">
        <v>-96.076415999999995</v>
      </c>
      <c r="D571">
        <v>-87.698441000000003</v>
      </c>
      <c r="F571" s="2">
        <f t="shared" si="94"/>
        <v>8.2112333333333005</v>
      </c>
      <c r="G571" s="2">
        <f t="shared" si="92"/>
        <v>-68.949188000000007</v>
      </c>
      <c r="J571">
        <v>5600100000</v>
      </c>
      <c r="K571">
        <v>-103.78615000000001</v>
      </c>
      <c r="L571">
        <v>-95.441353000000007</v>
      </c>
      <c r="N571" s="2">
        <f t="shared" si="95"/>
        <v>8.2112333333333005</v>
      </c>
      <c r="O571" s="2">
        <f t="shared" si="93"/>
        <v>-67.671608000000006</v>
      </c>
    </row>
    <row r="572" spans="2:15" x14ac:dyDescent="0.25">
      <c r="B572">
        <v>6111222222.2222004</v>
      </c>
      <c r="C572">
        <v>-93.379813999999996</v>
      </c>
      <c r="D572">
        <v>-84.809653999999995</v>
      </c>
      <c r="F572" s="2">
        <f t="shared" si="94"/>
        <v>8.8667999999999996</v>
      </c>
      <c r="G572" s="2">
        <f t="shared" si="92"/>
        <v>-63.494914999999999</v>
      </c>
      <c r="J572">
        <v>6111222222.2222004</v>
      </c>
      <c r="K572">
        <v>-90.515029999999996</v>
      </c>
      <c r="L572">
        <v>-81.961945</v>
      </c>
      <c r="N572" s="2">
        <f t="shared" si="95"/>
        <v>8.8667999999999996</v>
      </c>
      <c r="O572" s="2">
        <f t="shared" si="93"/>
        <v>-68.183745999999999</v>
      </c>
    </row>
    <row r="573" spans="2:15" x14ac:dyDescent="0.25">
      <c r="B573">
        <v>6622344444.4443998</v>
      </c>
      <c r="C573">
        <v>-90.174637000000004</v>
      </c>
      <c r="D573">
        <v>-81.532760999999994</v>
      </c>
      <c r="F573" s="2">
        <f t="shared" si="94"/>
        <v>9.5223666666667004</v>
      </c>
      <c r="G573" s="2">
        <f t="shared" si="92"/>
        <v>-59.694073000000003</v>
      </c>
      <c r="J573">
        <v>6622344444.4443998</v>
      </c>
      <c r="K573">
        <v>-89.333786000000003</v>
      </c>
      <c r="L573">
        <v>-80.724838000000005</v>
      </c>
      <c r="N573" s="2">
        <f t="shared" si="95"/>
        <v>9.5223666666667004</v>
      </c>
      <c r="O573" s="2">
        <f t="shared" si="93"/>
        <v>-83.952781999999999</v>
      </c>
    </row>
    <row r="574" spans="2:15" x14ac:dyDescent="0.25">
      <c r="B574">
        <v>7133466666.6667004</v>
      </c>
      <c r="C574">
        <v>-88.489295999999996</v>
      </c>
      <c r="D574">
        <v>-79.783576999999994</v>
      </c>
      <c r="F574" s="2">
        <f t="shared" si="94"/>
        <v>10.177933333333</v>
      </c>
      <c r="G574" s="2">
        <f t="shared" si="92"/>
        <v>-72.465903999999995</v>
      </c>
      <c r="J574">
        <v>7133466666.6667004</v>
      </c>
      <c r="K574">
        <v>-82.983322000000001</v>
      </c>
      <c r="L574">
        <v>-74.084243999999998</v>
      </c>
      <c r="N574" s="2">
        <f t="shared" si="95"/>
        <v>10.177933333333</v>
      </c>
      <c r="O574" s="2">
        <f t="shared" si="93"/>
        <v>-63.221905</v>
      </c>
    </row>
    <row r="575" spans="2:15" x14ac:dyDescent="0.25">
      <c r="B575">
        <v>7644588888.8888998</v>
      </c>
      <c r="C575">
        <v>-80.338783000000006</v>
      </c>
      <c r="D575">
        <v>-71.348800999999995</v>
      </c>
      <c r="F575" s="2">
        <f t="shared" si="94"/>
        <v>10.833500000000001</v>
      </c>
      <c r="G575" s="2">
        <f t="shared" si="92"/>
        <v>-78.245361000000003</v>
      </c>
      <c r="J575">
        <v>7644588888.8888998</v>
      </c>
      <c r="K575">
        <v>-90.99897</v>
      </c>
      <c r="L575">
        <v>-82.106696999999997</v>
      </c>
      <c r="N575" s="2">
        <f t="shared" si="95"/>
        <v>10.833500000000001</v>
      </c>
      <c r="O575" s="2">
        <f t="shared" si="93"/>
        <v>-68.480255</v>
      </c>
    </row>
    <row r="576" spans="2:15" x14ac:dyDescent="0.25">
      <c r="B576">
        <v>8155711111.1111002</v>
      </c>
      <c r="C576">
        <v>-98.623337000000006</v>
      </c>
      <c r="D576">
        <v>-89.047813000000005</v>
      </c>
      <c r="F576" s="2">
        <f t="shared" si="94"/>
        <v>11.489066666667</v>
      </c>
      <c r="G576" s="2">
        <f t="shared" si="92"/>
        <v>-69.419974999999994</v>
      </c>
      <c r="J576">
        <v>8155711111.1111002</v>
      </c>
      <c r="K576">
        <v>-87.294623999999999</v>
      </c>
      <c r="L576">
        <v>-78.093192999999999</v>
      </c>
      <c r="N576" s="2">
        <f t="shared" si="95"/>
        <v>11.489066666667</v>
      </c>
      <c r="O576" s="2">
        <f t="shared" si="93"/>
        <v>-70.641655</v>
      </c>
    </row>
    <row r="577" spans="2:15" x14ac:dyDescent="0.25">
      <c r="B577">
        <v>8666833333.3332996</v>
      </c>
      <c r="C577">
        <v>-107.14336</v>
      </c>
      <c r="D577">
        <v>-97.597487999999998</v>
      </c>
      <c r="F577" s="2">
        <f t="shared" si="94"/>
        <v>12.144633333333001</v>
      </c>
      <c r="G577" s="2">
        <f t="shared" si="92"/>
        <v>-68.196494999999999</v>
      </c>
      <c r="J577">
        <v>8666833333.3332996</v>
      </c>
      <c r="K577">
        <v>-78.320564000000005</v>
      </c>
      <c r="L577">
        <v>-68.695694000000003</v>
      </c>
      <c r="N577" s="2">
        <f t="shared" si="95"/>
        <v>12.144633333333001</v>
      </c>
      <c r="O577" s="2">
        <f t="shared" si="93"/>
        <v>-75.232140000000001</v>
      </c>
    </row>
    <row r="578" spans="2:15" x14ac:dyDescent="0.25">
      <c r="B578">
        <v>9177955555.5555992</v>
      </c>
      <c r="C578">
        <v>-94.234763999999998</v>
      </c>
      <c r="D578">
        <v>-84.737426999999997</v>
      </c>
      <c r="F578" s="2" t="s">
        <v>21</v>
      </c>
      <c r="J578">
        <v>9177955555.5555992</v>
      </c>
      <c r="K578">
        <v>-90.406929000000005</v>
      </c>
      <c r="L578">
        <v>-80.926804000000004</v>
      </c>
      <c r="N578" s="2" t="s">
        <v>21</v>
      </c>
    </row>
    <row r="579" spans="2:15" x14ac:dyDescent="0.25">
      <c r="B579">
        <v>9689077777.7777996</v>
      </c>
      <c r="C579">
        <v>-87.104309000000001</v>
      </c>
      <c r="D579">
        <v>-77.512848000000005</v>
      </c>
      <c r="J579">
        <v>9689077777.7777996</v>
      </c>
      <c r="K579">
        <v>-91.850807000000003</v>
      </c>
      <c r="L579">
        <v>-82.18853</v>
      </c>
    </row>
    <row r="580" spans="2:15" x14ac:dyDescent="0.25">
      <c r="B580">
        <v>10200200000</v>
      </c>
      <c r="C580">
        <v>-92.238135999999997</v>
      </c>
      <c r="D580">
        <v>-82.219809999999995</v>
      </c>
      <c r="J580">
        <v>10200200000</v>
      </c>
      <c r="K580">
        <v>-91.851592999999994</v>
      </c>
      <c r="L580">
        <v>-81.855086999999997</v>
      </c>
    </row>
    <row r="581" spans="2:15" x14ac:dyDescent="0.25">
      <c r="B581" t="s">
        <v>21</v>
      </c>
      <c r="J581" t="s">
        <v>21</v>
      </c>
    </row>
    <row r="584" spans="2:15" x14ac:dyDescent="0.25">
      <c r="B584" t="s">
        <v>71</v>
      </c>
      <c r="J584" t="s">
        <v>71</v>
      </c>
    </row>
    <row r="585" spans="2:15" x14ac:dyDescent="0.25">
      <c r="B585" t="s">
        <v>19</v>
      </c>
      <c r="C585" t="s">
        <v>149</v>
      </c>
      <c r="D585" t="s">
        <v>72</v>
      </c>
      <c r="J585" t="s">
        <v>19</v>
      </c>
      <c r="K585" t="s">
        <v>149</v>
      </c>
      <c r="L585" t="s">
        <v>72</v>
      </c>
    </row>
    <row r="586" spans="2:15" x14ac:dyDescent="0.25">
      <c r="B586">
        <v>1000000000</v>
      </c>
      <c r="C586">
        <v>-71.088050999999993</v>
      </c>
      <c r="D586">
        <v>-60.047150000000002</v>
      </c>
      <c r="J586">
        <v>1000000000</v>
      </c>
      <c r="K586">
        <v>-75.627846000000005</v>
      </c>
      <c r="L586">
        <v>-62.459915000000002</v>
      </c>
    </row>
    <row r="587" spans="2:15" x14ac:dyDescent="0.25">
      <c r="B587">
        <v>1655566666.6666999</v>
      </c>
      <c r="C587">
        <v>-73.221480999999997</v>
      </c>
      <c r="D587">
        <v>-64.312668000000002</v>
      </c>
      <c r="J587">
        <v>1655566666.6666999</v>
      </c>
      <c r="K587">
        <v>-74.617271000000002</v>
      </c>
      <c r="L587">
        <v>-64.219902000000005</v>
      </c>
    </row>
    <row r="588" spans="2:15" x14ac:dyDescent="0.25">
      <c r="B588">
        <v>2311133333.3333001</v>
      </c>
      <c r="C588">
        <v>-76.908241000000004</v>
      </c>
      <c r="D588">
        <v>-68.587340999999995</v>
      </c>
      <c r="J588">
        <v>2311133333.3333001</v>
      </c>
      <c r="K588">
        <v>-68.213531000000003</v>
      </c>
      <c r="L588">
        <v>-59.240119999999997</v>
      </c>
    </row>
    <row r="589" spans="2:15" x14ac:dyDescent="0.25">
      <c r="B589">
        <v>2966700000</v>
      </c>
      <c r="C589">
        <v>-68.462044000000006</v>
      </c>
      <c r="D589">
        <v>-60.248047</v>
      </c>
      <c r="J589">
        <v>2966700000</v>
      </c>
      <c r="K589">
        <v>-65.099898999999994</v>
      </c>
      <c r="L589">
        <v>-56.738444999999999</v>
      </c>
    </row>
    <row r="590" spans="2:15" x14ac:dyDescent="0.25">
      <c r="B590">
        <v>3622266666.6666999</v>
      </c>
      <c r="C590">
        <v>-67.856055999999995</v>
      </c>
      <c r="D590">
        <v>-59.244571999999998</v>
      </c>
      <c r="J590">
        <v>3622266666.6666999</v>
      </c>
      <c r="K590">
        <v>-67.503731000000002</v>
      </c>
      <c r="L590">
        <v>-59.542743999999999</v>
      </c>
    </row>
    <row r="591" spans="2:15" x14ac:dyDescent="0.25">
      <c r="B591">
        <v>4277833333.3333001</v>
      </c>
      <c r="C591">
        <v>-70.994033999999999</v>
      </c>
      <c r="D591">
        <v>-62.107002000000001</v>
      </c>
      <c r="J591">
        <v>4277833333.3333001</v>
      </c>
      <c r="K591">
        <v>-67.949577000000005</v>
      </c>
      <c r="L591">
        <v>-59.662334000000001</v>
      </c>
    </row>
    <row r="592" spans="2:15" x14ac:dyDescent="0.25">
      <c r="B592">
        <v>4933400000</v>
      </c>
      <c r="C592">
        <v>-69.150329999999997</v>
      </c>
      <c r="D592">
        <v>-60.696120999999998</v>
      </c>
      <c r="J592">
        <v>4933400000</v>
      </c>
      <c r="K592">
        <v>-69.892403000000002</v>
      </c>
      <c r="L592">
        <v>-61.517204</v>
      </c>
    </row>
    <row r="593" spans="2:12" x14ac:dyDescent="0.25">
      <c r="B593">
        <v>5588966666.6667004</v>
      </c>
      <c r="C593">
        <v>-65.779617000000002</v>
      </c>
      <c r="D593">
        <v>-57.367783000000003</v>
      </c>
      <c r="J593">
        <v>5588966666.6667004</v>
      </c>
      <c r="K593">
        <v>-87.612694000000005</v>
      </c>
      <c r="L593">
        <v>-79.253853000000007</v>
      </c>
    </row>
    <row r="594" spans="2:12" x14ac:dyDescent="0.25">
      <c r="B594">
        <v>6244533333.3332996</v>
      </c>
      <c r="C594">
        <v>-83.332274999999996</v>
      </c>
      <c r="D594">
        <v>-75.039817999999997</v>
      </c>
      <c r="J594">
        <v>6244533333.3332996</v>
      </c>
      <c r="K594">
        <v>-69.371025000000003</v>
      </c>
      <c r="L594">
        <v>-61.181984</v>
      </c>
    </row>
    <row r="595" spans="2:12" x14ac:dyDescent="0.25">
      <c r="B595">
        <v>6900100000</v>
      </c>
      <c r="C595">
        <v>-77.824264999999997</v>
      </c>
      <c r="D595">
        <v>-69.446288999999993</v>
      </c>
      <c r="J595">
        <v>6900100000</v>
      </c>
      <c r="K595">
        <v>-79.875427000000002</v>
      </c>
      <c r="L595">
        <v>-71.530631999999997</v>
      </c>
    </row>
    <row r="596" spans="2:12" x14ac:dyDescent="0.25">
      <c r="B596">
        <v>7555666666.6667004</v>
      </c>
      <c r="C596">
        <v>-80.592903000000007</v>
      </c>
      <c r="D596">
        <v>-72.022743000000006</v>
      </c>
      <c r="J596">
        <v>7555666666.6667004</v>
      </c>
      <c r="K596">
        <v>-75.925255000000007</v>
      </c>
      <c r="L596">
        <v>-67.372162000000003</v>
      </c>
    </row>
    <row r="597" spans="2:12" x14ac:dyDescent="0.25">
      <c r="B597">
        <v>8211233333.3332996</v>
      </c>
      <c r="C597">
        <v>-77.591071999999997</v>
      </c>
      <c r="D597">
        <v>-68.949188000000007</v>
      </c>
      <c r="J597">
        <v>8211233333.3332996</v>
      </c>
      <c r="K597">
        <v>-76.280563000000001</v>
      </c>
      <c r="L597">
        <v>-67.671608000000006</v>
      </c>
    </row>
    <row r="598" spans="2:12" x14ac:dyDescent="0.25">
      <c r="B598">
        <v>8866800000</v>
      </c>
      <c r="C598">
        <v>-72.200630000000004</v>
      </c>
      <c r="D598">
        <v>-63.494914999999999</v>
      </c>
      <c r="J598">
        <v>8866800000</v>
      </c>
      <c r="K598">
        <v>-77.082831999999996</v>
      </c>
      <c r="L598">
        <v>-68.183745999999999</v>
      </c>
    </row>
    <row r="599" spans="2:12" x14ac:dyDescent="0.25">
      <c r="B599">
        <v>9522366666.6667004</v>
      </c>
      <c r="C599">
        <v>-68.684059000000005</v>
      </c>
      <c r="D599">
        <v>-59.694073000000003</v>
      </c>
      <c r="J599">
        <v>9522366666.6667004</v>
      </c>
      <c r="K599">
        <v>-92.845055000000002</v>
      </c>
      <c r="L599">
        <v>-83.952781999999999</v>
      </c>
    </row>
    <row r="600" spans="2:12" x14ac:dyDescent="0.25">
      <c r="B600">
        <v>10177933333.333</v>
      </c>
      <c r="C600">
        <v>-82.041427999999996</v>
      </c>
      <c r="D600">
        <v>-72.465903999999995</v>
      </c>
      <c r="J600">
        <v>10177933333.333</v>
      </c>
      <c r="K600">
        <v>-72.423332000000002</v>
      </c>
      <c r="L600">
        <v>-63.221905</v>
      </c>
    </row>
    <row r="601" spans="2:12" x14ac:dyDescent="0.25">
      <c r="B601">
        <v>10833500000</v>
      </c>
      <c r="C601">
        <v>-87.791222000000005</v>
      </c>
      <c r="D601">
        <v>-78.245361000000003</v>
      </c>
      <c r="J601">
        <v>10833500000</v>
      </c>
      <c r="K601">
        <v>-78.105125000000001</v>
      </c>
      <c r="L601">
        <v>-68.480255</v>
      </c>
    </row>
    <row r="602" spans="2:12" x14ac:dyDescent="0.25">
      <c r="B602">
        <v>11489066666.667</v>
      </c>
      <c r="C602">
        <v>-78.917304999999999</v>
      </c>
      <c r="D602">
        <v>-69.419974999999994</v>
      </c>
      <c r="J602">
        <v>11489066666.667</v>
      </c>
      <c r="K602">
        <v>-80.121787999999995</v>
      </c>
      <c r="L602">
        <v>-70.641655</v>
      </c>
    </row>
    <row r="603" spans="2:12" x14ac:dyDescent="0.25">
      <c r="B603">
        <v>12144633333.333</v>
      </c>
      <c r="C603">
        <v>-77.787955999999994</v>
      </c>
      <c r="D603">
        <v>-68.196494999999999</v>
      </c>
      <c r="J603">
        <v>12144633333.333</v>
      </c>
      <c r="K603">
        <v>-84.894417000000004</v>
      </c>
      <c r="L603">
        <v>-75.232140000000001</v>
      </c>
    </row>
    <row r="604" spans="2:12" x14ac:dyDescent="0.25">
      <c r="B604">
        <v>12800200000</v>
      </c>
      <c r="C604">
        <v>-77.820549</v>
      </c>
      <c r="D604">
        <v>-67.802222999999998</v>
      </c>
      <c r="J604">
        <v>12800200000</v>
      </c>
      <c r="K604">
        <v>-89.500091999999995</v>
      </c>
      <c r="L604">
        <v>-79.503585999999999</v>
      </c>
    </row>
    <row r="605" spans="2:12" x14ac:dyDescent="0.25">
      <c r="B605" t="s">
        <v>21</v>
      </c>
      <c r="J605" t="s">
        <v>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604"/>
  <sheetViews>
    <sheetView workbookViewId="0">
      <selection activeCell="P16" sqref="P16"/>
    </sheetView>
  </sheetViews>
  <sheetFormatPr defaultRowHeight="15" x14ac:dyDescent="0.25"/>
  <cols>
    <col min="1" max="1" width="13.7109375" style="11" customWidth="1"/>
    <col min="5" max="5" width="2" style="3" customWidth="1"/>
    <col min="6" max="6" width="17.42578125" style="2" customWidth="1"/>
    <col min="7" max="7" width="25.28515625" style="2" customWidth="1"/>
    <col min="8" max="8" width="9.28515625" style="2" customWidth="1"/>
    <col min="9" max="9" width="13.7109375" style="11" customWidth="1"/>
    <col min="13" max="13" width="2" style="3" customWidth="1"/>
    <col min="14" max="14" width="17.42578125" style="2" customWidth="1"/>
    <col min="15" max="15" width="25.28515625" style="2" customWidth="1"/>
    <col min="16" max="16" width="9.28515625" style="2" customWidth="1"/>
    <col min="17" max="17" width="2" style="3" customWidth="1"/>
  </cols>
  <sheetData>
    <row r="1" spans="1:17" x14ac:dyDescent="0.25">
      <c r="B1" t="s">
        <v>97</v>
      </c>
      <c r="E1" s="6"/>
      <c r="G1" s="2" t="s">
        <v>16</v>
      </c>
      <c r="J1" t="s">
        <v>97</v>
      </c>
      <c r="M1" s="6"/>
      <c r="O1" s="2" t="s">
        <v>17</v>
      </c>
      <c r="Q1" s="6"/>
    </row>
    <row r="2" spans="1:17" x14ac:dyDescent="0.25">
      <c r="A2" s="36" t="s">
        <v>115</v>
      </c>
      <c r="B2" t="s">
        <v>294</v>
      </c>
      <c r="C2" t="s">
        <v>295</v>
      </c>
      <c r="D2" t="s">
        <v>297</v>
      </c>
      <c r="E2" s="6"/>
      <c r="F2" s="9"/>
      <c r="G2" s="63" t="s">
        <v>280</v>
      </c>
      <c r="I2" s="36" t="s">
        <v>112</v>
      </c>
      <c r="J2" t="s">
        <v>294</v>
      </c>
      <c r="K2" t="s">
        <v>295</v>
      </c>
      <c r="L2" t="s">
        <v>297</v>
      </c>
      <c r="M2" s="6"/>
      <c r="N2" s="9"/>
      <c r="O2" s="63" t="s">
        <v>280</v>
      </c>
      <c r="Q2" s="6"/>
    </row>
    <row r="3" spans="1:17" x14ac:dyDescent="0.25">
      <c r="B3" t="s">
        <v>313</v>
      </c>
      <c r="C3" t="s">
        <v>328</v>
      </c>
      <c r="D3" t="s">
        <v>345</v>
      </c>
      <c r="E3" s="6"/>
      <c r="F3" s="9"/>
      <c r="G3" s="7"/>
      <c r="J3" t="s">
        <v>313</v>
      </c>
      <c r="K3" t="s">
        <v>328</v>
      </c>
      <c r="L3" t="s">
        <v>346</v>
      </c>
      <c r="M3" s="6"/>
      <c r="N3" s="9"/>
      <c r="O3" s="7"/>
      <c r="Q3" s="6"/>
    </row>
    <row r="4" spans="1:17" x14ac:dyDescent="0.25">
      <c r="B4" t="s">
        <v>101</v>
      </c>
      <c r="E4" s="6"/>
      <c r="G4" s="30" t="s">
        <v>20</v>
      </c>
      <c r="J4" t="s">
        <v>101</v>
      </c>
      <c r="M4" s="6"/>
      <c r="O4" s="30" t="s">
        <v>20</v>
      </c>
      <c r="Q4" s="6"/>
    </row>
    <row r="5" spans="1:17" x14ac:dyDescent="0.25">
      <c r="E5" s="6"/>
      <c r="F5" s="2" t="s">
        <v>18</v>
      </c>
      <c r="M5" s="6"/>
      <c r="N5" s="2" t="s">
        <v>18</v>
      </c>
      <c r="Q5" s="6"/>
    </row>
    <row r="6" spans="1:17" ht="15.75" x14ac:dyDescent="0.25">
      <c r="E6" s="6"/>
      <c r="F6" s="2" t="s">
        <v>19</v>
      </c>
      <c r="G6" s="2" t="str">
        <f t="shared" ref="G6:G25" si="0">D32</f>
        <v>1Rx2L dBc Log Mag(dB)</v>
      </c>
      <c r="H6" s="25">
        <v>1</v>
      </c>
      <c r="M6" s="6"/>
      <c r="N6" s="2" t="s">
        <v>19</v>
      </c>
      <c r="O6" s="2" t="str">
        <f t="shared" ref="O6:O25" si="1">L32</f>
        <v>1Rx2L dBc Log Mag(dB)</v>
      </c>
      <c r="P6" s="25">
        <v>1</v>
      </c>
      <c r="Q6" s="6"/>
    </row>
    <row r="7" spans="1:17" ht="15.75" x14ac:dyDescent="0.25">
      <c r="B7" t="s">
        <v>102</v>
      </c>
      <c r="E7" s="6"/>
      <c r="F7" s="2">
        <f t="shared" ref="F7:F25" si="2">B33/1000000000</f>
        <v>1</v>
      </c>
      <c r="G7" s="2">
        <f t="shared" si="0"/>
        <v>-27.160875000000001</v>
      </c>
      <c r="H7" s="26">
        <f>ABS(AVERAGE(G7:G25)-(H6-1)*5)</f>
        <v>34.837543894736847</v>
      </c>
      <c r="J7" t="s">
        <v>102</v>
      </c>
      <c r="M7" s="6"/>
      <c r="N7" s="2">
        <f t="shared" ref="N7:N25" si="3">J33/1000000000</f>
        <v>1</v>
      </c>
      <c r="O7" s="2">
        <f t="shared" si="1"/>
        <v>-23.002355999999999</v>
      </c>
      <c r="P7" s="26">
        <f>ABS(AVERAGE(O7:O25)-(P6-1)*5)</f>
        <v>37.603984684210523</v>
      </c>
      <c r="Q7" s="6"/>
    </row>
    <row r="8" spans="1:17" x14ac:dyDescent="0.25">
      <c r="B8" t="s">
        <v>19</v>
      </c>
      <c r="C8" t="s">
        <v>117</v>
      </c>
      <c r="E8" s="6"/>
      <c r="F8" s="2">
        <f t="shared" si="2"/>
        <v>1.6666666666666998</v>
      </c>
      <c r="G8" s="2">
        <f t="shared" si="0"/>
        <v>-19.145508</v>
      </c>
      <c r="J8" t="s">
        <v>19</v>
      </c>
      <c r="K8" t="s">
        <v>117</v>
      </c>
      <c r="M8" s="6"/>
      <c r="N8" s="2">
        <f t="shared" si="3"/>
        <v>1.6666666666666998</v>
      </c>
      <c r="O8" s="2">
        <f t="shared" si="1"/>
        <v>-24.895288000000001</v>
      </c>
      <c r="Q8" s="6"/>
    </row>
    <row r="9" spans="1:17" x14ac:dyDescent="0.25">
      <c r="B9">
        <v>1000000000</v>
      </c>
      <c r="C9">
        <v>-10.632952</v>
      </c>
      <c r="E9" s="6"/>
      <c r="F9" s="2">
        <f t="shared" si="2"/>
        <v>2.3333333333333002</v>
      </c>
      <c r="G9" s="2">
        <f t="shared" si="0"/>
        <v>-26.512598000000001</v>
      </c>
      <c r="J9">
        <v>1000000000</v>
      </c>
      <c r="K9">
        <v>-12.683755</v>
      </c>
      <c r="M9" s="6"/>
      <c r="N9" s="2">
        <f t="shared" si="3"/>
        <v>2.3333333333333002</v>
      </c>
      <c r="O9" s="2">
        <f t="shared" si="1"/>
        <v>-31.339103999999999</v>
      </c>
      <c r="Q9" s="6"/>
    </row>
    <row r="10" spans="1:17" x14ac:dyDescent="0.25">
      <c r="B10">
        <v>1611166666.6666999</v>
      </c>
      <c r="C10">
        <v>-8.7435197999999996</v>
      </c>
      <c r="E10" s="6"/>
      <c r="F10" s="2">
        <f t="shared" si="2"/>
        <v>3</v>
      </c>
      <c r="G10" s="2">
        <f t="shared" si="0"/>
        <v>-25.625240000000002</v>
      </c>
      <c r="J10">
        <v>1611166666.6666999</v>
      </c>
      <c r="K10">
        <v>-10.024708</v>
      </c>
      <c r="M10" s="6"/>
      <c r="N10" s="2">
        <f t="shared" si="3"/>
        <v>3</v>
      </c>
      <c r="O10" s="2">
        <f t="shared" si="1"/>
        <v>-29.284519</v>
      </c>
      <c r="Q10" s="6"/>
    </row>
    <row r="11" spans="1:17" x14ac:dyDescent="0.25">
      <c r="B11">
        <v>2222333333.3333001</v>
      </c>
      <c r="C11">
        <v>-8.0162706000000004</v>
      </c>
      <c r="E11" s="6"/>
      <c r="F11" s="2">
        <f t="shared" si="2"/>
        <v>3.6666666666666998</v>
      </c>
      <c r="G11" s="2">
        <f t="shared" si="0"/>
        <v>-27.944224999999999</v>
      </c>
      <c r="J11">
        <v>2222333333.3333001</v>
      </c>
      <c r="K11">
        <v>-8.4761219000000008</v>
      </c>
      <c r="M11" s="6"/>
      <c r="N11" s="2">
        <f t="shared" si="3"/>
        <v>3.6666666666666998</v>
      </c>
      <c r="O11" s="2">
        <f t="shared" si="1"/>
        <v>-31.543886000000001</v>
      </c>
      <c r="Q11" s="6"/>
    </row>
    <row r="12" spans="1:17" x14ac:dyDescent="0.25">
      <c r="B12">
        <v>2833500000</v>
      </c>
      <c r="C12">
        <v>-8.0791845000000002</v>
      </c>
      <c r="E12" s="6"/>
      <c r="F12" s="2">
        <f t="shared" si="2"/>
        <v>4.3333333333332993</v>
      </c>
      <c r="G12" s="2">
        <f t="shared" si="0"/>
        <v>-30.551924</v>
      </c>
      <c r="J12">
        <v>2833500000</v>
      </c>
      <c r="K12">
        <v>-8.0453396000000001</v>
      </c>
      <c r="M12" s="6"/>
      <c r="N12" s="2">
        <f t="shared" si="3"/>
        <v>4.3333333333332993</v>
      </c>
      <c r="O12" s="2">
        <f t="shared" si="1"/>
        <v>-32.920775999999996</v>
      </c>
      <c r="Q12" s="6"/>
    </row>
    <row r="13" spans="1:17" x14ac:dyDescent="0.25">
      <c r="B13">
        <v>3444666666.6666999</v>
      </c>
      <c r="C13">
        <v>-8.3324546999999995</v>
      </c>
      <c r="E13" s="6"/>
      <c r="F13" s="2">
        <f t="shared" si="2"/>
        <v>5</v>
      </c>
      <c r="G13" s="2">
        <f t="shared" si="0"/>
        <v>-33.530791999999998</v>
      </c>
      <c r="J13">
        <v>3444666666.6666999</v>
      </c>
      <c r="K13">
        <v>-7.8729553000000001</v>
      </c>
      <c r="M13" s="6"/>
      <c r="N13" s="2">
        <f t="shared" si="3"/>
        <v>5</v>
      </c>
      <c r="O13" s="2">
        <f t="shared" si="1"/>
        <v>-37.729492</v>
      </c>
      <c r="Q13" s="6"/>
    </row>
    <row r="14" spans="1:17" x14ac:dyDescent="0.25">
      <c r="B14">
        <v>4055833333.3333001</v>
      </c>
      <c r="C14">
        <v>-8.4609670999999995</v>
      </c>
      <c r="E14" s="6"/>
      <c r="F14" s="2">
        <f t="shared" si="2"/>
        <v>5.6666666666667007</v>
      </c>
      <c r="G14" s="2">
        <f t="shared" si="0"/>
        <v>-34.617474000000001</v>
      </c>
      <c r="J14">
        <v>4055833333.3333001</v>
      </c>
      <c r="K14">
        <v>-7.8989786999999998</v>
      </c>
      <c r="M14" s="6"/>
      <c r="N14" s="2">
        <f t="shared" si="3"/>
        <v>5.6666666666667007</v>
      </c>
      <c r="O14" s="2">
        <f t="shared" si="1"/>
        <v>-39.382697999999998</v>
      </c>
      <c r="Q14" s="6"/>
    </row>
    <row r="15" spans="1:17" x14ac:dyDescent="0.25">
      <c r="B15">
        <v>4667000000</v>
      </c>
      <c r="C15">
        <v>-8.2648162999999997</v>
      </c>
      <c r="E15" s="6"/>
      <c r="F15" s="2">
        <f t="shared" si="2"/>
        <v>6.3333333333332993</v>
      </c>
      <c r="G15" s="2">
        <f t="shared" si="0"/>
        <v>-41.074589000000003</v>
      </c>
      <c r="J15">
        <v>4667000000</v>
      </c>
      <c r="K15">
        <v>-8.2690915999999994</v>
      </c>
      <c r="M15" s="6"/>
      <c r="N15" s="2">
        <f t="shared" si="3"/>
        <v>6.3333333333332993</v>
      </c>
      <c r="O15" s="2">
        <f t="shared" si="1"/>
        <v>-38.415241000000002</v>
      </c>
      <c r="Q15" s="6"/>
    </row>
    <row r="16" spans="1:17" x14ac:dyDescent="0.25">
      <c r="B16">
        <v>5278166666.6667004</v>
      </c>
      <c r="C16">
        <v>-8.1312932999999994</v>
      </c>
      <c r="E16" s="6"/>
      <c r="F16" s="2">
        <f t="shared" si="2"/>
        <v>7</v>
      </c>
      <c r="G16" s="2">
        <f t="shared" si="0"/>
        <v>-38.874966000000001</v>
      </c>
      <c r="J16">
        <v>5278166666.6667004</v>
      </c>
      <c r="K16">
        <v>-8.1092577000000006</v>
      </c>
      <c r="M16" s="6"/>
      <c r="N16" s="2">
        <f t="shared" si="3"/>
        <v>7</v>
      </c>
      <c r="O16" s="2">
        <f t="shared" si="1"/>
        <v>-39.938201999999997</v>
      </c>
      <c r="Q16" s="6"/>
    </row>
    <row r="17" spans="2:17" x14ac:dyDescent="0.25">
      <c r="B17">
        <v>5889333333.3332996</v>
      </c>
      <c r="C17">
        <v>-8.2067537000000002</v>
      </c>
      <c r="E17" s="6"/>
      <c r="F17" s="2">
        <f t="shared" si="2"/>
        <v>7.6666666666667007</v>
      </c>
      <c r="G17" s="2">
        <f t="shared" si="0"/>
        <v>-40.961803000000003</v>
      </c>
      <c r="J17">
        <v>5889333333.3332996</v>
      </c>
      <c r="K17">
        <v>-8.2095737</v>
      </c>
      <c r="M17" s="6"/>
      <c r="N17" s="2">
        <f t="shared" si="3"/>
        <v>7.6666666666667007</v>
      </c>
      <c r="O17" s="2">
        <f t="shared" si="1"/>
        <v>-49.054985000000002</v>
      </c>
      <c r="Q17" s="6"/>
    </row>
    <row r="18" spans="2:17" x14ac:dyDescent="0.25">
      <c r="B18">
        <v>6500500000</v>
      </c>
      <c r="C18">
        <v>-8.1702870999999995</v>
      </c>
      <c r="E18" s="6"/>
      <c r="F18" s="2">
        <f t="shared" si="2"/>
        <v>8.3333333333333002</v>
      </c>
      <c r="G18" s="2">
        <f t="shared" si="0"/>
        <v>-46.292152000000002</v>
      </c>
      <c r="J18">
        <v>6500500000</v>
      </c>
      <c r="K18">
        <v>-8.3004627000000006</v>
      </c>
      <c r="M18" s="6"/>
      <c r="N18" s="2">
        <f t="shared" si="3"/>
        <v>8.3333333333333002</v>
      </c>
      <c r="O18" s="2">
        <f t="shared" si="1"/>
        <v>-44.030464000000002</v>
      </c>
      <c r="Q18" s="6"/>
    </row>
    <row r="19" spans="2:17" x14ac:dyDescent="0.25">
      <c r="B19">
        <v>7111666666.6667004</v>
      </c>
      <c r="C19">
        <v>-8.3881016000000006</v>
      </c>
      <c r="E19" s="6"/>
      <c r="F19" s="2">
        <f t="shared" si="2"/>
        <v>9</v>
      </c>
      <c r="G19" s="2">
        <f t="shared" si="0"/>
        <v>-41.738712</v>
      </c>
      <c r="J19">
        <v>7111666666.6667004</v>
      </c>
      <c r="K19">
        <v>-8.4519500999999995</v>
      </c>
      <c r="M19" s="6"/>
      <c r="N19" s="2">
        <f t="shared" si="3"/>
        <v>9</v>
      </c>
      <c r="O19" s="2">
        <f t="shared" si="1"/>
        <v>-43.961292</v>
      </c>
      <c r="Q19" s="6"/>
    </row>
    <row r="20" spans="2:17" x14ac:dyDescent="0.25">
      <c r="B20">
        <v>7722833333.3332996</v>
      </c>
      <c r="C20">
        <v>-8.4389029000000004</v>
      </c>
      <c r="E20" s="6"/>
      <c r="F20" s="2">
        <f t="shared" si="2"/>
        <v>9.6666666666666998</v>
      </c>
      <c r="G20" s="2">
        <f t="shared" si="0"/>
        <v>-37.544685000000001</v>
      </c>
      <c r="J20">
        <v>7722833333.3332996</v>
      </c>
      <c r="K20">
        <v>-8.5183926000000003</v>
      </c>
      <c r="M20" s="6"/>
      <c r="N20" s="2">
        <f t="shared" si="3"/>
        <v>9.6666666666666998</v>
      </c>
      <c r="O20" s="2">
        <f t="shared" si="1"/>
        <v>-58.792808999999998</v>
      </c>
      <c r="Q20" s="6"/>
    </row>
    <row r="21" spans="2:17" x14ac:dyDescent="0.25">
      <c r="B21">
        <v>8334000000</v>
      </c>
      <c r="C21">
        <v>-8.5801476999999995</v>
      </c>
      <c r="E21" s="6"/>
      <c r="F21" s="2">
        <f t="shared" si="2"/>
        <v>10.333333333333</v>
      </c>
      <c r="G21" s="2">
        <f t="shared" si="0"/>
        <v>-34.696269999999998</v>
      </c>
      <c r="J21">
        <v>8334000000</v>
      </c>
      <c r="K21">
        <v>-8.9715986000000001</v>
      </c>
      <c r="M21" s="6"/>
      <c r="N21" s="2">
        <f t="shared" si="3"/>
        <v>10.333333333333</v>
      </c>
      <c r="O21" s="2">
        <f t="shared" si="1"/>
        <v>-38.692368000000002</v>
      </c>
      <c r="Q21" s="6"/>
    </row>
    <row r="22" spans="2:17" x14ac:dyDescent="0.25">
      <c r="B22">
        <v>8945166666.6667004</v>
      </c>
      <c r="C22">
        <v>-8.8598967000000002</v>
      </c>
      <c r="E22" s="6"/>
      <c r="F22" s="2">
        <f t="shared" si="2"/>
        <v>11</v>
      </c>
      <c r="G22" s="2">
        <f t="shared" si="0"/>
        <v>-34.824069999999999</v>
      </c>
      <c r="J22">
        <v>8945166666.6667004</v>
      </c>
      <c r="K22">
        <v>-9.3119116000000002</v>
      </c>
      <c r="M22" s="6"/>
      <c r="N22" s="2">
        <f t="shared" si="3"/>
        <v>11</v>
      </c>
      <c r="O22" s="2">
        <f t="shared" si="1"/>
        <v>-36.296787000000002</v>
      </c>
      <c r="Q22" s="6"/>
    </row>
    <row r="23" spans="2:17" x14ac:dyDescent="0.25">
      <c r="B23">
        <v>9556333333.3332996</v>
      </c>
      <c r="C23">
        <v>-9.4165764000000003</v>
      </c>
      <c r="E23" s="6"/>
      <c r="F23" s="2">
        <f t="shared" si="2"/>
        <v>11.666666666667</v>
      </c>
      <c r="G23" s="2">
        <f t="shared" si="0"/>
        <v>-37.909785999999997</v>
      </c>
      <c r="J23">
        <v>9556333333.3332996</v>
      </c>
      <c r="K23">
        <v>-9.2004184999999996</v>
      </c>
      <c r="M23" s="6"/>
      <c r="N23" s="2">
        <f t="shared" si="3"/>
        <v>11.666666666667</v>
      </c>
      <c r="O23" s="2">
        <f t="shared" si="1"/>
        <v>-35.763683</v>
      </c>
      <c r="Q23" s="6"/>
    </row>
    <row r="24" spans="2:17" x14ac:dyDescent="0.25">
      <c r="B24">
        <v>10167500000</v>
      </c>
      <c r="C24">
        <v>-9.4141665000000003</v>
      </c>
      <c r="E24" s="6"/>
      <c r="F24" s="2">
        <f t="shared" si="2"/>
        <v>12.333333333333</v>
      </c>
      <c r="G24" s="2">
        <f t="shared" si="0"/>
        <v>-38.239910000000002</v>
      </c>
      <c r="J24">
        <v>10167500000</v>
      </c>
      <c r="K24">
        <v>-9.6035023000000006</v>
      </c>
      <c r="M24" s="6"/>
      <c r="N24" s="2">
        <f t="shared" si="3"/>
        <v>12.333333333333</v>
      </c>
      <c r="O24" s="2">
        <f t="shared" si="1"/>
        <v>-45.871913999999997</v>
      </c>
      <c r="Q24" s="6"/>
    </row>
    <row r="25" spans="2:17" x14ac:dyDescent="0.25">
      <c r="B25">
        <v>10778666666.667</v>
      </c>
      <c r="C25">
        <v>-9.3302326000000004</v>
      </c>
      <c r="E25" s="6"/>
      <c r="F25" s="2">
        <f t="shared" si="2"/>
        <v>13</v>
      </c>
      <c r="G25" s="2">
        <f t="shared" si="0"/>
        <v>-44.667755</v>
      </c>
      <c r="J25">
        <v>10778666666.667</v>
      </c>
      <c r="K25">
        <v>-9.3947430000000001</v>
      </c>
      <c r="M25" s="6"/>
      <c r="N25" s="2">
        <f t="shared" si="3"/>
        <v>13</v>
      </c>
      <c r="O25" s="2">
        <f t="shared" si="1"/>
        <v>-33.559845000000003</v>
      </c>
      <c r="Q25" s="6"/>
    </row>
    <row r="26" spans="2:17" x14ac:dyDescent="0.25">
      <c r="B26">
        <v>11389833333.333</v>
      </c>
      <c r="C26">
        <v>-9.4953423000000008</v>
      </c>
      <c r="E26" s="6"/>
      <c r="F26" s="2" t="s">
        <v>21</v>
      </c>
      <c r="J26">
        <v>11389833333.333</v>
      </c>
      <c r="K26">
        <v>-9.6710787000000007</v>
      </c>
      <c r="M26" s="6"/>
      <c r="N26" s="2" t="s">
        <v>21</v>
      </c>
      <c r="Q26" s="6"/>
    </row>
    <row r="27" spans="2:17" x14ac:dyDescent="0.25">
      <c r="B27">
        <v>12001000000</v>
      </c>
      <c r="C27">
        <v>-9.8106097999999999</v>
      </c>
      <c r="E27" s="6"/>
      <c r="J27">
        <v>12001000000</v>
      </c>
      <c r="K27">
        <v>-10.054928</v>
      </c>
      <c r="M27" s="6"/>
      <c r="Q27" s="6"/>
    </row>
    <row r="28" spans="2:17" x14ac:dyDescent="0.25">
      <c r="B28" t="s">
        <v>21</v>
      </c>
      <c r="E28" s="6"/>
      <c r="J28" t="s">
        <v>21</v>
      </c>
      <c r="M28" s="6"/>
      <c r="Q28" s="6"/>
    </row>
    <row r="29" spans="2:17" x14ac:dyDescent="0.25">
      <c r="E29" s="6"/>
      <c r="F29" s="2" t="s">
        <v>22</v>
      </c>
      <c r="M29" s="6"/>
      <c r="N29" s="2" t="s">
        <v>22</v>
      </c>
      <c r="Q29" s="6"/>
    </row>
    <row r="30" spans="2:17" ht="15.75" x14ac:dyDescent="0.25">
      <c r="E30" s="6"/>
      <c r="F30" s="2" t="s">
        <v>19</v>
      </c>
      <c r="G30" s="2" t="str">
        <f t="shared" ref="G30:G49" si="4">D56</f>
        <v>1Rx3L dBc Log Mag(dB)</v>
      </c>
      <c r="H30" s="25">
        <v>1</v>
      </c>
      <c r="M30" s="6"/>
      <c r="N30" s="2" t="s">
        <v>19</v>
      </c>
      <c r="O30" s="2" t="str">
        <f t="shared" ref="O30:O49" si="5">L56</f>
        <v>1Rx3L dBc Log Mag(dB)</v>
      </c>
      <c r="P30" s="25">
        <v>1</v>
      </c>
      <c r="Q30" s="6"/>
    </row>
    <row r="31" spans="2:17" ht="15.75" x14ac:dyDescent="0.25">
      <c r="B31" t="s">
        <v>18</v>
      </c>
      <c r="E31" s="6"/>
      <c r="F31" s="2">
        <f t="shared" ref="F31:F49" si="6">B57/1000000000</f>
        <v>2.0009999999999999</v>
      </c>
      <c r="G31" s="2">
        <f t="shared" si="4"/>
        <v>-9.3623037</v>
      </c>
      <c r="H31" s="26">
        <f>ABS(AVERAGE(G31:G49)-(H30-1)*5)</f>
        <v>12.360048563157893</v>
      </c>
      <c r="J31" t="s">
        <v>18</v>
      </c>
      <c r="M31" s="6"/>
      <c r="N31" s="2">
        <f t="shared" ref="N31:N49" si="7">J57/1000000000</f>
        <v>2.0009999999999999</v>
      </c>
      <c r="O31" s="2">
        <f t="shared" si="5"/>
        <v>-24.600071</v>
      </c>
      <c r="P31" s="26">
        <f>ABS(AVERAGE(O31:O49)-(P30-1)*5)</f>
        <v>12.693928105263156</v>
      </c>
      <c r="Q31" s="6"/>
    </row>
    <row r="32" spans="2:17" x14ac:dyDescent="0.25">
      <c r="B32" t="s">
        <v>19</v>
      </c>
      <c r="C32" t="s">
        <v>127</v>
      </c>
      <c r="D32" t="s">
        <v>31</v>
      </c>
      <c r="E32" s="6"/>
      <c r="F32" s="2">
        <f t="shared" si="6"/>
        <v>2.6120555555556</v>
      </c>
      <c r="G32" s="2">
        <f t="shared" si="4"/>
        <v>-12.422668</v>
      </c>
      <c r="J32" t="s">
        <v>19</v>
      </c>
      <c r="K32" t="s">
        <v>127</v>
      </c>
      <c r="L32" t="s">
        <v>31</v>
      </c>
      <c r="M32" s="6"/>
      <c r="N32" s="2">
        <f t="shared" si="7"/>
        <v>2.6120555555556</v>
      </c>
      <c r="O32" s="2">
        <f t="shared" si="5"/>
        <v>-17.037345999999999</v>
      </c>
      <c r="Q32" s="6"/>
    </row>
    <row r="33" spans="2:17" x14ac:dyDescent="0.25">
      <c r="B33">
        <v>1000000000</v>
      </c>
      <c r="C33">
        <v>-37.793827</v>
      </c>
      <c r="D33">
        <v>-27.160875000000001</v>
      </c>
      <c r="E33" s="6"/>
      <c r="F33" s="2">
        <f t="shared" si="6"/>
        <v>3.2231111111111002</v>
      </c>
      <c r="G33" s="2">
        <f t="shared" si="4"/>
        <v>-20.684332000000001</v>
      </c>
      <c r="J33">
        <v>1000000000</v>
      </c>
      <c r="K33">
        <v>-35.686110999999997</v>
      </c>
      <c r="L33">
        <v>-23.002355999999999</v>
      </c>
      <c r="M33" s="6"/>
      <c r="N33" s="2">
        <f t="shared" si="7"/>
        <v>3.2231111111111002</v>
      </c>
      <c r="O33" s="2">
        <f t="shared" si="5"/>
        <v>-14.559941</v>
      </c>
      <c r="Q33" s="6"/>
    </row>
    <row r="34" spans="2:17" x14ac:dyDescent="0.25">
      <c r="B34">
        <v>1666666666.6666999</v>
      </c>
      <c r="C34">
        <v>-27.889029000000001</v>
      </c>
      <c r="D34">
        <v>-19.145508</v>
      </c>
      <c r="E34" s="6"/>
      <c r="F34" s="2">
        <f t="shared" si="6"/>
        <v>3.8341666666666998</v>
      </c>
      <c r="G34" s="2">
        <f t="shared" si="4"/>
        <v>-19.662085999999999</v>
      </c>
      <c r="J34">
        <v>1666666666.6666999</v>
      </c>
      <c r="K34">
        <v>-34.919994000000003</v>
      </c>
      <c r="L34">
        <v>-24.895288000000001</v>
      </c>
      <c r="M34" s="6"/>
      <c r="N34" s="2">
        <f t="shared" si="7"/>
        <v>3.8341666666666998</v>
      </c>
      <c r="O34" s="2">
        <f t="shared" si="5"/>
        <v>-12.587543999999999</v>
      </c>
      <c r="Q34" s="6"/>
    </row>
    <row r="35" spans="2:17" x14ac:dyDescent="0.25">
      <c r="B35">
        <v>2333333333.3333001</v>
      </c>
      <c r="C35">
        <v>-34.528866000000001</v>
      </c>
      <c r="D35">
        <v>-26.512598000000001</v>
      </c>
      <c r="E35" s="6"/>
      <c r="F35" s="2">
        <f t="shared" si="6"/>
        <v>4.4452222222222</v>
      </c>
      <c r="G35" s="2">
        <f t="shared" si="4"/>
        <v>-14.255227</v>
      </c>
      <c r="J35">
        <v>2333333333.3333001</v>
      </c>
      <c r="K35">
        <v>-39.815227999999998</v>
      </c>
      <c r="L35">
        <v>-31.339103999999999</v>
      </c>
      <c r="M35" s="6"/>
      <c r="N35" s="2">
        <f t="shared" si="7"/>
        <v>4.4452222222222</v>
      </c>
      <c r="O35" s="2">
        <f t="shared" si="5"/>
        <v>-12.724349</v>
      </c>
      <c r="Q35" s="6"/>
    </row>
    <row r="36" spans="2:17" x14ac:dyDescent="0.25">
      <c r="B36">
        <v>3000000000</v>
      </c>
      <c r="C36">
        <v>-33.704425999999998</v>
      </c>
      <c r="D36">
        <v>-25.625240000000002</v>
      </c>
      <c r="E36" s="6"/>
      <c r="F36" s="2">
        <f t="shared" si="6"/>
        <v>5.0562777777777992</v>
      </c>
      <c r="G36" s="2">
        <f t="shared" si="4"/>
        <v>-12.747771</v>
      </c>
      <c r="J36">
        <v>3000000000</v>
      </c>
      <c r="K36">
        <v>-37.329856999999997</v>
      </c>
      <c r="L36">
        <v>-29.284519</v>
      </c>
      <c r="M36" s="6"/>
      <c r="N36" s="2">
        <f t="shared" si="7"/>
        <v>5.0562777777777992</v>
      </c>
      <c r="O36" s="2">
        <f t="shared" si="5"/>
        <v>-12.597384999999999</v>
      </c>
      <c r="Q36" s="6"/>
    </row>
    <row r="37" spans="2:17" x14ac:dyDescent="0.25">
      <c r="B37">
        <v>3666666666.6666999</v>
      </c>
      <c r="C37">
        <v>-36.276679999999999</v>
      </c>
      <c r="D37">
        <v>-27.944224999999999</v>
      </c>
      <c r="E37" s="6"/>
      <c r="F37" s="2">
        <f t="shared" si="6"/>
        <v>5.6673333333332998</v>
      </c>
      <c r="G37" s="2">
        <f t="shared" si="4"/>
        <v>-11.120882</v>
      </c>
      <c r="J37">
        <v>3666666666.6666999</v>
      </c>
      <c r="K37">
        <v>-39.416843</v>
      </c>
      <c r="L37">
        <v>-31.543886000000001</v>
      </c>
      <c r="M37" s="6"/>
      <c r="N37" s="2">
        <f t="shared" si="7"/>
        <v>5.6673333333332998</v>
      </c>
      <c r="O37" s="2">
        <f t="shared" si="5"/>
        <v>-10.592541000000001</v>
      </c>
      <c r="Q37" s="6"/>
    </row>
    <row r="38" spans="2:17" x14ac:dyDescent="0.25">
      <c r="B38">
        <v>4333333333.3332996</v>
      </c>
      <c r="C38">
        <v>-39.012889999999999</v>
      </c>
      <c r="D38">
        <v>-30.551924</v>
      </c>
      <c r="E38" s="6"/>
      <c r="F38" s="2">
        <f t="shared" si="6"/>
        <v>6.2783888888888999</v>
      </c>
      <c r="G38" s="2">
        <f t="shared" si="4"/>
        <v>-10.078775</v>
      </c>
      <c r="J38">
        <v>4333333333.3332996</v>
      </c>
      <c r="K38">
        <v>-40.819755999999998</v>
      </c>
      <c r="L38">
        <v>-32.920775999999996</v>
      </c>
      <c r="M38" s="6"/>
      <c r="N38" s="2">
        <f t="shared" si="7"/>
        <v>6.2783888888888999</v>
      </c>
      <c r="O38" s="2">
        <f t="shared" si="5"/>
        <v>-10.727568</v>
      </c>
      <c r="Q38" s="6"/>
    </row>
    <row r="39" spans="2:17" x14ac:dyDescent="0.25">
      <c r="B39">
        <v>5000000000</v>
      </c>
      <c r="C39">
        <v>-41.795608999999999</v>
      </c>
      <c r="D39">
        <v>-33.530791999999998</v>
      </c>
      <c r="E39" s="6"/>
      <c r="F39" s="2">
        <f t="shared" si="6"/>
        <v>6.8894444444443996</v>
      </c>
      <c r="G39" s="2">
        <f t="shared" si="4"/>
        <v>-10.532584999999999</v>
      </c>
      <c r="J39">
        <v>5000000000</v>
      </c>
      <c r="K39">
        <v>-45.998584999999999</v>
      </c>
      <c r="L39">
        <v>-37.729492</v>
      </c>
      <c r="M39" s="6"/>
      <c r="N39" s="2">
        <f t="shared" si="7"/>
        <v>6.8894444444443996</v>
      </c>
      <c r="O39" s="2">
        <f t="shared" si="5"/>
        <v>-11.375648999999999</v>
      </c>
      <c r="Q39" s="6"/>
    </row>
    <row r="40" spans="2:17" x14ac:dyDescent="0.25">
      <c r="B40">
        <v>5666666666.6667004</v>
      </c>
      <c r="C40">
        <v>-42.748767999999998</v>
      </c>
      <c r="D40">
        <v>-34.617474000000001</v>
      </c>
      <c r="E40" s="6"/>
      <c r="F40" s="2">
        <f t="shared" si="6"/>
        <v>7.5004999999999997</v>
      </c>
      <c r="G40" s="2">
        <f t="shared" si="4"/>
        <v>-10.992632</v>
      </c>
      <c r="J40">
        <v>5666666666.6667004</v>
      </c>
      <c r="K40">
        <v>-47.491954999999997</v>
      </c>
      <c r="L40">
        <v>-39.382697999999998</v>
      </c>
      <c r="M40" s="6"/>
      <c r="N40" s="2">
        <f t="shared" si="7"/>
        <v>7.5004999999999997</v>
      </c>
      <c r="O40" s="2">
        <f t="shared" si="5"/>
        <v>-11.065469999999999</v>
      </c>
      <c r="Q40" s="6"/>
    </row>
    <row r="41" spans="2:17" x14ac:dyDescent="0.25">
      <c r="B41">
        <v>6333333333.3332996</v>
      </c>
      <c r="C41">
        <v>-49.281342000000002</v>
      </c>
      <c r="D41">
        <v>-41.074589000000003</v>
      </c>
      <c r="E41" s="6"/>
      <c r="F41" s="2">
        <f t="shared" si="6"/>
        <v>8.1115555555556007</v>
      </c>
      <c r="G41" s="2">
        <f t="shared" si="4"/>
        <v>-10.803976</v>
      </c>
      <c r="J41">
        <v>6333333333.3332996</v>
      </c>
      <c r="K41">
        <v>-46.624817</v>
      </c>
      <c r="L41">
        <v>-38.415241000000002</v>
      </c>
      <c r="M41" s="6"/>
      <c r="N41" s="2">
        <f t="shared" si="7"/>
        <v>8.1115555555556007</v>
      </c>
      <c r="O41" s="2">
        <f t="shared" si="5"/>
        <v>-11.296970999999999</v>
      </c>
      <c r="Q41" s="6"/>
    </row>
    <row r="42" spans="2:17" x14ac:dyDescent="0.25">
      <c r="B42">
        <v>7000000000</v>
      </c>
      <c r="C42">
        <v>-47.045254</v>
      </c>
      <c r="D42">
        <v>-38.874966000000001</v>
      </c>
      <c r="E42" s="6"/>
      <c r="F42" s="2">
        <f t="shared" si="6"/>
        <v>8.7226111111110995</v>
      </c>
      <c r="G42" s="2">
        <f t="shared" si="4"/>
        <v>-12.349726</v>
      </c>
      <c r="J42">
        <v>7000000000</v>
      </c>
      <c r="K42">
        <v>-48.238663000000003</v>
      </c>
      <c r="L42">
        <v>-39.938201999999997</v>
      </c>
      <c r="M42" s="6"/>
      <c r="N42" s="2">
        <f t="shared" si="7"/>
        <v>8.7226111111110995</v>
      </c>
      <c r="O42" s="2">
        <f t="shared" si="5"/>
        <v>-12.396966000000001</v>
      </c>
      <c r="Q42" s="6"/>
    </row>
    <row r="43" spans="2:17" x14ac:dyDescent="0.25">
      <c r="B43">
        <v>7666666666.6667004</v>
      </c>
      <c r="C43">
        <v>-49.349902999999998</v>
      </c>
      <c r="D43">
        <v>-40.961803000000003</v>
      </c>
      <c r="E43" s="6"/>
      <c r="F43" s="2">
        <f t="shared" si="6"/>
        <v>9.3336666666666996</v>
      </c>
      <c r="G43" s="2">
        <f t="shared" si="4"/>
        <v>-11.834484</v>
      </c>
      <c r="J43">
        <v>7666666666.6667004</v>
      </c>
      <c r="K43">
        <v>-57.506934999999999</v>
      </c>
      <c r="L43">
        <v>-49.054985000000002</v>
      </c>
      <c r="M43" s="6"/>
      <c r="N43" s="2">
        <f t="shared" si="7"/>
        <v>9.3336666666666996</v>
      </c>
      <c r="O43" s="2">
        <f t="shared" si="5"/>
        <v>-12.912241</v>
      </c>
      <c r="Q43" s="6"/>
    </row>
    <row r="44" spans="2:17" x14ac:dyDescent="0.25">
      <c r="B44">
        <v>8333333333.3332996</v>
      </c>
      <c r="C44">
        <v>-54.731056000000002</v>
      </c>
      <c r="D44">
        <v>-46.292152000000002</v>
      </c>
      <c r="E44" s="6"/>
      <c r="F44" s="2">
        <f t="shared" si="6"/>
        <v>9.9447222222222003</v>
      </c>
      <c r="G44" s="2">
        <f t="shared" si="4"/>
        <v>-11.573549999999999</v>
      </c>
      <c r="J44">
        <v>8333333333.3332996</v>
      </c>
      <c r="K44">
        <v>-52.548859</v>
      </c>
      <c r="L44">
        <v>-44.030464000000002</v>
      </c>
      <c r="M44" s="6"/>
      <c r="N44" s="2">
        <f t="shared" si="7"/>
        <v>9.9447222222222003</v>
      </c>
      <c r="O44" s="2">
        <f t="shared" si="5"/>
        <v>-11.909411</v>
      </c>
      <c r="Q44" s="6"/>
    </row>
    <row r="45" spans="2:17" x14ac:dyDescent="0.25">
      <c r="B45">
        <v>9000000000</v>
      </c>
      <c r="C45">
        <v>-50.318859000000003</v>
      </c>
      <c r="D45">
        <v>-41.738712</v>
      </c>
      <c r="E45" s="6"/>
      <c r="F45" s="2">
        <f t="shared" si="6"/>
        <v>10.555777777777999</v>
      </c>
      <c r="G45" s="2">
        <f t="shared" si="4"/>
        <v>-10.810198</v>
      </c>
      <c r="J45">
        <v>9000000000</v>
      </c>
      <c r="K45">
        <v>-52.932892000000002</v>
      </c>
      <c r="L45">
        <v>-43.961292</v>
      </c>
      <c r="M45" s="6"/>
      <c r="N45" s="2">
        <f t="shared" si="7"/>
        <v>10.555777777777999</v>
      </c>
      <c r="O45" s="2">
        <f t="shared" si="5"/>
        <v>-10.626579</v>
      </c>
      <c r="Q45" s="6"/>
    </row>
    <row r="46" spans="2:17" x14ac:dyDescent="0.25">
      <c r="B46">
        <v>9666666666.6667004</v>
      </c>
      <c r="C46">
        <v>-46.404578999999998</v>
      </c>
      <c r="D46">
        <v>-37.544685000000001</v>
      </c>
      <c r="E46" s="6"/>
      <c r="F46" s="2">
        <f t="shared" si="6"/>
        <v>11.166833333333001</v>
      </c>
      <c r="G46" s="2">
        <f t="shared" si="4"/>
        <v>-11.062122</v>
      </c>
      <c r="J46">
        <v>9666666666.6667004</v>
      </c>
      <c r="K46">
        <v>-68.104720999999998</v>
      </c>
      <c r="L46">
        <v>-58.792808999999998</v>
      </c>
      <c r="M46" s="6"/>
      <c r="N46" s="2">
        <f t="shared" si="7"/>
        <v>11.166833333333001</v>
      </c>
      <c r="O46" s="2">
        <f t="shared" si="5"/>
        <v>-10.621138999999999</v>
      </c>
      <c r="Q46" s="6"/>
    </row>
    <row r="47" spans="2:17" x14ac:dyDescent="0.25">
      <c r="B47">
        <v>10333333333.333</v>
      </c>
      <c r="C47">
        <v>-44.112845999999998</v>
      </c>
      <c r="D47">
        <v>-34.696269999999998</v>
      </c>
      <c r="E47" s="6"/>
      <c r="F47" s="2">
        <f t="shared" si="6"/>
        <v>11.777888888889001</v>
      </c>
      <c r="G47" s="2">
        <f t="shared" si="4"/>
        <v>-10.956675000000001</v>
      </c>
      <c r="J47">
        <v>10333333333.333</v>
      </c>
      <c r="K47">
        <v>-47.892788000000003</v>
      </c>
      <c r="L47">
        <v>-38.692368000000002</v>
      </c>
      <c r="M47" s="6"/>
      <c r="N47" s="2">
        <f t="shared" si="7"/>
        <v>11.777888888889001</v>
      </c>
      <c r="O47" s="2">
        <f t="shared" si="5"/>
        <v>-10.980662000000001</v>
      </c>
      <c r="Q47" s="6"/>
    </row>
    <row r="48" spans="2:17" x14ac:dyDescent="0.25">
      <c r="B48">
        <v>11000000000</v>
      </c>
      <c r="C48">
        <v>-44.238239</v>
      </c>
      <c r="D48">
        <v>-34.824069999999999</v>
      </c>
      <c r="E48" s="6"/>
      <c r="F48" s="2">
        <f t="shared" si="6"/>
        <v>12.388944444444</v>
      </c>
      <c r="G48" s="2">
        <f t="shared" si="4"/>
        <v>-11.542427999999999</v>
      </c>
      <c r="J48">
        <v>11000000000</v>
      </c>
      <c r="K48">
        <v>-45.900288000000003</v>
      </c>
      <c r="L48">
        <v>-36.296787000000002</v>
      </c>
      <c r="M48" s="6"/>
      <c r="N48" s="2">
        <f t="shared" si="7"/>
        <v>12.388944444444</v>
      </c>
      <c r="O48" s="2">
        <f t="shared" si="5"/>
        <v>-11.337597000000001</v>
      </c>
      <c r="Q48" s="6"/>
    </row>
    <row r="49" spans="2:17" x14ac:dyDescent="0.25">
      <c r="B49">
        <v>11666666666.667</v>
      </c>
      <c r="C49">
        <v>-47.240020999999999</v>
      </c>
      <c r="D49">
        <v>-37.909785999999997</v>
      </c>
      <c r="E49" s="6"/>
      <c r="F49" s="2">
        <f t="shared" si="6"/>
        <v>13</v>
      </c>
      <c r="G49" s="2">
        <f t="shared" si="4"/>
        <v>-12.048501999999999</v>
      </c>
      <c r="J49">
        <v>11666666666.667</v>
      </c>
      <c r="K49">
        <v>-45.158423999999997</v>
      </c>
      <c r="L49">
        <v>-35.763683</v>
      </c>
      <c r="M49" s="6"/>
      <c r="N49" s="2">
        <f t="shared" si="7"/>
        <v>13</v>
      </c>
      <c r="O49" s="2">
        <f t="shared" si="5"/>
        <v>-11.235204</v>
      </c>
      <c r="Q49" s="6"/>
    </row>
    <row r="50" spans="2:17" x14ac:dyDescent="0.25">
      <c r="B50">
        <v>12333333333.333</v>
      </c>
      <c r="C50">
        <v>-47.735252000000003</v>
      </c>
      <c r="D50">
        <v>-38.239910000000002</v>
      </c>
      <c r="E50" s="6"/>
      <c r="F50" s="2" t="s">
        <v>21</v>
      </c>
      <c r="J50">
        <v>12333333333.333</v>
      </c>
      <c r="K50">
        <v>-55.542991999999998</v>
      </c>
      <c r="L50">
        <v>-45.871913999999997</v>
      </c>
      <c r="M50" s="6"/>
      <c r="N50" s="2" t="s">
        <v>21</v>
      </c>
      <c r="Q50" s="6"/>
    </row>
    <row r="51" spans="2:17" x14ac:dyDescent="0.25">
      <c r="B51">
        <v>13000000000</v>
      </c>
      <c r="C51">
        <v>-54.478366999999999</v>
      </c>
      <c r="D51">
        <v>-44.667755</v>
      </c>
      <c r="E51" s="6"/>
      <c r="J51">
        <v>13000000000</v>
      </c>
      <c r="K51">
        <v>-43.614773</v>
      </c>
      <c r="L51">
        <v>-33.559845000000003</v>
      </c>
      <c r="M51" s="6"/>
      <c r="Q51" s="6"/>
    </row>
    <row r="52" spans="2:17" x14ac:dyDescent="0.25">
      <c r="B52" t="s">
        <v>21</v>
      </c>
      <c r="E52" s="4"/>
      <c r="J52" t="s">
        <v>21</v>
      </c>
      <c r="M52" s="4"/>
      <c r="Q52" s="4"/>
    </row>
    <row r="53" spans="2:17" x14ac:dyDescent="0.25">
      <c r="E53" s="4"/>
      <c r="F53" s="2" t="s">
        <v>23</v>
      </c>
      <c r="M53" s="4"/>
      <c r="N53" s="2" t="s">
        <v>23</v>
      </c>
      <c r="Q53" s="4"/>
    </row>
    <row r="54" spans="2:17" ht="15.75" x14ac:dyDescent="0.25">
      <c r="E54" s="4"/>
      <c r="F54" s="2" t="s">
        <v>19</v>
      </c>
      <c r="G54" s="2" t="str">
        <f t="shared" ref="G54:G73" si="8">D80</f>
        <v>1Rx4L dBc Log Mag(dB)</v>
      </c>
      <c r="H54" s="25">
        <v>1</v>
      </c>
      <c r="M54" s="4"/>
      <c r="N54" s="2" t="s">
        <v>19</v>
      </c>
      <c r="O54" s="2" t="str">
        <f t="shared" ref="O54:O73" si="9">L80</f>
        <v>1Rx4L dBc Log Mag(dB)</v>
      </c>
      <c r="P54" s="25">
        <v>1</v>
      </c>
      <c r="Q54" s="4"/>
    </row>
    <row r="55" spans="2:17" ht="15.75" x14ac:dyDescent="0.25">
      <c r="B55" t="s">
        <v>22</v>
      </c>
      <c r="E55" s="4"/>
      <c r="F55" s="2">
        <f t="shared" ref="F55:F73" si="10">B81/1000000000</f>
        <v>3.0009999999999999</v>
      </c>
      <c r="G55" s="2">
        <f t="shared" si="8"/>
        <v>-29.515391999999999</v>
      </c>
      <c r="H55" s="26">
        <f>ABS(AVERAGE(G55:G73)-(H54-1)*5)</f>
        <v>32.594593105263158</v>
      </c>
      <c r="J55" t="s">
        <v>22</v>
      </c>
      <c r="M55" s="4"/>
      <c r="N55" s="2">
        <f t="shared" ref="N55:N73" si="11">J81/1000000000</f>
        <v>3.0009999999999999</v>
      </c>
      <c r="O55" s="2">
        <f t="shared" si="9"/>
        <v>-14.954254000000001</v>
      </c>
      <c r="P55" s="26">
        <f>ABS(AVERAGE(O55:O73)-(P54-1)*5)</f>
        <v>36.231217421052634</v>
      </c>
      <c r="Q55" s="4"/>
    </row>
    <row r="56" spans="2:17" x14ac:dyDescent="0.25">
      <c r="B56" t="s">
        <v>19</v>
      </c>
      <c r="C56" t="s">
        <v>128</v>
      </c>
      <c r="D56" t="s">
        <v>32</v>
      </c>
      <c r="E56" s="4"/>
      <c r="F56" s="2">
        <f t="shared" si="10"/>
        <v>3.5565000000000002</v>
      </c>
      <c r="G56" s="2">
        <f t="shared" si="8"/>
        <v>-33.519587999999999</v>
      </c>
      <c r="J56" t="s">
        <v>19</v>
      </c>
      <c r="K56" t="s">
        <v>128</v>
      </c>
      <c r="L56" t="s">
        <v>32</v>
      </c>
      <c r="M56" s="4"/>
      <c r="N56" s="2">
        <f t="shared" si="11"/>
        <v>3.5565000000000002</v>
      </c>
      <c r="O56" s="2">
        <f t="shared" si="9"/>
        <v>-21.285484</v>
      </c>
      <c r="Q56" s="4"/>
    </row>
    <row r="57" spans="2:17" x14ac:dyDescent="0.25">
      <c r="B57">
        <v>2001000000</v>
      </c>
      <c r="C57">
        <v>-19.995256000000001</v>
      </c>
      <c r="D57">
        <v>-9.3623037</v>
      </c>
      <c r="E57" s="4"/>
      <c r="F57" s="2">
        <f t="shared" si="10"/>
        <v>4.1120000000000001</v>
      </c>
      <c r="G57" s="2">
        <f t="shared" si="8"/>
        <v>-25.698891</v>
      </c>
      <c r="J57">
        <v>2001000000</v>
      </c>
      <c r="K57">
        <v>-37.283825</v>
      </c>
      <c r="L57">
        <v>-24.600071</v>
      </c>
      <c r="M57" s="4"/>
      <c r="N57" s="2">
        <f t="shared" si="11"/>
        <v>4.1120000000000001</v>
      </c>
      <c r="O57" s="2">
        <f t="shared" si="9"/>
        <v>-23.272644</v>
      </c>
      <c r="Q57" s="4"/>
    </row>
    <row r="58" spans="2:17" x14ac:dyDescent="0.25">
      <c r="B58">
        <v>2612055555.5556002</v>
      </c>
      <c r="C58">
        <v>-21.166187000000001</v>
      </c>
      <c r="D58">
        <v>-12.422668</v>
      </c>
      <c r="E58" s="4"/>
      <c r="F58" s="2">
        <f t="shared" si="10"/>
        <v>4.6675000000000004</v>
      </c>
      <c r="G58" s="2">
        <f t="shared" si="8"/>
        <v>-22.381685000000001</v>
      </c>
      <c r="J58">
        <v>2612055555.5556002</v>
      </c>
      <c r="K58">
        <v>-27.062054</v>
      </c>
      <c r="L58">
        <v>-17.037345999999999</v>
      </c>
      <c r="M58" s="4"/>
      <c r="N58" s="2">
        <f t="shared" si="11"/>
        <v>4.6675000000000004</v>
      </c>
      <c r="O58" s="2">
        <f t="shared" si="9"/>
        <v>-22.774988</v>
      </c>
      <c r="Q58" s="4"/>
    </row>
    <row r="59" spans="2:17" x14ac:dyDescent="0.25">
      <c r="B59">
        <v>3223111111.1111002</v>
      </c>
      <c r="C59">
        <v>-28.700602</v>
      </c>
      <c r="D59">
        <v>-20.684332000000001</v>
      </c>
      <c r="E59" s="4"/>
      <c r="F59" s="2">
        <f t="shared" si="10"/>
        <v>5.2229999999999999</v>
      </c>
      <c r="G59" s="2">
        <f t="shared" si="8"/>
        <v>-27.929200999999999</v>
      </c>
      <c r="J59">
        <v>3223111111.1111002</v>
      </c>
      <c r="K59">
        <v>-23.036064</v>
      </c>
      <c r="L59">
        <v>-14.559941</v>
      </c>
      <c r="M59" s="4"/>
      <c r="N59" s="2">
        <f t="shared" si="11"/>
        <v>5.2229999999999999</v>
      </c>
      <c r="O59" s="2">
        <f t="shared" si="9"/>
        <v>-29.054812999999999</v>
      </c>
      <c r="Q59" s="4"/>
    </row>
    <row r="60" spans="2:17" x14ac:dyDescent="0.25">
      <c r="B60">
        <v>3834166666.6666999</v>
      </c>
      <c r="C60">
        <v>-27.74127</v>
      </c>
      <c r="D60">
        <v>-19.662085999999999</v>
      </c>
      <c r="E60" s="4"/>
      <c r="F60" s="2">
        <f t="shared" si="10"/>
        <v>5.7785000000000002</v>
      </c>
      <c r="G60" s="2">
        <f t="shared" si="8"/>
        <v>-37.076920000000001</v>
      </c>
      <c r="J60">
        <v>3834166666.6666999</v>
      </c>
      <c r="K60">
        <v>-20.632883</v>
      </c>
      <c r="L60">
        <v>-12.587543999999999</v>
      </c>
      <c r="M60" s="4"/>
      <c r="N60" s="2">
        <f t="shared" si="11"/>
        <v>5.7785000000000002</v>
      </c>
      <c r="O60" s="2">
        <f t="shared" si="9"/>
        <v>-30.884444999999999</v>
      </c>
      <c r="Q60" s="4"/>
    </row>
    <row r="61" spans="2:17" x14ac:dyDescent="0.25">
      <c r="B61">
        <v>4445222222.2222004</v>
      </c>
      <c r="C61">
        <v>-22.587681</v>
      </c>
      <c r="D61">
        <v>-14.255227</v>
      </c>
      <c r="E61" s="4"/>
      <c r="F61" s="2">
        <f t="shared" si="10"/>
        <v>6.3339999999999996</v>
      </c>
      <c r="G61" s="2">
        <f t="shared" si="8"/>
        <v>-29.418123000000001</v>
      </c>
      <c r="J61">
        <v>4445222222.2222004</v>
      </c>
      <c r="K61">
        <v>-20.597304999999999</v>
      </c>
      <c r="L61">
        <v>-12.724349</v>
      </c>
      <c r="M61" s="4"/>
      <c r="N61" s="2">
        <f t="shared" si="11"/>
        <v>6.3339999999999996</v>
      </c>
      <c r="O61" s="2">
        <f t="shared" si="9"/>
        <v>-30.451668000000002</v>
      </c>
      <c r="Q61" s="4"/>
    </row>
    <row r="62" spans="2:17" x14ac:dyDescent="0.25">
      <c r="B62">
        <v>5056277777.7777996</v>
      </c>
      <c r="C62">
        <v>-21.208738</v>
      </c>
      <c r="D62">
        <v>-12.747771</v>
      </c>
      <c r="E62" s="4"/>
      <c r="F62" s="2">
        <f t="shared" si="10"/>
        <v>6.8895</v>
      </c>
      <c r="G62" s="2">
        <f t="shared" si="8"/>
        <v>-29.777899000000001</v>
      </c>
      <c r="J62">
        <v>5056277777.7777996</v>
      </c>
      <c r="K62">
        <v>-20.496365000000001</v>
      </c>
      <c r="L62">
        <v>-12.597384999999999</v>
      </c>
      <c r="M62" s="4"/>
      <c r="N62" s="2">
        <f t="shared" si="11"/>
        <v>6.8895</v>
      </c>
      <c r="O62" s="2">
        <f t="shared" si="9"/>
        <v>-32.533344</v>
      </c>
      <c r="Q62" s="4"/>
    </row>
    <row r="63" spans="2:17" x14ac:dyDescent="0.25">
      <c r="B63">
        <v>5667333333.3332996</v>
      </c>
      <c r="C63">
        <v>-19.385698000000001</v>
      </c>
      <c r="D63">
        <v>-11.120882</v>
      </c>
      <c r="E63" s="4"/>
      <c r="F63" s="2">
        <f t="shared" si="10"/>
        <v>7.4450000000000003</v>
      </c>
      <c r="G63" s="2">
        <f t="shared" si="8"/>
        <v>-29.658449000000001</v>
      </c>
      <c r="J63">
        <v>5667333333.3332996</v>
      </c>
      <c r="K63">
        <v>-18.861630999999999</v>
      </c>
      <c r="L63">
        <v>-10.592541000000001</v>
      </c>
      <c r="M63" s="4"/>
      <c r="N63" s="2">
        <f t="shared" si="11"/>
        <v>7.4450000000000003</v>
      </c>
      <c r="O63" s="2">
        <f t="shared" si="9"/>
        <v>-34.956012999999999</v>
      </c>
      <c r="Q63" s="4"/>
    </row>
    <row r="64" spans="2:17" x14ac:dyDescent="0.25">
      <c r="B64">
        <v>6278388888.8888998</v>
      </c>
      <c r="C64">
        <v>-18.210068</v>
      </c>
      <c r="D64">
        <v>-10.078775</v>
      </c>
      <c r="E64" s="4"/>
      <c r="F64" s="2">
        <f t="shared" si="10"/>
        <v>8.0005000000000006</v>
      </c>
      <c r="G64" s="2">
        <f t="shared" si="8"/>
        <v>-31.224419000000001</v>
      </c>
      <c r="J64">
        <v>6278388888.8888998</v>
      </c>
      <c r="K64">
        <v>-18.836824</v>
      </c>
      <c r="L64">
        <v>-10.727568</v>
      </c>
      <c r="M64" s="4"/>
      <c r="N64" s="2">
        <f t="shared" si="11"/>
        <v>8.0005000000000006</v>
      </c>
      <c r="O64" s="2">
        <f t="shared" si="9"/>
        <v>-39.278770000000002</v>
      </c>
      <c r="Q64" s="4"/>
    </row>
    <row r="65" spans="2:17" x14ac:dyDescent="0.25">
      <c r="B65">
        <v>6889444444.4443998</v>
      </c>
      <c r="C65">
        <v>-18.739339999999999</v>
      </c>
      <c r="D65">
        <v>-10.532584999999999</v>
      </c>
      <c r="E65" s="4"/>
      <c r="F65" s="2">
        <f t="shared" si="10"/>
        <v>8.5559999999999992</v>
      </c>
      <c r="G65" s="2">
        <f t="shared" si="8"/>
        <v>-33.702300999999999</v>
      </c>
      <c r="J65">
        <v>6889444444.4443998</v>
      </c>
      <c r="K65">
        <v>-19.585222000000002</v>
      </c>
      <c r="L65">
        <v>-11.375648999999999</v>
      </c>
      <c r="M65" s="4"/>
      <c r="N65" s="2">
        <f t="shared" si="11"/>
        <v>8.5559999999999992</v>
      </c>
      <c r="O65" s="2">
        <f t="shared" si="9"/>
        <v>-41.138320999999998</v>
      </c>
      <c r="Q65" s="4"/>
    </row>
    <row r="66" spans="2:17" x14ac:dyDescent="0.25">
      <c r="B66">
        <v>7500500000</v>
      </c>
      <c r="C66">
        <v>-19.16292</v>
      </c>
      <c r="D66">
        <v>-10.992632</v>
      </c>
      <c r="E66" s="4"/>
      <c r="F66" s="2">
        <f t="shared" si="10"/>
        <v>9.1114999999999995</v>
      </c>
      <c r="G66" s="2">
        <f t="shared" si="8"/>
        <v>-36.194747999999997</v>
      </c>
      <c r="J66">
        <v>7500500000</v>
      </c>
      <c r="K66">
        <v>-19.365932000000001</v>
      </c>
      <c r="L66">
        <v>-11.065469999999999</v>
      </c>
      <c r="M66" s="4"/>
      <c r="N66" s="2">
        <f t="shared" si="11"/>
        <v>9.1114999999999995</v>
      </c>
      <c r="O66" s="2">
        <f t="shared" si="9"/>
        <v>-40.711319000000003</v>
      </c>
      <c r="Q66" s="4"/>
    </row>
    <row r="67" spans="2:17" x14ac:dyDescent="0.25">
      <c r="B67">
        <v>8111555555.5556002</v>
      </c>
      <c r="C67">
        <v>-19.192077999999999</v>
      </c>
      <c r="D67">
        <v>-10.803976</v>
      </c>
      <c r="E67" s="4"/>
      <c r="F67" s="2">
        <f t="shared" si="10"/>
        <v>9.6669999999999998</v>
      </c>
      <c r="G67" s="2">
        <f t="shared" si="8"/>
        <v>-35.524559000000004</v>
      </c>
      <c r="J67">
        <v>8111555555.5556002</v>
      </c>
      <c r="K67">
        <v>-19.748919999999998</v>
      </c>
      <c r="L67">
        <v>-11.296970999999999</v>
      </c>
      <c r="M67" s="4"/>
      <c r="N67" s="2">
        <f t="shared" si="11"/>
        <v>9.6669999999999998</v>
      </c>
      <c r="O67" s="2">
        <f t="shared" si="9"/>
        <v>-41.033076999999999</v>
      </c>
      <c r="Q67" s="4"/>
    </row>
    <row r="68" spans="2:17" x14ac:dyDescent="0.25">
      <c r="B68">
        <v>8722611111.1110992</v>
      </c>
      <c r="C68">
        <v>-20.788630000000001</v>
      </c>
      <c r="D68">
        <v>-12.349726</v>
      </c>
      <c r="E68" s="4"/>
      <c r="F68" s="2">
        <f t="shared" si="10"/>
        <v>10.2225</v>
      </c>
      <c r="G68" s="2">
        <f t="shared" si="8"/>
        <v>-35.260078</v>
      </c>
      <c r="J68">
        <v>8722611111.1110992</v>
      </c>
      <c r="K68">
        <v>-20.915358999999999</v>
      </c>
      <c r="L68">
        <v>-12.396966000000001</v>
      </c>
      <c r="M68" s="4"/>
      <c r="N68" s="2">
        <f t="shared" si="11"/>
        <v>10.2225</v>
      </c>
      <c r="O68" s="2">
        <f t="shared" si="9"/>
        <v>-49.629973999999997</v>
      </c>
      <c r="Q68" s="4"/>
    </row>
    <row r="69" spans="2:17" x14ac:dyDescent="0.25">
      <c r="B69">
        <v>9333666666.6667004</v>
      </c>
      <c r="C69">
        <v>-20.414631</v>
      </c>
      <c r="D69">
        <v>-11.834484</v>
      </c>
      <c r="E69" s="4"/>
      <c r="F69" s="2">
        <f t="shared" si="10"/>
        <v>10.778</v>
      </c>
      <c r="G69" s="2">
        <f t="shared" si="8"/>
        <v>-34.794876000000002</v>
      </c>
      <c r="J69">
        <v>9333666666.6667004</v>
      </c>
      <c r="K69">
        <v>-21.883841</v>
      </c>
      <c r="L69">
        <v>-12.912241</v>
      </c>
      <c r="M69" s="4"/>
      <c r="N69" s="2">
        <f t="shared" si="11"/>
        <v>10.778</v>
      </c>
      <c r="O69" s="2">
        <f t="shared" si="9"/>
        <v>-44.943004999999999</v>
      </c>
      <c r="Q69" s="4"/>
    </row>
    <row r="70" spans="2:17" x14ac:dyDescent="0.25">
      <c r="B70">
        <v>9944722222.2222004</v>
      </c>
      <c r="C70">
        <v>-20.433447000000001</v>
      </c>
      <c r="D70">
        <v>-11.573549999999999</v>
      </c>
      <c r="E70" s="4"/>
      <c r="F70" s="2">
        <f t="shared" si="10"/>
        <v>11.333500000000001</v>
      </c>
      <c r="G70" s="2">
        <f t="shared" si="8"/>
        <v>-37.492977000000003</v>
      </c>
      <c r="J70">
        <v>9944722222.2222004</v>
      </c>
      <c r="K70">
        <v>-21.221323000000002</v>
      </c>
      <c r="L70">
        <v>-11.909411</v>
      </c>
      <c r="M70" s="4"/>
      <c r="N70" s="2">
        <f t="shared" si="11"/>
        <v>11.333500000000001</v>
      </c>
      <c r="O70" s="2">
        <f t="shared" si="9"/>
        <v>-50.764366000000003</v>
      </c>
      <c r="Q70" s="4"/>
    </row>
    <row r="71" spans="2:17" x14ac:dyDescent="0.25">
      <c r="B71">
        <v>10555777777.778</v>
      </c>
      <c r="C71">
        <v>-20.226773999999999</v>
      </c>
      <c r="D71">
        <v>-10.810198</v>
      </c>
      <c r="E71" s="4"/>
      <c r="F71" s="2">
        <f t="shared" si="10"/>
        <v>11.888999999999999</v>
      </c>
      <c r="G71" s="2">
        <f t="shared" si="8"/>
        <v>-37.006767000000004</v>
      </c>
      <c r="J71">
        <v>10555777777.778</v>
      </c>
      <c r="K71">
        <v>-19.826998</v>
      </c>
      <c r="L71">
        <v>-10.626579</v>
      </c>
      <c r="M71" s="4"/>
      <c r="N71" s="2">
        <f t="shared" si="11"/>
        <v>11.888999999999999</v>
      </c>
      <c r="O71" s="2">
        <f t="shared" si="9"/>
        <v>-51.321292999999997</v>
      </c>
      <c r="Q71" s="4"/>
    </row>
    <row r="72" spans="2:17" x14ac:dyDescent="0.25">
      <c r="B72">
        <v>11166833333.333</v>
      </c>
      <c r="C72">
        <v>-20.476289999999999</v>
      </c>
      <c r="D72">
        <v>-11.062122</v>
      </c>
      <c r="E72" s="4"/>
      <c r="F72" s="2">
        <f t="shared" si="10"/>
        <v>12.4445</v>
      </c>
      <c r="G72" s="2">
        <f t="shared" si="8"/>
        <v>-37.554394000000002</v>
      </c>
      <c r="J72">
        <v>11166833333.333</v>
      </c>
      <c r="K72">
        <v>-20.224640000000001</v>
      </c>
      <c r="L72">
        <v>-10.621138999999999</v>
      </c>
      <c r="M72" s="4"/>
      <c r="N72" s="2">
        <f t="shared" si="11"/>
        <v>12.4445</v>
      </c>
      <c r="O72" s="2">
        <f t="shared" si="9"/>
        <v>-47.073383</v>
      </c>
      <c r="Q72" s="4"/>
    </row>
    <row r="73" spans="2:17" x14ac:dyDescent="0.25">
      <c r="B73">
        <v>11777888888.889</v>
      </c>
      <c r="C73">
        <v>-20.286906999999999</v>
      </c>
      <c r="D73">
        <v>-10.956675000000001</v>
      </c>
      <c r="E73" s="4"/>
      <c r="F73" s="2">
        <f t="shared" si="10"/>
        <v>13</v>
      </c>
      <c r="G73" s="2">
        <f t="shared" si="8"/>
        <v>-35.566001999999997</v>
      </c>
      <c r="J73">
        <v>11777888888.889</v>
      </c>
      <c r="K73">
        <v>-20.375404</v>
      </c>
      <c r="L73">
        <v>-10.980662000000001</v>
      </c>
      <c r="M73" s="4"/>
      <c r="N73" s="2">
        <f t="shared" si="11"/>
        <v>13</v>
      </c>
      <c r="O73" s="2">
        <f t="shared" si="9"/>
        <v>-42.331969999999998</v>
      </c>
      <c r="Q73" s="4"/>
    </row>
    <row r="74" spans="2:17" x14ac:dyDescent="0.25">
      <c r="B74">
        <v>12388944444.444</v>
      </c>
      <c r="C74">
        <v>-21.037769000000001</v>
      </c>
      <c r="D74">
        <v>-11.542427999999999</v>
      </c>
      <c r="E74" s="4"/>
      <c r="F74" s="2" t="s">
        <v>21</v>
      </c>
      <c r="J74">
        <v>12388944444.444</v>
      </c>
      <c r="K74">
        <v>-21.008675</v>
      </c>
      <c r="L74">
        <v>-11.337597000000001</v>
      </c>
      <c r="M74" s="4"/>
      <c r="N74" s="2" t="s">
        <v>21</v>
      </c>
      <c r="Q74" s="4"/>
    </row>
    <row r="75" spans="2:17" x14ac:dyDescent="0.25">
      <c r="B75">
        <v>13000000000</v>
      </c>
      <c r="C75">
        <v>-21.859112</v>
      </c>
      <c r="D75">
        <v>-12.048501999999999</v>
      </c>
      <c r="J75">
        <v>13000000000</v>
      </c>
      <c r="K75">
        <v>-21.290130999999999</v>
      </c>
      <c r="L75">
        <v>-11.235204</v>
      </c>
    </row>
    <row r="76" spans="2:17" x14ac:dyDescent="0.25">
      <c r="B76" t="s">
        <v>21</v>
      </c>
      <c r="J76" t="s">
        <v>21</v>
      </c>
    </row>
    <row r="77" spans="2:17" x14ac:dyDescent="0.25">
      <c r="F77" s="2" t="s">
        <v>24</v>
      </c>
      <c r="N77" s="2" t="s">
        <v>24</v>
      </c>
    </row>
    <row r="78" spans="2:17" ht="15.75" x14ac:dyDescent="0.25">
      <c r="F78" s="2" t="s">
        <v>19</v>
      </c>
      <c r="G78" s="2" t="str">
        <f t="shared" ref="G78:G97" si="12">D104</f>
        <v>1Rx5L dBc Log Mag(dB)</v>
      </c>
      <c r="H78" s="25">
        <v>1</v>
      </c>
      <c r="N78" s="2" t="s">
        <v>19</v>
      </c>
      <c r="O78" s="2" t="str">
        <f t="shared" ref="O78:O97" si="13">L104</f>
        <v>1Rx5L dBc Log Mag(dB)</v>
      </c>
      <c r="P78" s="25">
        <v>1</v>
      </c>
    </row>
    <row r="79" spans="2:17" ht="15.75" x14ac:dyDescent="0.25">
      <c r="B79" t="s">
        <v>23</v>
      </c>
      <c r="F79" s="2">
        <f t="shared" ref="F79:F97" si="14">B105/1000000000</f>
        <v>4.0010000000000003</v>
      </c>
      <c r="G79" s="2">
        <f t="shared" si="12"/>
        <v>-13.526403</v>
      </c>
      <c r="H79" s="26">
        <f>ABS(AVERAGE(G79:G97)-(H78-1)*5)</f>
        <v>18.427720421052634</v>
      </c>
      <c r="J79" t="s">
        <v>23</v>
      </c>
      <c r="N79" s="2">
        <f t="shared" ref="N79:N97" si="15">J105/1000000000</f>
        <v>4.0010000000000003</v>
      </c>
      <c r="O79" s="2">
        <f t="shared" si="13"/>
        <v>-10.982595999999999</v>
      </c>
      <c r="P79" s="26">
        <f>ABS(AVERAGE(O79:O97)-(P78-1)*5)</f>
        <v>19.27071436842105</v>
      </c>
    </row>
    <row r="80" spans="2:17" x14ac:dyDescent="0.25">
      <c r="B80" t="s">
        <v>19</v>
      </c>
      <c r="C80" t="s">
        <v>129</v>
      </c>
      <c r="D80" t="s">
        <v>33</v>
      </c>
      <c r="F80" s="2">
        <f t="shared" si="14"/>
        <v>4.5009444444444</v>
      </c>
      <c r="G80" s="2">
        <f t="shared" si="12"/>
        <v>-15.03556</v>
      </c>
      <c r="J80" t="s">
        <v>19</v>
      </c>
      <c r="K80" t="s">
        <v>129</v>
      </c>
      <c r="L80" t="s">
        <v>33</v>
      </c>
      <c r="N80" s="2">
        <f t="shared" si="15"/>
        <v>4.5009444444444</v>
      </c>
      <c r="O80" s="2">
        <f t="shared" si="13"/>
        <v>-16.879895999999999</v>
      </c>
    </row>
    <row r="81" spans="2:15" x14ac:dyDescent="0.25">
      <c r="B81">
        <v>3001000000</v>
      </c>
      <c r="C81">
        <v>-40.148342</v>
      </c>
      <c r="D81">
        <v>-29.515391999999999</v>
      </c>
      <c r="F81" s="2">
        <f t="shared" si="14"/>
        <v>5.0008888888889</v>
      </c>
      <c r="G81" s="2">
        <f t="shared" si="12"/>
        <v>-15.401709</v>
      </c>
      <c r="J81">
        <v>3001000000</v>
      </c>
      <c r="K81">
        <v>-27.638010000000001</v>
      </c>
      <c r="L81">
        <v>-14.954254000000001</v>
      </c>
      <c r="N81" s="2">
        <f t="shared" si="15"/>
        <v>5.0008888888889</v>
      </c>
      <c r="O81" s="2">
        <f t="shared" si="13"/>
        <v>-23.176441000000001</v>
      </c>
    </row>
    <row r="82" spans="2:15" x14ac:dyDescent="0.25">
      <c r="B82">
        <v>3556500000</v>
      </c>
      <c r="C82">
        <v>-42.263106999999998</v>
      </c>
      <c r="D82">
        <v>-33.519587999999999</v>
      </c>
      <c r="F82" s="2">
        <f t="shared" si="14"/>
        <v>5.5008333333332997</v>
      </c>
      <c r="G82" s="2">
        <f t="shared" si="12"/>
        <v>-14.756926999999999</v>
      </c>
      <c r="J82">
        <v>3556500000</v>
      </c>
      <c r="K82">
        <v>-31.310189999999999</v>
      </c>
      <c r="L82">
        <v>-21.285484</v>
      </c>
      <c r="N82" s="2">
        <f t="shared" si="15"/>
        <v>5.5008333333332997</v>
      </c>
      <c r="O82" s="2">
        <f t="shared" si="13"/>
        <v>-21.107424000000002</v>
      </c>
    </row>
    <row r="83" spans="2:15" x14ac:dyDescent="0.25">
      <c r="B83">
        <v>4112000000</v>
      </c>
      <c r="C83">
        <v>-33.715159999999997</v>
      </c>
      <c r="D83">
        <v>-25.698891</v>
      </c>
      <c r="F83" s="2">
        <f t="shared" si="14"/>
        <v>6.0007777777777997</v>
      </c>
      <c r="G83" s="2">
        <f t="shared" si="12"/>
        <v>-14.172124999999999</v>
      </c>
      <c r="J83">
        <v>4112000000</v>
      </c>
      <c r="K83">
        <v>-31.748766</v>
      </c>
      <c r="L83">
        <v>-23.272644</v>
      </c>
      <c r="N83" s="2">
        <f t="shared" si="15"/>
        <v>6.0007777777777997</v>
      </c>
      <c r="O83" s="2">
        <f t="shared" si="13"/>
        <v>-23.451322999999999</v>
      </c>
    </row>
    <row r="84" spans="2:15" x14ac:dyDescent="0.25">
      <c r="B84">
        <v>4667500000</v>
      </c>
      <c r="C84">
        <v>-30.460871000000001</v>
      </c>
      <c r="D84">
        <v>-22.381685000000001</v>
      </c>
      <c r="F84" s="2">
        <f t="shared" si="14"/>
        <v>6.5007222222222003</v>
      </c>
      <c r="G84" s="2">
        <f t="shared" si="12"/>
        <v>-15.926838</v>
      </c>
      <c r="J84">
        <v>4667500000</v>
      </c>
      <c r="K84">
        <v>-30.820328</v>
      </c>
      <c r="L84">
        <v>-22.774988</v>
      </c>
      <c r="N84" s="2">
        <f t="shared" si="15"/>
        <v>6.5007222222222003</v>
      </c>
      <c r="O84" s="2">
        <f t="shared" si="13"/>
        <v>-25.057532999999999</v>
      </c>
    </row>
    <row r="85" spans="2:15" x14ac:dyDescent="0.25">
      <c r="B85">
        <v>5223000000</v>
      </c>
      <c r="C85">
        <v>-36.261654</v>
      </c>
      <c r="D85">
        <v>-27.929200999999999</v>
      </c>
      <c r="F85" s="2">
        <f t="shared" si="14"/>
        <v>7.0006666666667003</v>
      </c>
      <c r="G85" s="2">
        <f t="shared" si="12"/>
        <v>-22.962883000000001</v>
      </c>
      <c r="J85">
        <v>5223000000</v>
      </c>
      <c r="K85">
        <v>-36.927768999999998</v>
      </c>
      <c r="L85">
        <v>-29.054812999999999</v>
      </c>
      <c r="N85" s="2">
        <f t="shared" si="15"/>
        <v>7.0006666666667003</v>
      </c>
      <c r="O85" s="2">
        <f t="shared" si="13"/>
        <v>-19.740131000000002</v>
      </c>
    </row>
    <row r="86" spans="2:15" x14ac:dyDescent="0.25">
      <c r="B86">
        <v>5778500000</v>
      </c>
      <c r="C86">
        <v>-45.537888000000002</v>
      </c>
      <c r="D86">
        <v>-37.076920000000001</v>
      </c>
      <c r="F86" s="2">
        <f t="shared" si="14"/>
        <v>7.5006111111111</v>
      </c>
      <c r="G86" s="2">
        <f t="shared" si="12"/>
        <v>-24.451447000000002</v>
      </c>
      <c r="J86">
        <v>5778500000</v>
      </c>
      <c r="K86">
        <v>-38.783423999999997</v>
      </c>
      <c r="L86">
        <v>-30.884444999999999</v>
      </c>
      <c r="N86" s="2">
        <f t="shared" si="15"/>
        <v>7.5006111111111</v>
      </c>
      <c r="O86" s="2">
        <f t="shared" si="13"/>
        <v>-18.477892000000001</v>
      </c>
    </row>
    <row r="87" spans="2:15" x14ac:dyDescent="0.25">
      <c r="B87">
        <v>6334000000</v>
      </c>
      <c r="C87">
        <v>-37.682941</v>
      </c>
      <c r="D87">
        <v>-29.418123000000001</v>
      </c>
      <c r="F87" s="2">
        <f t="shared" si="14"/>
        <v>8.0005555555556001</v>
      </c>
      <c r="G87" s="2">
        <f t="shared" si="12"/>
        <v>-21.629244</v>
      </c>
      <c r="J87">
        <v>6334000000</v>
      </c>
      <c r="K87">
        <v>-38.720759999999999</v>
      </c>
      <c r="L87">
        <v>-30.451668000000002</v>
      </c>
      <c r="N87" s="2">
        <f t="shared" si="15"/>
        <v>8.0005555555556001</v>
      </c>
      <c r="O87" s="2">
        <f t="shared" si="13"/>
        <v>-20.074460999999999</v>
      </c>
    </row>
    <row r="88" spans="2:15" x14ac:dyDescent="0.25">
      <c r="B88">
        <v>6889500000</v>
      </c>
      <c r="C88">
        <v>-37.909191</v>
      </c>
      <c r="D88">
        <v>-29.777899000000001</v>
      </c>
      <c r="F88" s="2">
        <f t="shared" si="14"/>
        <v>8.5005000000000006</v>
      </c>
      <c r="G88" s="2">
        <f t="shared" si="12"/>
        <v>-20.247843</v>
      </c>
      <c r="J88">
        <v>6889500000</v>
      </c>
      <c r="K88">
        <v>-40.642600999999999</v>
      </c>
      <c r="L88">
        <v>-32.533344</v>
      </c>
      <c r="N88" s="2">
        <f t="shared" si="15"/>
        <v>8.5005000000000006</v>
      </c>
      <c r="O88" s="2">
        <f t="shared" si="13"/>
        <v>-19.869164999999999</v>
      </c>
    </row>
    <row r="89" spans="2:15" x14ac:dyDescent="0.25">
      <c r="B89">
        <v>7445000000</v>
      </c>
      <c r="C89">
        <v>-37.865203999999999</v>
      </c>
      <c r="D89">
        <v>-29.658449000000001</v>
      </c>
      <c r="F89" s="2">
        <f t="shared" si="14"/>
        <v>9.0004444444444012</v>
      </c>
      <c r="G89" s="2">
        <f t="shared" si="12"/>
        <v>-22.672502999999999</v>
      </c>
      <c r="J89">
        <v>7445000000</v>
      </c>
      <c r="K89">
        <v>-43.165588</v>
      </c>
      <c r="L89">
        <v>-34.956012999999999</v>
      </c>
      <c r="N89" s="2">
        <f t="shared" si="15"/>
        <v>9.0004444444444012</v>
      </c>
      <c r="O89" s="2">
        <f t="shared" si="13"/>
        <v>-20.106867000000001</v>
      </c>
    </row>
    <row r="90" spans="2:15" x14ac:dyDescent="0.25">
      <c r="B90">
        <v>8000500000</v>
      </c>
      <c r="C90">
        <v>-39.394706999999997</v>
      </c>
      <c r="D90">
        <v>-31.224419000000001</v>
      </c>
      <c r="F90" s="2">
        <f t="shared" si="14"/>
        <v>9.5003888888889012</v>
      </c>
      <c r="G90" s="2">
        <f t="shared" si="12"/>
        <v>-22.95476</v>
      </c>
      <c r="J90">
        <v>8000500000</v>
      </c>
      <c r="K90">
        <v>-47.579234999999997</v>
      </c>
      <c r="L90">
        <v>-39.278770000000002</v>
      </c>
      <c r="N90" s="2">
        <f t="shared" si="15"/>
        <v>9.5003888888889012</v>
      </c>
      <c r="O90" s="2">
        <f t="shared" si="13"/>
        <v>-21.058751999999998</v>
      </c>
    </row>
    <row r="91" spans="2:15" x14ac:dyDescent="0.25">
      <c r="B91">
        <v>8556000000</v>
      </c>
      <c r="C91">
        <v>-42.090404999999997</v>
      </c>
      <c r="D91">
        <v>-33.702300999999999</v>
      </c>
      <c r="F91" s="2">
        <f t="shared" si="14"/>
        <v>10.000333333333</v>
      </c>
      <c r="G91" s="2">
        <f t="shared" si="12"/>
        <v>-19.996199000000001</v>
      </c>
      <c r="J91">
        <v>8556000000</v>
      </c>
      <c r="K91">
        <v>-49.590271000000001</v>
      </c>
      <c r="L91">
        <v>-41.138320999999998</v>
      </c>
      <c r="N91" s="2">
        <f t="shared" si="15"/>
        <v>10.000333333333</v>
      </c>
      <c r="O91" s="2">
        <f t="shared" si="13"/>
        <v>-18.151350000000001</v>
      </c>
    </row>
    <row r="92" spans="2:15" x14ac:dyDescent="0.25">
      <c r="B92">
        <v>9111500000</v>
      </c>
      <c r="C92">
        <v>-44.633651999999998</v>
      </c>
      <c r="D92">
        <v>-36.194747999999997</v>
      </c>
      <c r="F92" s="2">
        <f t="shared" si="14"/>
        <v>10.500277777778001</v>
      </c>
      <c r="G92" s="2">
        <f t="shared" si="12"/>
        <v>-19.749480999999999</v>
      </c>
      <c r="J92">
        <v>9111500000</v>
      </c>
      <c r="K92">
        <v>-49.229712999999997</v>
      </c>
      <c r="L92">
        <v>-40.711319000000003</v>
      </c>
      <c r="N92" s="2">
        <f t="shared" si="15"/>
        <v>10.500277777778001</v>
      </c>
      <c r="O92" s="2">
        <f t="shared" si="13"/>
        <v>-17.251456999999998</v>
      </c>
    </row>
    <row r="93" spans="2:15" x14ac:dyDescent="0.25">
      <c r="B93">
        <v>9667000000</v>
      </c>
      <c r="C93">
        <v>-44.104706</v>
      </c>
      <c r="D93">
        <v>-35.524559000000004</v>
      </c>
      <c r="F93" s="2">
        <f t="shared" si="14"/>
        <v>11.000222222222</v>
      </c>
      <c r="G93" s="2">
        <f t="shared" si="12"/>
        <v>-18.294146000000001</v>
      </c>
      <c r="J93">
        <v>9667000000</v>
      </c>
      <c r="K93">
        <v>-50.004677000000001</v>
      </c>
      <c r="L93">
        <v>-41.033076999999999</v>
      </c>
      <c r="N93" s="2">
        <f t="shared" si="15"/>
        <v>11.000222222222</v>
      </c>
      <c r="O93" s="2">
        <f t="shared" si="13"/>
        <v>-19.025680999999999</v>
      </c>
    </row>
    <row r="94" spans="2:15" x14ac:dyDescent="0.25">
      <c r="B94">
        <v>10222500000</v>
      </c>
      <c r="C94">
        <v>-44.119971999999997</v>
      </c>
      <c r="D94">
        <v>-35.260078</v>
      </c>
      <c r="F94" s="2">
        <f t="shared" si="14"/>
        <v>11.500166666666999</v>
      </c>
      <c r="G94" s="2">
        <f t="shared" si="12"/>
        <v>-16.194485</v>
      </c>
      <c r="J94">
        <v>10222500000</v>
      </c>
      <c r="K94">
        <v>-58.941882999999997</v>
      </c>
      <c r="L94">
        <v>-49.629973999999997</v>
      </c>
      <c r="N94" s="2">
        <f t="shared" si="15"/>
        <v>11.500166666666999</v>
      </c>
      <c r="O94" s="2">
        <f t="shared" si="13"/>
        <v>-18.138719999999999</v>
      </c>
    </row>
    <row r="95" spans="2:15" x14ac:dyDescent="0.25">
      <c r="B95">
        <v>10778000000</v>
      </c>
      <c r="C95">
        <v>-44.211452000000001</v>
      </c>
      <c r="D95">
        <v>-34.794876000000002</v>
      </c>
      <c r="F95" s="2">
        <f t="shared" si="14"/>
        <v>12.000111111111</v>
      </c>
      <c r="G95" s="2">
        <f t="shared" si="12"/>
        <v>-16.573865999999999</v>
      </c>
      <c r="J95">
        <v>10778000000</v>
      </c>
      <c r="K95">
        <v>-54.143420999999996</v>
      </c>
      <c r="L95">
        <v>-44.943004999999999</v>
      </c>
      <c r="N95" s="2">
        <f t="shared" si="15"/>
        <v>12.000111111111</v>
      </c>
      <c r="O95" s="2">
        <f t="shared" si="13"/>
        <v>-18.245842</v>
      </c>
    </row>
    <row r="96" spans="2:15" x14ac:dyDescent="0.25">
      <c r="B96">
        <v>11333500000</v>
      </c>
      <c r="C96">
        <v>-46.907145999999997</v>
      </c>
      <c r="D96">
        <v>-37.492977000000003</v>
      </c>
      <c r="F96" s="2">
        <f t="shared" si="14"/>
        <v>12.500055555555999</v>
      </c>
      <c r="G96" s="2">
        <f t="shared" si="12"/>
        <v>-18.283805999999998</v>
      </c>
      <c r="J96">
        <v>11333500000</v>
      </c>
      <c r="K96">
        <v>-60.367866999999997</v>
      </c>
      <c r="L96">
        <v>-50.764366000000003</v>
      </c>
      <c r="N96" s="2">
        <f t="shared" si="15"/>
        <v>12.500055555555999</v>
      </c>
      <c r="O96" s="2">
        <f t="shared" si="13"/>
        <v>-18.082207</v>
      </c>
    </row>
    <row r="97" spans="2:16" x14ac:dyDescent="0.25">
      <c r="B97">
        <v>11889000000</v>
      </c>
      <c r="C97">
        <v>-46.337001999999998</v>
      </c>
      <c r="D97">
        <v>-37.006767000000004</v>
      </c>
      <c r="F97" s="2">
        <f t="shared" si="14"/>
        <v>13</v>
      </c>
      <c r="G97" s="2">
        <f t="shared" si="12"/>
        <v>-17.296462999999999</v>
      </c>
      <c r="J97">
        <v>11889000000</v>
      </c>
      <c r="K97">
        <v>-60.716034000000001</v>
      </c>
      <c r="L97">
        <v>-51.321292999999997</v>
      </c>
      <c r="N97" s="2">
        <f t="shared" si="15"/>
        <v>13</v>
      </c>
      <c r="O97" s="2">
        <f t="shared" si="13"/>
        <v>-17.265834999999999</v>
      </c>
    </row>
    <row r="98" spans="2:16" x14ac:dyDescent="0.25">
      <c r="B98">
        <v>12444500000</v>
      </c>
      <c r="C98">
        <v>-47.049736000000003</v>
      </c>
      <c r="D98">
        <v>-37.554394000000002</v>
      </c>
      <c r="F98" s="2" t="s">
        <v>21</v>
      </c>
      <c r="J98">
        <v>12444500000</v>
      </c>
      <c r="K98">
        <v>-56.744464999999998</v>
      </c>
      <c r="L98">
        <v>-47.073383</v>
      </c>
      <c r="N98" s="2" t="s">
        <v>21</v>
      </c>
    </row>
    <row r="99" spans="2:16" x14ac:dyDescent="0.25">
      <c r="B99">
        <v>13000000000</v>
      </c>
      <c r="C99">
        <v>-45.376609999999999</v>
      </c>
      <c r="D99">
        <v>-35.566001999999997</v>
      </c>
      <c r="J99">
        <v>13000000000</v>
      </c>
      <c r="K99">
        <v>-52.386898000000002</v>
      </c>
      <c r="L99">
        <v>-42.331969999999998</v>
      </c>
    </row>
    <row r="100" spans="2:16" x14ac:dyDescent="0.25">
      <c r="B100" t="s">
        <v>21</v>
      </c>
      <c r="J100" t="s">
        <v>21</v>
      </c>
    </row>
    <row r="101" spans="2:16" x14ac:dyDescent="0.25">
      <c r="F101" s="2" t="s">
        <v>25</v>
      </c>
      <c r="N101" s="2" t="s">
        <v>25</v>
      </c>
    </row>
    <row r="102" spans="2:16" ht="15.75" x14ac:dyDescent="0.25">
      <c r="F102" s="2" t="s">
        <v>19</v>
      </c>
      <c r="G102" s="2" t="str">
        <f t="shared" ref="G102:G121" si="16">D128</f>
        <v>2Rx1L dBc Log Mag(dB)</v>
      </c>
      <c r="H102" s="25">
        <v>2</v>
      </c>
      <c r="N102" s="2" t="s">
        <v>19</v>
      </c>
      <c r="O102" s="2" t="str">
        <f t="shared" ref="O102:O121" si="17">L128</f>
        <v>2Rx1L dBc Log Mag(dB)</v>
      </c>
      <c r="P102" s="25">
        <v>2</v>
      </c>
    </row>
    <row r="103" spans="2:16" ht="15.75" x14ac:dyDescent="0.25">
      <c r="B103" t="s">
        <v>24</v>
      </c>
      <c r="F103" s="2">
        <f t="shared" ref="F103:F121" si="18">B129/1000000000</f>
        <v>1</v>
      </c>
      <c r="G103" s="2">
        <f t="shared" si="16"/>
        <v>-58.657055</v>
      </c>
      <c r="H103" s="26">
        <f>ABS(AVERAGE(G103:G121)-(H102-1)*5)</f>
        <v>68.016199315789493</v>
      </c>
      <c r="J103" t="s">
        <v>24</v>
      </c>
      <c r="N103" s="2">
        <f t="shared" ref="N103:N121" si="19">J129/1000000000</f>
        <v>1</v>
      </c>
      <c r="O103" s="2">
        <f t="shared" si="17"/>
        <v>-57.330756999999998</v>
      </c>
      <c r="P103" s="26">
        <f>ABS(AVERAGE(O103:O121)-(P102-1)*5)</f>
        <v>66.634153263157913</v>
      </c>
    </row>
    <row r="104" spans="2:16" x14ac:dyDescent="0.25">
      <c r="B104" t="s">
        <v>19</v>
      </c>
      <c r="C104" t="s">
        <v>130</v>
      </c>
      <c r="D104" t="s">
        <v>34</v>
      </c>
      <c r="F104" s="2">
        <f t="shared" si="18"/>
        <v>1.2778055555555998</v>
      </c>
      <c r="G104" s="2">
        <f t="shared" si="16"/>
        <v>-64.273239000000004</v>
      </c>
      <c r="J104" t="s">
        <v>19</v>
      </c>
      <c r="K104" t="s">
        <v>130</v>
      </c>
      <c r="L104" t="s">
        <v>34</v>
      </c>
      <c r="N104" s="2">
        <f t="shared" si="19"/>
        <v>1.2778055555555998</v>
      </c>
      <c r="O104" s="2">
        <f t="shared" si="17"/>
        <v>-64.133194000000003</v>
      </c>
    </row>
    <row r="105" spans="2:16" x14ac:dyDescent="0.25">
      <c r="B105">
        <v>4001000000</v>
      </c>
      <c r="C105">
        <v>-24.159355000000001</v>
      </c>
      <c r="D105">
        <v>-13.526403</v>
      </c>
      <c r="F105" s="2">
        <f t="shared" si="18"/>
        <v>1.5556111111111</v>
      </c>
      <c r="G105" s="2">
        <f t="shared" si="16"/>
        <v>-69.994231999999997</v>
      </c>
      <c r="J105">
        <v>4001000000</v>
      </c>
      <c r="K105">
        <v>-23.666350999999999</v>
      </c>
      <c r="L105">
        <v>-10.982595999999999</v>
      </c>
      <c r="N105" s="2">
        <f t="shared" si="19"/>
        <v>1.5556111111111</v>
      </c>
      <c r="O105" s="2">
        <f t="shared" si="17"/>
        <v>-66.876769999999993</v>
      </c>
    </row>
    <row r="106" spans="2:16" x14ac:dyDescent="0.25">
      <c r="B106">
        <v>4500944444.4443998</v>
      </c>
      <c r="C106">
        <v>-23.779078999999999</v>
      </c>
      <c r="D106">
        <v>-15.03556</v>
      </c>
      <c r="F106" s="2">
        <f t="shared" si="18"/>
        <v>1.8334166666666998</v>
      </c>
      <c r="G106" s="2">
        <f t="shared" si="16"/>
        <v>-67.257842999999994</v>
      </c>
      <c r="J106">
        <v>4500944444.4443998</v>
      </c>
      <c r="K106">
        <v>-26.904603999999999</v>
      </c>
      <c r="L106">
        <v>-16.879895999999999</v>
      </c>
      <c r="N106" s="2">
        <f t="shared" si="19"/>
        <v>1.8334166666666998</v>
      </c>
      <c r="O106" s="2">
        <f t="shared" si="17"/>
        <v>-78.521056999999999</v>
      </c>
    </row>
    <row r="107" spans="2:16" x14ac:dyDescent="0.25">
      <c r="B107">
        <v>5000888888.8888998</v>
      </c>
      <c r="C107">
        <v>-23.417978000000002</v>
      </c>
      <c r="D107">
        <v>-15.401709</v>
      </c>
      <c r="F107" s="2">
        <f t="shared" si="18"/>
        <v>2.1112222222221999</v>
      </c>
      <c r="G107" s="2">
        <f t="shared" si="16"/>
        <v>-61.575412999999998</v>
      </c>
      <c r="J107">
        <v>5000888888.8888998</v>
      </c>
      <c r="K107">
        <v>-31.652563000000001</v>
      </c>
      <c r="L107">
        <v>-23.176441000000001</v>
      </c>
      <c r="N107" s="2">
        <f t="shared" si="19"/>
        <v>2.1112222222221999</v>
      </c>
      <c r="O107" s="2">
        <f t="shared" si="17"/>
        <v>-62.258842000000001</v>
      </c>
    </row>
    <row r="108" spans="2:16" x14ac:dyDescent="0.25">
      <c r="B108">
        <v>5500833333.3332996</v>
      </c>
      <c r="C108">
        <v>-22.836110999999999</v>
      </c>
      <c r="D108">
        <v>-14.756926999999999</v>
      </c>
      <c r="F108" s="2">
        <f t="shared" si="18"/>
        <v>2.3890277777778</v>
      </c>
      <c r="G108" s="2">
        <f t="shared" si="16"/>
        <v>-71.922516000000002</v>
      </c>
      <c r="J108">
        <v>5500833333.3332996</v>
      </c>
      <c r="K108">
        <v>-29.152763</v>
      </c>
      <c r="L108">
        <v>-21.107424000000002</v>
      </c>
      <c r="N108" s="2">
        <f t="shared" si="19"/>
        <v>2.3890277777778</v>
      </c>
      <c r="O108" s="2">
        <f t="shared" si="17"/>
        <v>-71.026047000000005</v>
      </c>
    </row>
    <row r="109" spans="2:16" x14ac:dyDescent="0.25">
      <c r="B109">
        <v>6000777777.7777996</v>
      </c>
      <c r="C109">
        <v>-22.504580000000001</v>
      </c>
      <c r="D109">
        <v>-14.172124999999999</v>
      </c>
      <c r="F109" s="2">
        <f t="shared" si="18"/>
        <v>2.6668333333333001</v>
      </c>
      <c r="G109" s="2">
        <f t="shared" si="16"/>
        <v>-72.214995999999999</v>
      </c>
      <c r="J109">
        <v>6000777777.7777996</v>
      </c>
      <c r="K109">
        <v>-31.324278</v>
      </c>
      <c r="L109">
        <v>-23.451322999999999</v>
      </c>
      <c r="N109" s="2">
        <f t="shared" si="19"/>
        <v>2.6668333333333001</v>
      </c>
      <c r="O109" s="2">
        <f t="shared" si="17"/>
        <v>-68.776229999999998</v>
      </c>
    </row>
    <row r="110" spans="2:16" x14ac:dyDescent="0.25">
      <c r="B110">
        <v>6500722222.2222004</v>
      </c>
      <c r="C110">
        <v>-24.387806000000001</v>
      </c>
      <c r="D110">
        <v>-15.926838</v>
      </c>
      <c r="F110" s="2">
        <f t="shared" si="18"/>
        <v>2.9446388888888997</v>
      </c>
      <c r="G110" s="2">
        <f t="shared" si="16"/>
        <v>-71.322113000000002</v>
      </c>
      <c r="J110">
        <v>6500722222.2222004</v>
      </c>
      <c r="K110">
        <v>-32.956511999999996</v>
      </c>
      <c r="L110">
        <v>-25.057532999999999</v>
      </c>
      <c r="N110" s="2">
        <f t="shared" si="19"/>
        <v>2.9446388888888997</v>
      </c>
      <c r="O110" s="2">
        <f t="shared" si="17"/>
        <v>-75.904349999999994</v>
      </c>
    </row>
    <row r="111" spans="2:16" x14ac:dyDescent="0.25">
      <c r="B111">
        <v>7000666666.6667004</v>
      </c>
      <c r="C111">
        <v>-31.227699000000001</v>
      </c>
      <c r="D111">
        <v>-22.962883000000001</v>
      </c>
      <c r="F111" s="2">
        <f t="shared" si="18"/>
        <v>3.2224444444443998</v>
      </c>
      <c r="G111" s="2">
        <f t="shared" si="16"/>
        <v>-75.964264</v>
      </c>
      <c r="J111">
        <v>7000666666.6667004</v>
      </c>
      <c r="K111">
        <v>-28.009224</v>
      </c>
      <c r="L111">
        <v>-19.740131000000002</v>
      </c>
      <c r="N111" s="2">
        <f t="shared" si="19"/>
        <v>3.2224444444443998</v>
      </c>
      <c r="O111" s="2">
        <f t="shared" si="17"/>
        <v>-63.163395000000001</v>
      </c>
    </row>
    <row r="112" spans="2:16" x14ac:dyDescent="0.25">
      <c r="B112">
        <v>7500611111.1111002</v>
      </c>
      <c r="C112">
        <v>-32.582740999999999</v>
      </c>
      <c r="D112">
        <v>-24.451447000000002</v>
      </c>
      <c r="F112" s="2">
        <f t="shared" si="18"/>
        <v>3.5002499999999999</v>
      </c>
      <c r="G112" s="2">
        <f t="shared" si="16"/>
        <v>-69.057304000000002</v>
      </c>
      <c r="J112">
        <v>7500611111.1111002</v>
      </c>
      <c r="K112">
        <v>-26.587150999999999</v>
      </c>
      <c r="L112">
        <v>-18.477892000000001</v>
      </c>
      <c r="N112" s="2">
        <f t="shared" si="19"/>
        <v>3.5002499999999999</v>
      </c>
      <c r="O112" s="2">
        <f t="shared" si="17"/>
        <v>-63.319710000000001</v>
      </c>
    </row>
    <row r="113" spans="2:16" x14ac:dyDescent="0.25">
      <c r="B113">
        <v>8000555555.5556002</v>
      </c>
      <c r="C113">
        <v>-29.835996999999999</v>
      </c>
      <c r="D113">
        <v>-21.629244</v>
      </c>
      <c r="F113" s="2">
        <f t="shared" si="18"/>
        <v>3.7780555555556004</v>
      </c>
      <c r="G113" s="2">
        <f t="shared" si="16"/>
        <v>-57.258865</v>
      </c>
      <c r="J113">
        <v>8000555555.5556002</v>
      </c>
      <c r="K113">
        <v>-28.284034999999999</v>
      </c>
      <c r="L113">
        <v>-20.074460999999999</v>
      </c>
      <c r="N113" s="2">
        <f t="shared" si="19"/>
        <v>3.7780555555556004</v>
      </c>
      <c r="O113" s="2">
        <f t="shared" si="17"/>
        <v>-63.047736999999998</v>
      </c>
    </row>
    <row r="114" spans="2:16" x14ac:dyDescent="0.25">
      <c r="B114">
        <v>8500500000</v>
      </c>
      <c r="C114">
        <v>-28.418129</v>
      </c>
      <c r="D114">
        <v>-20.247843</v>
      </c>
      <c r="F114" s="2">
        <f t="shared" si="18"/>
        <v>4.0558611111111</v>
      </c>
      <c r="G114" s="2">
        <f t="shared" si="16"/>
        <v>-60.760447999999997</v>
      </c>
      <c r="J114">
        <v>8500500000</v>
      </c>
      <c r="K114">
        <v>-28.169626000000001</v>
      </c>
      <c r="L114">
        <v>-19.869164999999999</v>
      </c>
      <c r="N114" s="2">
        <f t="shared" si="19"/>
        <v>4.0558611111111</v>
      </c>
      <c r="O114" s="2">
        <f t="shared" si="17"/>
        <v>-59.097946</v>
      </c>
    </row>
    <row r="115" spans="2:16" x14ac:dyDescent="0.25">
      <c r="B115">
        <v>9000444444.4444008</v>
      </c>
      <c r="C115">
        <v>-31.060604000000001</v>
      </c>
      <c r="D115">
        <v>-22.672502999999999</v>
      </c>
      <c r="F115" s="2">
        <f t="shared" si="18"/>
        <v>4.3336666666667005</v>
      </c>
      <c r="G115" s="2">
        <f t="shared" si="16"/>
        <v>-58.679831999999998</v>
      </c>
      <c r="J115">
        <v>9000444444.4444008</v>
      </c>
      <c r="K115">
        <v>-28.558817000000001</v>
      </c>
      <c r="L115">
        <v>-20.106867000000001</v>
      </c>
      <c r="N115" s="2">
        <f t="shared" si="19"/>
        <v>4.3336666666667005</v>
      </c>
      <c r="O115" s="2">
        <f t="shared" si="17"/>
        <v>-59.376980000000003</v>
      </c>
    </row>
    <row r="116" spans="2:16" x14ac:dyDescent="0.25">
      <c r="B116">
        <v>9500388888.8889008</v>
      </c>
      <c r="C116">
        <v>-31.393663</v>
      </c>
      <c r="D116">
        <v>-22.95476</v>
      </c>
      <c r="F116" s="2">
        <f t="shared" si="18"/>
        <v>4.6114722222222007</v>
      </c>
      <c r="G116" s="2">
        <f t="shared" si="16"/>
        <v>-57.455986000000003</v>
      </c>
      <c r="J116">
        <v>9500388888.8889008</v>
      </c>
      <c r="K116">
        <v>-29.577145000000002</v>
      </c>
      <c r="L116">
        <v>-21.058751999999998</v>
      </c>
      <c r="N116" s="2">
        <f t="shared" si="19"/>
        <v>4.6114722222222007</v>
      </c>
      <c r="O116" s="2">
        <f t="shared" si="17"/>
        <v>-56.326397</v>
      </c>
    </row>
    <row r="117" spans="2:16" x14ac:dyDescent="0.25">
      <c r="B117">
        <v>10000333333.333</v>
      </c>
      <c r="C117">
        <v>-28.576346999999998</v>
      </c>
      <c r="D117">
        <v>-19.996199000000001</v>
      </c>
      <c r="F117" s="2">
        <f t="shared" si="18"/>
        <v>4.8892777777777994</v>
      </c>
      <c r="G117" s="2">
        <f t="shared" si="16"/>
        <v>-56.058117000000003</v>
      </c>
      <c r="J117">
        <v>10000333333.333</v>
      </c>
      <c r="K117">
        <v>-27.122948000000001</v>
      </c>
      <c r="L117">
        <v>-18.151350000000001</v>
      </c>
      <c r="N117" s="2">
        <f t="shared" si="19"/>
        <v>4.8892777777777994</v>
      </c>
      <c r="O117" s="2">
        <f t="shared" si="17"/>
        <v>-58.072479000000001</v>
      </c>
    </row>
    <row r="118" spans="2:16" x14ac:dyDescent="0.25">
      <c r="B118">
        <v>10500277777.778</v>
      </c>
      <c r="C118">
        <v>-28.609376999999999</v>
      </c>
      <c r="D118">
        <v>-19.749480999999999</v>
      </c>
      <c r="F118" s="2">
        <f t="shared" si="18"/>
        <v>5.1670833333332995</v>
      </c>
      <c r="G118" s="2">
        <f t="shared" si="16"/>
        <v>-55.126671000000002</v>
      </c>
      <c r="J118">
        <v>10500277777.778</v>
      </c>
      <c r="K118">
        <v>-26.563369999999999</v>
      </c>
      <c r="L118">
        <v>-17.251456999999998</v>
      </c>
      <c r="N118" s="2">
        <f t="shared" si="19"/>
        <v>5.1670833333332995</v>
      </c>
      <c r="O118" s="2">
        <f t="shared" si="17"/>
        <v>-57.403851000000003</v>
      </c>
    </row>
    <row r="119" spans="2:16" x14ac:dyDescent="0.25">
      <c r="B119">
        <v>11000222222.222</v>
      </c>
      <c r="C119">
        <v>-27.710722000000001</v>
      </c>
      <c r="D119">
        <v>-18.294146000000001</v>
      </c>
      <c r="F119" s="2">
        <f t="shared" si="18"/>
        <v>5.4448888888889</v>
      </c>
      <c r="G119" s="2">
        <f t="shared" si="16"/>
        <v>-56.557910999999997</v>
      </c>
      <c r="J119">
        <v>11000222222.222</v>
      </c>
      <c r="K119">
        <v>-28.226099000000001</v>
      </c>
      <c r="L119">
        <v>-19.025680999999999</v>
      </c>
      <c r="N119" s="2">
        <f t="shared" si="19"/>
        <v>5.4448888888889</v>
      </c>
      <c r="O119" s="2">
        <f t="shared" si="17"/>
        <v>-51.076690999999997</v>
      </c>
    </row>
    <row r="120" spans="2:16" x14ac:dyDescent="0.25">
      <c r="B120">
        <v>11500166666.667</v>
      </c>
      <c r="C120">
        <v>-25.608651999999999</v>
      </c>
      <c r="D120">
        <v>-16.194485</v>
      </c>
      <c r="F120" s="2">
        <f t="shared" si="18"/>
        <v>5.7226944444444001</v>
      </c>
      <c r="G120" s="2">
        <f t="shared" si="16"/>
        <v>-56.533301999999999</v>
      </c>
      <c r="J120">
        <v>11500166666.667</v>
      </c>
      <c r="K120">
        <v>-27.742222000000002</v>
      </c>
      <c r="L120">
        <v>-18.138719999999999</v>
      </c>
      <c r="N120" s="2">
        <f t="shared" si="19"/>
        <v>5.7226944444444001</v>
      </c>
      <c r="O120" s="2">
        <f t="shared" si="17"/>
        <v>-45.133972</v>
      </c>
    </row>
    <row r="121" spans="2:16" x14ac:dyDescent="0.25">
      <c r="B121">
        <v>12000111111.111</v>
      </c>
      <c r="C121">
        <v>-25.9041</v>
      </c>
      <c r="D121">
        <v>-16.573865999999999</v>
      </c>
      <c r="F121" s="2">
        <f t="shared" si="18"/>
        <v>6.0004999999999997</v>
      </c>
      <c r="G121" s="2">
        <f t="shared" si="16"/>
        <v>-56.637680000000003</v>
      </c>
      <c r="J121">
        <v>12000111111.111</v>
      </c>
      <c r="K121">
        <v>-27.640585000000002</v>
      </c>
      <c r="L121">
        <v>-18.245842</v>
      </c>
      <c r="N121" s="2">
        <f t="shared" si="19"/>
        <v>6.0004999999999997</v>
      </c>
      <c r="O121" s="2">
        <f t="shared" si="17"/>
        <v>-50.202506999999997</v>
      </c>
    </row>
    <row r="122" spans="2:16" x14ac:dyDescent="0.25">
      <c r="B122">
        <v>12500055555.556</v>
      </c>
      <c r="C122">
        <v>-27.779147999999999</v>
      </c>
      <c r="D122">
        <v>-18.283805999999998</v>
      </c>
      <c r="F122" s="2" t="s">
        <v>21</v>
      </c>
      <c r="J122">
        <v>12500055555.556</v>
      </c>
      <c r="K122">
        <v>-27.753284000000001</v>
      </c>
      <c r="L122">
        <v>-18.082207</v>
      </c>
      <c r="N122" s="2" t="s">
        <v>21</v>
      </c>
    </row>
    <row r="123" spans="2:16" x14ac:dyDescent="0.25">
      <c r="B123">
        <v>13000000000</v>
      </c>
      <c r="C123">
        <v>-27.107073</v>
      </c>
      <c r="D123">
        <v>-17.296462999999999</v>
      </c>
      <c r="J123">
        <v>13000000000</v>
      </c>
      <c r="K123">
        <v>-27.320762999999999</v>
      </c>
      <c r="L123">
        <v>-17.265834999999999</v>
      </c>
    </row>
    <row r="124" spans="2:16" x14ac:dyDescent="0.25">
      <c r="B124" t="s">
        <v>21</v>
      </c>
      <c r="J124" t="s">
        <v>21</v>
      </c>
    </row>
    <row r="125" spans="2:16" x14ac:dyDescent="0.25">
      <c r="F125" s="2" t="s">
        <v>36</v>
      </c>
      <c r="N125" s="2" t="s">
        <v>36</v>
      </c>
    </row>
    <row r="126" spans="2:16" ht="15.75" x14ac:dyDescent="0.25">
      <c r="F126" s="2" t="s">
        <v>19</v>
      </c>
      <c r="G126" s="2" t="str">
        <f t="shared" ref="G126:G145" si="20">D152</f>
        <v>2Rx2L dBc Log Mag(dB)</v>
      </c>
      <c r="H126" s="25">
        <v>2</v>
      </c>
      <c r="N126" s="2" t="s">
        <v>19</v>
      </c>
      <c r="O126" s="2" t="str">
        <f t="shared" ref="O126:O145" si="21">L152</f>
        <v>2Rx2L dBc Log Mag(dB)</v>
      </c>
      <c r="P126" s="25">
        <v>2</v>
      </c>
    </row>
    <row r="127" spans="2:16" ht="15.75" x14ac:dyDescent="0.25">
      <c r="B127" t="s">
        <v>25</v>
      </c>
      <c r="F127" s="2">
        <f t="shared" ref="F127:F145" si="22">B153/1000000000</f>
        <v>1</v>
      </c>
      <c r="G127" s="2">
        <f t="shared" si="20"/>
        <v>-51.977760000000004</v>
      </c>
      <c r="H127" s="26">
        <f>ABS(AVERAGE(G127:G145)-(H126-1)*5)</f>
        <v>68.133848263157901</v>
      </c>
      <c r="J127" t="s">
        <v>25</v>
      </c>
      <c r="N127" s="2">
        <f t="shared" ref="N127:N145" si="23">J153/1000000000</f>
        <v>1</v>
      </c>
      <c r="O127" s="2">
        <f t="shared" si="21"/>
        <v>-60.348522000000003</v>
      </c>
      <c r="P127" s="26">
        <f>ABS(AVERAGE(O127:O145)-(P126-1)*5)</f>
        <v>67.010800631578945</v>
      </c>
    </row>
    <row r="128" spans="2:16" x14ac:dyDescent="0.25">
      <c r="B128" t="s">
        <v>19</v>
      </c>
      <c r="C128" t="s">
        <v>131</v>
      </c>
      <c r="D128" t="s">
        <v>35</v>
      </c>
      <c r="F128" s="2">
        <f t="shared" si="22"/>
        <v>1.6389166666666999</v>
      </c>
      <c r="G128" s="2">
        <f t="shared" si="20"/>
        <v>-57.677677000000003</v>
      </c>
      <c r="J128" t="s">
        <v>19</v>
      </c>
      <c r="K128" t="s">
        <v>131</v>
      </c>
      <c r="L128" t="s">
        <v>35</v>
      </c>
      <c r="N128" s="2">
        <f t="shared" si="23"/>
        <v>1.6389166666666999</v>
      </c>
      <c r="O128" s="2">
        <f t="shared" si="21"/>
        <v>-58.044502000000001</v>
      </c>
    </row>
    <row r="129" spans="2:15" x14ac:dyDescent="0.25">
      <c r="B129">
        <v>1000000000</v>
      </c>
      <c r="C129">
        <v>-69.290008999999998</v>
      </c>
      <c r="D129">
        <v>-58.657055</v>
      </c>
      <c r="F129" s="2">
        <f t="shared" si="22"/>
        <v>2.2778333333333003</v>
      </c>
      <c r="G129" s="2">
        <f t="shared" si="20"/>
        <v>-60.454608999999998</v>
      </c>
      <c r="J129">
        <v>1000000000</v>
      </c>
      <c r="K129">
        <v>-70.014510999999999</v>
      </c>
      <c r="L129">
        <v>-57.330756999999998</v>
      </c>
      <c r="N129" s="2">
        <f t="shared" si="23"/>
        <v>2.2778333333333003</v>
      </c>
      <c r="O129" s="2">
        <f t="shared" si="21"/>
        <v>-61.850616000000002</v>
      </c>
    </row>
    <row r="130" spans="2:15" x14ac:dyDescent="0.25">
      <c r="B130">
        <v>1277805555.5555999</v>
      </c>
      <c r="C130">
        <v>-73.016762</v>
      </c>
      <c r="D130">
        <v>-64.273239000000004</v>
      </c>
      <c r="F130" s="2">
        <f t="shared" si="22"/>
        <v>2.91675</v>
      </c>
      <c r="G130" s="2">
        <f t="shared" si="20"/>
        <v>-62.799987999999999</v>
      </c>
      <c r="J130">
        <v>1277805555.5555999</v>
      </c>
      <c r="K130">
        <v>-74.157905999999997</v>
      </c>
      <c r="L130">
        <v>-64.133194000000003</v>
      </c>
      <c r="N130" s="2">
        <f t="shared" si="23"/>
        <v>2.91675</v>
      </c>
      <c r="O130" s="2">
        <f t="shared" si="21"/>
        <v>-56.038260999999999</v>
      </c>
    </row>
    <row r="131" spans="2:15" x14ac:dyDescent="0.25">
      <c r="B131">
        <v>1555611111.1111</v>
      </c>
      <c r="C131">
        <v>-78.010506000000007</v>
      </c>
      <c r="D131">
        <v>-69.994231999999997</v>
      </c>
      <c r="F131" s="2">
        <f t="shared" si="22"/>
        <v>3.5556666666667001</v>
      </c>
      <c r="G131" s="2">
        <f t="shared" si="20"/>
        <v>-65.163414000000003</v>
      </c>
      <c r="J131">
        <v>1555611111.1111</v>
      </c>
      <c r="K131">
        <v>-75.352890000000002</v>
      </c>
      <c r="L131">
        <v>-66.876769999999993</v>
      </c>
      <c r="N131" s="2">
        <f t="shared" si="23"/>
        <v>3.5556666666667001</v>
      </c>
      <c r="O131" s="2">
        <f t="shared" si="21"/>
        <v>-58.210811999999997</v>
      </c>
    </row>
    <row r="132" spans="2:15" x14ac:dyDescent="0.25">
      <c r="B132">
        <v>1833416666.6666999</v>
      </c>
      <c r="C132">
        <v>-75.337029000000001</v>
      </c>
      <c r="D132">
        <v>-67.257842999999994</v>
      </c>
      <c r="F132" s="2">
        <f t="shared" si="22"/>
        <v>4.1945833333333002</v>
      </c>
      <c r="G132" s="2">
        <f t="shared" si="20"/>
        <v>-69.641921999999994</v>
      </c>
      <c r="J132">
        <v>1833416666.6666999</v>
      </c>
      <c r="K132">
        <v>-86.566390999999996</v>
      </c>
      <c r="L132">
        <v>-78.521056999999999</v>
      </c>
      <c r="N132" s="2">
        <f t="shared" si="23"/>
        <v>4.1945833333333002</v>
      </c>
      <c r="O132" s="2">
        <f t="shared" si="21"/>
        <v>-69.082404999999994</v>
      </c>
    </row>
    <row r="133" spans="2:15" x14ac:dyDescent="0.25">
      <c r="B133">
        <v>2111222222.2221999</v>
      </c>
      <c r="C133">
        <v>-69.907866999999996</v>
      </c>
      <c r="D133">
        <v>-61.575412999999998</v>
      </c>
      <c r="F133" s="2">
        <f t="shared" si="22"/>
        <v>4.8334999999999999</v>
      </c>
      <c r="G133" s="2">
        <f t="shared" si="20"/>
        <v>-62.175258999999997</v>
      </c>
      <c r="J133">
        <v>2111222222.2221999</v>
      </c>
      <c r="K133">
        <v>-70.131798000000003</v>
      </c>
      <c r="L133">
        <v>-62.258842000000001</v>
      </c>
      <c r="N133" s="2">
        <f t="shared" si="23"/>
        <v>4.8334999999999999</v>
      </c>
      <c r="O133" s="2">
        <f t="shared" si="21"/>
        <v>-58.121437</v>
      </c>
    </row>
    <row r="134" spans="2:15" x14ac:dyDescent="0.25">
      <c r="B134">
        <v>2389027777.7778001</v>
      </c>
      <c r="C134">
        <v>-80.383483999999996</v>
      </c>
      <c r="D134">
        <v>-71.922516000000002</v>
      </c>
      <c r="F134" s="2">
        <f t="shared" si="22"/>
        <v>5.4724166666667005</v>
      </c>
      <c r="G134" s="2">
        <f t="shared" si="20"/>
        <v>-62.363498999999997</v>
      </c>
      <c r="J134">
        <v>2389027777.7778001</v>
      </c>
      <c r="K134">
        <v>-78.925026000000003</v>
      </c>
      <c r="L134">
        <v>-71.026047000000005</v>
      </c>
      <c r="N134" s="2">
        <f t="shared" si="23"/>
        <v>5.4724166666667005</v>
      </c>
      <c r="O134" s="2">
        <f t="shared" si="21"/>
        <v>-56.816555000000001</v>
      </c>
    </row>
    <row r="135" spans="2:15" x14ac:dyDescent="0.25">
      <c r="B135">
        <v>2666833333.3333001</v>
      </c>
      <c r="C135">
        <v>-80.479812999999993</v>
      </c>
      <c r="D135">
        <v>-72.214995999999999</v>
      </c>
      <c r="F135" s="2">
        <f t="shared" si="22"/>
        <v>6.1113333333332998</v>
      </c>
      <c r="G135" s="2">
        <f t="shared" si="20"/>
        <v>-79.755516</v>
      </c>
      <c r="J135">
        <v>2666833333.3333001</v>
      </c>
      <c r="K135">
        <v>-77.045319000000006</v>
      </c>
      <c r="L135">
        <v>-68.776229999999998</v>
      </c>
      <c r="N135" s="2">
        <f t="shared" si="23"/>
        <v>6.1113333333332998</v>
      </c>
      <c r="O135" s="2">
        <f t="shared" si="21"/>
        <v>-70.947861000000003</v>
      </c>
    </row>
    <row r="136" spans="2:15" x14ac:dyDescent="0.25">
      <c r="B136">
        <v>2944638888.8888998</v>
      </c>
      <c r="C136">
        <v>-79.453406999999999</v>
      </c>
      <c r="D136">
        <v>-71.322113000000002</v>
      </c>
      <c r="F136" s="2">
        <f t="shared" si="22"/>
        <v>6.7502500000000003</v>
      </c>
      <c r="G136" s="2">
        <f t="shared" si="20"/>
        <v>-73.584052999999997</v>
      </c>
      <c r="J136">
        <v>2944638888.8888998</v>
      </c>
      <c r="K136">
        <v>-84.013610999999997</v>
      </c>
      <c r="L136">
        <v>-75.904349999999994</v>
      </c>
      <c r="N136" s="2">
        <f t="shared" si="23"/>
        <v>6.7502500000000003</v>
      </c>
      <c r="O136" s="2">
        <f t="shared" si="21"/>
        <v>-66.518912999999998</v>
      </c>
    </row>
    <row r="137" spans="2:15" x14ac:dyDescent="0.25">
      <c r="B137">
        <v>3222444444.4443998</v>
      </c>
      <c r="C137">
        <v>-84.171020999999996</v>
      </c>
      <c r="D137">
        <v>-75.964264</v>
      </c>
      <c r="F137" s="2">
        <f t="shared" si="22"/>
        <v>7.3891666666667</v>
      </c>
      <c r="G137" s="2">
        <f t="shared" si="20"/>
        <v>-82.754486</v>
      </c>
      <c r="J137">
        <v>3222444444.4443998</v>
      </c>
      <c r="K137">
        <v>-71.372971000000007</v>
      </c>
      <c r="L137">
        <v>-63.163395000000001</v>
      </c>
      <c r="N137" s="2">
        <f t="shared" si="23"/>
        <v>7.3891666666667</v>
      </c>
      <c r="O137" s="2">
        <f t="shared" si="21"/>
        <v>-69.327629000000002</v>
      </c>
    </row>
    <row r="138" spans="2:15" x14ac:dyDescent="0.25">
      <c r="B138">
        <v>3500250000</v>
      </c>
      <c r="C138">
        <v>-77.227592000000001</v>
      </c>
      <c r="D138">
        <v>-69.057304000000002</v>
      </c>
      <c r="F138" s="2">
        <f t="shared" si="22"/>
        <v>8.0280833333332993</v>
      </c>
      <c r="G138" s="2">
        <f t="shared" si="20"/>
        <v>-53.121727</v>
      </c>
      <c r="J138">
        <v>3500250000</v>
      </c>
      <c r="K138">
        <v>-71.620170999999999</v>
      </c>
      <c r="L138">
        <v>-63.319710000000001</v>
      </c>
      <c r="N138" s="2">
        <f t="shared" si="23"/>
        <v>8.0280833333332993</v>
      </c>
      <c r="O138" s="2">
        <f t="shared" si="21"/>
        <v>-65.711037000000005</v>
      </c>
    </row>
    <row r="139" spans="2:15" x14ac:dyDescent="0.25">
      <c r="B139">
        <v>3778055555.5556002</v>
      </c>
      <c r="C139">
        <v>-65.646964999999994</v>
      </c>
      <c r="D139">
        <v>-57.258865</v>
      </c>
      <c r="F139" s="2">
        <f t="shared" si="22"/>
        <v>8.6669999999999998</v>
      </c>
      <c r="G139" s="2">
        <f t="shared" si="20"/>
        <v>-57.480034000000003</v>
      </c>
      <c r="J139">
        <v>3778055555.5556002</v>
      </c>
      <c r="K139">
        <v>-71.499686999999994</v>
      </c>
      <c r="L139">
        <v>-63.047736999999998</v>
      </c>
      <c r="N139" s="2">
        <f t="shared" si="23"/>
        <v>8.6669999999999998</v>
      </c>
      <c r="O139" s="2">
        <f t="shared" si="21"/>
        <v>-60.657753</v>
      </c>
    </row>
    <row r="140" spans="2:15" x14ac:dyDescent="0.25">
      <c r="B140">
        <v>4055861111.1111002</v>
      </c>
      <c r="C140">
        <v>-69.199348000000001</v>
      </c>
      <c r="D140">
        <v>-60.760447999999997</v>
      </c>
      <c r="F140" s="2">
        <f t="shared" si="22"/>
        <v>9.3059166666667004</v>
      </c>
      <c r="G140" s="2">
        <f t="shared" si="20"/>
        <v>-60.738200999999997</v>
      </c>
      <c r="J140">
        <v>4055861111.1111002</v>
      </c>
      <c r="K140">
        <v>-67.616341000000006</v>
      </c>
      <c r="L140">
        <v>-59.097946</v>
      </c>
      <c r="N140" s="2">
        <f t="shared" si="23"/>
        <v>9.3059166666667004</v>
      </c>
      <c r="O140" s="2">
        <f t="shared" si="21"/>
        <v>-62.545994</v>
      </c>
    </row>
    <row r="141" spans="2:15" x14ac:dyDescent="0.25">
      <c r="B141">
        <v>4333666666.6667004</v>
      </c>
      <c r="C141">
        <v>-67.259979000000001</v>
      </c>
      <c r="D141">
        <v>-58.679831999999998</v>
      </c>
      <c r="F141" s="2">
        <f t="shared" si="22"/>
        <v>9.9448333333332997</v>
      </c>
      <c r="G141" s="2">
        <f t="shared" si="20"/>
        <v>-66.550087000000005</v>
      </c>
      <c r="J141">
        <v>4333666666.6667004</v>
      </c>
      <c r="K141">
        <v>-68.348579000000001</v>
      </c>
      <c r="L141">
        <v>-59.376980000000003</v>
      </c>
      <c r="N141" s="2">
        <f t="shared" si="23"/>
        <v>9.9448333333332997</v>
      </c>
      <c r="O141" s="2">
        <f t="shared" si="21"/>
        <v>-68.237549000000001</v>
      </c>
    </row>
    <row r="142" spans="2:15" x14ac:dyDescent="0.25">
      <c r="B142">
        <v>4611472222.2222004</v>
      </c>
      <c r="C142">
        <v>-66.315880000000007</v>
      </c>
      <c r="D142">
        <v>-57.455986000000003</v>
      </c>
      <c r="F142" s="2">
        <f t="shared" si="22"/>
        <v>10.58375</v>
      </c>
      <c r="G142" s="2">
        <f t="shared" si="20"/>
        <v>-62.887466000000003</v>
      </c>
      <c r="J142">
        <v>4611472222.2222004</v>
      </c>
      <c r="K142">
        <v>-65.638312999999997</v>
      </c>
      <c r="L142">
        <v>-56.326397</v>
      </c>
      <c r="N142" s="2">
        <f t="shared" si="23"/>
        <v>10.58375</v>
      </c>
      <c r="O142" s="2">
        <f t="shared" si="21"/>
        <v>-62.143886999999999</v>
      </c>
    </row>
    <row r="143" spans="2:15" x14ac:dyDescent="0.25">
      <c r="B143">
        <v>4889277777.7777996</v>
      </c>
      <c r="C143">
        <v>-65.474693000000002</v>
      </c>
      <c r="D143">
        <v>-56.058117000000003</v>
      </c>
      <c r="F143" s="2">
        <f t="shared" si="22"/>
        <v>11.222666666666999</v>
      </c>
      <c r="G143" s="2">
        <f t="shared" si="20"/>
        <v>-58.235382000000001</v>
      </c>
      <c r="J143">
        <v>4889277777.7777996</v>
      </c>
      <c r="K143">
        <v>-67.272896000000003</v>
      </c>
      <c r="L143">
        <v>-58.072479000000001</v>
      </c>
      <c r="N143" s="2">
        <f t="shared" si="23"/>
        <v>11.222666666666999</v>
      </c>
      <c r="O143" s="2">
        <f t="shared" si="21"/>
        <v>-58.661068</v>
      </c>
    </row>
    <row r="144" spans="2:15" x14ac:dyDescent="0.25">
      <c r="B144">
        <v>5167083333.3332996</v>
      </c>
      <c r="C144">
        <v>-64.540833000000006</v>
      </c>
      <c r="D144">
        <v>-55.126671000000002</v>
      </c>
      <c r="F144" s="2">
        <f t="shared" si="22"/>
        <v>11.861583333333</v>
      </c>
      <c r="G144" s="2">
        <f t="shared" si="20"/>
        <v>-59.46875</v>
      </c>
      <c r="J144">
        <v>5167083333.3332996</v>
      </c>
      <c r="K144">
        <v>-67.007355000000004</v>
      </c>
      <c r="L144">
        <v>-57.403851000000003</v>
      </c>
      <c r="N144" s="2">
        <f t="shared" si="23"/>
        <v>11.861583333333</v>
      </c>
      <c r="O144" s="2">
        <f t="shared" si="21"/>
        <v>-60.419018000000001</v>
      </c>
    </row>
    <row r="145" spans="2:16" x14ac:dyDescent="0.25">
      <c r="B145">
        <v>5444888888.8888998</v>
      </c>
      <c r="C145">
        <v>-65.888144999999994</v>
      </c>
      <c r="D145">
        <v>-56.557910999999997</v>
      </c>
      <c r="F145" s="2">
        <f t="shared" si="22"/>
        <v>12.500500000000001</v>
      </c>
      <c r="G145" s="2">
        <f t="shared" si="20"/>
        <v>-52.713287000000001</v>
      </c>
      <c r="J145">
        <v>5444888888.8888998</v>
      </c>
      <c r="K145">
        <v>-60.471435999999997</v>
      </c>
      <c r="L145">
        <v>-51.076690999999997</v>
      </c>
      <c r="N145" s="2">
        <f t="shared" si="23"/>
        <v>12.500500000000001</v>
      </c>
      <c r="O145" s="2">
        <f t="shared" si="21"/>
        <v>-54.521393000000003</v>
      </c>
    </row>
    <row r="146" spans="2:16" x14ac:dyDescent="0.25">
      <c r="B146">
        <v>5722694444.4443998</v>
      </c>
      <c r="C146">
        <v>-66.028640999999993</v>
      </c>
      <c r="D146">
        <v>-56.533301999999999</v>
      </c>
      <c r="F146" s="2" t="s">
        <v>21</v>
      </c>
      <c r="J146">
        <v>5722694444.4443998</v>
      </c>
      <c r="K146">
        <v>-54.805053999999998</v>
      </c>
      <c r="L146">
        <v>-45.133972</v>
      </c>
      <c r="N146" s="2" t="s">
        <v>21</v>
      </c>
    </row>
    <row r="147" spans="2:16" x14ac:dyDescent="0.25">
      <c r="B147">
        <v>6000500000</v>
      </c>
      <c r="C147">
        <v>-66.448288000000005</v>
      </c>
      <c r="D147">
        <v>-56.637680000000003</v>
      </c>
      <c r="J147">
        <v>6000500000</v>
      </c>
      <c r="K147">
        <v>-60.257435000000001</v>
      </c>
      <c r="L147">
        <v>-50.202506999999997</v>
      </c>
    </row>
    <row r="148" spans="2:16" x14ac:dyDescent="0.25">
      <c r="B148" t="s">
        <v>21</v>
      </c>
      <c r="J148" t="s">
        <v>21</v>
      </c>
    </row>
    <row r="149" spans="2:16" x14ac:dyDescent="0.25">
      <c r="F149" s="2" t="s">
        <v>38</v>
      </c>
      <c r="N149" s="2" t="s">
        <v>38</v>
      </c>
    </row>
    <row r="150" spans="2:16" ht="15.75" x14ac:dyDescent="0.25">
      <c r="F150" s="2" t="s">
        <v>19</v>
      </c>
      <c r="G150" s="2" t="str">
        <f t="shared" ref="G150:G169" si="24">D176</f>
        <v>2Rx3L dBc Log Mag(dB)</v>
      </c>
      <c r="H150" s="25">
        <v>2</v>
      </c>
      <c r="N150" s="2" t="s">
        <v>19</v>
      </c>
      <c r="O150" s="2" t="str">
        <f t="shared" ref="O150:O169" si="25">L176</f>
        <v>2Rx3L dBc Log Mag(dB)</v>
      </c>
      <c r="P150" s="25">
        <v>2</v>
      </c>
    </row>
    <row r="151" spans="2:16" ht="15.75" x14ac:dyDescent="0.25">
      <c r="B151" t="s">
        <v>36</v>
      </c>
      <c r="F151" s="2">
        <f t="shared" ref="F151:F169" si="26">B177/1000000000</f>
        <v>1.0004999999999999</v>
      </c>
      <c r="G151" s="2">
        <f t="shared" si="24"/>
        <v>-66.923789999999997</v>
      </c>
      <c r="H151" s="26">
        <f>ABS(AVERAGE(G151:G169)-(H150-1)*5)</f>
        <v>72.888870684210531</v>
      </c>
      <c r="J151" t="s">
        <v>36</v>
      </c>
      <c r="N151" s="2">
        <f t="shared" ref="N151:N169" si="27">J177/1000000000</f>
        <v>1.0004999999999999</v>
      </c>
      <c r="O151" s="2">
        <f t="shared" si="25"/>
        <v>-54.754111999999999</v>
      </c>
      <c r="P151" s="26">
        <f>ABS(AVERAGE(O151:O169)-(P150-1)*5)</f>
        <v>69.09667005263158</v>
      </c>
    </row>
    <row r="152" spans="2:16" x14ac:dyDescent="0.25">
      <c r="B152" t="s">
        <v>19</v>
      </c>
      <c r="C152" t="s">
        <v>118</v>
      </c>
      <c r="D152" t="s">
        <v>37</v>
      </c>
      <c r="F152" s="2">
        <f t="shared" si="26"/>
        <v>1.6671388888889001</v>
      </c>
      <c r="G152" s="2">
        <f t="shared" si="24"/>
        <v>-41.241726</v>
      </c>
      <c r="J152" t="s">
        <v>19</v>
      </c>
      <c r="K152" t="s">
        <v>118</v>
      </c>
      <c r="L152" t="s">
        <v>37</v>
      </c>
      <c r="N152" s="2">
        <f t="shared" si="27"/>
        <v>1.6671388888889001</v>
      </c>
      <c r="O152" s="2">
        <f t="shared" si="25"/>
        <v>-40.585158999999997</v>
      </c>
    </row>
    <row r="153" spans="2:16" x14ac:dyDescent="0.25">
      <c r="B153">
        <v>1000000000</v>
      </c>
      <c r="C153">
        <v>-62.610709999999997</v>
      </c>
      <c r="D153">
        <v>-51.977760000000004</v>
      </c>
      <c r="F153" s="2">
        <f t="shared" si="26"/>
        <v>2.3337777777777999</v>
      </c>
      <c r="G153" s="2">
        <f t="shared" si="24"/>
        <v>-46.202007000000002</v>
      </c>
      <c r="J153">
        <v>1000000000</v>
      </c>
      <c r="K153">
        <v>-73.03228</v>
      </c>
      <c r="L153">
        <v>-60.348522000000003</v>
      </c>
      <c r="N153" s="2">
        <f t="shared" si="27"/>
        <v>2.3337777777777999</v>
      </c>
      <c r="O153" s="2">
        <f t="shared" si="25"/>
        <v>-65.735802000000007</v>
      </c>
    </row>
    <row r="154" spans="2:16" x14ac:dyDescent="0.25">
      <c r="B154">
        <v>1638916666.6666999</v>
      </c>
      <c r="C154">
        <v>-66.421195999999995</v>
      </c>
      <c r="D154">
        <v>-57.677677000000003</v>
      </c>
      <c r="F154" s="2">
        <f t="shared" si="26"/>
        <v>3.0004166666667</v>
      </c>
      <c r="G154" s="2">
        <f t="shared" si="24"/>
        <v>-69.305167999999995</v>
      </c>
      <c r="J154">
        <v>1638916666.6666999</v>
      </c>
      <c r="K154">
        <v>-68.069205999999994</v>
      </c>
      <c r="L154">
        <v>-58.044502000000001</v>
      </c>
      <c r="N154" s="2">
        <f t="shared" si="27"/>
        <v>3.0004166666667</v>
      </c>
      <c r="O154" s="2">
        <f t="shared" si="25"/>
        <v>-69.262519999999995</v>
      </c>
    </row>
    <row r="155" spans="2:16" x14ac:dyDescent="0.25">
      <c r="B155">
        <v>2277833333.3333001</v>
      </c>
      <c r="C155">
        <v>-68.470878999999996</v>
      </c>
      <c r="D155">
        <v>-60.454608999999998</v>
      </c>
      <c r="F155" s="2">
        <f t="shared" si="26"/>
        <v>3.6670555555556001</v>
      </c>
      <c r="G155" s="2">
        <f t="shared" si="24"/>
        <v>-68.661124999999998</v>
      </c>
      <c r="J155">
        <v>2277833333.3333001</v>
      </c>
      <c r="K155">
        <v>-70.326735999999997</v>
      </c>
      <c r="L155">
        <v>-61.850616000000002</v>
      </c>
      <c r="N155" s="2">
        <f t="shared" si="27"/>
        <v>3.6670555555556001</v>
      </c>
      <c r="O155" s="2">
        <f t="shared" si="25"/>
        <v>-66.434662000000003</v>
      </c>
    </row>
    <row r="156" spans="2:16" x14ac:dyDescent="0.25">
      <c r="B156">
        <v>2916750000</v>
      </c>
      <c r="C156">
        <v>-70.879172999999994</v>
      </c>
      <c r="D156">
        <v>-62.799987999999999</v>
      </c>
      <c r="F156" s="2">
        <f t="shared" si="26"/>
        <v>4.3336944444443999</v>
      </c>
      <c r="G156" s="2">
        <f t="shared" si="24"/>
        <v>-74.217277999999993</v>
      </c>
      <c r="J156">
        <v>2916750000</v>
      </c>
      <c r="K156">
        <v>-64.083602999999997</v>
      </c>
      <c r="L156">
        <v>-56.038260999999999</v>
      </c>
      <c r="N156" s="2">
        <f t="shared" si="27"/>
        <v>4.3336944444443999</v>
      </c>
      <c r="O156" s="2">
        <f t="shared" si="25"/>
        <v>-65.744377</v>
      </c>
    </row>
    <row r="157" spans="2:16" x14ac:dyDescent="0.25">
      <c r="B157">
        <v>3555666666.6666999</v>
      </c>
      <c r="C157">
        <v>-73.495872000000006</v>
      </c>
      <c r="D157">
        <v>-65.163414000000003</v>
      </c>
      <c r="F157" s="2">
        <f t="shared" si="26"/>
        <v>5.0003333333333</v>
      </c>
      <c r="G157" s="2">
        <f t="shared" si="24"/>
        <v>-71.078934000000004</v>
      </c>
      <c r="J157">
        <v>3555666666.6666999</v>
      </c>
      <c r="K157">
        <v>-66.083770999999999</v>
      </c>
      <c r="L157">
        <v>-58.210811999999997</v>
      </c>
      <c r="N157" s="2">
        <f t="shared" si="27"/>
        <v>5.0003333333333</v>
      </c>
      <c r="O157" s="2">
        <f t="shared" si="25"/>
        <v>-64.186447000000001</v>
      </c>
    </row>
    <row r="158" spans="2:16" x14ac:dyDescent="0.25">
      <c r="B158">
        <v>4194583333.3333001</v>
      </c>
      <c r="C158">
        <v>-78.102890000000002</v>
      </c>
      <c r="D158">
        <v>-69.641921999999994</v>
      </c>
      <c r="F158" s="2">
        <f t="shared" si="26"/>
        <v>5.6669722222222001</v>
      </c>
      <c r="G158" s="2">
        <f t="shared" si="24"/>
        <v>-87.397552000000005</v>
      </c>
      <c r="J158">
        <v>4194583333.3333001</v>
      </c>
      <c r="K158">
        <v>-76.981384000000006</v>
      </c>
      <c r="L158">
        <v>-69.082404999999994</v>
      </c>
      <c r="N158" s="2">
        <f t="shared" si="27"/>
        <v>5.6669722222222001</v>
      </c>
      <c r="O158" s="2">
        <f t="shared" si="25"/>
        <v>-61.649574000000001</v>
      </c>
    </row>
    <row r="159" spans="2:16" x14ac:dyDescent="0.25">
      <c r="B159">
        <v>4833500000</v>
      </c>
      <c r="C159">
        <v>-70.440071000000003</v>
      </c>
      <c r="D159">
        <v>-62.175258999999997</v>
      </c>
      <c r="F159" s="2">
        <f t="shared" si="26"/>
        <v>6.3336111111111002</v>
      </c>
      <c r="G159" s="2">
        <f t="shared" si="24"/>
        <v>-70.652694999999994</v>
      </c>
      <c r="J159">
        <v>4833500000</v>
      </c>
      <c r="K159">
        <v>-66.390525999999994</v>
      </c>
      <c r="L159">
        <v>-58.121437</v>
      </c>
      <c r="N159" s="2">
        <f t="shared" si="27"/>
        <v>6.3336111111111002</v>
      </c>
      <c r="O159" s="2">
        <f t="shared" si="25"/>
        <v>-72.133628999999999</v>
      </c>
    </row>
    <row r="160" spans="2:16" x14ac:dyDescent="0.25">
      <c r="B160">
        <v>5472416666.6667004</v>
      </c>
      <c r="C160">
        <v>-70.494788999999997</v>
      </c>
      <c r="D160">
        <v>-62.363498999999997</v>
      </c>
      <c r="F160" s="2">
        <f t="shared" si="26"/>
        <v>7.0002500000000003</v>
      </c>
      <c r="G160" s="2">
        <f t="shared" si="24"/>
        <v>-64.319832000000005</v>
      </c>
      <c r="J160">
        <v>5472416666.6667004</v>
      </c>
      <c r="K160">
        <v>-64.925811999999993</v>
      </c>
      <c r="L160">
        <v>-56.816555000000001</v>
      </c>
      <c r="N160" s="2">
        <f t="shared" si="27"/>
        <v>7.0002500000000003</v>
      </c>
      <c r="O160" s="2">
        <f t="shared" si="25"/>
        <v>-64.759620999999996</v>
      </c>
    </row>
    <row r="161" spans="2:16" x14ac:dyDescent="0.25">
      <c r="B161">
        <v>6111333333.3332996</v>
      </c>
      <c r="C161">
        <v>-87.962272999999996</v>
      </c>
      <c r="D161">
        <v>-79.755516</v>
      </c>
      <c r="F161" s="2">
        <f t="shared" si="26"/>
        <v>7.6668888888888995</v>
      </c>
      <c r="G161" s="2">
        <f t="shared" si="24"/>
        <v>-61.347453999999999</v>
      </c>
      <c r="J161">
        <v>6111333333.3332996</v>
      </c>
      <c r="K161">
        <v>-79.157432999999997</v>
      </c>
      <c r="L161">
        <v>-70.947861000000003</v>
      </c>
      <c r="N161" s="2">
        <f t="shared" si="27"/>
        <v>7.6668888888888995</v>
      </c>
      <c r="O161" s="2">
        <f t="shared" si="25"/>
        <v>-67.522071999999994</v>
      </c>
    </row>
    <row r="162" spans="2:16" x14ac:dyDescent="0.25">
      <c r="B162">
        <v>6750250000</v>
      </c>
      <c r="C162">
        <v>-81.754340999999997</v>
      </c>
      <c r="D162">
        <v>-73.584052999999997</v>
      </c>
      <c r="F162" s="2">
        <f t="shared" si="26"/>
        <v>8.3335277777777996</v>
      </c>
      <c r="G162" s="2">
        <f t="shared" si="24"/>
        <v>-67.668526</v>
      </c>
      <c r="J162">
        <v>6750250000</v>
      </c>
      <c r="K162">
        <v>-74.819382000000004</v>
      </c>
      <c r="L162">
        <v>-66.518912999999998</v>
      </c>
      <c r="N162" s="2">
        <f t="shared" si="27"/>
        <v>8.3335277777777996</v>
      </c>
      <c r="O162" s="2">
        <f t="shared" si="25"/>
        <v>-61.826897000000002</v>
      </c>
    </row>
    <row r="163" spans="2:16" x14ac:dyDescent="0.25">
      <c r="B163">
        <v>7389166666.6667004</v>
      </c>
      <c r="C163">
        <v>-91.142585999999994</v>
      </c>
      <c r="D163">
        <v>-82.754486</v>
      </c>
      <c r="F163" s="2">
        <f t="shared" si="26"/>
        <v>9.0001666666667006</v>
      </c>
      <c r="G163" s="2">
        <f t="shared" si="24"/>
        <v>-87.883483999999996</v>
      </c>
      <c r="J163">
        <v>7389166666.6667004</v>
      </c>
      <c r="K163">
        <v>-77.779578999999998</v>
      </c>
      <c r="L163">
        <v>-69.327629000000002</v>
      </c>
      <c r="N163" s="2">
        <f t="shared" si="27"/>
        <v>9.0001666666667006</v>
      </c>
      <c r="O163" s="2">
        <f t="shared" si="25"/>
        <v>-60.210242999999998</v>
      </c>
    </row>
    <row r="164" spans="2:16" x14ac:dyDescent="0.25">
      <c r="B164">
        <v>8028083333.3332996</v>
      </c>
      <c r="C164">
        <v>-61.560631000000001</v>
      </c>
      <c r="D164">
        <v>-53.121727</v>
      </c>
      <c r="F164" s="2">
        <f t="shared" si="26"/>
        <v>9.6668055555555998</v>
      </c>
      <c r="G164" s="2">
        <f t="shared" si="24"/>
        <v>-66.615386999999998</v>
      </c>
      <c r="J164">
        <v>8028083333.3332996</v>
      </c>
      <c r="K164">
        <v>-74.229431000000005</v>
      </c>
      <c r="L164">
        <v>-65.711037000000005</v>
      </c>
      <c r="N164" s="2">
        <f t="shared" si="27"/>
        <v>9.6668055555555998</v>
      </c>
      <c r="O164" s="2">
        <f t="shared" si="25"/>
        <v>-58.382637000000003</v>
      </c>
    </row>
    <row r="165" spans="2:16" x14ac:dyDescent="0.25">
      <c r="B165">
        <v>8667000000</v>
      </c>
      <c r="C165">
        <v>-66.060181</v>
      </c>
      <c r="D165">
        <v>-57.480034000000003</v>
      </c>
      <c r="F165" s="2">
        <f t="shared" si="26"/>
        <v>10.333444444444</v>
      </c>
      <c r="G165" s="2">
        <f t="shared" si="24"/>
        <v>-77.891936999999999</v>
      </c>
      <c r="J165">
        <v>8667000000</v>
      </c>
      <c r="K165">
        <v>-69.629349000000005</v>
      </c>
      <c r="L165">
        <v>-60.657753</v>
      </c>
      <c r="N165" s="2">
        <f t="shared" si="27"/>
        <v>10.333444444444</v>
      </c>
      <c r="O165" s="2">
        <f t="shared" si="25"/>
        <v>-71.249001000000007</v>
      </c>
    </row>
    <row r="166" spans="2:16" x14ac:dyDescent="0.25">
      <c r="B166">
        <v>9305916666.6667004</v>
      </c>
      <c r="C166">
        <v>-69.598099000000005</v>
      </c>
      <c r="D166">
        <v>-60.738200999999997</v>
      </c>
      <c r="F166" s="2">
        <f t="shared" si="26"/>
        <v>11.000083333333</v>
      </c>
      <c r="G166" s="2">
        <f t="shared" si="24"/>
        <v>-76.767921000000001</v>
      </c>
      <c r="J166">
        <v>9305916666.6667004</v>
      </c>
      <c r="K166">
        <v>-71.857910000000004</v>
      </c>
      <c r="L166">
        <v>-62.545994</v>
      </c>
      <c r="N166" s="2">
        <f t="shared" si="27"/>
        <v>11.000083333333</v>
      </c>
      <c r="O166" s="2">
        <f t="shared" si="25"/>
        <v>-70.108253000000005</v>
      </c>
    </row>
    <row r="167" spans="2:16" x14ac:dyDescent="0.25">
      <c r="B167">
        <v>9944833333.3332996</v>
      </c>
      <c r="C167">
        <v>-75.966667000000001</v>
      </c>
      <c r="D167">
        <v>-66.550087000000005</v>
      </c>
      <c r="F167" s="2">
        <f t="shared" si="26"/>
        <v>11.666722222222001</v>
      </c>
      <c r="G167" s="2">
        <f t="shared" si="24"/>
        <v>-68.361442999999994</v>
      </c>
      <c r="J167">
        <v>9944833333.3332996</v>
      </c>
      <c r="K167">
        <v>-77.437965000000005</v>
      </c>
      <c r="L167">
        <v>-68.237549000000001</v>
      </c>
      <c r="N167" s="2">
        <f t="shared" si="27"/>
        <v>11.666722222222001</v>
      </c>
      <c r="O167" s="2">
        <f t="shared" si="25"/>
        <v>-72.707335999999998</v>
      </c>
    </row>
    <row r="168" spans="2:16" x14ac:dyDescent="0.25">
      <c r="B168">
        <v>10583750000</v>
      </c>
      <c r="C168">
        <v>-72.301636000000002</v>
      </c>
      <c r="D168">
        <v>-62.887466000000003</v>
      </c>
      <c r="F168" s="2">
        <f t="shared" si="26"/>
        <v>12.333361111111</v>
      </c>
      <c r="G168" s="2">
        <f t="shared" si="24"/>
        <v>-58.667392999999997</v>
      </c>
      <c r="J168">
        <v>10583750000</v>
      </c>
      <c r="K168">
        <v>-71.747390999999993</v>
      </c>
      <c r="L168">
        <v>-62.143886999999999</v>
      </c>
      <c r="N168" s="2">
        <f t="shared" si="27"/>
        <v>12.333361111111</v>
      </c>
      <c r="O168" s="2">
        <f t="shared" si="25"/>
        <v>-73.005020000000002</v>
      </c>
    </row>
    <row r="169" spans="2:16" x14ac:dyDescent="0.25">
      <c r="B169">
        <v>11222666666.667</v>
      </c>
      <c r="C169">
        <v>-67.565612999999999</v>
      </c>
      <c r="D169">
        <v>-58.235382000000001</v>
      </c>
      <c r="F169" s="2">
        <f t="shared" si="26"/>
        <v>13</v>
      </c>
      <c r="G169" s="2">
        <f t="shared" si="24"/>
        <v>-64.684890999999993</v>
      </c>
      <c r="J169">
        <v>11222666666.667</v>
      </c>
      <c r="K169">
        <v>-68.055808999999996</v>
      </c>
      <c r="L169">
        <v>-58.661068</v>
      </c>
      <c r="N169" s="2">
        <f t="shared" si="27"/>
        <v>13</v>
      </c>
      <c r="O169" s="2">
        <f t="shared" si="25"/>
        <v>-57.579369</v>
      </c>
    </row>
    <row r="170" spans="2:16" x14ac:dyDescent="0.25">
      <c r="B170">
        <v>11861583333.333</v>
      </c>
      <c r="C170">
        <v>-68.964088000000004</v>
      </c>
      <c r="D170">
        <v>-59.46875</v>
      </c>
      <c r="F170" s="2" t="s">
        <v>21</v>
      </c>
      <c r="J170">
        <v>11861583333.333</v>
      </c>
      <c r="K170">
        <v>-70.090096000000003</v>
      </c>
      <c r="L170">
        <v>-60.419018000000001</v>
      </c>
      <c r="N170" s="2" t="s">
        <v>21</v>
      </c>
    </row>
    <row r="171" spans="2:16" x14ac:dyDescent="0.25">
      <c r="B171">
        <v>12500500000</v>
      </c>
      <c r="C171">
        <v>-62.523899</v>
      </c>
      <c r="D171">
        <v>-52.713287000000001</v>
      </c>
      <c r="J171">
        <v>12500500000</v>
      </c>
      <c r="K171">
        <v>-64.576317000000003</v>
      </c>
      <c r="L171">
        <v>-54.521393000000003</v>
      </c>
    </row>
    <row r="172" spans="2:16" x14ac:dyDescent="0.25">
      <c r="B172" t="s">
        <v>21</v>
      </c>
      <c r="J172" t="s">
        <v>21</v>
      </c>
    </row>
    <row r="173" spans="2:16" x14ac:dyDescent="0.25">
      <c r="F173" s="2" t="s">
        <v>40</v>
      </c>
      <c r="N173" s="2" t="s">
        <v>40</v>
      </c>
    </row>
    <row r="174" spans="2:16" ht="15.75" x14ac:dyDescent="0.25">
      <c r="F174" s="2" t="s">
        <v>19</v>
      </c>
      <c r="G174" s="2" t="str">
        <f t="shared" ref="G174:G193" si="28">D200</f>
        <v>2Rx4L dBc Log Mag(dB)</v>
      </c>
      <c r="H174" s="25">
        <v>2</v>
      </c>
      <c r="N174" s="2" t="s">
        <v>19</v>
      </c>
      <c r="O174" s="2" t="str">
        <f t="shared" ref="O174:O193" si="29">L200</f>
        <v>2Rx4L dBc Log Mag(dB)</v>
      </c>
      <c r="P174" s="25">
        <v>2</v>
      </c>
    </row>
    <row r="175" spans="2:16" ht="15.75" x14ac:dyDescent="0.25">
      <c r="B175" t="s">
        <v>38</v>
      </c>
      <c r="F175" s="2">
        <f t="shared" ref="F175:F193" si="30">B201/1000000000</f>
        <v>1.5004999999999999</v>
      </c>
      <c r="G175" s="2">
        <f t="shared" si="28"/>
        <v>-47.406364000000004</v>
      </c>
      <c r="H175" s="26">
        <f>ABS(AVERAGE(G175:G193)-(H174-1)*5)</f>
        <v>61.805544263157884</v>
      </c>
      <c r="J175" t="s">
        <v>38</v>
      </c>
      <c r="N175" s="2">
        <f t="shared" ref="N175:N193" si="31">J201/1000000000</f>
        <v>1.5004999999999999</v>
      </c>
      <c r="O175" s="2">
        <f t="shared" si="29"/>
        <v>-41.115760999999999</v>
      </c>
      <c r="P175" s="26">
        <f>ABS(AVERAGE(O175:O193)-(P174-1)*5)</f>
        <v>64.778440947368438</v>
      </c>
    </row>
    <row r="176" spans="2:16" x14ac:dyDescent="0.25">
      <c r="B176" t="s">
        <v>19</v>
      </c>
      <c r="C176" t="s">
        <v>132</v>
      </c>
      <c r="D176" t="s">
        <v>39</v>
      </c>
      <c r="F176" s="2">
        <f t="shared" si="30"/>
        <v>2.1393611111110999</v>
      </c>
      <c r="G176" s="2">
        <f t="shared" si="28"/>
        <v>-46.296894000000002</v>
      </c>
      <c r="J176" t="s">
        <v>19</v>
      </c>
      <c r="K176" t="s">
        <v>132</v>
      </c>
      <c r="L176" t="s">
        <v>39</v>
      </c>
      <c r="N176" s="2">
        <f t="shared" si="31"/>
        <v>2.1393611111110999</v>
      </c>
      <c r="O176" s="2">
        <f t="shared" si="29"/>
        <v>-40.769337</v>
      </c>
    </row>
    <row r="177" spans="2:15" x14ac:dyDescent="0.25">
      <c r="B177">
        <v>1000500000</v>
      </c>
      <c r="C177">
        <v>-77.556747000000001</v>
      </c>
      <c r="D177">
        <v>-66.923789999999997</v>
      </c>
      <c r="F177" s="2">
        <f t="shared" si="30"/>
        <v>2.7782222222221997</v>
      </c>
      <c r="G177" s="2">
        <f t="shared" si="28"/>
        <v>-47.345390000000002</v>
      </c>
      <c r="J177">
        <v>1000500000</v>
      </c>
      <c r="K177">
        <v>-67.437866</v>
      </c>
      <c r="L177">
        <v>-54.754111999999999</v>
      </c>
      <c r="N177" s="2">
        <f t="shared" si="31"/>
        <v>2.7782222222221997</v>
      </c>
      <c r="O177" s="2">
        <f t="shared" si="29"/>
        <v>-60.012172999999997</v>
      </c>
    </row>
    <row r="178" spans="2:15" x14ac:dyDescent="0.25">
      <c r="B178">
        <v>1667138888.8889</v>
      </c>
      <c r="C178">
        <v>-49.985244999999999</v>
      </c>
      <c r="D178">
        <v>-41.241726</v>
      </c>
      <c r="F178" s="2">
        <f t="shared" si="30"/>
        <v>3.4170833333332999</v>
      </c>
      <c r="G178" s="2">
        <f t="shared" si="28"/>
        <v>-51.027099999999997</v>
      </c>
      <c r="J178">
        <v>1667138888.8889</v>
      </c>
      <c r="K178">
        <v>-50.609867000000001</v>
      </c>
      <c r="L178">
        <v>-40.585158999999997</v>
      </c>
      <c r="N178" s="2">
        <f t="shared" si="31"/>
        <v>3.4170833333332999</v>
      </c>
      <c r="O178" s="2">
        <f t="shared" si="29"/>
        <v>-63.392654</v>
      </c>
    </row>
    <row r="179" spans="2:15" x14ac:dyDescent="0.25">
      <c r="B179">
        <v>2333777777.7778001</v>
      </c>
      <c r="C179">
        <v>-54.218280999999998</v>
      </c>
      <c r="D179">
        <v>-46.202007000000002</v>
      </c>
      <c r="F179" s="2">
        <f t="shared" si="30"/>
        <v>4.0559444444443997</v>
      </c>
      <c r="G179" s="2">
        <f t="shared" si="28"/>
        <v>-62.157459000000003</v>
      </c>
      <c r="J179">
        <v>2333777777.7778001</v>
      </c>
      <c r="K179">
        <v>-74.211922000000001</v>
      </c>
      <c r="L179">
        <v>-65.735802000000007</v>
      </c>
      <c r="N179" s="2">
        <f t="shared" si="31"/>
        <v>4.0559444444443997</v>
      </c>
      <c r="O179" s="2">
        <f t="shared" si="29"/>
        <v>-64.281775999999994</v>
      </c>
    </row>
    <row r="180" spans="2:15" x14ac:dyDescent="0.25">
      <c r="B180">
        <v>3000416666.6666999</v>
      </c>
      <c r="C180">
        <v>-77.384354000000002</v>
      </c>
      <c r="D180">
        <v>-69.305167999999995</v>
      </c>
      <c r="F180" s="2">
        <f t="shared" si="30"/>
        <v>4.6948055555556003</v>
      </c>
      <c r="G180" s="2">
        <f t="shared" si="28"/>
        <v>-56.883578999999997</v>
      </c>
      <c r="J180">
        <v>3000416666.6666999</v>
      </c>
      <c r="K180">
        <v>-77.307861000000003</v>
      </c>
      <c r="L180">
        <v>-69.262519999999995</v>
      </c>
      <c r="N180" s="2">
        <f t="shared" si="31"/>
        <v>4.6948055555556003</v>
      </c>
      <c r="O180" s="2">
        <f t="shared" si="29"/>
        <v>-67.716560000000001</v>
      </c>
    </row>
    <row r="181" spans="2:15" x14ac:dyDescent="0.25">
      <c r="B181">
        <v>3667055555.5556002</v>
      </c>
      <c r="C181">
        <v>-76.993576000000004</v>
      </c>
      <c r="D181">
        <v>-68.661124999999998</v>
      </c>
      <c r="F181" s="2">
        <f t="shared" si="30"/>
        <v>5.3336666666667005</v>
      </c>
      <c r="G181" s="2">
        <f t="shared" si="28"/>
        <v>-60.870258</v>
      </c>
      <c r="J181">
        <v>3667055555.5556002</v>
      </c>
      <c r="K181">
        <v>-74.307616999999993</v>
      </c>
      <c r="L181">
        <v>-66.434662000000003</v>
      </c>
      <c r="N181" s="2">
        <f t="shared" si="31"/>
        <v>5.3336666666667005</v>
      </c>
      <c r="O181" s="2">
        <f t="shared" si="29"/>
        <v>-72.607490999999996</v>
      </c>
    </row>
    <row r="182" spans="2:15" x14ac:dyDescent="0.25">
      <c r="B182">
        <v>4333694444.4443998</v>
      </c>
      <c r="C182">
        <v>-82.678246000000001</v>
      </c>
      <c r="D182">
        <v>-74.217277999999993</v>
      </c>
      <c r="F182" s="2">
        <f t="shared" si="30"/>
        <v>5.9725277777777999</v>
      </c>
      <c r="G182" s="2">
        <f t="shared" si="28"/>
        <v>-52.801040999999998</v>
      </c>
      <c r="J182">
        <v>4333694444.4443998</v>
      </c>
      <c r="K182">
        <v>-73.643355999999997</v>
      </c>
      <c r="L182">
        <v>-65.744377</v>
      </c>
      <c r="N182" s="2">
        <f t="shared" si="31"/>
        <v>5.9725277777777999</v>
      </c>
      <c r="O182" s="2">
        <f t="shared" si="29"/>
        <v>-67.227294999999998</v>
      </c>
    </row>
    <row r="183" spans="2:15" x14ac:dyDescent="0.25">
      <c r="B183">
        <v>5000333333.3332996</v>
      </c>
      <c r="C183">
        <v>-79.34375</v>
      </c>
      <c r="D183">
        <v>-71.078934000000004</v>
      </c>
      <c r="F183" s="2">
        <f t="shared" si="30"/>
        <v>6.6113888888889001</v>
      </c>
      <c r="G183" s="2">
        <f t="shared" si="28"/>
        <v>-58.498443999999999</v>
      </c>
      <c r="J183">
        <v>5000333333.3332996</v>
      </c>
      <c r="K183">
        <v>-72.455535999999995</v>
      </c>
      <c r="L183">
        <v>-64.186447000000001</v>
      </c>
      <c r="N183" s="2">
        <f t="shared" si="31"/>
        <v>6.6113888888889001</v>
      </c>
      <c r="O183" s="2">
        <f t="shared" si="29"/>
        <v>-61.440055999999998</v>
      </c>
    </row>
    <row r="184" spans="2:15" x14ac:dyDescent="0.25">
      <c r="B184">
        <v>5666972222.2222004</v>
      </c>
      <c r="C184">
        <v>-95.528846999999999</v>
      </c>
      <c r="D184">
        <v>-87.397552000000005</v>
      </c>
      <c r="F184" s="2">
        <f t="shared" si="30"/>
        <v>7.2502500000000003</v>
      </c>
      <c r="G184" s="2">
        <f t="shared" si="28"/>
        <v>-58.234794999999998</v>
      </c>
      <c r="J184">
        <v>5666972222.2222004</v>
      </c>
      <c r="K184">
        <v>-69.758826999999997</v>
      </c>
      <c r="L184">
        <v>-61.649574000000001</v>
      </c>
      <c r="N184" s="2">
        <f t="shared" si="31"/>
        <v>7.2502500000000003</v>
      </c>
      <c r="O184" s="2">
        <f t="shared" si="29"/>
        <v>-54.428921000000003</v>
      </c>
    </row>
    <row r="185" spans="2:15" x14ac:dyDescent="0.25">
      <c r="B185">
        <v>6333611111.1111002</v>
      </c>
      <c r="C185">
        <v>-78.859443999999996</v>
      </c>
      <c r="D185">
        <v>-70.652694999999994</v>
      </c>
      <c r="F185" s="2">
        <f t="shared" si="30"/>
        <v>7.8891111111111005</v>
      </c>
      <c r="G185" s="2">
        <f t="shared" si="28"/>
        <v>-65.645508000000007</v>
      </c>
      <c r="J185">
        <v>6333611111.1111002</v>
      </c>
      <c r="K185">
        <v>-80.343200999999993</v>
      </c>
      <c r="L185">
        <v>-72.133628999999999</v>
      </c>
      <c r="N185" s="2">
        <f t="shared" si="31"/>
        <v>7.8891111111111005</v>
      </c>
      <c r="O185" s="2">
        <f t="shared" si="29"/>
        <v>-61.609867000000001</v>
      </c>
    </row>
    <row r="186" spans="2:15" x14ac:dyDescent="0.25">
      <c r="B186">
        <v>7000250000</v>
      </c>
      <c r="C186">
        <v>-72.490120000000005</v>
      </c>
      <c r="D186">
        <v>-64.319832000000005</v>
      </c>
      <c r="F186" s="2">
        <f t="shared" si="30"/>
        <v>8.5279722222221999</v>
      </c>
      <c r="G186" s="2">
        <f t="shared" si="28"/>
        <v>-61.482013999999999</v>
      </c>
      <c r="J186">
        <v>7000250000</v>
      </c>
      <c r="K186">
        <v>-73.060080999999997</v>
      </c>
      <c r="L186">
        <v>-64.759620999999996</v>
      </c>
      <c r="N186" s="2">
        <f t="shared" si="31"/>
        <v>8.5279722222221999</v>
      </c>
      <c r="O186" s="2">
        <f t="shared" si="29"/>
        <v>-63.958271000000003</v>
      </c>
    </row>
    <row r="187" spans="2:15" x14ac:dyDescent="0.25">
      <c r="B187">
        <v>7666888888.8888998</v>
      </c>
      <c r="C187">
        <v>-69.735557999999997</v>
      </c>
      <c r="D187">
        <v>-61.347453999999999</v>
      </c>
      <c r="F187" s="2">
        <f t="shared" si="30"/>
        <v>9.1668333333332992</v>
      </c>
      <c r="G187" s="2">
        <f t="shared" si="28"/>
        <v>-58.764125999999997</v>
      </c>
      <c r="J187">
        <v>7666888888.8888998</v>
      </c>
      <c r="K187">
        <v>-75.974013999999997</v>
      </c>
      <c r="L187">
        <v>-67.522071999999994</v>
      </c>
      <c r="N187" s="2">
        <f t="shared" si="31"/>
        <v>9.1668333333332992</v>
      </c>
      <c r="O187" s="2">
        <f t="shared" si="29"/>
        <v>-61.720573000000002</v>
      </c>
    </row>
    <row r="188" spans="2:15" x14ac:dyDescent="0.25">
      <c r="B188">
        <v>8333527777.7777996</v>
      </c>
      <c r="C188">
        <v>-76.107429999999994</v>
      </c>
      <c r="D188">
        <v>-67.668526</v>
      </c>
      <c r="F188" s="2">
        <f t="shared" si="30"/>
        <v>9.8056944444444003</v>
      </c>
      <c r="G188" s="2">
        <f t="shared" si="28"/>
        <v>-53.565624</v>
      </c>
      <c r="J188">
        <v>8333527777.7777996</v>
      </c>
      <c r="K188">
        <v>-70.345291000000003</v>
      </c>
      <c r="L188">
        <v>-61.826897000000002</v>
      </c>
      <c r="N188" s="2">
        <f t="shared" si="31"/>
        <v>9.8056944444444003</v>
      </c>
      <c r="O188" s="2">
        <f t="shared" si="29"/>
        <v>-57.151184000000001</v>
      </c>
    </row>
    <row r="189" spans="2:15" x14ac:dyDescent="0.25">
      <c r="B189">
        <v>9000166666.6667004</v>
      </c>
      <c r="C189">
        <v>-96.463631000000007</v>
      </c>
      <c r="D189">
        <v>-87.883483999999996</v>
      </c>
      <c r="F189" s="2">
        <f t="shared" si="30"/>
        <v>10.444555555556001</v>
      </c>
      <c r="G189" s="2">
        <f t="shared" si="28"/>
        <v>-61.891849999999998</v>
      </c>
      <c r="J189">
        <v>9000166666.6667004</v>
      </c>
      <c r="K189">
        <v>-69.181838999999997</v>
      </c>
      <c r="L189">
        <v>-60.210242999999998</v>
      </c>
      <c r="N189" s="2">
        <f t="shared" si="31"/>
        <v>10.444555555556001</v>
      </c>
      <c r="O189" s="2">
        <f t="shared" si="29"/>
        <v>-53.723427000000001</v>
      </c>
    </row>
    <row r="190" spans="2:15" x14ac:dyDescent="0.25">
      <c r="B190">
        <v>9666805555.5555992</v>
      </c>
      <c r="C190">
        <v>-75.475280999999995</v>
      </c>
      <c r="D190">
        <v>-66.615386999999998</v>
      </c>
      <c r="F190" s="2">
        <f t="shared" si="30"/>
        <v>11.083416666667</v>
      </c>
      <c r="G190" s="2">
        <f t="shared" si="28"/>
        <v>-57.992516000000002</v>
      </c>
      <c r="J190">
        <v>9666805555.5555992</v>
      </c>
      <c r="K190">
        <v>-67.694550000000007</v>
      </c>
      <c r="L190">
        <v>-58.382637000000003</v>
      </c>
      <c r="N190" s="2">
        <f t="shared" si="31"/>
        <v>11.083416666667</v>
      </c>
      <c r="O190" s="2">
        <f t="shared" si="29"/>
        <v>-62.545208000000002</v>
      </c>
    </row>
    <row r="191" spans="2:15" x14ac:dyDescent="0.25">
      <c r="B191">
        <v>10333444444.444</v>
      </c>
      <c r="C191">
        <v>-87.308509999999998</v>
      </c>
      <c r="D191">
        <v>-77.891936999999999</v>
      </c>
      <c r="F191" s="2">
        <f t="shared" si="30"/>
        <v>11.722277777778</v>
      </c>
      <c r="G191" s="2">
        <f t="shared" si="28"/>
        <v>-58.949848000000003</v>
      </c>
      <c r="J191">
        <v>10333444444.444</v>
      </c>
      <c r="K191">
        <v>-80.449425000000005</v>
      </c>
      <c r="L191">
        <v>-71.249001000000007</v>
      </c>
      <c r="N191" s="2">
        <f t="shared" si="31"/>
        <v>11.722277777778</v>
      </c>
      <c r="O191" s="2">
        <f t="shared" si="29"/>
        <v>-52.604773999999999</v>
      </c>
    </row>
    <row r="192" spans="2:15" x14ac:dyDescent="0.25">
      <c r="B192">
        <v>11000083333.333</v>
      </c>
      <c r="C192">
        <v>-86.182083000000006</v>
      </c>
      <c r="D192">
        <v>-76.767921000000001</v>
      </c>
      <c r="F192" s="2">
        <f t="shared" si="30"/>
        <v>12.361138888889</v>
      </c>
      <c r="G192" s="2">
        <f t="shared" si="28"/>
        <v>-55.596020000000003</v>
      </c>
      <c r="J192">
        <v>11000083333.333</v>
      </c>
      <c r="K192">
        <v>-79.711753999999999</v>
      </c>
      <c r="L192">
        <v>-70.108253000000005</v>
      </c>
      <c r="N192" s="2">
        <f t="shared" si="31"/>
        <v>12.361138888889</v>
      </c>
      <c r="O192" s="2">
        <f t="shared" si="29"/>
        <v>-57.261257000000001</v>
      </c>
    </row>
    <row r="193" spans="2:16" x14ac:dyDescent="0.25">
      <c r="B193">
        <v>11666722222.222</v>
      </c>
      <c r="C193">
        <v>-77.691681000000003</v>
      </c>
      <c r="D193">
        <v>-68.361442999999994</v>
      </c>
      <c r="F193" s="2">
        <f t="shared" si="30"/>
        <v>13</v>
      </c>
      <c r="G193" s="2">
        <f t="shared" si="28"/>
        <v>-63.896510999999997</v>
      </c>
      <c r="J193">
        <v>11666722222.222</v>
      </c>
      <c r="K193">
        <v>-82.102080999999998</v>
      </c>
      <c r="L193">
        <v>-72.707335999999998</v>
      </c>
      <c r="N193" s="2">
        <f t="shared" si="31"/>
        <v>13</v>
      </c>
      <c r="O193" s="2">
        <f t="shared" si="29"/>
        <v>-72.223793000000001</v>
      </c>
    </row>
    <row r="194" spans="2:16" x14ac:dyDescent="0.25">
      <c r="B194">
        <v>12333361111.111</v>
      </c>
      <c r="C194">
        <v>-68.162734999999998</v>
      </c>
      <c r="D194">
        <v>-58.667392999999997</v>
      </c>
      <c r="F194" s="2" t="s">
        <v>21</v>
      </c>
      <c r="J194">
        <v>12333361111.111</v>
      </c>
      <c r="K194">
        <v>-82.676102</v>
      </c>
      <c r="L194">
        <v>-73.005020000000002</v>
      </c>
      <c r="N194" s="2" t="s">
        <v>21</v>
      </c>
    </row>
    <row r="195" spans="2:16" x14ac:dyDescent="0.25">
      <c r="B195">
        <v>13000000000</v>
      </c>
      <c r="C195">
        <v>-74.495498999999995</v>
      </c>
      <c r="D195">
        <v>-64.684890999999993</v>
      </c>
      <c r="J195">
        <v>13000000000</v>
      </c>
      <c r="K195">
        <v>-67.634293</v>
      </c>
      <c r="L195">
        <v>-57.579369</v>
      </c>
    </row>
    <row r="196" spans="2:16" x14ac:dyDescent="0.25">
      <c r="B196" t="s">
        <v>21</v>
      </c>
      <c r="J196" t="s">
        <v>21</v>
      </c>
    </row>
    <row r="197" spans="2:16" x14ac:dyDescent="0.25">
      <c r="F197" s="2" t="s">
        <v>42</v>
      </c>
      <c r="N197" s="2" t="s">
        <v>42</v>
      </c>
    </row>
    <row r="198" spans="2:16" ht="15.75" x14ac:dyDescent="0.25">
      <c r="F198" s="2" t="s">
        <v>19</v>
      </c>
      <c r="G198" s="2" t="str">
        <f t="shared" ref="G198:G217" si="32">D224</f>
        <v>2Rx5L dBc Log Mag(dB)</v>
      </c>
      <c r="H198" s="25">
        <v>2</v>
      </c>
      <c r="N198" s="2" t="s">
        <v>19</v>
      </c>
      <c r="O198" s="2" t="str">
        <f t="shared" ref="O198:O217" si="33">L224</f>
        <v>2Rx5L dBc Log Mag(dB)</v>
      </c>
      <c r="P198" s="25">
        <v>2</v>
      </c>
    </row>
    <row r="199" spans="2:16" ht="15.75" x14ac:dyDescent="0.25">
      <c r="B199" t="s">
        <v>40</v>
      </c>
      <c r="F199" s="2">
        <f t="shared" ref="F199:F217" si="34">B225/1000000000</f>
        <v>2.0005000000000002</v>
      </c>
      <c r="G199" s="2">
        <f t="shared" si="32"/>
        <v>-54.206527999999999</v>
      </c>
      <c r="H199" s="26">
        <f>ABS(AVERAGE(G199:G217)-(H198-1)*5)</f>
        <v>69.191329052631588</v>
      </c>
      <c r="J199" t="s">
        <v>40</v>
      </c>
      <c r="N199" s="2">
        <f t="shared" ref="N199:N217" si="35">J225/1000000000</f>
        <v>2.0005000000000002</v>
      </c>
      <c r="O199" s="2">
        <f t="shared" si="33"/>
        <v>-37.260956</v>
      </c>
      <c r="P199" s="26">
        <f>ABS(AVERAGE(O199:O217)-(P198-1)*5)</f>
        <v>71.869243631578954</v>
      </c>
    </row>
    <row r="200" spans="2:16" x14ac:dyDescent="0.25">
      <c r="B200" t="s">
        <v>19</v>
      </c>
      <c r="C200" t="s">
        <v>133</v>
      </c>
      <c r="D200" t="s">
        <v>41</v>
      </c>
      <c r="F200" s="2">
        <f t="shared" si="34"/>
        <v>2.6115833333333001</v>
      </c>
      <c r="G200" s="2">
        <f t="shared" si="32"/>
        <v>-45.075561999999998</v>
      </c>
      <c r="J200" t="s">
        <v>19</v>
      </c>
      <c r="K200" t="s">
        <v>133</v>
      </c>
      <c r="L200" t="s">
        <v>41</v>
      </c>
      <c r="N200" s="2">
        <f t="shared" si="35"/>
        <v>2.6115833333333001</v>
      </c>
      <c r="O200" s="2">
        <f t="shared" si="33"/>
        <v>-54.308678</v>
      </c>
    </row>
    <row r="201" spans="2:16" x14ac:dyDescent="0.25">
      <c r="B201">
        <v>1500500000</v>
      </c>
      <c r="C201">
        <v>-58.039313999999997</v>
      </c>
      <c r="D201">
        <v>-47.406364000000004</v>
      </c>
      <c r="F201" s="2">
        <f t="shared" si="34"/>
        <v>3.2226666666666999</v>
      </c>
      <c r="G201" s="2">
        <f t="shared" si="32"/>
        <v>-51.409900999999998</v>
      </c>
      <c r="J201">
        <v>1500500000</v>
      </c>
      <c r="K201">
        <v>-53.799515</v>
      </c>
      <c r="L201">
        <v>-41.115760999999999</v>
      </c>
      <c r="N201" s="2">
        <f t="shared" si="35"/>
        <v>3.2226666666666999</v>
      </c>
      <c r="O201" s="2">
        <f t="shared" si="33"/>
        <v>-56.106166999999999</v>
      </c>
    </row>
    <row r="202" spans="2:16" x14ac:dyDescent="0.25">
      <c r="B202">
        <v>2139361111.1111</v>
      </c>
      <c r="C202">
        <v>-55.040416999999998</v>
      </c>
      <c r="D202">
        <v>-46.296894000000002</v>
      </c>
      <c r="F202" s="2">
        <f t="shared" si="34"/>
        <v>3.8337500000000002</v>
      </c>
      <c r="G202" s="2">
        <f t="shared" si="32"/>
        <v>-55.637298999999999</v>
      </c>
      <c r="J202">
        <v>2139361111.1111</v>
      </c>
      <c r="K202">
        <v>-50.794044</v>
      </c>
      <c r="L202">
        <v>-40.769337</v>
      </c>
      <c r="N202" s="2">
        <f t="shared" si="35"/>
        <v>3.8337500000000002</v>
      </c>
      <c r="O202" s="2">
        <f t="shared" si="33"/>
        <v>-74.001686000000007</v>
      </c>
    </row>
    <row r="203" spans="2:16" x14ac:dyDescent="0.25">
      <c r="B203">
        <v>2778222222.2221999</v>
      </c>
      <c r="C203">
        <v>-55.361660000000001</v>
      </c>
      <c r="D203">
        <v>-47.345390000000002</v>
      </c>
      <c r="F203" s="2">
        <f t="shared" si="34"/>
        <v>4.4448333333332997</v>
      </c>
      <c r="G203" s="2">
        <f t="shared" si="32"/>
        <v>-54.797367000000001</v>
      </c>
      <c r="J203">
        <v>2778222222.2221999</v>
      </c>
      <c r="K203">
        <v>-68.488297000000003</v>
      </c>
      <c r="L203">
        <v>-60.012172999999997</v>
      </c>
      <c r="N203" s="2">
        <f t="shared" si="35"/>
        <v>4.4448333333332997</v>
      </c>
      <c r="O203" s="2">
        <f t="shared" si="33"/>
        <v>-72.697365000000005</v>
      </c>
    </row>
    <row r="204" spans="2:16" x14ac:dyDescent="0.25">
      <c r="B204">
        <v>3417083333.3333001</v>
      </c>
      <c r="C204">
        <v>-59.106281000000003</v>
      </c>
      <c r="D204">
        <v>-51.027099999999997</v>
      </c>
      <c r="F204" s="2">
        <f t="shared" si="34"/>
        <v>5.0559166666667004</v>
      </c>
      <c r="G204" s="2">
        <f t="shared" si="32"/>
        <v>-57.218558999999999</v>
      </c>
      <c r="J204">
        <v>3417083333.3333001</v>
      </c>
      <c r="K204">
        <v>-71.437995999999998</v>
      </c>
      <c r="L204">
        <v>-63.392654</v>
      </c>
      <c r="N204" s="2">
        <f t="shared" si="35"/>
        <v>5.0559166666667004</v>
      </c>
      <c r="O204" s="2">
        <f t="shared" si="33"/>
        <v>-70.019737000000006</v>
      </c>
    </row>
    <row r="205" spans="2:16" x14ac:dyDescent="0.25">
      <c r="B205">
        <v>4055944444.4443998</v>
      </c>
      <c r="C205">
        <v>-70.489913999999999</v>
      </c>
      <c r="D205">
        <v>-62.157459000000003</v>
      </c>
      <c r="F205" s="2">
        <f t="shared" si="34"/>
        <v>5.6669999999999998</v>
      </c>
      <c r="G205" s="2">
        <f t="shared" si="32"/>
        <v>-73.520202999999995</v>
      </c>
      <c r="J205">
        <v>4055944444.4443998</v>
      </c>
      <c r="K205">
        <v>-72.154731999999996</v>
      </c>
      <c r="L205">
        <v>-64.281775999999994</v>
      </c>
      <c r="N205" s="2">
        <f t="shared" si="35"/>
        <v>5.6669999999999998</v>
      </c>
      <c r="O205" s="2">
        <f t="shared" si="33"/>
        <v>-76.327126000000007</v>
      </c>
    </row>
    <row r="206" spans="2:16" x14ac:dyDescent="0.25">
      <c r="B206">
        <v>4694805555.5556002</v>
      </c>
      <c r="C206">
        <v>-65.344550999999996</v>
      </c>
      <c r="D206">
        <v>-56.883578999999997</v>
      </c>
      <c r="F206" s="2">
        <f t="shared" si="34"/>
        <v>6.2780833333332993</v>
      </c>
      <c r="G206" s="2">
        <f t="shared" si="32"/>
        <v>-67.354232999999994</v>
      </c>
      <c r="J206">
        <v>4694805555.5556002</v>
      </c>
      <c r="K206">
        <v>-75.615539999999996</v>
      </c>
      <c r="L206">
        <v>-67.716560000000001</v>
      </c>
      <c r="N206" s="2">
        <f t="shared" si="35"/>
        <v>6.2780833333332993</v>
      </c>
      <c r="O206" s="2">
        <f t="shared" si="33"/>
        <v>-79.009079</v>
      </c>
    </row>
    <row r="207" spans="2:16" x14ac:dyDescent="0.25">
      <c r="B207">
        <v>5333666666.6667004</v>
      </c>
      <c r="C207">
        <v>-69.135070999999996</v>
      </c>
      <c r="D207">
        <v>-60.870258</v>
      </c>
      <c r="F207" s="2">
        <f t="shared" si="34"/>
        <v>6.8891666666667</v>
      </c>
      <c r="G207" s="2">
        <f t="shared" si="32"/>
        <v>-67.424987999999999</v>
      </c>
      <c r="J207">
        <v>5333666666.6667004</v>
      </c>
      <c r="K207">
        <v>-80.876587000000001</v>
      </c>
      <c r="L207">
        <v>-72.607490999999996</v>
      </c>
      <c r="N207" s="2">
        <f t="shared" si="35"/>
        <v>6.8891666666667</v>
      </c>
      <c r="O207" s="2">
        <f t="shared" si="33"/>
        <v>-67.902923999999999</v>
      </c>
    </row>
    <row r="208" spans="2:16" x14ac:dyDescent="0.25">
      <c r="B208">
        <v>5972527777.7777996</v>
      </c>
      <c r="C208">
        <v>-60.932330999999998</v>
      </c>
      <c r="D208">
        <v>-52.801040999999998</v>
      </c>
      <c r="F208" s="2">
        <f t="shared" si="34"/>
        <v>7.5002500000000003</v>
      </c>
      <c r="G208" s="2">
        <f t="shared" si="32"/>
        <v>-59.460715999999998</v>
      </c>
      <c r="J208">
        <v>5972527777.7777996</v>
      </c>
      <c r="K208">
        <v>-75.336547999999993</v>
      </c>
      <c r="L208">
        <v>-67.227294999999998</v>
      </c>
      <c r="N208" s="2">
        <f t="shared" si="35"/>
        <v>7.5002500000000003</v>
      </c>
      <c r="O208" s="2">
        <f t="shared" si="33"/>
        <v>-70.033294999999995</v>
      </c>
    </row>
    <row r="209" spans="2:16" x14ac:dyDescent="0.25">
      <c r="B209">
        <v>6611388888.8888998</v>
      </c>
      <c r="C209">
        <v>-66.705200000000005</v>
      </c>
      <c r="D209">
        <v>-58.498443999999999</v>
      </c>
      <c r="F209" s="2">
        <f t="shared" si="34"/>
        <v>8.1113333333332989</v>
      </c>
      <c r="G209" s="2">
        <f t="shared" si="32"/>
        <v>-72.490821999999994</v>
      </c>
      <c r="J209">
        <v>6611388888.8888998</v>
      </c>
      <c r="K209">
        <v>-69.649628000000007</v>
      </c>
      <c r="L209">
        <v>-61.440055999999998</v>
      </c>
      <c r="N209" s="2">
        <f t="shared" si="35"/>
        <v>8.1113333333332989</v>
      </c>
      <c r="O209" s="2">
        <f t="shared" si="33"/>
        <v>-65.838852000000003</v>
      </c>
    </row>
    <row r="210" spans="2:16" x14ac:dyDescent="0.25">
      <c r="B210">
        <v>7250250000</v>
      </c>
      <c r="C210">
        <v>-66.405083000000005</v>
      </c>
      <c r="D210">
        <v>-58.234794999999998</v>
      </c>
      <c r="F210" s="2">
        <f t="shared" si="34"/>
        <v>8.7224166666666996</v>
      </c>
      <c r="G210" s="2">
        <f t="shared" si="32"/>
        <v>-68.907295000000005</v>
      </c>
      <c r="J210">
        <v>7250250000</v>
      </c>
      <c r="K210">
        <v>-62.729382000000001</v>
      </c>
      <c r="L210">
        <v>-54.428921000000003</v>
      </c>
      <c r="N210" s="2">
        <f t="shared" si="35"/>
        <v>8.7224166666666996</v>
      </c>
      <c r="O210" s="2">
        <f t="shared" si="33"/>
        <v>-68.603476999999998</v>
      </c>
    </row>
    <row r="211" spans="2:16" x14ac:dyDescent="0.25">
      <c r="B211">
        <v>7889111111.1111002</v>
      </c>
      <c r="C211">
        <v>-74.033614999999998</v>
      </c>
      <c r="D211">
        <v>-65.645508000000007</v>
      </c>
      <c r="F211" s="2">
        <f t="shared" si="34"/>
        <v>9.3335000000000008</v>
      </c>
      <c r="G211" s="2">
        <f t="shared" si="32"/>
        <v>-68.492867000000004</v>
      </c>
      <c r="J211">
        <v>7889111111.1111002</v>
      </c>
      <c r="K211">
        <v>-70.061813000000001</v>
      </c>
      <c r="L211">
        <v>-61.609867000000001</v>
      </c>
      <c r="N211" s="2">
        <f t="shared" si="35"/>
        <v>9.3335000000000008</v>
      </c>
      <c r="O211" s="2">
        <f t="shared" si="33"/>
        <v>-72.920944000000006</v>
      </c>
    </row>
    <row r="212" spans="2:16" x14ac:dyDescent="0.25">
      <c r="B212">
        <v>8527972222.2222004</v>
      </c>
      <c r="C212">
        <v>-69.920913999999996</v>
      </c>
      <c r="D212">
        <v>-61.482013999999999</v>
      </c>
      <c r="F212" s="2">
        <f t="shared" si="34"/>
        <v>9.9445833333333002</v>
      </c>
      <c r="G212" s="2">
        <f t="shared" si="32"/>
        <v>-70.582808999999997</v>
      </c>
      <c r="J212">
        <v>8527972222.2222004</v>
      </c>
      <c r="K212">
        <v>-72.476662000000005</v>
      </c>
      <c r="L212">
        <v>-63.958271000000003</v>
      </c>
      <c r="N212" s="2">
        <f t="shared" si="35"/>
        <v>9.9445833333333002</v>
      </c>
      <c r="O212" s="2">
        <f t="shared" si="33"/>
        <v>-72.775786999999994</v>
      </c>
    </row>
    <row r="213" spans="2:16" x14ac:dyDescent="0.25">
      <c r="B213">
        <v>9166833333.3332996</v>
      </c>
      <c r="C213">
        <v>-67.344275999999994</v>
      </c>
      <c r="D213">
        <v>-58.764125999999997</v>
      </c>
      <c r="F213" s="2">
        <f t="shared" si="34"/>
        <v>10.555666666666999</v>
      </c>
      <c r="G213" s="2">
        <f t="shared" si="32"/>
        <v>-70.815719999999999</v>
      </c>
      <c r="J213">
        <v>9166833333.3332996</v>
      </c>
      <c r="K213">
        <v>-70.692169000000007</v>
      </c>
      <c r="L213">
        <v>-61.720573000000002</v>
      </c>
      <c r="N213" s="2">
        <f t="shared" si="35"/>
        <v>10.555666666666999</v>
      </c>
      <c r="O213" s="2">
        <f t="shared" si="33"/>
        <v>-72.613303999999999</v>
      </c>
    </row>
    <row r="214" spans="2:16" x14ac:dyDescent="0.25">
      <c r="B214">
        <v>9805694444.4444008</v>
      </c>
      <c r="C214">
        <v>-62.425522000000001</v>
      </c>
      <c r="D214">
        <v>-53.565624</v>
      </c>
      <c r="F214" s="2">
        <f t="shared" si="34"/>
        <v>11.16675</v>
      </c>
      <c r="G214" s="2">
        <f t="shared" si="32"/>
        <v>-70.884262000000007</v>
      </c>
      <c r="J214">
        <v>9805694444.4444008</v>
      </c>
      <c r="K214">
        <v>-66.463097000000005</v>
      </c>
      <c r="L214">
        <v>-57.151184000000001</v>
      </c>
      <c r="N214" s="2">
        <f t="shared" si="35"/>
        <v>11.16675</v>
      </c>
      <c r="O214" s="2">
        <f t="shared" si="33"/>
        <v>-74.031715000000005</v>
      </c>
    </row>
    <row r="215" spans="2:16" x14ac:dyDescent="0.25">
      <c r="B215">
        <v>10444555555.556</v>
      </c>
      <c r="C215">
        <v>-71.308425999999997</v>
      </c>
      <c r="D215">
        <v>-61.891849999999998</v>
      </c>
      <c r="F215" s="2">
        <f t="shared" si="34"/>
        <v>11.777833333333</v>
      </c>
      <c r="G215" s="2">
        <f t="shared" si="32"/>
        <v>-85.046882999999994</v>
      </c>
      <c r="J215">
        <v>10444555555.556</v>
      </c>
      <c r="K215">
        <v>-62.923842999999998</v>
      </c>
      <c r="L215">
        <v>-53.723427000000001</v>
      </c>
      <c r="N215" s="2">
        <f t="shared" si="35"/>
        <v>11.777833333333</v>
      </c>
      <c r="O215" s="2">
        <f t="shared" si="33"/>
        <v>-65.916190999999998</v>
      </c>
    </row>
    <row r="216" spans="2:16" x14ac:dyDescent="0.25">
      <c r="B216">
        <v>11083416666.667</v>
      </c>
      <c r="C216">
        <v>-67.406684999999996</v>
      </c>
      <c r="D216">
        <v>-57.992516000000002</v>
      </c>
      <c r="F216" s="2">
        <f t="shared" si="34"/>
        <v>12.388916666666999</v>
      </c>
      <c r="G216" s="2">
        <f t="shared" si="32"/>
        <v>-61.782786999999999</v>
      </c>
      <c r="J216">
        <v>11083416666.667</v>
      </c>
      <c r="K216">
        <v>-72.148712000000003</v>
      </c>
      <c r="L216">
        <v>-62.545208000000002</v>
      </c>
      <c r="N216" s="2">
        <f t="shared" si="35"/>
        <v>12.388916666666999</v>
      </c>
      <c r="O216" s="2">
        <f t="shared" si="33"/>
        <v>-61.262855999999999</v>
      </c>
    </row>
    <row r="217" spans="2:16" x14ac:dyDescent="0.25">
      <c r="B217">
        <v>11722277777.778</v>
      </c>
      <c r="C217">
        <v>-68.280083000000005</v>
      </c>
      <c r="D217">
        <v>-58.949848000000003</v>
      </c>
      <c r="F217" s="2">
        <f t="shared" si="34"/>
        <v>13</v>
      </c>
      <c r="G217" s="2">
        <f t="shared" si="32"/>
        <v>-64.526450999999994</v>
      </c>
      <c r="J217">
        <v>11722277777.778</v>
      </c>
      <c r="K217">
        <v>-61.999518999999999</v>
      </c>
      <c r="L217">
        <v>-52.604773999999999</v>
      </c>
      <c r="N217" s="2">
        <f t="shared" si="35"/>
        <v>13</v>
      </c>
      <c r="O217" s="2">
        <f t="shared" si="33"/>
        <v>-58.885489999999997</v>
      </c>
    </row>
    <row r="218" spans="2:16" x14ac:dyDescent="0.25">
      <c r="B218">
        <v>12361138888.889</v>
      </c>
      <c r="C218">
        <v>-65.091362000000004</v>
      </c>
      <c r="D218">
        <v>-55.596020000000003</v>
      </c>
      <c r="F218" s="2" t="s">
        <v>21</v>
      </c>
      <c r="J218">
        <v>12361138888.889</v>
      </c>
      <c r="K218">
        <v>-66.932334999999995</v>
      </c>
      <c r="L218">
        <v>-57.261257000000001</v>
      </c>
      <c r="N218" s="2" t="s">
        <v>21</v>
      </c>
    </row>
    <row r="219" spans="2:16" x14ac:dyDescent="0.25">
      <c r="B219">
        <v>13000000000</v>
      </c>
      <c r="C219">
        <v>-73.707122999999996</v>
      </c>
      <c r="D219">
        <v>-63.896510999999997</v>
      </c>
      <c r="J219">
        <v>13000000000</v>
      </c>
      <c r="K219">
        <v>-82.278717</v>
      </c>
      <c r="L219">
        <v>-72.223793000000001</v>
      </c>
    </row>
    <row r="220" spans="2:16" x14ac:dyDescent="0.25">
      <c r="B220" t="s">
        <v>21</v>
      </c>
      <c r="J220" t="s">
        <v>21</v>
      </c>
    </row>
    <row r="221" spans="2:16" x14ac:dyDescent="0.25">
      <c r="F221" s="2" t="s">
        <v>44</v>
      </c>
      <c r="N221" s="2" t="s">
        <v>44</v>
      </c>
    </row>
    <row r="222" spans="2:16" ht="15.75" x14ac:dyDescent="0.25">
      <c r="F222" s="2" t="s">
        <v>19</v>
      </c>
      <c r="G222" s="2" t="str">
        <f t="shared" ref="G222:G241" si="36">D248</f>
        <v>3Rx1L dBc Log Mag(dB)</v>
      </c>
      <c r="H222" s="25">
        <v>3</v>
      </c>
      <c r="N222" s="2" t="s">
        <v>19</v>
      </c>
      <c r="O222" s="2" t="str">
        <f t="shared" ref="O222:O241" si="37">L248</f>
        <v>3Rx1L dBc Log Mag(dB)</v>
      </c>
      <c r="P222" s="25">
        <v>3</v>
      </c>
    </row>
    <row r="223" spans="2:16" ht="15.75" x14ac:dyDescent="0.25">
      <c r="B223" t="s">
        <v>42</v>
      </c>
      <c r="F223" s="2">
        <f t="shared" ref="F223:F241" si="38">B249/1000000000</f>
        <v>1</v>
      </c>
      <c r="G223" s="2">
        <f t="shared" si="36"/>
        <v>-62.912315</v>
      </c>
      <c r="H223" s="26">
        <f>ABS(AVERAGE(G223:G241)-(H222-1)*15)</f>
        <v>93.745248315789482</v>
      </c>
      <c r="J223" t="s">
        <v>42</v>
      </c>
      <c r="N223" s="2">
        <f t="shared" ref="N223:N241" si="39">J249/1000000000</f>
        <v>1</v>
      </c>
      <c r="O223" s="2">
        <f t="shared" si="37"/>
        <v>-71.922286999999997</v>
      </c>
      <c r="P223" s="26">
        <f>ABS(AVERAGE(O223:O241)-(P222-1)*15)</f>
        <v>93.076814894736827</v>
      </c>
    </row>
    <row r="224" spans="2:16" x14ac:dyDescent="0.25">
      <c r="B224" t="s">
        <v>19</v>
      </c>
      <c r="C224" t="s">
        <v>134</v>
      </c>
      <c r="D224" t="s">
        <v>43</v>
      </c>
      <c r="F224" s="2">
        <f t="shared" si="38"/>
        <v>1.2036851851852</v>
      </c>
      <c r="G224" s="2">
        <f t="shared" si="36"/>
        <v>-71.046218999999994</v>
      </c>
      <c r="J224" t="s">
        <v>19</v>
      </c>
      <c r="K224" t="s">
        <v>134</v>
      </c>
      <c r="L224" t="s">
        <v>43</v>
      </c>
      <c r="N224" s="2">
        <f t="shared" si="39"/>
        <v>1.2036851851852</v>
      </c>
      <c r="O224" s="2">
        <f t="shared" si="37"/>
        <v>-75.354827999999998</v>
      </c>
    </row>
    <row r="225" spans="2:15" x14ac:dyDescent="0.25">
      <c r="B225">
        <v>2000500000</v>
      </c>
      <c r="C225">
        <v>-64.839478</v>
      </c>
      <c r="D225">
        <v>-54.206527999999999</v>
      </c>
      <c r="F225" s="2">
        <f t="shared" si="38"/>
        <v>1.4073703703703999</v>
      </c>
      <c r="G225" s="2">
        <f t="shared" si="36"/>
        <v>-73.849891999999997</v>
      </c>
      <c r="J225">
        <v>2000500000</v>
      </c>
      <c r="K225">
        <v>-49.944710000000001</v>
      </c>
      <c r="L225">
        <v>-37.260956</v>
      </c>
      <c r="N225" s="2">
        <f t="shared" si="39"/>
        <v>1.4073703703703999</v>
      </c>
      <c r="O225" s="2">
        <f t="shared" si="37"/>
        <v>-69.667793000000003</v>
      </c>
    </row>
    <row r="226" spans="2:15" x14ac:dyDescent="0.25">
      <c r="B226">
        <v>2611583333.3333001</v>
      </c>
      <c r="C226">
        <v>-53.819083999999997</v>
      </c>
      <c r="D226">
        <v>-45.075561999999998</v>
      </c>
      <c r="F226" s="2">
        <f t="shared" si="38"/>
        <v>1.6110555555555999</v>
      </c>
      <c r="G226" s="2">
        <f t="shared" si="36"/>
        <v>-62.464573000000001</v>
      </c>
      <c r="J226">
        <v>2611583333.3333001</v>
      </c>
      <c r="K226">
        <v>-64.333382</v>
      </c>
      <c r="L226">
        <v>-54.308678</v>
      </c>
      <c r="N226" s="2">
        <f t="shared" si="39"/>
        <v>1.6110555555555999</v>
      </c>
      <c r="O226" s="2">
        <f t="shared" si="37"/>
        <v>-64.823509000000001</v>
      </c>
    </row>
    <row r="227" spans="2:15" x14ac:dyDescent="0.25">
      <c r="B227">
        <v>3222666666.6666999</v>
      </c>
      <c r="C227">
        <v>-59.426169999999999</v>
      </c>
      <c r="D227">
        <v>-51.409900999999998</v>
      </c>
      <c r="F227" s="2">
        <f t="shared" si="38"/>
        <v>1.8147407407406999</v>
      </c>
      <c r="G227" s="2">
        <f t="shared" si="36"/>
        <v>-68.560058999999995</v>
      </c>
      <c r="J227">
        <v>3222666666.6666999</v>
      </c>
      <c r="K227">
        <v>-64.582290999999998</v>
      </c>
      <c r="L227">
        <v>-56.106166999999999</v>
      </c>
      <c r="N227" s="2">
        <f t="shared" si="39"/>
        <v>1.8147407407406999</v>
      </c>
      <c r="O227" s="2">
        <f t="shared" si="37"/>
        <v>-69.094414</v>
      </c>
    </row>
    <row r="228" spans="2:15" x14ac:dyDescent="0.25">
      <c r="B228">
        <v>3833750000</v>
      </c>
      <c r="C228">
        <v>-63.716484000000001</v>
      </c>
      <c r="D228">
        <v>-55.637298999999999</v>
      </c>
      <c r="F228" s="2">
        <f t="shared" si="38"/>
        <v>2.0184259259259001</v>
      </c>
      <c r="G228" s="2">
        <f t="shared" si="36"/>
        <v>-69.165169000000006</v>
      </c>
      <c r="J228">
        <v>3833750000</v>
      </c>
      <c r="K228">
        <v>-82.047020000000003</v>
      </c>
      <c r="L228">
        <v>-74.001686000000007</v>
      </c>
      <c r="N228" s="2">
        <f t="shared" si="39"/>
        <v>2.0184259259259001</v>
      </c>
      <c r="O228" s="2">
        <f t="shared" si="37"/>
        <v>-68.684073999999995</v>
      </c>
    </row>
    <row r="229" spans="2:15" x14ac:dyDescent="0.25">
      <c r="B229">
        <v>4444833333.3332996</v>
      </c>
      <c r="C229">
        <v>-63.129821999999997</v>
      </c>
      <c r="D229">
        <v>-54.797367000000001</v>
      </c>
      <c r="F229" s="2">
        <f t="shared" si="38"/>
        <v>2.2221111111111003</v>
      </c>
      <c r="G229" s="2">
        <f t="shared" si="36"/>
        <v>-59.710406999999996</v>
      </c>
      <c r="J229">
        <v>4444833333.3332996</v>
      </c>
      <c r="K229">
        <v>-80.570319999999995</v>
      </c>
      <c r="L229">
        <v>-72.697365000000005</v>
      </c>
      <c r="N229" s="2">
        <f t="shared" si="39"/>
        <v>2.2221111111111003</v>
      </c>
      <c r="O229" s="2">
        <f t="shared" si="37"/>
        <v>-62.039969999999997</v>
      </c>
    </row>
    <row r="230" spans="2:15" x14ac:dyDescent="0.25">
      <c r="B230">
        <v>5055916666.6667004</v>
      </c>
      <c r="C230">
        <v>-65.679526999999993</v>
      </c>
      <c r="D230">
        <v>-57.218558999999999</v>
      </c>
      <c r="F230" s="2">
        <f t="shared" si="38"/>
        <v>2.4257962962963</v>
      </c>
      <c r="G230" s="2">
        <f t="shared" si="36"/>
        <v>-59.604069000000003</v>
      </c>
      <c r="J230">
        <v>5055916666.6667004</v>
      </c>
      <c r="K230">
        <v>-77.918716000000003</v>
      </c>
      <c r="L230">
        <v>-70.019737000000006</v>
      </c>
      <c r="N230" s="2">
        <f t="shared" si="39"/>
        <v>2.4257962962963</v>
      </c>
      <c r="O230" s="2">
        <f t="shared" si="37"/>
        <v>-59.718319000000001</v>
      </c>
    </row>
    <row r="231" spans="2:15" x14ac:dyDescent="0.25">
      <c r="B231">
        <v>5667000000</v>
      </c>
      <c r="C231">
        <v>-81.785019000000005</v>
      </c>
      <c r="D231">
        <v>-73.520202999999995</v>
      </c>
      <c r="F231" s="2">
        <f t="shared" si="38"/>
        <v>2.6294814814815002</v>
      </c>
      <c r="G231" s="2">
        <f t="shared" si="36"/>
        <v>-60.522025999999997</v>
      </c>
      <c r="J231">
        <v>5667000000</v>
      </c>
      <c r="K231">
        <v>-84.596221999999997</v>
      </c>
      <c r="L231">
        <v>-76.327126000000007</v>
      </c>
      <c r="N231" s="2">
        <f t="shared" si="39"/>
        <v>2.6294814814815002</v>
      </c>
      <c r="O231" s="2">
        <f t="shared" si="37"/>
        <v>-61.380763999999999</v>
      </c>
    </row>
    <row r="232" spans="2:15" x14ac:dyDescent="0.25">
      <c r="B232">
        <v>6278083333.3332996</v>
      </c>
      <c r="C232">
        <v>-75.485527000000005</v>
      </c>
      <c r="D232">
        <v>-67.354232999999994</v>
      </c>
      <c r="F232" s="2">
        <f t="shared" si="38"/>
        <v>2.8331666666666999</v>
      </c>
      <c r="G232" s="2">
        <f t="shared" si="36"/>
        <v>-67.847801000000004</v>
      </c>
      <c r="J232">
        <v>6278083333.3332996</v>
      </c>
      <c r="K232">
        <v>-87.118331999999995</v>
      </c>
      <c r="L232">
        <v>-79.009079</v>
      </c>
      <c r="N232" s="2">
        <f t="shared" si="39"/>
        <v>2.8331666666666999</v>
      </c>
      <c r="O232" s="2">
        <f t="shared" si="37"/>
        <v>-63.973433999999997</v>
      </c>
    </row>
    <row r="233" spans="2:15" x14ac:dyDescent="0.25">
      <c r="B233">
        <v>6889166666.6667004</v>
      </c>
      <c r="C233">
        <v>-75.631743999999998</v>
      </c>
      <c r="D233">
        <v>-67.424987999999999</v>
      </c>
      <c r="F233" s="2">
        <f t="shared" si="38"/>
        <v>3.0368518518519001</v>
      </c>
      <c r="G233" s="2">
        <f t="shared" si="36"/>
        <v>-58.615806999999997</v>
      </c>
      <c r="J233">
        <v>6889166666.6667004</v>
      </c>
      <c r="K233">
        <v>-76.112503000000004</v>
      </c>
      <c r="L233">
        <v>-67.902923999999999</v>
      </c>
      <c r="N233" s="2">
        <f t="shared" si="39"/>
        <v>3.0368518518519001</v>
      </c>
      <c r="O233" s="2">
        <f t="shared" si="37"/>
        <v>-63.480274000000001</v>
      </c>
    </row>
    <row r="234" spans="2:15" x14ac:dyDescent="0.25">
      <c r="B234">
        <v>7500250000</v>
      </c>
      <c r="C234">
        <v>-67.631004000000004</v>
      </c>
      <c r="D234">
        <v>-59.460715999999998</v>
      </c>
      <c r="F234" s="2">
        <f t="shared" si="38"/>
        <v>3.2405370370370004</v>
      </c>
      <c r="G234" s="2">
        <f t="shared" si="36"/>
        <v>-63.886859999999999</v>
      </c>
      <c r="J234">
        <v>7500250000</v>
      </c>
      <c r="K234">
        <v>-78.333754999999996</v>
      </c>
      <c r="L234">
        <v>-70.033294999999995</v>
      </c>
      <c r="N234" s="2">
        <f t="shared" si="39"/>
        <v>3.2405370370370004</v>
      </c>
      <c r="O234" s="2">
        <f t="shared" si="37"/>
        <v>-59.290680000000002</v>
      </c>
    </row>
    <row r="235" spans="2:15" x14ac:dyDescent="0.25">
      <c r="B235">
        <v>8111333333.3332996</v>
      </c>
      <c r="C235">
        <v>-80.878922000000003</v>
      </c>
      <c r="D235">
        <v>-72.490821999999994</v>
      </c>
      <c r="F235" s="2">
        <f t="shared" si="38"/>
        <v>3.4442222222222001</v>
      </c>
      <c r="G235" s="2">
        <f t="shared" si="36"/>
        <v>-58.006413000000002</v>
      </c>
      <c r="J235">
        <v>8111333333.3332996</v>
      </c>
      <c r="K235">
        <v>-74.290801999999999</v>
      </c>
      <c r="L235">
        <v>-65.838852000000003</v>
      </c>
      <c r="N235" s="2">
        <f t="shared" si="39"/>
        <v>3.4442222222222001</v>
      </c>
      <c r="O235" s="2">
        <f t="shared" si="37"/>
        <v>-54.297009000000003</v>
      </c>
    </row>
    <row r="236" spans="2:15" x14ac:dyDescent="0.25">
      <c r="B236">
        <v>8722416666.6667004</v>
      </c>
      <c r="C236">
        <v>-77.346198999999999</v>
      </c>
      <c r="D236">
        <v>-68.907295000000005</v>
      </c>
      <c r="F236" s="2">
        <f t="shared" si="38"/>
        <v>3.6479074074074003</v>
      </c>
      <c r="G236" s="2">
        <f t="shared" si="36"/>
        <v>-66.152846999999994</v>
      </c>
      <c r="J236">
        <v>8722416666.6667004</v>
      </c>
      <c r="K236">
        <v>-77.121864000000002</v>
      </c>
      <c r="L236">
        <v>-68.603476999999998</v>
      </c>
      <c r="N236" s="2">
        <f t="shared" si="39"/>
        <v>3.6479074074074003</v>
      </c>
      <c r="O236" s="2">
        <f t="shared" si="37"/>
        <v>-56.042076000000002</v>
      </c>
    </row>
    <row r="237" spans="2:15" x14ac:dyDescent="0.25">
      <c r="B237">
        <v>9333500000</v>
      </c>
      <c r="C237">
        <v>-77.073013000000003</v>
      </c>
      <c r="D237">
        <v>-68.492867000000004</v>
      </c>
      <c r="F237" s="2">
        <f t="shared" si="38"/>
        <v>3.8515925925926</v>
      </c>
      <c r="G237" s="2">
        <f t="shared" si="36"/>
        <v>-64.975104999999999</v>
      </c>
      <c r="J237">
        <v>9333500000</v>
      </c>
      <c r="K237">
        <v>-81.892539999999997</v>
      </c>
      <c r="L237">
        <v>-72.920944000000006</v>
      </c>
      <c r="N237" s="2">
        <f t="shared" si="39"/>
        <v>3.8515925925926</v>
      </c>
      <c r="O237" s="2">
        <f t="shared" si="37"/>
        <v>-56.016663000000001</v>
      </c>
    </row>
    <row r="238" spans="2:15" x14ac:dyDescent="0.25">
      <c r="B238">
        <v>9944583333.3332996</v>
      </c>
      <c r="C238">
        <v>-79.442702999999995</v>
      </c>
      <c r="D238">
        <v>-70.582808999999997</v>
      </c>
      <c r="F238" s="2">
        <f t="shared" si="38"/>
        <v>4.0552777777777997</v>
      </c>
      <c r="G238" s="2">
        <f t="shared" si="36"/>
        <v>-57.567680000000003</v>
      </c>
      <c r="J238">
        <v>9944583333.3332996</v>
      </c>
      <c r="K238">
        <v>-82.087692000000004</v>
      </c>
      <c r="L238">
        <v>-72.775786999999994</v>
      </c>
      <c r="N238" s="2">
        <f t="shared" si="39"/>
        <v>4.0552777777777997</v>
      </c>
      <c r="O238" s="2">
        <f t="shared" si="37"/>
        <v>-56.644474000000002</v>
      </c>
    </row>
    <row r="239" spans="2:15" x14ac:dyDescent="0.25">
      <c r="B239">
        <v>10555666666.667</v>
      </c>
      <c r="C239">
        <v>-80.232299999999995</v>
      </c>
      <c r="D239">
        <v>-70.815719999999999</v>
      </c>
      <c r="F239" s="2">
        <f t="shared" si="38"/>
        <v>4.2589629629629995</v>
      </c>
      <c r="G239" s="2">
        <f t="shared" si="36"/>
        <v>-70.798561000000007</v>
      </c>
      <c r="J239">
        <v>10555666666.667</v>
      </c>
      <c r="K239">
        <v>-81.813727999999998</v>
      </c>
      <c r="L239">
        <v>-72.613303999999999</v>
      </c>
      <c r="N239" s="2">
        <f t="shared" si="39"/>
        <v>4.2589629629629995</v>
      </c>
      <c r="O239" s="2">
        <f t="shared" si="37"/>
        <v>-70.321426000000002</v>
      </c>
    </row>
    <row r="240" spans="2:15" x14ac:dyDescent="0.25">
      <c r="B240">
        <v>11166750000</v>
      </c>
      <c r="C240">
        <v>-80.298430999999994</v>
      </c>
      <c r="D240">
        <v>-70.884262000000007</v>
      </c>
      <c r="F240" s="2">
        <f t="shared" si="38"/>
        <v>4.4626481481480997</v>
      </c>
      <c r="G240" s="2">
        <f t="shared" si="36"/>
        <v>-57.213642</v>
      </c>
      <c r="J240">
        <v>11166750000</v>
      </c>
      <c r="K240">
        <v>-83.635216</v>
      </c>
      <c r="L240">
        <v>-74.031715000000005</v>
      </c>
      <c r="N240" s="2">
        <f t="shared" si="39"/>
        <v>4.4626481481480997</v>
      </c>
      <c r="O240" s="2">
        <f t="shared" si="37"/>
        <v>-57.484687999999998</v>
      </c>
    </row>
    <row r="241" spans="2:16" x14ac:dyDescent="0.25">
      <c r="B241">
        <v>11777833333.333</v>
      </c>
      <c r="C241">
        <v>-94.377112999999994</v>
      </c>
      <c r="D241">
        <v>-85.046882999999994</v>
      </c>
      <c r="F241" s="2">
        <f t="shared" si="38"/>
        <v>4.6663333333332995</v>
      </c>
      <c r="G241" s="2">
        <f t="shared" si="36"/>
        <v>-58.260272999999998</v>
      </c>
      <c r="J241">
        <v>11777833333.333</v>
      </c>
      <c r="K241">
        <v>-75.310928000000004</v>
      </c>
      <c r="L241">
        <v>-65.916190999999998</v>
      </c>
      <c r="N241" s="2">
        <f t="shared" si="39"/>
        <v>4.6663333333332995</v>
      </c>
      <c r="O241" s="2">
        <f t="shared" si="37"/>
        <v>-58.222800999999997</v>
      </c>
    </row>
    <row r="242" spans="2:16" x14ac:dyDescent="0.25">
      <c r="B242">
        <v>12388916666.667</v>
      </c>
      <c r="C242">
        <v>-71.278130000000004</v>
      </c>
      <c r="D242">
        <v>-61.782786999999999</v>
      </c>
      <c r="F242" s="2" t="s">
        <v>21</v>
      </c>
      <c r="J242">
        <v>12388916666.667</v>
      </c>
      <c r="K242">
        <v>-70.933929000000006</v>
      </c>
      <c r="L242">
        <v>-61.262855999999999</v>
      </c>
      <c r="N242" s="2" t="s">
        <v>21</v>
      </c>
    </row>
    <row r="243" spans="2:16" x14ac:dyDescent="0.25">
      <c r="B243">
        <v>13000000000</v>
      </c>
      <c r="C243">
        <v>-74.337067000000005</v>
      </c>
      <c r="D243">
        <v>-64.526450999999994</v>
      </c>
      <c r="J243">
        <v>13000000000</v>
      </c>
      <c r="K243">
        <v>-68.940421999999998</v>
      </c>
      <c r="L243">
        <v>-58.885489999999997</v>
      </c>
    </row>
    <row r="244" spans="2:16" x14ac:dyDescent="0.25">
      <c r="B244" t="s">
        <v>21</v>
      </c>
      <c r="J244" t="s">
        <v>21</v>
      </c>
    </row>
    <row r="245" spans="2:16" x14ac:dyDescent="0.25">
      <c r="F245" s="2" t="s">
        <v>46</v>
      </c>
      <c r="N245" s="2" t="s">
        <v>46</v>
      </c>
    </row>
    <row r="246" spans="2:16" ht="15.75" x14ac:dyDescent="0.25">
      <c r="F246" s="2" t="s">
        <v>19</v>
      </c>
      <c r="G246" s="2" t="str">
        <f t="shared" ref="G246:G265" si="40">D272</f>
        <v>3Rx2L dBc Log Mag(dB)</v>
      </c>
      <c r="H246" s="25">
        <v>3</v>
      </c>
      <c r="N246" s="2" t="s">
        <v>19</v>
      </c>
      <c r="O246" s="2" t="str">
        <f t="shared" ref="O246:O265" si="41">L272</f>
        <v>3Rx2L dBc Log Mag(dB)</v>
      </c>
      <c r="P246" s="25">
        <v>3</v>
      </c>
    </row>
    <row r="247" spans="2:16" ht="15.75" x14ac:dyDescent="0.25">
      <c r="B247" t="s">
        <v>44</v>
      </c>
      <c r="F247" s="2">
        <f t="shared" ref="F247:F265" si="42">B273/1000000000</f>
        <v>1</v>
      </c>
      <c r="G247" s="2">
        <f t="shared" si="40"/>
        <v>-66.018715</v>
      </c>
      <c r="H247" s="26">
        <f>ABS(AVERAGE(G247:G265)-(H246-1)*15)</f>
        <v>105.95312857894737</v>
      </c>
      <c r="J247" t="s">
        <v>44</v>
      </c>
      <c r="N247" s="2">
        <f t="shared" ref="N247:N265" si="43">J273/1000000000</f>
        <v>1</v>
      </c>
      <c r="O247" s="2">
        <f t="shared" si="41"/>
        <v>-91.098961000000003</v>
      </c>
      <c r="P247" s="26">
        <f>ABS(AVERAGE(O247:O265)-(P246-1)*15)</f>
        <v>106.73846889473684</v>
      </c>
    </row>
    <row r="248" spans="2:16" x14ac:dyDescent="0.25">
      <c r="B248" t="s">
        <v>19</v>
      </c>
      <c r="C248" t="s">
        <v>135</v>
      </c>
      <c r="D248" t="s">
        <v>45</v>
      </c>
      <c r="F248" s="2">
        <f t="shared" si="42"/>
        <v>1.4074259259258999</v>
      </c>
      <c r="G248" s="2">
        <f t="shared" si="40"/>
        <v>-78.254570000000001</v>
      </c>
      <c r="J248" t="s">
        <v>19</v>
      </c>
      <c r="K248" t="s">
        <v>135</v>
      </c>
      <c r="L248" t="s">
        <v>45</v>
      </c>
      <c r="N248" s="2">
        <f t="shared" si="43"/>
        <v>1.4074259259258999</v>
      </c>
      <c r="O248" s="2">
        <f t="shared" si="41"/>
        <v>-81.981719999999996</v>
      </c>
    </row>
    <row r="249" spans="2:16" x14ac:dyDescent="0.25">
      <c r="B249">
        <v>1000000000</v>
      </c>
      <c r="C249">
        <v>-73.545265000000001</v>
      </c>
      <c r="D249">
        <v>-62.912315</v>
      </c>
      <c r="F249" s="2">
        <f t="shared" si="42"/>
        <v>1.8148518518519001</v>
      </c>
      <c r="G249" s="2">
        <f t="shared" si="40"/>
        <v>-83.386711000000005</v>
      </c>
      <c r="J249">
        <v>1000000000</v>
      </c>
      <c r="K249">
        <v>-84.606048999999999</v>
      </c>
      <c r="L249">
        <v>-71.922286999999997</v>
      </c>
      <c r="N249" s="2">
        <f t="shared" si="43"/>
        <v>1.8148518518519001</v>
      </c>
      <c r="O249" s="2">
        <f t="shared" si="41"/>
        <v>-84.906929000000005</v>
      </c>
    </row>
    <row r="250" spans="2:16" x14ac:dyDescent="0.25">
      <c r="B250">
        <v>1203685185.1852</v>
      </c>
      <c r="C250">
        <v>-79.789742000000004</v>
      </c>
      <c r="D250">
        <v>-71.046218999999994</v>
      </c>
      <c r="F250" s="2">
        <f t="shared" si="42"/>
        <v>2.2222777777778</v>
      </c>
      <c r="G250" s="2">
        <f t="shared" si="40"/>
        <v>-81.472198000000006</v>
      </c>
      <c r="J250">
        <v>1203685185.1852</v>
      </c>
      <c r="K250">
        <v>-85.379538999999994</v>
      </c>
      <c r="L250">
        <v>-75.354827999999998</v>
      </c>
      <c r="N250" s="2">
        <f t="shared" si="43"/>
        <v>2.2222777777778</v>
      </c>
      <c r="O250" s="2">
        <f t="shared" si="41"/>
        <v>-78.329780999999997</v>
      </c>
    </row>
    <row r="251" spans="2:16" x14ac:dyDescent="0.25">
      <c r="B251">
        <v>1407370370.3704</v>
      </c>
      <c r="C251">
        <v>-81.866157999999999</v>
      </c>
      <c r="D251">
        <v>-73.849891999999997</v>
      </c>
      <c r="F251" s="2">
        <f t="shared" si="42"/>
        <v>2.6297037037036999</v>
      </c>
      <c r="G251" s="2">
        <f t="shared" si="40"/>
        <v>-83.611542</v>
      </c>
      <c r="J251">
        <v>1407370370.3704</v>
      </c>
      <c r="K251">
        <v>-78.143921000000006</v>
      </c>
      <c r="L251">
        <v>-69.667793000000003</v>
      </c>
      <c r="N251" s="2">
        <f t="shared" si="43"/>
        <v>2.6297037037036999</v>
      </c>
      <c r="O251" s="2">
        <f t="shared" si="41"/>
        <v>-82.039116000000007</v>
      </c>
    </row>
    <row r="252" spans="2:16" x14ac:dyDescent="0.25">
      <c r="B252">
        <v>1611055555.5555999</v>
      </c>
      <c r="C252">
        <v>-70.543755000000004</v>
      </c>
      <c r="D252">
        <v>-62.464573000000001</v>
      </c>
      <c r="F252" s="2">
        <f t="shared" si="42"/>
        <v>3.0371296296296002</v>
      </c>
      <c r="G252" s="2">
        <f t="shared" si="40"/>
        <v>-80.049683000000002</v>
      </c>
      <c r="J252">
        <v>1611055555.5555999</v>
      </c>
      <c r="K252">
        <v>-72.868851000000006</v>
      </c>
      <c r="L252">
        <v>-64.823509000000001</v>
      </c>
      <c r="N252" s="2">
        <f t="shared" si="43"/>
        <v>3.0371296296296002</v>
      </c>
      <c r="O252" s="2">
        <f t="shared" si="41"/>
        <v>-82.205642999999995</v>
      </c>
    </row>
    <row r="253" spans="2:16" x14ac:dyDescent="0.25">
      <c r="B253">
        <v>1814740740.7407</v>
      </c>
      <c r="C253">
        <v>-76.892516999999998</v>
      </c>
      <c r="D253">
        <v>-68.560058999999995</v>
      </c>
      <c r="F253" s="2">
        <f t="shared" si="42"/>
        <v>3.4445555555556</v>
      </c>
      <c r="G253" s="2">
        <f t="shared" si="40"/>
        <v>-73.004752999999994</v>
      </c>
      <c r="J253">
        <v>1814740740.7407</v>
      </c>
      <c r="K253">
        <v>-76.967369000000005</v>
      </c>
      <c r="L253">
        <v>-69.094414</v>
      </c>
      <c r="N253" s="2">
        <f t="shared" si="43"/>
        <v>3.4445555555556</v>
      </c>
      <c r="O253" s="2">
        <f t="shared" si="41"/>
        <v>-83.473624999999998</v>
      </c>
    </row>
    <row r="254" spans="2:16" x14ac:dyDescent="0.25">
      <c r="B254">
        <v>2018425925.9259</v>
      </c>
      <c r="C254">
        <v>-77.626137</v>
      </c>
      <c r="D254">
        <v>-69.165169000000006</v>
      </c>
      <c r="F254" s="2">
        <f t="shared" si="42"/>
        <v>3.8519814814815003</v>
      </c>
      <c r="G254" s="2">
        <f t="shared" si="40"/>
        <v>-85.215407999999996</v>
      </c>
      <c r="J254">
        <v>2018425925.9259</v>
      </c>
      <c r="K254">
        <v>-76.583054000000004</v>
      </c>
      <c r="L254">
        <v>-68.684073999999995</v>
      </c>
      <c r="N254" s="2">
        <f t="shared" si="43"/>
        <v>3.8519814814815003</v>
      </c>
      <c r="O254" s="2">
        <f t="shared" si="41"/>
        <v>-84.536582999999993</v>
      </c>
    </row>
    <row r="255" spans="2:16" x14ac:dyDescent="0.25">
      <c r="B255">
        <v>2222111111.1111002</v>
      </c>
      <c r="C255">
        <v>-67.975227000000004</v>
      </c>
      <c r="D255">
        <v>-59.710406999999996</v>
      </c>
      <c r="F255" s="2">
        <f t="shared" si="42"/>
        <v>4.2594074074073998</v>
      </c>
      <c r="G255" s="2">
        <f t="shared" si="40"/>
        <v>-88.314987000000002</v>
      </c>
      <c r="J255">
        <v>2222111111.1111002</v>
      </c>
      <c r="K255">
        <v>-70.309059000000005</v>
      </c>
      <c r="L255">
        <v>-62.039969999999997</v>
      </c>
      <c r="N255" s="2">
        <f t="shared" si="43"/>
        <v>4.2594074074073998</v>
      </c>
      <c r="O255" s="2">
        <f t="shared" si="41"/>
        <v>-72.471024</v>
      </c>
    </row>
    <row r="256" spans="2:16" x14ac:dyDescent="0.25">
      <c r="B256">
        <v>2425796296.2962999</v>
      </c>
      <c r="C256">
        <v>-67.735366999999997</v>
      </c>
      <c r="D256">
        <v>-59.604069000000003</v>
      </c>
      <c r="F256" s="2">
        <f t="shared" si="42"/>
        <v>4.6668333333332992</v>
      </c>
      <c r="G256" s="2">
        <f t="shared" si="40"/>
        <v>-78.071014000000005</v>
      </c>
      <c r="J256">
        <v>2425796296.2962999</v>
      </c>
      <c r="K256">
        <v>-67.827575999999993</v>
      </c>
      <c r="L256">
        <v>-59.718319000000001</v>
      </c>
      <c r="N256" s="2">
        <f t="shared" si="43"/>
        <v>4.6668333333332992</v>
      </c>
      <c r="O256" s="2">
        <f t="shared" si="41"/>
        <v>-72.321655000000007</v>
      </c>
    </row>
    <row r="257" spans="2:16" x14ac:dyDescent="0.25">
      <c r="B257">
        <v>2629481481.4815001</v>
      </c>
      <c r="C257">
        <v>-68.728783000000007</v>
      </c>
      <c r="D257">
        <v>-60.522025999999997</v>
      </c>
      <c r="F257" s="2">
        <f t="shared" si="42"/>
        <v>5.0742592592592999</v>
      </c>
      <c r="G257" s="2">
        <f t="shared" si="40"/>
        <v>-73.896591000000001</v>
      </c>
      <c r="J257">
        <v>2629481481.4815001</v>
      </c>
      <c r="K257">
        <v>-69.590339999999998</v>
      </c>
      <c r="L257">
        <v>-61.380763999999999</v>
      </c>
      <c r="N257" s="2">
        <f t="shared" si="43"/>
        <v>5.0742592592592999</v>
      </c>
      <c r="O257" s="2">
        <f t="shared" si="41"/>
        <v>-74.627814999999998</v>
      </c>
    </row>
    <row r="258" spans="2:16" x14ac:dyDescent="0.25">
      <c r="B258">
        <v>2833166666.6666999</v>
      </c>
      <c r="C258">
        <v>-76.018089000000003</v>
      </c>
      <c r="D258">
        <v>-67.847801000000004</v>
      </c>
      <c r="F258" s="2">
        <f t="shared" si="42"/>
        <v>5.4816851851851993</v>
      </c>
      <c r="G258" s="2">
        <f t="shared" si="40"/>
        <v>-77.563407999999995</v>
      </c>
      <c r="J258">
        <v>2833166666.6666999</v>
      </c>
      <c r="K258">
        <v>-72.273894999999996</v>
      </c>
      <c r="L258">
        <v>-63.973433999999997</v>
      </c>
      <c r="N258" s="2">
        <f t="shared" si="43"/>
        <v>5.4816851851851993</v>
      </c>
      <c r="O258" s="2">
        <f t="shared" si="41"/>
        <v>-84.731269999999995</v>
      </c>
    </row>
    <row r="259" spans="2:16" x14ac:dyDescent="0.25">
      <c r="B259">
        <v>3036851851.8519001</v>
      </c>
      <c r="C259">
        <v>-67.003906000000001</v>
      </c>
      <c r="D259">
        <v>-58.615806999999997</v>
      </c>
      <c r="F259" s="2">
        <f t="shared" si="42"/>
        <v>5.8891111111111005</v>
      </c>
      <c r="G259" s="2">
        <f t="shared" si="40"/>
        <v>-85.661620999999997</v>
      </c>
      <c r="J259">
        <v>3036851851.8519001</v>
      </c>
      <c r="K259">
        <v>-71.932227999999995</v>
      </c>
      <c r="L259">
        <v>-63.480274000000001</v>
      </c>
      <c r="N259" s="2">
        <f t="shared" si="43"/>
        <v>5.8891111111111005</v>
      </c>
      <c r="O259" s="2">
        <f t="shared" si="41"/>
        <v>-69.678223000000003</v>
      </c>
    </row>
    <row r="260" spans="2:16" x14ac:dyDescent="0.25">
      <c r="B260">
        <v>3240537037.0370002</v>
      </c>
      <c r="C260">
        <v>-72.325760000000002</v>
      </c>
      <c r="D260">
        <v>-63.886859999999999</v>
      </c>
      <c r="F260" s="2">
        <f t="shared" si="42"/>
        <v>6.296537037037</v>
      </c>
      <c r="G260" s="2">
        <f t="shared" si="40"/>
        <v>-74.965232999999998</v>
      </c>
      <c r="J260">
        <v>3240537037.0370002</v>
      </c>
      <c r="K260">
        <v>-67.809073999999995</v>
      </c>
      <c r="L260">
        <v>-59.290680000000002</v>
      </c>
      <c r="N260" s="2">
        <f t="shared" si="43"/>
        <v>6.296537037037</v>
      </c>
      <c r="O260" s="2">
        <f t="shared" si="41"/>
        <v>-69.832618999999994</v>
      </c>
    </row>
    <row r="261" spans="2:16" x14ac:dyDescent="0.25">
      <c r="B261">
        <v>3444222222.2221999</v>
      </c>
      <c r="C261">
        <v>-66.586562999999998</v>
      </c>
      <c r="D261">
        <v>-58.006413000000002</v>
      </c>
      <c r="F261" s="2">
        <f t="shared" si="42"/>
        <v>6.7039629629630006</v>
      </c>
      <c r="G261" s="2">
        <f t="shared" si="40"/>
        <v>-65.509651000000005</v>
      </c>
      <c r="J261">
        <v>3444222222.2221999</v>
      </c>
      <c r="K261">
        <v>-63.268608</v>
      </c>
      <c r="L261">
        <v>-54.297009000000003</v>
      </c>
      <c r="N261" s="2">
        <f t="shared" si="43"/>
        <v>6.7039629629630006</v>
      </c>
      <c r="O261" s="2">
        <f t="shared" si="41"/>
        <v>-72.094215000000005</v>
      </c>
    </row>
    <row r="262" spans="2:16" x14ac:dyDescent="0.25">
      <c r="B262">
        <v>3647907407.4074001</v>
      </c>
      <c r="C262">
        <v>-75.012741000000005</v>
      </c>
      <c r="D262">
        <v>-66.152846999999994</v>
      </c>
      <c r="F262" s="2">
        <f t="shared" si="42"/>
        <v>7.1113888888889001</v>
      </c>
      <c r="G262" s="2">
        <f t="shared" si="40"/>
        <v>-70.644699000000003</v>
      </c>
      <c r="J262">
        <v>3647907407.4074001</v>
      </c>
      <c r="K262">
        <v>-65.353988999999999</v>
      </c>
      <c r="L262">
        <v>-56.042076000000002</v>
      </c>
      <c r="N262" s="2">
        <f t="shared" si="43"/>
        <v>7.1113888888889001</v>
      </c>
      <c r="O262" s="2">
        <f t="shared" si="41"/>
        <v>-73.491776000000002</v>
      </c>
    </row>
    <row r="263" spans="2:16" x14ac:dyDescent="0.25">
      <c r="B263">
        <v>3851592592.5925999</v>
      </c>
      <c r="C263">
        <v>-74.391684999999995</v>
      </c>
      <c r="D263">
        <v>-64.975104999999999</v>
      </c>
      <c r="F263" s="2">
        <f t="shared" si="42"/>
        <v>7.5188148148148004</v>
      </c>
      <c r="G263" s="2">
        <f t="shared" si="40"/>
        <v>-70.041579999999996</v>
      </c>
      <c r="J263">
        <v>3851592592.5925999</v>
      </c>
      <c r="K263">
        <v>-65.217078999999998</v>
      </c>
      <c r="L263">
        <v>-56.016663000000001</v>
      </c>
      <c r="N263" s="2">
        <f t="shared" si="43"/>
        <v>7.5188148148148004</v>
      </c>
      <c r="O263" s="2">
        <f t="shared" si="41"/>
        <v>-67.473740000000006</v>
      </c>
    </row>
    <row r="264" spans="2:16" x14ac:dyDescent="0.25">
      <c r="B264">
        <v>4055277777.7778001</v>
      </c>
      <c r="C264">
        <v>-66.981849999999994</v>
      </c>
      <c r="D264">
        <v>-57.567680000000003</v>
      </c>
      <c r="F264" s="2">
        <f t="shared" si="42"/>
        <v>7.9262407407406998</v>
      </c>
      <c r="G264" s="2">
        <f t="shared" si="40"/>
        <v>-64.876534000000007</v>
      </c>
      <c r="J264">
        <v>4055277777.7778001</v>
      </c>
      <c r="K264">
        <v>-66.247971000000007</v>
      </c>
      <c r="L264">
        <v>-56.644474000000002</v>
      </c>
      <c r="N264" s="2">
        <f t="shared" si="43"/>
        <v>7.9262407407406998</v>
      </c>
      <c r="O264" s="2">
        <f t="shared" si="41"/>
        <v>-67.891425999999996</v>
      </c>
    </row>
    <row r="265" spans="2:16" x14ac:dyDescent="0.25">
      <c r="B265">
        <v>4258962962.9629998</v>
      </c>
      <c r="C265">
        <v>-80.128799000000001</v>
      </c>
      <c r="D265">
        <v>-70.798561000000007</v>
      </c>
      <c r="F265" s="2">
        <f t="shared" si="42"/>
        <v>8.3336666666666996</v>
      </c>
      <c r="G265" s="2">
        <f t="shared" si="40"/>
        <v>-62.550545</v>
      </c>
      <c r="J265">
        <v>4258962962.9629998</v>
      </c>
      <c r="K265">
        <v>-79.716171000000003</v>
      </c>
      <c r="L265">
        <v>-70.321426000000002</v>
      </c>
      <c r="N265" s="2">
        <f t="shared" si="43"/>
        <v>8.3336666666666996</v>
      </c>
      <c r="O265" s="2">
        <f t="shared" si="41"/>
        <v>-64.844787999999994</v>
      </c>
    </row>
    <row r="266" spans="2:16" x14ac:dyDescent="0.25">
      <c r="B266">
        <v>4462648148.1480999</v>
      </c>
      <c r="C266">
        <v>-66.708984000000001</v>
      </c>
      <c r="D266">
        <v>-57.213642</v>
      </c>
      <c r="F266" s="2" t="s">
        <v>21</v>
      </c>
      <c r="J266">
        <v>4462648148.1480999</v>
      </c>
      <c r="K266">
        <v>-67.155769000000006</v>
      </c>
      <c r="L266">
        <v>-57.484687999999998</v>
      </c>
      <c r="N266" s="2" t="s">
        <v>21</v>
      </c>
    </row>
    <row r="267" spans="2:16" x14ac:dyDescent="0.25">
      <c r="B267">
        <v>4666333333.3332996</v>
      </c>
      <c r="C267">
        <v>-68.070885000000004</v>
      </c>
      <c r="D267">
        <v>-58.260272999999998</v>
      </c>
      <c r="J267">
        <v>4666333333.3332996</v>
      </c>
      <c r="K267">
        <v>-68.277732999999998</v>
      </c>
      <c r="L267">
        <v>-58.222800999999997</v>
      </c>
    </row>
    <row r="268" spans="2:16" x14ac:dyDescent="0.25">
      <c r="B268" t="s">
        <v>21</v>
      </c>
      <c r="J268" t="s">
        <v>21</v>
      </c>
    </row>
    <row r="269" spans="2:16" x14ac:dyDescent="0.25">
      <c r="F269" s="2" t="s">
        <v>48</v>
      </c>
      <c r="N269" s="2" t="s">
        <v>48</v>
      </c>
    </row>
    <row r="270" spans="2:16" ht="15.75" x14ac:dyDescent="0.25">
      <c r="F270" s="2" t="s">
        <v>19</v>
      </c>
      <c r="G270" s="2" t="str">
        <f t="shared" ref="G270:G289" si="44">D296</f>
        <v>3Rx3L dBc Log Mag(dB)</v>
      </c>
      <c r="H270" s="25">
        <v>3</v>
      </c>
      <c r="N270" s="2" t="s">
        <v>19</v>
      </c>
      <c r="O270" s="2" t="str">
        <f t="shared" ref="O270:O289" si="45">L296</f>
        <v>3Rx3L dBc Log Mag(dB)</v>
      </c>
      <c r="P270" s="25">
        <v>3</v>
      </c>
    </row>
    <row r="271" spans="2:16" ht="15.75" x14ac:dyDescent="0.25">
      <c r="B271" t="s">
        <v>46</v>
      </c>
      <c r="F271" s="2">
        <f t="shared" ref="F271:F289" si="46">B297/1000000000</f>
        <v>1</v>
      </c>
      <c r="G271" s="2">
        <f t="shared" si="44"/>
        <v>-64.064498999999998</v>
      </c>
      <c r="H271" s="26">
        <f>ABS(AVERAGE(G271:G289)-(H270-1)*15)</f>
        <v>90.018003736842104</v>
      </c>
      <c r="J271" t="s">
        <v>46</v>
      </c>
      <c r="N271" s="2">
        <f t="shared" ref="N271:N289" si="47">J297/1000000000</f>
        <v>1</v>
      </c>
      <c r="O271" s="2">
        <f t="shared" si="45"/>
        <v>-60.387444000000002</v>
      </c>
      <c r="P271" s="26">
        <f>ABS(AVERAGE(O271:O289)-(P270-1)*15)</f>
        <v>90.157421368421041</v>
      </c>
    </row>
    <row r="272" spans="2:16" x14ac:dyDescent="0.25">
      <c r="B272" t="s">
        <v>19</v>
      </c>
      <c r="C272" t="s">
        <v>136</v>
      </c>
      <c r="D272" t="s">
        <v>47</v>
      </c>
      <c r="F272" s="2">
        <f t="shared" si="46"/>
        <v>1.6666666666666998</v>
      </c>
      <c r="G272" s="2">
        <f t="shared" si="44"/>
        <v>-65.884765999999999</v>
      </c>
      <c r="J272" t="s">
        <v>19</v>
      </c>
      <c r="K272" t="s">
        <v>136</v>
      </c>
      <c r="L272" t="s">
        <v>47</v>
      </c>
      <c r="N272" s="2">
        <f t="shared" si="47"/>
        <v>1.6666666666666998</v>
      </c>
      <c r="O272" s="2">
        <f t="shared" si="45"/>
        <v>-73.106200999999999</v>
      </c>
    </row>
    <row r="273" spans="2:15" x14ac:dyDescent="0.25">
      <c r="B273">
        <v>1000000000</v>
      </c>
      <c r="C273">
        <v>-76.651664999999994</v>
      </c>
      <c r="D273">
        <v>-66.018715</v>
      </c>
      <c r="F273" s="2">
        <f t="shared" si="46"/>
        <v>2.3333333333333002</v>
      </c>
      <c r="G273" s="2">
        <f t="shared" si="44"/>
        <v>-67.028191000000007</v>
      </c>
      <c r="J273">
        <v>1000000000</v>
      </c>
      <c r="K273">
        <v>-103.78270999999999</v>
      </c>
      <c r="L273">
        <v>-91.098961000000003</v>
      </c>
      <c r="N273" s="2">
        <f t="shared" si="47"/>
        <v>2.3333333333333002</v>
      </c>
      <c r="O273" s="2">
        <f t="shared" si="45"/>
        <v>-65.192893999999995</v>
      </c>
    </row>
    <row r="274" spans="2:15" x14ac:dyDescent="0.25">
      <c r="B274">
        <v>1407425925.9259</v>
      </c>
      <c r="C274">
        <v>-86.998092999999997</v>
      </c>
      <c r="D274">
        <v>-78.254570000000001</v>
      </c>
      <c r="F274" s="2">
        <f t="shared" si="46"/>
        <v>3</v>
      </c>
      <c r="G274" s="2">
        <f t="shared" si="44"/>
        <v>-61.223861999999997</v>
      </c>
      <c r="J274">
        <v>1407425925.9259</v>
      </c>
      <c r="K274">
        <v>-92.006432000000004</v>
      </c>
      <c r="L274">
        <v>-81.981719999999996</v>
      </c>
      <c r="N274" s="2">
        <f t="shared" si="47"/>
        <v>3</v>
      </c>
      <c r="O274" s="2">
        <f t="shared" si="45"/>
        <v>-62.079143999999999</v>
      </c>
    </row>
    <row r="275" spans="2:15" x14ac:dyDescent="0.25">
      <c r="B275">
        <v>1814851851.8519001</v>
      </c>
      <c r="C275">
        <v>-91.402977000000007</v>
      </c>
      <c r="D275">
        <v>-83.386711000000005</v>
      </c>
      <c r="F275" s="2">
        <f t="shared" si="46"/>
        <v>3.6666666666666998</v>
      </c>
      <c r="G275" s="2">
        <f t="shared" si="44"/>
        <v>-64.886664999999994</v>
      </c>
      <c r="J275">
        <v>1814851851.8519001</v>
      </c>
      <c r="K275">
        <v>-93.383049</v>
      </c>
      <c r="L275">
        <v>-84.906929000000005</v>
      </c>
      <c r="N275" s="2">
        <f t="shared" si="47"/>
        <v>3.6666666666666998</v>
      </c>
      <c r="O275" s="2">
        <f t="shared" si="45"/>
        <v>-63.928310000000003</v>
      </c>
    </row>
    <row r="276" spans="2:15" x14ac:dyDescent="0.25">
      <c r="B276">
        <v>2222277777.7778001</v>
      </c>
      <c r="C276">
        <v>-89.551383999999999</v>
      </c>
      <c r="D276">
        <v>-81.472198000000006</v>
      </c>
      <c r="F276" s="2">
        <f t="shared" si="46"/>
        <v>4.3333333333332993</v>
      </c>
      <c r="G276" s="2">
        <f t="shared" si="44"/>
        <v>-64.110123000000002</v>
      </c>
      <c r="J276">
        <v>2222277777.7778001</v>
      </c>
      <c r="K276">
        <v>-86.375122000000005</v>
      </c>
      <c r="L276">
        <v>-78.329780999999997</v>
      </c>
      <c r="N276" s="2">
        <f t="shared" si="47"/>
        <v>4.3333333333332993</v>
      </c>
      <c r="O276" s="2">
        <f t="shared" si="45"/>
        <v>-60.758445999999999</v>
      </c>
    </row>
    <row r="277" spans="2:15" x14ac:dyDescent="0.25">
      <c r="B277">
        <v>2629703703.7037001</v>
      </c>
      <c r="C277">
        <v>-91.943993000000006</v>
      </c>
      <c r="D277">
        <v>-83.611542</v>
      </c>
      <c r="F277" s="2">
        <f t="shared" si="46"/>
        <v>5</v>
      </c>
      <c r="G277" s="2">
        <f t="shared" si="44"/>
        <v>-61.504330000000003</v>
      </c>
      <c r="J277">
        <v>2629703703.7037001</v>
      </c>
      <c r="K277">
        <v>-89.912070999999997</v>
      </c>
      <c r="L277">
        <v>-82.039116000000007</v>
      </c>
      <c r="N277" s="2">
        <f t="shared" si="47"/>
        <v>5</v>
      </c>
      <c r="O277" s="2">
        <f t="shared" si="45"/>
        <v>-59.756691000000004</v>
      </c>
    </row>
    <row r="278" spans="2:15" x14ac:dyDescent="0.25">
      <c r="B278">
        <v>3037129629.6296</v>
      </c>
      <c r="C278">
        <v>-88.510650999999996</v>
      </c>
      <c r="D278">
        <v>-80.049683000000002</v>
      </c>
      <c r="F278" s="2">
        <f t="shared" si="46"/>
        <v>5.6666666666667007</v>
      </c>
      <c r="G278" s="2">
        <f t="shared" si="44"/>
        <v>-56.040550000000003</v>
      </c>
      <c r="J278">
        <v>3037129629.6296</v>
      </c>
      <c r="K278">
        <v>-90.104622000000006</v>
      </c>
      <c r="L278">
        <v>-82.205642999999995</v>
      </c>
      <c r="N278" s="2">
        <f t="shared" si="47"/>
        <v>5.6666666666667007</v>
      </c>
      <c r="O278" s="2">
        <f t="shared" si="45"/>
        <v>-60.515858000000001</v>
      </c>
    </row>
    <row r="279" spans="2:15" x14ac:dyDescent="0.25">
      <c r="B279">
        <v>3444555555.5556002</v>
      </c>
      <c r="C279">
        <v>-81.269569000000004</v>
      </c>
      <c r="D279">
        <v>-73.004752999999994</v>
      </c>
      <c r="F279" s="2">
        <f t="shared" si="46"/>
        <v>6.3333333333332993</v>
      </c>
      <c r="G279" s="2">
        <f t="shared" si="44"/>
        <v>-63.374881999999999</v>
      </c>
      <c r="J279">
        <v>3444555555.5556002</v>
      </c>
      <c r="K279">
        <v>-91.742714000000007</v>
      </c>
      <c r="L279">
        <v>-83.473624999999998</v>
      </c>
      <c r="N279" s="2">
        <f t="shared" si="47"/>
        <v>6.3333333333332993</v>
      </c>
      <c r="O279" s="2">
        <f t="shared" si="45"/>
        <v>-57.464516000000003</v>
      </c>
    </row>
    <row r="280" spans="2:15" x14ac:dyDescent="0.25">
      <c r="B280">
        <v>3851981481.4815001</v>
      </c>
      <c r="C280">
        <v>-93.346694999999997</v>
      </c>
      <c r="D280">
        <v>-85.215407999999996</v>
      </c>
      <c r="F280" s="2">
        <f t="shared" si="46"/>
        <v>7</v>
      </c>
      <c r="G280" s="2">
        <f t="shared" si="44"/>
        <v>-59.471806000000001</v>
      </c>
      <c r="J280">
        <v>3851981481.4815001</v>
      </c>
      <c r="K280">
        <v>-92.645836000000003</v>
      </c>
      <c r="L280">
        <v>-84.536582999999993</v>
      </c>
      <c r="N280" s="2">
        <f t="shared" si="47"/>
        <v>7</v>
      </c>
      <c r="O280" s="2">
        <f t="shared" si="45"/>
        <v>-62.154525999999997</v>
      </c>
    </row>
    <row r="281" spans="2:15" x14ac:dyDescent="0.25">
      <c r="B281">
        <v>4259407407.4074001</v>
      </c>
      <c r="C281">
        <v>-96.521743999999998</v>
      </c>
      <c r="D281">
        <v>-88.314987000000002</v>
      </c>
      <c r="F281" s="2">
        <f t="shared" si="46"/>
        <v>7.6666666666667007</v>
      </c>
      <c r="G281" s="2">
        <f t="shared" si="44"/>
        <v>-57.690345999999998</v>
      </c>
      <c r="J281">
        <v>4259407407.4074001</v>
      </c>
      <c r="K281">
        <v>-80.680594999999997</v>
      </c>
      <c r="L281">
        <v>-72.471024</v>
      </c>
      <c r="N281" s="2">
        <f t="shared" si="47"/>
        <v>7.6666666666667007</v>
      </c>
      <c r="O281" s="2">
        <f t="shared" si="45"/>
        <v>-57.967632000000002</v>
      </c>
    </row>
    <row r="282" spans="2:15" x14ac:dyDescent="0.25">
      <c r="B282">
        <v>4666833333.3332996</v>
      </c>
      <c r="C282">
        <v>-86.241302000000005</v>
      </c>
      <c r="D282">
        <v>-78.071014000000005</v>
      </c>
      <c r="F282" s="2">
        <f t="shared" si="46"/>
        <v>8.3333333333333002</v>
      </c>
      <c r="G282" s="2">
        <f t="shared" si="44"/>
        <v>-51.503852999999999</v>
      </c>
      <c r="J282">
        <v>4666833333.3332996</v>
      </c>
      <c r="K282">
        <v>-80.622116000000005</v>
      </c>
      <c r="L282">
        <v>-72.321655000000007</v>
      </c>
      <c r="N282" s="2">
        <f t="shared" si="47"/>
        <v>8.3333333333333002</v>
      </c>
      <c r="O282" s="2">
        <f t="shared" si="45"/>
        <v>-54.674007000000003</v>
      </c>
    </row>
    <row r="283" spans="2:15" x14ac:dyDescent="0.25">
      <c r="B283">
        <v>5074259259.2593002</v>
      </c>
      <c r="C283">
        <v>-82.284690999999995</v>
      </c>
      <c r="D283">
        <v>-73.896591000000001</v>
      </c>
      <c r="F283" s="2">
        <f t="shared" si="46"/>
        <v>9</v>
      </c>
      <c r="G283" s="2">
        <f t="shared" si="44"/>
        <v>-54.157691999999997</v>
      </c>
      <c r="J283">
        <v>5074259259.2593002</v>
      </c>
      <c r="K283">
        <v>-83.079764999999995</v>
      </c>
      <c r="L283">
        <v>-74.627814999999998</v>
      </c>
      <c r="N283" s="2">
        <f t="shared" si="47"/>
        <v>9</v>
      </c>
      <c r="O283" s="2">
        <f t="shared" si="45"/>
        <v>-56.913032999999999</v>
      </c>
    </row>
    <row r="284" spans="2:15" x14ac:dyDescent="0.25">
      <c r="B284">
        <v>5481685185.1851997</v>
      </c>
      <c r="C284">
        <v>-86.002312000000003</v>
      </c>
      <c r="D284">
        <v>-77.563407999999995</v>
      </c>
      <c r="F284" s="2">
        <f t="shared" si="46"/>
        <v>9.6666666666666998</v>
      </c>
      <c r="G284" s="2">
        <f t="shared" si="44"/>
        <v>-56.018146999999999</v>
      </c>
      <c r="J284">
        <v>5481685185.1851997</v>
      </c>
      <c r="K284">
        <v>-93.249663999999996</v>
      </c>
      <c r="L284">
        <v>-84.731269999999995</v>
      </c>
      <c r="N284" s="2">
        <f t="shared" si="47"/>
        <v>9.6666666666666998</v>
      </c>
      <c r="O284" s="2">
        <f t="shared" si="45"/>
        <v>-57.810253000000003</v>
      </c>
    </row>
    <row r="285" spans="2:15" x14ac:dyDescent="0.25">
      <c r="B285">
        <v>5889111111.1111002</v>
      </c>
      <c r="C285">
        <v>-94.241767999999993</v>
      </c>
      <c r="D285">
        <v>-85.661620999999997</v>
      </c>
      <c r="F285" s="2">
        <f t="shared" si="46"/>
        <v>10.333333333333</v>
      </c>
      <c r="G285" s="2">
        <f t="shared" si="44"/>
        <v>-60.165061999999999</v>
      </c>
      <c r="J285">
        <v>5889111111.1111002</v>
      </c>
      <c r="K285">
        <v>-78.649826000000004</v>
      </c>
      <c r="L285">
        <v>-69.678223000000003</v>
      </c>
      <c r="N285" s="2">
        <f t="shared" si="47"/>
        <v>10.333333333333</v>
      </c>
      <c r="O285" s="2">
        <f t="shared" si="45"/>
        <v>-56.373463000000001</v>
      </c>
    </row>
    <row r="286" spans="2:15" x14ac:dyDescent="0.25">
      <c r="B286">
        <v>6296537037.0369997</v>
      </c>
      <c r="C286">
        <v>-83.825126999999995</v>
      </c>
      <c r="D286">
        <v>-74.965232999999998</v>
      </c>
      <c r="F286" s="2">
        <f t="shared" si="46"/>
        <v>11</v>
      </c>
      <c r="G286" s="2">
        <f t="shared" si="44"/>
        <v>-58.870392000000002</v>
      </c>
      <c r="J286">
        <v>6296537037.0369997</v>
      </c>
      <c r="K286">
        <v>-79.144524000000004</v>
      </c>
      <c r="L286">
        <v>-69.832618999999994</v>
      </c>
      <c r="N286" s="2">
        <f t="shared" si="47"/>
        <v>11</v>
      </c>
      <c r="O286" s="2">
        <f t="shared" si="45"/>
        <v>-59.007117999999998</v>
      </c>
    </row>
    <row r="287" spans="2:15" x14ac:dyDescent="0.25">
      <c r="B287">
        <v>6703962962.9630003</v>
      </c>
      <c r="C287">
        <v>-74.926224000000005</v>
      </c>
      <c r="D287">
        <v>-65.509651000000005</v>
      </c>
      <c r="F287" s="2">
        <f t="shared" si="46"/>
        <v>11.666666666667</v>
      </c>
      <c r="G287" s="2">
        <f t="shared" si="44"/>
        <v>-57.468777000000003</v>
      </c>
      <c r="J287">
        <v>6703962962.9630003</v>
      </c>
      <c r="K287">
        <v>-81.294632000000007</v>
      </c>
      <c r="L287">
        <v>-72.094215000000005</v>
      </c>
      <c r="N287" s="2">
        <f t="shared" si="47"/>
        <v>11.666666666667</v>
      </c>
      <c r="O287" s="2">
        <f t="shared" si="45"/>
        <v>-56.479599</v>
      </c>
    </row>
    <row r="288" spans="2:15" x14ac:dyDescent="0.25">
      <c r="B288">
        <v>7111388888.8888998</v>
      </c>
      <c r="C288">
        <v>-80.058860999999993</v>
      </c>
      <c r="D288">
        <v>-70.644699000000003</v>
      </c>
      <c r="F288" s="2">
        <f t="shared" si="46"/>
        <v>12.333333333333</v>
      </c>
      <c r="G288" s="2">
        <f t="shared" si="44"/>
        <v>-58.340606999999999</v>
      </c>
      <c r="J288">
        <v>7111388888.8888998</v>
      </c>
      <c r="K288">
        <v>-83.095275999999998</v>
      </c>
      <c r="L288">
        <v>-73.491776000000002</v>
      </c>
      <c r="N288" s="2">
        <f t="shared" si="47"/>
        <v>12.333333333333</v>
      </c>
      <c r="O288" s="2">
        <f t="shared" si="45"/>
        <v>-57.462673000000002</v>
      </c>
    </row>
    <row r="289" spans="2:16" x14ac:dyDescent="0.25">
      <c r="B289">
        <v>7518814814.8148003</v>
      </c>
      <c r="C289">
        <v>-79.371810999999994</v>
      </c>
      <c r="D289">
        <v>-70.041579999999996</v>
      </c>
      <c r="F289" s="2">
        <f t="shared" si="46"/>
        <v>13</v>
      </c>
      <c r="G289" s="2">
        <f t="shared" si="44"/>
        <v>-58.537520999999998</v>
      </c>
      <c r="J289">
        <v>7518814814.8148003</v>
      </c>
      <c r="K289">
        <v>-76.868483999999995</v>
      </c>
      <c r="L289">
        <v>-67.473740000000006</v>
      </c>
      <c r="N289" s="2">
        <f t="shared" si="47"/>
        <v>13</v>
      </c>
      <c r="O289" s="2">
        <f t="shared" si="45"/>
        <v>-60.959198000000001</v>
      </c>
    </row>
    <row r="290" spans="2:16" x14ac:dyDescent="0.25">
      <c r="B290">
        <v>7926240740.7406998</v>
      </c>
      <c r="C290">
        <v>-74.371871999999996</v>
      </c>
      <c r="D290">
        <v>-64.876534000000007</v>
      </c>
      <c r="F290" s="2" t="s">
        <v>21</v>
      </c>
      <c r="J290">
        <v>7926240740.7406998</v>
      </c>
      <c r="K290">
        <v>-77.562507999999994</v>
      </c>
      <c r="L290">
        <v>-67.891425999999996</v>
      </c>
      <c r="N290" s="2" t="s">
        <v>21</v>
      </c>
    </row>
    <row r="291" spans="2:16" x14ac:dyDescent="0.25">
      <c r="B291">
        <v>8333666666.6667004</v>
      </c>
      <c r="C291">
        <v>-72.361153000000002</v>
      </c>
      <c r="D291">
        <v>-62.550545</v>
      </c>
      <c r="J291">
        <v>8333666666.6667004</v>
      </c>
      <c r="K291">
        <v>-74.899711999999994</v>
      </c>
      <c r="L291">
        <v>-64.844787999999994</v>
      </c>
    </row>
    <row r="292" spans="2:16" x14ac:dyDescent="0.25">
      <c r="B292" t="s">
        <v>21</v>
      </c>
      <c r="J292" t="s">
        <v>21</v>
      </c>
    </row>
    <row r="293" spans="2:16" x14ac:dyDescent="0.25">
      <c r="F293" s="2" t="s">
        <v>50</v>
      </c>
      <c r="N293" s="2" t="s">
        <v>50</v>
      </c>
    </row>
    <row r="294" spans="2:16" ht="15.75" x14ac:dyDescent="0.25">
      <c r="F294" s="2" t="s">
        <v>19</v>
      </c>
      <c r="G294" s="2" t="str">
        <f t="shared" ref="G294:G313" si="48">D320</f>
        <v>3Rx4L dBc Log Mag(dB)</v>
      </c>
      <c r="H294" s="25">
        <v>3</v>
      </c>
      <c r="N294" s="2" t="s">
        <v>19</v>
      </c>
      <c r="O294" s="2" t="str">
        <f t="shared" ref="O294:O313" si="49">L320</f>
        <v>3Rx4L dBc Log Mag(dB)</v>
      </c>
      <c r="P294" s="25">
        <v>3</v>
      </c>
    </row>
    <row r="295" spans="2:16" ht="15.75" x14ac:dyDescent="0.25">
      <c r="B295" t="s">
        <v>48</v>
      </c>
      <c r="F295" s="2">
        <f t="shared" ref="F295:F313" si="50">B321/1000000000</f>
        <v>1.0003333333333</v>
      </c>
      <c r="G295" s="2">
        <f t="shared" si="48"/>
        <v>-58.393669000000003</v>
      </c>
      <c r="H295" s="26">
        <f>ABS(AVERAGE(G295:G313)-(H294-1)*15)</f>
        <v>105.84597121052633</v>
      </c>
      <c r="J295" t="s">
        <v>48</v>
      </c>
      <c r="N295" s="2">
        <f t="shared" ref="N295:N313" si="51">J321/1000000000</f>
        <v>1.0003333333333</v>
      </c>
      <c r="O295" s="2">
        <f t="shared" si="49"/>
        <v>-56.003571000000001</v>
      </c>
      <c r="P295" s="26">
        <f>ABS(AVERAGE(O295:O313)-(P294-1)*15)</f>
        <v>108.91957515789473</v>
      </c>
    </row>
    <row r="296" spans="2:16" x14ac:dyDescent="0.25">
      <c r="B296" t="s">
        <v>19</v>
      </c>
      <c r="C296" t="s">
        <v>137</v>
      </c>
      <c r="D296" t="s">
        <v>49</v>
      </c>
      <c r="F296" s="2">
        <f t="shared" si="50"/>
        <v>1.6669814814814998</v>
      </c>
      <c r="G296" s="2">
        <f t="shared" si="48"/>
        <v>-43.631790000000002</v>
      </c>
      <c r="J296" t="s">
        <v>19</v>
      </c>
      <c r="K296" t="s">
        <v>137</v>
      </c>
      <c r="L296" t="s">
        <v>49</v>
      </c>
      <c r="N296" s="2">
        <f t="shared" si="51"/>
        <v>1.6669814814814998</v>
      </c>
      <c r="O296" s="2">
        <f t="shared" si="49"/>
        <v>-57.515003</v>
      </c>
    </row>
    <row r="297" spans="2:16" x14ac:dyDescent="0.25">
      <c r="B297">
        <v>1000000000</v>
      </c>
      <c r="C297">
        <v>-74.697449000000006</v>
      </c>
      <c r="D297">
        <v>-64.064498999999998</v>
      </c>
      <c r="F297" s="2">
        <f t="shared" si="50"/>
        <v>2.3336296296296002</v>
      </c>
      <c r="G297" s="2">
        <f t="shared" si="48"/>
        <v>-53.362147999999998</v>
      </c>
      <c r="J297">
        <v>1000000000</v>
      </c>
      <c r="K297">
        <v>-73.071197999999995</v>
      </c>
      <c r="L297">
        <v>-60.387444000000002</v>
      </c>
      <c r="N297" s="2">
        <f t="shared" si="51"/>
        <v>2.3336296296296002</v>
      </c>
      <c r="O297" s="2">
        <f t="shared" si="49"/>
        <v>-82.385643000000002</v>
      </c>
    </row>
    <row r="298" spans="2:16" x14ac:dyDescent="0.25">
      <c r="B298">
        <v>1666666666.6666999</v>
      </c>
      <c r="C298">
        <v>-74.628287999999998</v>
      </c>
      <c r="D298">
        <v>-65.884765999999999</v>
      </c>
      <c r="F298" s="2">
        <f t="shared" si="50"/>
        <v>3.0002777777778</v>
      </c>
      <c r="G298" s="2">
        <f t="shared" si="48"/>
        <v>-83.853081000000003</v>
      </c>
      <c r="J298">
        <v>1666666666.6666999</v>
      </c>
      <c r="K298">
        <v>-83.130913000000007</v>
      </c>
      <c r="L298">
        <v>-73.106200999999999</v>
      </c>
      <c r="N298" s="2">
        <f t="shared" si="51"/>
        <v>3.0002777777778</v>
      </c>
      <c r="O298" s="2">
        <f t="shared" si="49"/>
        <v>-78.506523000000001</v>
      </c>
    </row>
    <row r="299" spans="2:16" x14ac:dyDescent="0.25">
      <c r="B299">
        <v>2333333333.3333001</v>
      </c>
      <c r="C299">
        <v>-75.044464000000005</v>
      </c>
      <c r="D299">
        <v>-67.028191000000007</v>
      </c>
      <c r="F299" s="2">
        <f t="shared" si="50"/>
        <v>3.6669259259258999</v>
      </c>
      <c r="G299" s="2">
        <f t="shared" si="48"/>
        <v>-79.894752999999994</v>
      </c>
      <c r="J299">
        <v>2333333333.3333001</v>
      </c>
      <c r="K299">
        <v>-73.669021999999998</v>
      </c>
      <c r="L299">
        <v>-65.192893999999995</v>
      </c>
      <c r="N299" s="2">
        <f t="shared" si="51"/>
        <v>3.6669259259258999</v>
      </c>
      <c r="O299" s="2">
        <f t="shared" si="49"/>
        <v>-87.940551999999997</v>
      </c>
    </row>
    <row r="300" spans="2:16" x14ac:dyDescent="0.25">
      <c r="B300">
        <v>3000000000</v>
      </c>
      <c r="C300">
        <v>-69.303047000000007</v>
      </c>
      <c r="D300">
        <v>-61.223861999999997</v>
      </c>
      <c r="F300" s="2">
        <f t="shared" si="50"/>
        <v>4.3335740740740993</v>
      </c>
      <c r="G300" s="2">
        <f t="shared" si="48"/>
        <v>-77.570549</v>
      </c>
      <c r="J300">
        <v>3000000000</v>
      </c>
      <c r="K300">
        <v>-70.124481000000003</v>
      </c>
      <c r="L300">
        <v>-62.079143999999999</v>
      </c>
      <c r="N300" s="2">
        <f t="shared" si="51"/>
        <v>4.3335740740740993</v>
      </c>
      <c r="O300" s="2">
        <f t="shared" si="49"/>
        <v>-97.013626000000002</v>
      </c>
    </row>
    <row r="301" spans="2:16" x14ac:dyDescent="0.25">
      <c r="B301">
        <v>3666666666.6666999</v>
      </c>
      <c r="C301">
        <v>-73.219116</v>
      </c>
      <c r="D301">
        <v>-64.886664999999994</v>
      </c>
      <c r="F301" s="2">
        <f t="shared" si="50"/>
        <v>5.0002222222222006</v>
      </c>
      <c r="G301" s="2">
        <f t="shared" si="48"/>
        <v>-80.445389000000006</v>
      </c>
      <c r="J301">
        <v>3666666666.6666999</v>
      </c>
      <c r="K301">
        <v>-71.801261999999994</v>
      </c>
      <c r="L301">
        <v>-63.928310000000003</v>
      </c>
      <c r="N301" s="2">
        <f t="shared" si="51"/>
        <v>5.0002222222222006</v>
      </c>
      <c r="O301" s="2">
        <f t="shared" si="49"/>
        <v>-77.947823</v>
      </c>
    </row>
    <row r="302" spans="2:16" x14ac:dyDescent="0.25">
      <c r="B302">
        <v>4333333333.3332996</v>
      </c>
      <c r="C302">
        <v>-72.571090999999996</v>
      </c>
      <c r="D302">
        <v>-64.110123000000002</v>
      </c>
      <c r="F302" s="2">
        <f t="shared" si="50"/>
        <v>5.6668703703704004</v>
      </c>
      <c r="G302" s="2">
        <f t="shared" si="48"/>
        <v>-80.956328999999997</v>
      </c>
      <c r="J302">
        <v>4333333333.3332996</v>
      </c>
      <c r="K302">
        <v>-68.657425000000003</v>
      </c>
      <c r="L302">
        <v>-60.758445999999999</v>
      </c>
      <c r="N302" s="2">
        <f t="shared" si="51"/>
        <v>5.6668703703704004</v>
      </c>
      <c r="O302" s="2">
        <f t="shared" si="49"/>
        <v>-77.832633999999999</v>
      </c>
    </row>
    <row r="303" spans="2:16" x14ac:dyDescent="0.25">
      <c r="B303">
        <v>5000000000</v>
      </c>
      <c r="C303">
        <v>-69.769149999999996</v>
      </c>
      <c r="D303">
        <v>-61.504330000000003</v>
      </c>
      <c r="F303" s="2">
        <f t="shared" si="50"/>
        <v>6.3335185185184999</v>
      </c>
      <c r="G303" s="2">
        <f t="shared" si="48"/>
        <v>-79.892853000000002</v>
      </c>
      <c r="J303">
        <v>5000000000</v>
      </c>
      <c r="K303">
        <v>-68.025779999999997</v>
      </c>
      <c r="L303">
        <v>-59.756691000000004</v>
      </c>
      <c r="N303" s="2">
        <f t="shared" si="51"/>
        <v>6.3335185185184999</v>
      </c>
      <c r="O303" s="2">
        <f t="shared" si="49"/>
        <v>-81.445137000000003</v>
      </c>
    </row>
    <row r="304" spans="2:16" x14ac:dyDescent="0.25">
      <c r="B304">
        <v>5666666666.6667004</v>
      </c>
      <c r="C304">
        <v>-64.171843999999993</v>
      </c>
      <c r="D304">
        <v>-56.040550000000003</v>
      </c>
      <c r="F304" s="2">
        <f t="shared" si="50"/>
        <v>7.0001666666667006</v>
      </c>
      <c r="G304" s="2">
        <f t="shared" si="48"/>
        <v>-79.365593000000004</v>
      </c>
      <c r="J304">
        <v>5666666666.6667004</v>
      </c>
      <c r="K304">
        <v>-68.625113999999996</v>
      </c>
      <c r="L304">
        <v>-60.515858000000001</v>
      </c>
      <c r="N304" s="2">
        <f t="shared" si="51"/>
        <v>7.0001666666667006</v>
      </c>
      <c r="O304" s="2">
        <f t="shared" si="49"/>
        <v>-74.303443999999999</v>
      </c>
    </row>
    <row r="305" spans="2:16" x14ac:dyDescent="0.25">
      <c r="B305">
        <v>6333333333.3332996</v>
      </c>
      <c r="C305">
        <v>-71.581635000000006</v>
      </c>
      <c r="D305">
        <v>-63.374881999999999</v>
      </c>
      <c r="F305" s="2">
        <f t="shared" si="50"/>
        <v>7.6668148148148001</v>
      </c>
      <c r="G305" s="2">
        <f t="shared" si="48"/>
        <v>-77.059196</v>
      </c>
      <c r="J305">
        <v>6333333333.3332996</v>
      </c>
      <c r="K305">
        <v>-65.674087999999998</v>
      </c>
      <c r="L305">
        <v>-57.464516000000003</v>
      </c>
      <c r="N305" s="2">
        <f t="shared" si="51"/>
        <v>7.6668148148148001</v>
      </c>
      <c r="O305" s="2">
        <f t="shared" si="49"/>
        <v>-90.866591999999997</v>
      </c>
    </row>
    <row r="306" spans="2:16" x14ac:dyDescent="0.25">
      <c r="B306">
        <v>7000000000</v>
      </c>
      <c r="C306">
        <v>-67.642089999999996</v>
      </c>
      <c r="D306">
        <v>-59.471806000000001</v>
      </c>
      <c r="F306" s="2">
        <f t="shared" si="50"/>
        <v>8.3334629629630008</v>
      </c>
      <c r="G306" s="2">
        <f t="shared" si="48"/>
        <v>-82.558273</v>
      </c>
      <c r="J306">
        <v>7000000000</v>
      </c>
      <c r="K306">
        <v>-70.454987000000003</v>
      </c>
      <c r="L306">
        <v>-62.154525999999997</v>
      </c>
      <c r="N306" s="2">
        <f t="shared" si="51"/>
        <v>8.3334629629630008</v>
      </c>
      <c r="O306" s="2">
        <f t="shared" si="49"/>
        <v>-74.260559000000001</v>
      </c>
    </row>
    <row r="307" spans="2:16" x14ac:dyDescent="0.25">
      <c r="B307">
        <v>7666666666.6667004</v>
      </c>
      <c r="C307">
        <v>-66.078445000000002</v>
      </c>
      <c r="D307">
        <v>-57.690345999999998</v>
      </c>
      <c r="F307" s="2">
        <f t="shared" si="50"/>
        <v>9.0001111111110994</v>
      </c>
      <c r="G307" s="2">
        <f t="shared" si="48"/>
        <v>-82.282448000000002</v>
      </c>
      <c r="J307">
        <v>7666666666.6667004</v>
      </c>
      <c r="K307">
        <v>-66.419585999999995</v>
      </c>
      <c r="L307">
        <v>-57.967632000000002</v>
      </c>
      <c r="N307" s="2">
        <f t="shared" si="51"/>
        <v>9.0001111111110994</v>
      </c>
      <c r="O307" s="2">
        <f t="shared" si="49"/>
        <v>-77.273781</v>
      </c>
    </row>
    <row r="308" spans="2:16" x14ac:dyDescent="0.25">
      <c r="B308">
        <v>8333333333.3332996</v>
      </c>
      <c r="C308">
        <v>-59.942757</v>
      </c>
      <c r="D308">
        <v>-51.503852999999999</v>
      </c>
      <c r="F308" s="2">
        <f t="shared" si="50"/>
        <v>9.666759259259301</v>
      </c>
      <c r="G308" s="2">
        <f t="shared" si="48"/>
        <v>-87.446686</v>
      </c>
      <c r="J308">
        <v>8333333333.3332996</v>
      </c>
      <c r="K308">
        <v>-63.192397999999997</v>
      </c>
      <c r="L308">
        <v>-54.674007000000003</v>
      </c>
      <c r="N308" s="2">
        <f t="shared" si="51"/>
        <v>9.666759259259301</v>
      </c>
      <c r="O308" s="2">
        <f t="shared" si="49"/>
        <v>-84.217399999999998</v>
      </c>
    </row>
    <row r="309" spans="2:16" x14ac:dyDescent="0.25">
      <c r="B309">
        <v>9000000000</v>
      </c>
      <c r="C309">
        <v>-62.737839000000001</v>
      </c>
      <c r="D309">
        <v>-54.157691999999997</v>
      </c>
      <c r="F309" s="2">
        <f t="shared" si="50"/>
        <v>10.333407407407</v>
      </c>
      <c r="G309" s="2">
        <f t="shared" si="48"/>
        <v>-91.560478000000003</v>
      </c>
      <c r="J309">
        <v>9000000000</v>
      </c>
      <c r="K309">
        <v>-65.884636</v>
      </c>
      <c r="L309">
        <v>-56.913032999999999</v>
      </c>
      <c r="N309" s="2">
        <f t="shared" si="51"/>
        <v>10.333407407407</v>
      </c>
      <c r="O309" s="2">
        <f t="shared" si="49"/>
        <v>-81.548935</v>
      </c>
    </row>
    <row r="310" spans="2:16" x14ac:dyDescent="0.25">
      <c r="B310">
        <v>9666666666.6667004</v>
      </c>
      <c r="C310">
        <v>-64.878044000000003</v>
      </c>
      <c r="D310">
        <v>-56.018146999999999</v>
      </c>
      <c r="F310" s="2">
        <f t="shared" si="50"/>
        <v>11.000055555555999</v>
      </c>
      <c r="G310" s="2">
        <f t="shared" si="48"/>
        <v>-66.192261000000002</v>
      </c>
      <c r="J310">
        <v>9666666666.6667004</v>
      </c>
      <c r="K310">
        <v>-67.122162000000003</v>
      </c>
      <c r="L310">
        <v>-57.810253000000003</v>
      </c>
      <c r="N310" s="2">
        <f t="shared" si="51"/>
        <v>11.000055555555999</v>
      </c>
      <c r="O310" s="2">
        <f t="shared" si="49"/>
        <v>-92.111221</v>
      </c>
    </row>
    <row r="311" spans="2:16" x14ac:dyDescent="0.25">
      <c r="B311">
        <v>10333333333.333</v>
      </c>
      <c r="C311">
        <v>-69.581635000000006</v>
      </c>
      <c r="D311">
        <v>-60.165061999999999</v>
      </c>
      <c r="F311" s="2">
        <f t="shared" si="50"/>
        <v>11.666703703704</v>
      </c>
      <c r="G311" s="2">
        <f t="shared" si="48"/>
        <v>-75.257667999999995</v>
      </c>
      <c r="J311">
        <v>10333333333.333</v>
      </c>
      <c r="K311">
        <v>-65.573882999999995</v>
      </c>
      <c r="L311">
        <v>-56.373463000000001</v>
      </c>
      <c r="N311" s="2">
        <f t="shared" si="51"/>
        <v>11.666703703704</v>
      </c>
      <c r="O311" s="2">
        <f t="shared" si="49"/>
        <v>-77.300033999999997</v>
      </c>
    </row>
    <row r="312" spans="2:16" x14ac:dyDescent="0.25">
      <c r="B312">
        <v>11000000000</v>
      </c>
      <c r="C312">
        <v>-68.284554</v>
      </c>
      <c r="D312">
        <v>-58.870392000000002</v>
      </c>
      <c r="F312" s="2">
        <f t="shared" si="50"/>
        <v>12.333351851851999</v>
      </c>
      <c r="G312" s="2">
        <f t="shared" si="48"/>
        <v>-83.520882</v>
      </c>
      <c r="J312">
        <v>11000000000</v>
      </c>
      <c r="K312">
        <v>-68.610619</v>
      </c>
      <c r="L312">
        <v>-59.007117999999998</v>
      </c>
      <c r="N312" s="2">
        <f t="shared" si="51"/>
        <v>12.333351851851999</v>
      </c>
      <c r="O312" s="2">
        <f t="shared" si="49"/>
        <v>-77.365500999999995</v>
      </c>
    </row>
    <row r="313" spans="2:16" x14ac:dyDescent="0.25">
      <c r="B313">
        <v>11666666666.667</v>
      </c>
      <c r="C313">
        <v>-66.799010999999993</v>
      </c>
      <c r="D313">
        <v>-57.468777000000003</v>
      </c>
      <c r="F313" s="2">
        <f t="shared" si="50"/>
        <v>13</v>
      </c>
      <c r="G313" s="2">
        <f t="shared" si="48"/>
        <v>-77.829407000000003</v>
      </c>
      <c r="J313">
        <v>11666666666.667</v>
      </c>
      <c r="K313">
        <v>-65.874343999999994</v>
      </c>
      <c r="L313">
        <v>-56.479599</v>
      </c>
      <c r="N313" s="2">
        <f t="shared" si="51"/>
        <v>13</v>
      </c>
      <c r="O313" s="2">
        <f t="shared" si="49"/>
        <v>-73.633949000000001</v>
      </c>
    </row>
    <row r="314" spans="2:16" x14ac:dyDescent="0.25">
      <c r="B314">
        <v>12333333333.333</v>
      </c>
      <c r="C314">
        <v>-67.835944999999995</v>
      </c>
      <c r="D314">
        <v>-58.340606999999999</v>
      </c>
      <c r="F314" s="2" t="s">
        <v>21</v>
      </c>
      <c r="J314">
        <v>12333333333.333</v>
      </c>
      <c r="K314">
        <v>-67.133751000000004</v>
      </c>
      <c r="L314">
        <v>-57.462673000000002</v>
      </c>
      <c r="N314" s="2" t="s">
        <v>21</v>
      </c>
    </row>
    <row r="315" spans="2:16" x14ac:dyDescent="0.25">
      <c r="B315">
        <v>13000000000</v>
      </c>
      <c r="C315">
        <v>-68.348136999999994</v>
      </c>
      <c r="D315">
        <v>-58.537520999999998</v>
      </c>
      <c r="J315">
        <v>13000000000</v>
      </c>
      <c r="K315">
        <v>-71.014122</v>
      </c>
      <c r="L315">
        <v>-60.959198000000001</v>
      </c>
    </row>
    <row r="316" spans="2:16" x14ac:dyDescent="0.25">
      <c r="B316" t="s">
        <v>21</v>
      </c>
      <c r="J316" t="s">
        <v>21</v>
      </c>
    </row>
    <row r="317" spans="2:16" x14ac:dyDescent="0.25">
      <c r="F317" s="2" t="s">
        <v>52</v>
      </c>
      <c r="N317" s="2" t="s">
        <v>52</v>
      </c>
    </row>
    <row r="318" spans="2:16" ht="15.75" x14ac:dyDescent="0.25">
      <c r="F318" s="2" t="s">
        <v>19</v>
      </c>
      <c r="G318" s="2" t="str">
        <f t="shared" ref="G318:G337" si="52">D344</f>
        <v>3Rx5L dBc Log Mag(dB)</v>
      </c>
      <c r="H318" s="25">
        <v>3</v>
      </c>
      <c r="N318" s="2" t="s">
        <v>19</v>
      </c>
      <c r="O318" s="2" t="str">
        <f t="shared" ref="O318:O337" si="53">L344</f>
        <v>3Rx5L dBc Log Mag(dB)</v>
      </c>
      <c r="P318" s="25">
        <v>3</v>
      </c>
    </row>
    <row r="319" spans="2:16" ht="15.75" x14ac:dyDescent="0.25">
      <c r="B319" t="s">
        <v>50</v>
      </c>
      <c r="F319" s="2">
        <f t="shared" ref="F319:F337" si="54">B345/1000000000</f>
        <v>1.3336666666666999</v>
      </c>
      <c r="G319" s="2">
        <f t="shared" si="52"/>
        <v>-102.87063000000001</v>
      </c>
      <c r="H319" s="26">
        <f>ABS(AVERAGE(G319:G337)-(H318-1)*15)</f>
        <v>134.86595142105261</v>
      </c>
      <c r="J319" t="s">
        <v>50</v>
      </c>
      <c r="N319" s="2">
        <f t="shared" ref="N319:N337" si="55">J345/1000000000</f>
        <v>1.3336666666666999</v>
      </c>
      <c r="O319" s="2">
        <f t="shared" si="53"/>
        <v>-102.7837</v>
      </c>
      <c r="P319" s="26">
        <f>ABS(AVERAGE(O319:O337)-(P318-1)*15)</f>
        <v>137.51078999999999</v>
      </c>
    </row>
    <row r="320" spans="2:16" x14ac:dyDescent="0.25">
      <c r="B320" t="s">
        <v>19</v>
      </c>
      <c r="C320" t="s">
        <v>138</v>
      </c>
      <c r="D320" t="s">
        <v>51</v>
      </c>
      <c r="F320" s="2">
        <f t="shared" si="54"/>
        <v>1.9817962962962998</v>
      </c>
      <c r="G320" s="2">
        <f t="shared" si="52"/>
        <v>-104.27106000000001</v>
      </c>
      <c r="J320" t="s">
        <v>19</v>
      </c>
      <c r="K320" t="s">
        <v>138</v>
      </c>
      <c r="L320" t="s">
        <v>51</v>
      </c>
      <c r="N320" s="2">
        <f t="shared" si="55"/>
        <v>1.9817962962962998</v>
      </c>
      <c r="O320" s="2">
        <f t="shared" si="53"/>
        <v>-99.176765000000003</v>
      </c>
    </row>
    <row r="321" spans="2:15" x14ac:dyDescent="0.25">
      <c r="B321">
        <v>1000333333.3333</v>
      </c>
      <c r="C321">
        <v>-69.026618999999997</v>
      </c>
      <c r="D321">
        <v>-58.393669000000003</v>
      </c>
      <c r="F321" s="2">
        <f t="shared" si="54"/>
        <v>2.6299259259259</v>
      </c>
      <c r="G321" s="2">
        <f t="shared" si="52"/>
        <v>-100.90235</v>
      </c>
      <c r="J321">
        <v>1000333333.3333</v>
      </c>
      <c r="K321">
        <v>-68.687325000000001</v>
      </c>
      <c r="L321">
        <v>-56.003571000000001</v>
      </c>
      <c r="N321" s="2">
        <f t="shared" si="55"/>
        <v>2.6299259259259</v>
      </c>
      <c r="O321" s="2">
        <f t="shared" si="53"/>
        <v>-113.17976</v>
      </c>
    </row>
    <row r="322" spans="2:15" x14ac:dyDescent="0.25">
      <c r="B322">
        <v>1666981481.4814999</v>
      </c>
      <c r="C322">
        <v>-52.375309000000001</v>
      </c>
      <c r="D322">
        <v>-43.631790000000002</v>
      </c>
      <c r="F322" s="2">
        <f t="shared" si="54"/>
        <v>3.2780555555556004</v>
      </c>
      <c r="G322" s="2">
        <f t="shared" si="52"/>
        <v>-102.3372</v>
      </c>
      <c r="J322">
        <v>1666981481.4814999</v>
      </c>
      <c r="K322">
        <v>-67.539710999999997</v>
      </c>
      <c r="L322">
        <v>-57.515003</v>
      </c>
      <c r="N322" s="2">
        <f t="shared" si="55"/>
        <v>3.2780555555556004</v>
      </c>
      <c r="O322" s="2">
        <f t="shared" si="53"/>
        <v>-105.09226</v>
      </c>
    </row>
    <row r="323" spans="2:15" x14ac:dyDescent="0.25">
      <c r="B323">
        <v>2333629629.6296</v>
      </c>
      <c r="C323">
        <v>-61.378418000000003</v>
      </c>
      <c r="D323">
        <v>-53.362147999999998</v>
      </c>
      <c r="F323" s="2">
        <f t="shared" si="54"/>
        <v>3.9261851851852003</v>
      </c>
      <c r="G323" s="2">
        <f t="shared" si="52"/>
        <v>-114.92323</v>
      </c>
      <c r="J323">
        <v>2333629629.6296</v>
      </c>
      <c r="K323">
        <v>-90.861762999999996</v>
      </c>
      <c r="L323">
        <v>-82.385643000000002</v>
      </c>
      <c r="N323" s="2">
        <f t="shared" si="55"/>
        <v>3.9261851851852003</v>
      </c>
      <c r="O323" s="2">
        <f t="shared" si="53"/>
        <v>-113.62683</v>
      </c>
    </row>
    <row r="324" spans="2:15" x14ac:dyDescent="0.25">
      <c r="B324">
        <v>3000277777.7778001</v>
      </c>
      <c r="C324">
        <v>-91.932265999999998</v>
      </c>
      <c r="D324">
        <v>-83.853081000000003</v>
      </c>
      <c r="F324" s="2">
        <f t="shared" si="54"/>
        <v>4.5743148148147998</v>
      </c>
      <c r="G324" s="2">
        <f t="shared" si="52"/>
        <v>-102.05099</v>
      </c>
      <c r="J324">
        <v>3000277777.7778001</v>
      </c>
      <c r="K324">
        <v>-86.551865000000006</v>
      </c>
      <c r="L324">
        <v>-78.506523000000001</v>
      </c>
      <c r="N324" s="2">
        <f t="shared" si="55"/>
        <v>4.5743148148147998</v>
      </c>
      <c r="O324" s="2">
        <f t="shared" si="53"/>
        <v>-108.31211999999999</v>
      </c>
    </row>
    <row r="325" spans="2:15" x14ac:dyDescent="0.25">
      <c r="B325">
        <v>3666925925.9259</v>
      </c>
      <c r="C325">
        <v>-88.227210999999997</v>
      </c>
      <c r="D325">
        <v>-79.894752999999994</v>
      </c>
      <c r="F325" s="2">
        <f t="shared" si="54"/>
        <v>5.2224444444443998</v>
      </c>
      <c r="G325" s="2">
        <f t="shared" si="52"/>
        <v>-103.78049</v>
      </c>
      <c r="J325">
        <v>3666925925.9259</v>
      </c>
      <c r="K325">
        <v>-95.813507000000001</v>
      </c>
      <c r="L325">
        <v>-87.940551999999997</v>
      </c>
      <c r="N325" s="2">
        <f t="shared" si="55"/>
        <v>5.2224444444443998</v>
      </c>
      <c r="O325" s="2">
        <f t="shared" si="53"/>
        <v>-114.0522</v>
      </c>
    </row>
    <row r="326" spans="2:15" x14ac:dyDescent="0.25">
      <c r="B326">
        <v>4333574074.0740995</v>
      </c>
      <c r="C326">
        <v>-86.031509</v>
      </c>
      <c r="D326">
        <v>-77.570549</v>
      </c>
      <c r="F326" s="2">
        <f t="shared" si="54"/>
        <v>5.8705740740740993</v>
      </c>
      <c r="G326" s="2">
        <f t="shared" si="52"/>
        <v>-103.38397999999999</v>
      </c>
      <c r="J326">
        <v>4333574074.0740995</v>
      </c>
      <c r="K326">
        <v>-104.91261</v>
      </c>
      <c r="L326">
        <v>-97.013626000000002</v>
      </c>
      <c r="N326" s="2">
        <f t="shared" si="55"/>
        <v>5.8705740740740993</v>
      </c>
      <c r="O326" s="2">
        <f t="shared" si="53"/>
        <v>-118.38947</v>
      </c>
    </row>
    <row r="327" spans="2:15" x14ac:dyDescent="0.25">
      <c r="B327">
        <v>5000222222.2222004</v>
      </c>
      <c r="C327">
        <v>-88.710196999999994</v>
      </c>
      <c r="D327">
        <v>-80.445389000000006</v>
      </c>
      <c r="F327" s="2">
        <f t="shared" si="54"/>
        <v>6.5187037037037001</v>
      </c>
      <c r="G327" s="2">
        <f t="shared" si="52"/>
        <v>-105.59509</v>
      </c>
      <c r="J327">
        <v>5000222222.2222004</v>
      </c>
      <c r="K327">
        <v>-86.216910999999996</v>
      </c>
      <c r="L327">
        <v>-77.947823</v>
      </c>
      <c r="N327" s="2">
        <f t="shared" si="55"/>
        <v>6.5187037037037001</v>
      </c>
      <c r="O327" s="2">
        <f t="shared" si="53"/>
        <v>-102.50724</v>
      </c>
    </row>
    <row r="328" spans="2:15" x14ac:dyDescent="0.25">
      <c r="B328">
        <v>5666870370.3704004</v>
      </c>
      <c r="C328">
        <v>-89.087624000000005</v>
      </c>
      <c r="D328">
        <v>-80.956328999999997</v>
      </c>
      <c r="F328" s="2">
        <f t="shared" si="54"/>
        <v>7.1668333333332992</v>
      </c>
      <c r="G328" s="2">
        <f t="shared" si="52"/>
        <v>-99.318061999999998</v>
      </c>
      <c r="J328">
        <v>5666870370.3704004</v>
      </c>
      <c r="K328">
        <v>-85.941895000000002</v>
      </c>
      <c r="L328">
        <v>-77.832633999999999</v>
      </c>
      <c r="N328" s="2">
        <f t="shared" si="55"/>
        <v>7.1668333333332992</v>
      </c>
      <c r="O328" s="2">
        <f t="shared" si="53"/>
        <v>-103.83516</v>
      </c>
    </row>
    <row r="329" spans="2:15" x14ac:dyDescent="0.25">
      <c r="B329">
        <v>6333518518.5185003</v>
      </c>
      <c r="C329">
        <v>-88.099609000000001</v>
      </c>
      <c r="D329">
        <v>-79.892853000000002</v>
      </c>
      <c r="F329" s="2">
        <f t="shared" si="54"/>
        <v>7.8149629629630004</v>
      </c>
      <c r="G329" s="2">
        <f t="shared" si="52"/>
        <v>-107.11279</v>
      </c>
      <c r="J329">
        <v>6333518518.5185003</v>
      </c>
      <c r="K329">
        <v>-89.654708999999997</v>
      </c>
      <c r="L329">
        <v>-81.445137000000003</v>
      </c>
      <c r="N329" s="2">
        <f t="shared" si="55"/>
        <v>7.8149629629630004</v>
      </c>
      <c r="O329" s="2">
        <f t="shared" si="53"/>
        <v>-102.89292</v>
      </c>
    </row>
    <row r="330" spans="2:15" x14ac:dyDescent="0.25">
      <c r="B330">
        <v>7000166666.6667004</v>
      </c>
      <c r="C330">
        <v>-87.535881000000003</v>
      </c>
      <c r="D330">
        <v>-79.365593000000004</v>
      </c>
      <c r="F330" s="2">
        <f t="shared" si="54"/>
        <v>8.4630925925926004</v>
      </c>
      <c r="G330" s="2">
        <f t="shared" si="52"/>
        <v>-109.10306</v>
      </c>
      <c r="J330">
        <v>7000166666.6667004</v>
      </c>
      <c r="K330">
        <v>-82.603904999999997</v>
      </c>
      <c r="L330">
        <v>-74.303443999999999</v>
      </c>
      <c r="N330" s="2">
        <f t="shared" si="55"/>
        <v>8.4630925925926004</v>
      </c>
      <c r="O330" s="2">
        <f t="shared" si="53"/>
        <v>-108.71302</v>
      </c>
    </row>
    <row r="331" spans="2:15" x14ac:dyDescent="0.25">
      <c r="B331">
        <v>7666814814.8148003</v>
      </c>
      <c r="C331">
        <v>-85.447295999999994</v>
      </c>
      <c r="D331">
        <v>-77.059196</v>
      </c>
      <c r="F331" s="2">
        <f t="shared" si="54"/>
        <v>9.1112222222222012</v>
      </c>
      <c r="G331" s="2">
        <f t="shared" si="52"/>
        <v>-101.90467</v>
      </c>
      <c r="J331">
        <v>7666814814.8148003</v>
      </c>
      <c r="K331">
        <v>-99.318541999999994</v>
      </c>
      <c r="L331">
        <v>-90.866591999999997</v>
      </c>
      <c r="N331" s="2">
        <f t="shared" si="55"/>
        <v>9.1112222222222012</v>
      </c>
      <c r="O331" s="2">
        <f t="shared" si="53"/>
        <v>-109.48180000000001</v>
      </c>
    </row>
    <row r="332" spans="2:15" x14ac:dyDescent="0.25">
      <c r="B332">
        <v>8333462962.9630003</v>
      </c>
      <c r="C332">
        <v>-90.997176999999994</v>
      </c>
      <c r="D332">
        <v>-82.558273</v>
      </c>
      <c r="F332" s="2">
        <f t="shared" si="54"/>
        <v>9.7593518518518998</v>
      </c>
      <c r="G332" s="2">
        <f t="shared" si="52"/>
        <v>-100.86399</v>
      </c>
      <c r="J332">
        <v>8333462962.9630003</v>
      </c>
      <c r="K332">
        <v>-82.778953999999999</v>
      </c>
      <c r="L332">
        <v>-74.260559000000001</v>
      </c>
      <c r="N332" s="2">
        <f t="shared" si="55"/>
        <v>9.7593518518518998</v>
      </c>
      <c r="O332" s="2">
        <f t="shared" si="53"/>
        <v>-109.58542</v>
      </c>
    </row>
    <row r="333" spans="2:15" x14ac:dyDescent="0.25">
      <c r="B333">
        <v>9000111111.1110992</v>
      </c>
      <c r="C333">
        <v>-90.862594999999999</v>
      </c>
      <c r="D333">
        <v>-82.282448000000002</v>
      </c>
      <c r="F333" s="2">
        <f t="shared" si="54"/>
        <v>10.407481481481001</v>
      </c>
      <c r="G333" s="2">
        <f t="shared" si="52"/>
        <v>-96.933364999999995</v>
      </c>
      <c r="J333">
        <v>9000111111.1110992</v>
      </c>
      <c r="K333">
        <v>-86.245377000000005</v>
      </c>
      <c r="L333">
        <v>-77.273781</v>
      </c>
      <c r="N333" s="2">
        <f t="shared" si="55"/>
        <v>10.407481481481001</v>
      </c>
      <c r="O333" s="2">
        <f t="shared" si="53"/>
        <v>-99.647414999999995</v>
      </c>
    </row>
    <row r="334" spans="2:15" x14ac:dyDescent="0.25">
      <c r="B334">
        <v>9666759259.2593002</v>
      </c>
      <c r="C334">
        <v>-96.306579999999997</v>
      </c>
      <c r="D334">
        <v>-87.446686</v>
      </c>
      <c r="F334" s="2">
        <f t="shared" si="54"/>
        <v>11.055611111111</v>
      </c>
      <c r="G334" s="2">
        <f t="shared" si="52"/>
        <v>-111.23515</v>
      </c>
      <c r="J334">
        <v>9666759259.2593002</v>
      </c>
      <c r="K334">
        <v>-93.529312000000004</v>
      </c>
      <c r="L334">
        <v>-84.217399999999998</v>
      </c>
      <c r="N334" s="2">
        <f t="shared" si="55"/>
        <v>11.055611111111</v>
      </c>
      <c r="O334" s="2">
        <f t="shared" si="53"/>
        <v>-109.48742</v>
      </c>
    </row>
    <row r="335" spans="2:15" x14ac:dyDescent="0.25">
      <c r="B335">
        <v>10333407407.407</v>
      </c>
      <c r="C335">
        <v>-100.97705000000001</v>
      </c>
      <c r="D335">
        <v>-91.560478000000003</v>
      </c>
      <c r="F335" s="2">
        <f t="shared" si="54"/>
        <v>11.703740740740999</v>
      </c>
      <c r="G335" s="2">
        <f t="shared" si="52"/>
        <v>-102.19208999999999</v>
      </c>
      <c r="J335">
        <v>10333407407.407</v>
      </c>
      <c r="K335">
        <v>-90.749352000000002</v>
      </c>
      <c r="L335">
        <v>-81.548935</v>
      </c>
      <c r="N335" s="2">
        <f t="shared" si="55"/>
        <v>11.703740740740999</v>
      </c>
      <c r="O335" s="2">
        <f t="shared" si="53"/>
        <v>-102.87376</v>
      </c>
    </row>
    <row r="336" spans="2:15" x14ac:dyDescent="0.25">
      <c r="B336">
        <v>11000055555.556</v>
      </c>
      <c r="C336">
        <v>-75.606430000000003</v>
      </c>
      <c r="D336">
        <v>-66.192261000000002</v>
      </c>
      <c r="F336" s="2">
        <f t="shared" si="54"/>
        <v>12.351870370370001</v>
      </c>
      <c r="G336" s="2">
        <f t="shared" si="52"/>
        <v>-122.0129</v>
      </c>
      <c r="J336">
        <v>11000055555.556</v>
      </c>
      <c r="K336">
        <v>-101.71472</v>
      </c>
      <c r="L336">
        <v>-92.111221</v>
      </c>
      <c r="N336" s="2">
        <f t="shared" si="55"/>
        <v>12.351870370370001</v>
      </c>
      <c r="O336" s="2">
        <f t="shared" si="53"/>
        <v>-111.08395</v>
      </c>
    </row>
    <row r="337" spans="2:16" x14ac:dyDescent="0.25">
      <c r="B337">
        <v>11666703703.704</v>
      </c>
      <c r="C337">
        <v>-84.587906000000004</v>
      </c>
      <c r="D337">
        <v>-75.257667999999995</v>
      </c>
      <c r="F337" s="2">
        <f t="shared" si="54"/>
        <v>13</v>
      </c>
      <c r="G337" s="2">
        <f t="shared" si="52"/>
        <v>-101.66198</v>
      </c>
      <c r="J337">
        <v>11666703703.704</v>
      </c>
      <c r="K337">
        <v>-86.694777999999999</v>
      </c>
      <c r="L337">
        <v>-77.300033999999997</v>
      </c>
      <c r="N337" s="2">
        <f t="shared" si="55"/>
        <v>13</v>
      </c>
      <c r="O337" s="2">
        <f t="shared" si="53"/>
        <v>-107.9838</v>
      </c>
    </row>
    <row r="338" spans="2:16" x14ac:dyDescent="0.25">
      <c r="B338">
        <v>12333351851.851999</v>
      </c>
      <c r="C338">
        <v>-93.016227999999998</v>
      </c>
      <c r="D338">
        <v>-83.520882</v>
      </c>
      <c r="F338" s="2" t="s">
        <v>21</v>
      </c>
      <c r="J338">
        <v>12333351851.851999</v>
      </c>
      <c r="K338">
        <v>-87.036582999999993</v>
      </c>
      <c r="L338">
        <v>-77.365500999999995</v>
      </c>
      <c r="N338" s="2" t="s">
        <v>21</v>
      </c>
    </row>
    <row r="339" spans="2:16" x14ac:dyDescent="0.25">
      <c r="B339">
        <v>13000000000</v>
      </c>
      <c r="C339">
        <v>-87.640015000000005</v>
      </c>
      <c r="D339">
        <v>-77.829407000000003</v>
      </c>
      <c r="J339">
        <v>13000000000</v>
      </c>
      <c r="K339">
        <v>-83.688880999999995</v>
      </c>
      <c r="L339">
        <v>-73.633949000000001</v>
      </c>
    </row>
    <row r="340" spans="2:16" x14ac:dyDescent="0.25">
      <c r="B340" t="s">
        <v>21</v>
      </c>
      <c r="J340" t="s">
        <v>21</v>
      </c>
    </row>
    <row r="341" spans="2:16" x14ac:dyDescent="0.25">
      <c r="F341" s="2" t="s">
        <v>54</v>
      </c>
      <c r="N341" s="2" t="s">
        <v>54</v>
      </c>
    </row>
    <row r="342" spans="2:16" ht="15.75" x14ac:dyDescent="0.25">
      <c r="F342" s="2" t="s">
        <v>19</v>
      </c>
      <c r="G342" s="2" t="str">
        <f t="shared" ref="G342:G361" si="56">D368</f>
        <v>4Rx1L dBc Log Mag(dB)</v>
      </c>
      <c r="H342" s="25">
        <v>4</v>
      </c>
      <c r="N342" s="2" t="s">
        <v>19</v>
      </c>
      <c r="O342" s="2" t="str">
        <f t="shared" ref="O342:O361" si="57">L368</f>
        <v>4Rx1L dBc Log Mag(dB)</v>
      </c>
      <c r="P342" s="25">
        <v>4</v>
      </c>
    </row>
    <row r="343" spans="2:16" ht="15.75" x14ac:dyDescent="0.25">
      <c r="B343" t="s">
        <v>52</v>
      </c>
      <c r="F343" s="2">
        <f t="shared" ref="F343:F361" si="58">B369/1000000000</f>
        <v>1</v>
      </c>
      <c r="G343" s="2">
        <f t="shared" si="56"/>
        <v>-84.175117</v>
      </c>
      <c r="H343" s="26">
        <f>ABS(AVERAGE(G343:G361)-(H342-1)*17)</f>
        <v>144.93831231578946</v>
      </c>
      <c r="J343" t="s">
        <v>52</v>
      </c>
      <c r="N343" s="2">
        <f t="shared" ref="N343:N361" si="59">J369/1000000000</f>
        <v>1</v>
      </c>
      <c r="O343" s="2">
        <f t="shared" si="57"/>
        <v>-82.124313000000001</v>
      </c>
      <c r="P343" s="26">
        <f>ABS(AVERAGE(O343:O361)-(P342-1)*17)</f>
        <v>144.71219273684213</v>
      </c>
    </row>
    <row r="344" spans="2:16" x14ac:dyDescent="0.25">
      <c r="B344" t="s">
        <v>19</v>
      </c>
      <c r="C344" t="s">
        <v>139</v>
      </c>
      <c r="D344" t="s">
        <v>53</v>
      </c>
      <c r="F344" s="2">
        <f t="shared" si="58"/>
        <v>1.1388750000000001</v>
      </c>
      <c r="G344" s="2">
        <f t="shared" si="56"/>
        <v>-97.118492000000003</v>
      </c>
      <c r="J344" t="s">
        <v>19</v>
      </c>
      <c r="K344" t="s">
        <v>139</v>
      </c>
      <c r="L344" t="s">
        <v>53</v>
      </c>
      <c r="N344" s="2">
        <f t="shared" si="59"/>
        <v>1.1388750000000001</v>
      </c>
      <c r="O344" s="2">
        <f t="shared" si="57"/>
        <v>-95.837303000000006</v>
      </c>
    </row>
    <row r="345" spans="2:16" x14ac:dyDescent="0.25">
      <c r="B345">
        <v>1333666666.6666999</v>
      </c>
      <c r="C345">
        <v>-113.50359</v>
      </c>
      <c r="D345">
        <v>-102.87063000000001</v>
      </c>
      <c r="F345" s="2">
        <f t="shared" si="58"/>
        <v>1.2777499999999999</v>
      </c>
      <c r="G345" s="2">
        <f t="shared" si="56"/>
        <v>-90.245994999999994</v>
      </c>
      <c r="J345">
        <v>1333666666.6666999</v>
      </c>
      <c r="K345">
        <v>-115.46745</v>
      </c>
      <c r="L345">
        <v>-102.7837</v>
      </c>
      <c r="N345" s="2">
        <f t="shared" si="59"/>
        <v>1.2777499999999999</v>
      </c>
      <c r="O345" s="2">
        <f t="shared" si="57"/>
        <v>-89.786140000000003</v>
      </c>
    </row>
    <row r="346" spans="2:16" x14ac:dyDescent="0.25">
      <c r="B346">
        <v>1981796296.2962999</v>
      </c>
      <c r="C346">
        <v>-113.01459</v>
      </c>
      <c r="D346">
        <v>-104.27106000000001</v>
      </c>
      <c r="F346" s="2">
        <f t="shared" si="58"/>
        <v>1.416625</v>
      </c>
      <c r="G346" s="2">
        <f t="shared" si="56"/>
        <v>-109.50887</v>
      </c>
      <c r="J346">
        <v>1981796296.2962999</v>
      </c>
      <c r="K346">
        <v>-109.20147</v>
      </c>
      <c r="L346">
        <v>-99.176765000000003</v>
      </c>
      <c r="N346" s="2">
        <f t="shared" si="59"/>
        <v>1.416625</v>
      </c>
      <c r="O346" s="2">
        <f t="shared" si="57"/>
        <v>-109.54272</v>
      </c>
    </row>
    <row r="347" spans="2:16" x14ac:dyDescent="0.25">
      <c r="B347">
        <v>2629925925.9259</v>
      </c>
      <c r="C347">
        <v>-108.91862</v>
      </c>
      <c r="D347">
        <v>-100.90235</v>
      </c>
      <c r="F347" s="2">
        <f t="shared" si="58"/>
        <v>1.5555000000000001</v>
      </c>
      <c r="G347" s="2">
        <f t="shared" si="56"/>
        <v>-97.508156</v>
      </c>
      <c r="J347">
        <v>2629925925.9259</v>
      </c>
      <c r="K347">
        <v>-121.65588</v>
      </c>
      <c r="L347">
        <v>-113.17976</v>
      </c>
      <c r="N347" s="2">
        <f t="shared" si="59"/>
        <v>1.5555000000000001</v>
      </c>
      <c r="O347" s="2">
        <f t="shared" si="57"/>
        <v>-97.967658999999998</v>
      </c>
    </row>
    <row r="348" spans="2:16" x14ac:dyDescent="0.25">
      <c r="B348">
        <v>3278055555.5556002</v>
      </c>
      <c r="C348">
        <v>-110.41638</v>
      </c>
      <c r="D348">
        <v>-102.3372</v>
      </c>
      <c r="F348" s="2">
        <f t="shared" si="58"/>
        <v>1.694375</v>
      </c>
      <c r="G348" s="2">
        <f t="shared" si="56"/>
        <v>-99.443816999999996</v>
      </c>
      <c r="J348">
        <v>3278055555.5556002</v>
      </c>
      <c r="K348">
        <v>-113.13760000000001</v>
      </c>
      <c r="L348">
        <v>-105.09226</v>
      </c>
      <c r="N348" s="2">
        <f t="shared" si="59"/>
        <v>1.694375</v>
      </c>
      <c r="O348" s="2">
        <f t="shared" si="57"/>
        <v>-100.00581</v>
      </c>
    </row>
    <row r="349" spans="2:16" x14ac:dyDescent="0.25">
      <c r="B349">
        <v>3926185185.1852002</v>
      </c>
      <c r="C349">
        <v>-123.25568</v>
      </c>
      <c r="D349">
        <v>-114.92323</v>
      </c>
      <c r="F349" s="2">
        <f t="shared" si="58"/>
        <v>1.83325</v>
      </c>
      <c r="G349" s="2">
        <f t="shared" si="56"/>
        <v>-94.158637999999996</v>
      </c>
      <c r="J349">
        <v>3926185185.1852002</v>
      </c>
      <c r="K349">
        <v>-121.49979</v>
      </c>
      <c r="L349">
        <v>-113.62683</v>
      </c>
      <c r="N349" s="2">
        <f t="shared" si="59"/>
        <v>1.83325</v>
      </c>
      <c r="O349" s="2">
        <f t="shared" si="57"/>
        <v>-94.154365999999996</v>
      </c>
    </row>
    <row r="350" spans="2:16" x14ac:dyDescent="0.25">
      <c r="B350">
        <v>4574314814.8148003</v>
      </c>
      <c r="C350">
        <v>-110.51196</v>
      </c>
      <c r="D350">
        <v>-102.05099</v>
      </c>
      <c r="F350" s="2">
        <f t="shared" si="58"/>
        <v>1.9721249999999999</v>
      </c>
      <c r="G350" s="2">
        <f t="shared" si="56"/>
        <v>-86.743735999999998</v>
      </c>
      <c r="J350">
        <v>4574314814.8148003</v>
      </c>
      <c r="K350">
        <v>-116.2111</v>
      </c>
      <c r="L350">
        <v>-108.31211999999999</v>
      </c>
      <c r="N350" s="2">
        <f t="shared" si="59"/>
        <v>1.9721249999999999</v>
      </c>
      <c r="O350" s="2">
        <f t="shared" si="57"/>
        <v>-86.765770000000003</v>
      </c>
    </row>
    <row r="351" spans="2:16" x14ac:dyDescent="0.25">
      <c r="B351">
        <v>5222444444.4443998</v>
      </c>
      <c r="C351">
        <v>-112.0453</v>
      </c>
      <c r="D351">
        <v>-103.78049</v>
      </c>
      <c r="F351" s="2">
        <f t="shared" si="58"/>
        <v>2.1110000000000002</v>
      </c>
      <c r="G351" s="2">
        <f t="shared" si="56"/>
        <v>-95.135513000000003</v>
      </c>
      <c r="J351">
        <v>5222444444.4443998</v>
      </c>
      <c r="K351">
        <v>-122.32129</v>
      </c>
      <c r="L351">
        <v>-114.0522</v>
      </c>
      <c r="N351" s="2">
        <f t="shared" si="59"/>
        <v>2.1110000000000002</v>
      </c>
      <c r="O351" s="2">
        <f t="shared" si="57"/>
        <v>-95.132698000000005</v>
      </c>
    </row>
    <row r="352" spans="2:16" x14ac:dyDescent="0.25">
      <c r="B352">
        <v>5870574074.0740995</v>
      </c>
      <c r="C352">
        <v>-111.51527</v>
      </c>
      <c r="D352">
        <v>-103.38397999999999</v>
      </c>
      <c r="F352" s="2">
        <f t="shared" si="58"/>
        <v>2.2498749999999998</v>
      </c>
      <c r="G352" s="2">
        <f t="shared" si="56"/>
        <v>-91.990662</v>
      </c>
      <c r="J352">
        <v>5870574074.0740995</v>
      </c>
      <c r="K352">
        <v>-126.49872999999999</v>
      </c>
      <c r="L352">
        <v>-118.38947</v>
      </c>
      <c r="N352" s="2">
        <f t="shared" si="59"/>
        <v>2.2498749999999998</v>
      </c>
      <c r="O352" s="2">
        <f t="shared" si="57"/>
        <v>-91.860489000000001</v>
      </c>
    </row>
    <row r="353" spans="2:16" x14ac:dyDescent="0.25">
      <c r="B353">
        <v>6518703703.7037001</v>
      </c>
      <c r="C353">
        <v>-113.80184</v>
      </c>
      <c r="D353">
        <v>-105.59509</v>
      </c>
      <c r="F353" s="2">
        <f t="shared" si="58"/>
        <v>2.3887499999999999</v>
      </c>
      <c r="G353" s="2">
        <f t="shared" si="56"/>
        <v>-96.135490000000004</v>
      </c>
      <c r="J353">
        <v>6518703703.7037001</v>
      </c>
      <c r="K353">
        <v>-110.71681</v>
      </c>
      <c r="L353">
        <v>-102.50724</v>
      </c>
      <c r="N353" s="2">
        <f t="shared" si="59"/>
        <v>2.3887499999999999</v>
      </c>
      <c r="O353" s="2">
        <f t="shared" si="57"/>
        <v>-96.071640000000002</v>
      </c>
    </row>
    <row r="354" spans="2:16" x14ac:dyDescent="0.25">
      <c r="B354">
        <v>7166833333.3332996</v>
      </c>
      <c r="C354">
        <v>-107.48835</v>
      </c>
      <c r="D354">
        <v>-99.318061999999998</v>
      </c>
      <c r="F354" s="2">
        <f t="shared" si="58"/>
        <v>2.527625</v>
      </c>
      <c r="G354" s="2">
        <f t="shared" si="56"/>
        <v>-85.366928000000001</v>
      </c>
      <c r="J354">
        <v>7166833333.3332996</v>
      </c>
      <c r="K354">
        <v>-112.13562</v>
      </c>
      <c r="L354">
        <v>-103.83516</v>
      </c>
      <c r="N354" s="2">
        <f t="shared" si="59"/>
        <v>2.527625</v>
      </c>
      <c r="O354" s="2">
        <f t="shared" si="57"/>
        <v>-85.287436999999997</v>
      </c>
    </row>
    <row r="355" spans="2:16" x14ac:dyDescent="0.25">
      <c r="B355">
        <v>7814962962.9630003</v>
      </c>
      <c r="C355">
        <v>-115.50089</v>
      </c>
      <c r="D355">
        <v>-107.11279</v>
      </c>
      <c r="F355" s="2">
        <f t="shared" si="58"/>
        <v>2.6665000000000001</v>
      </c>
      <c r="G355" s="2">
        <f t="shared" si="56"/>
        <v>-93.294830000000005</v>
      </c>
      <c r="J355">
        <v>7814962962.9630003</v>
      </c>
      <c r="K355">
        <v>-111.34487</v>
      </c>
      <c r="L355">
        <v>-102.89292</v>
      </c>
      <c r="N355" s="2">
        <f t="shared" si="59"/>
        <v>2.6665000000000001</v>
      </c>
      <c r="O355" s="2">
        <f t="shared" si="57"/>
        <v>-92.903380999999996</v>
      </c>
    </row>
    <row r="356" spans="2:16" x14ac:dyDescent="0.25">
      <c r="B356">
        <v>8463092592.5925999</v>
      </c>
      <c r="C356">
        <v>-117.54196</v>
      </c>
      <c r="D356">
        <v>-109.10306</v>
      </c>
      <c r="F356" s="2">
        <f t="shared" si="58"/>
        <v>2.8053750000000002</v>
      </c>
      <c r="G356" s="2">
        <f t="shared" si="56"/>
        <v>-86.895981000000006</v>
      </c>
      <c r="J356">
        <v>8463092592.5925999</v>
      </c>
      <c r="K356">
        <v>-117.23141</v>
      </c>
      <c r="L356">
        <v>-108.71302</v>
      </c>
      <c r="N356" s="2">
        <f t="shared" si="59"/>
        <v>2.8053750000000002</v>
      </c>
      <c r="O356" s="2">
        <f t="shared" si="57"/>
        <v>-86.443961999999999</v>
      </c>
    </row>
    <row r="357" spans="2:16" x14ac:dyDescent="0.25">
      <c r="B357">
        <v>9111222222.2222004</v>
      </c>
      <c r="C357">
        <v>-110.48482</v>
      </c>
      <c r="D357">
        <v>-101.90467</v>
      </c>
      <c r="F357" s="2">
        <f t="shared" si="58"/>
        <v>2.9442499999999998</v>
      </c>
      <c r="G357" s="2">
        <f t="shared" si="56"/>
        <v>-89.437790000000007</v>
      </c>
      <c r="J357">
        <v>9111222222.2222004</v>
      </c>
      <c r="K357">
        <v>-118.4534</v>
      </c>
      <c r="L357">
        <v>-109.48180000000001</v>
      </c>
      <c r="N357" s="2">
        <f t="shared" si="59"/>
        <v>2.9442499999999998</v>
      </c>
      <c r="O357" s="2">
        <f t="shared" si="57"/>
        <v>-89.653953999999999</v>
      </c>
    </row>
    <row r="358" spans="2:16" x14ac:dyDescent="0.25">
      <c r="B358">
        <v>9759351851.8519001</v>
      </c>
      <c r="C358">
        <v>-109.72389</v>
      </c>
      <c r="D358">
        <v>-100.86399</v>
      </c>
      <c r="F358" s="2">
        <f t="shared" si="58"/>
        <v>3.0831249999999999</v>
      </c>
      <c r="G358" s="2">
        <f t="shared" si="56"/>
        <v>-88.229004000000003</v>
      </c>
      <c r="J358">
        <v>9759351851.8519001</v>
      </c>
      <c r="K358">
        <v>-118.89733</v>
      </c>
      <c r="L358">
        <v>-109.58542</v>
      </c>
      <c r="N358" s="2">
        <f t="shared" si="59"/>
        <v>3.0831249999999999</v>
      </c>
      <c r="O358" s="2">
        <f t="shared" si="57"/>
        <v>-88.039664999999999</v>
      </c>
    </row>
    <row r="359" spans="2:16" x14ac:dyDescent="0.25">
      <c r="B359">
        <v>10407481481.481001</v>
      </c>
      <c r="C359">
        <v>-106.34994</v>
      </c>
      <c r="D359">
        <v>-96.933364999999995</v>
      </c>
      <c r="F359" s="2">
        <f t="shared" si="58"/>
        <v>3.222</v>
      </c>
      <c r="G359" s="2">
        <f t="shared" si="56"/>
        <v>-104.34106</v>
      </c>
      <c r="J359">
        <v>10407481481.481001</v>
      </c>
      <c r="K359">
        <v>-108.84783</v>
      </c>
      <c r="L359">
        <v>-99.647414999999995</v>
      </c>
      <c r="N359" s="2">
        <f t="shared" si="59"/>
        <v>3.222</v>
      </c>
      <c r="O359" s="2">
        <f t="shared" si="57"/>
        <v>-104.27656</v>
      </c>
    </row>
    <row r="360" spans="2:16" x14ac:dyDescent="0.25">
      <c r="B360">
        <v>11055611111.111</v>
      </c>
      <c r="C360">
        <v>-120.64931</v>
      </c>
      <c r="D360">
        <v>-111.23515</v>
      </c>
      <c r="F360" s="2">
        <f t="shared" si="58"/>
        <v>3.3608750000000001</v>
      </c>
      <c r="G360" s="2">
        <f t="shared" si="56"/>
        <v>-98.764267000000004</v>
      </c>
      <c r="J360">
        <v>11055611111.111</v>
      </c>
      <c r="K360">
        <v>-119.09092</v>
      </c>
      <c r="L360">
        <v>-109.48742</v>
      </c>
      <c r="N360" s="2">
        <f t="shared" si="59"/>
        <v>3.3608750000000001</v>
      </c>
      <c r="O360" s="2">
        <f t="shared" si="57"/>
        <v>-98.588531000000003</v>
      </c>
    </row>
    <row r="361" spans="2:16" x14ac:dyDescent="0.25">
      <c r="B361">
        <v>11703740740.740999</v>
      </c>
      <c r="C361">
        <v>-111.52233</v>
      </c>
      <c r="D361">
        <v>-102.19208999999999</v>
      </c>
      <c r="F361" s="2">
        <f t="shared" si="58"/>
        <v>3.4997500000000001</v>
      </c>
      <c r="G361" s="2">
        <f t="shared" si="56"/>
        <v>-96.333588000000006</v>
      </c>
      <c r="J361">
        <v>11703740740.740999</v>
      </c>
      <c r="K361">
        <v>-112.26849</v>
      </c>
      <c r="L361">
        <v>-102.87376</v>
      </c>
      <c r="N361" s="2">
        <f t="shared" si="59"/>
        <v>3.4997500000000001</v>
      </c>
      <c r="O361" s="2">
        <f t="shared" si="57"/>
        <v>-96.089264</v>
      </c>
    </row>
    <row r="362" spans="2:16" x14ac:dyDescent="0.25">
      <c r="B362">
        <v>12351870370.370001</v>
      </c>
      <c r="C362">
        <v>-131.50824</v>
      </c>
      <c r="D362">
        <v>-122.0129</v>
      </c>
      <c r="F362" s="2" t="s">
        <v>21</v>
      </c>
      <c r="J362">
        <v>12351870370.370001</v>
      </c>
      <c r="K362">
        <v>-120.75503</v>
      </c>
      <c r="L362">
        <v>-111.08395</v>
      </c>
      <c r="N362" s="2" t="s">
        <v>21</v>
      </c>
    </row>
    <row r="363" spans="2:16" x14ac:dyDescent="0.25">
      <c r="B363">
        <v>13000000000</v>
      </c>
      <c r="C363">
        <v>-111.47259</v>
      </c>
      <c r="D363">
        <v>-101.66198</v>
      </c>
      <c r="J363">
        <v>13000000000</v>
      </c>
      <c r="K363">
        <v>-118.03873</v>
      </c>
      <c r="L363">
        <v>-107.9838</v>
      </c>
    </row>
    <row r="364" spans="2:16" x14ac:dyDescent="0.25">
      <c r="B364" t="s">
        <v>21</v>
      </c>
      <c r="J364" t="s">
        <v>21</v>
      </c>
    </row>
    <row r="365" spans="2:16" x14ac:dyDescent="0.25">
      <c r="F365" s="2" t="s">
        <v>56</v>
      </c>
      <c r="N365" s="2" t="s">
        <v>56</v>
      </c>
    </row>
    <row r="366" spans="2:16" ht="15.75" x14ac:dyDescent="0.25">
      <c r="F366" s="2" t="s">
        <v>19</v>
      </c>
      <c r="G366" s="2" t="str">
        <f t="shared" ref="G366:G385" si="60">D392</f>
        <v>4Rx2L dBc Log Mag(dB)</v>
      </c>
      <c r="H366" s="25">
        <v>4</v>
      </c>
      <c r="N366" s="2" t="s">
        <v>19</v>
      </c>
      <c r="O366" s="2" t="str">
        <f t="shared" ref="O366:O385" si="61">L392</f>
        <v>4Rx2L dBc Log Mag(dB)</v>
      </c>
      <c r="P366" s="25">
        <v>4</v>
      </c>
    </row>
    <row r="367" spans="2:16" ht="15.75" x14ac:dyDescent="0.25">
      <c r="B367" t="s">
        <v>54</v>
      </c>
      <c r="F367" s="2">
        <f t="shared" ref="F367:F385" si="62">B393/1000000000</f>
        <v>1</v>
      </c>
      <c r="G367" s="2">
        <f t="shared" si="60"/>
        <v>-97.465446</v>
      </c>
      <c r="H367" s="26">
        <f>ABS(AVERAGE(G367:G385)-(H366-1)*17)</f>
        <v>132.75383236842106</v>
      </c>
      <c r="J367" t="s">
        <v>54</v>
      </c>
      <c r="N367" s="2">
        <f t="shared" ref="N367:N385" si="63">J393/1000000000</f>
        <v>1</v>
      </c>
      <c r="O367" s="2">
        <f t="shared" si="61"/>
        <v>-96.933471999999995</v>
      </c>
      <c r="P367" s="26">
        <f>ABS(AVERAGE(O367:O385)-(P366-1)*17)</f>
        <v>136.90843931578945</v>
      </c>
    </row>
    <row r="368" spans="2:16" x14ac:dyDescent="0.25">
      <c r="B368" t="s">
        <v>19</v>
      </c>
      <c r="C368" t="s">
        <v>140</v>
      </c>
      <c r="D368" t="s">
        <v>55</v>
      </c>
      <c r="F368" s="2">
        <f t="shared" si="62"/>
        <v>1.2916805555555999</v>
      </c>
      <c r="G368" s="2">
        <f t="shared" si="60"/>
        <v>-87.530631999999997</v>
      </c>
      <c r="J368" t="s">
        <v>19</v>
      </c>
      <c r="K368" t="s">
        <v>140</v>
      </c>
      <c r="L368" t="s">
        <v>55</v>
      </c>
      <c r="N368" s="2">
        <f t="shared" si="63"/>
        <v>1.2916805555555999</v>
      </c>
      <c r="O368" s="2">
        <f t="shared" si="61"/>
        <v>-97.044632000000007</v>
      </c>
    </row>
    <row r="369" spans="2:15" x14ac:dyDescent="0.25">
      <c r="B369">
        <v>1000000000</v>
      </c>
      <c r="C369">
        <v>-94.808066999999994</v>
      </c>
      <c r="D369">
        <v>-84.175117</v>
      </c>
      <c r="F369" s="2">
        <f t="shared" si="62"/>
        <v>1.5833611111110999</v>
      </c>
      <c r="G369" s="2">
        <f t="shared" si="60"/>
        <v>-95.737030000000004</v>
      </c>
      <c r="J369">
        <v>1000000000</v>
      </c>
      <c r="K369">
        <v>-94.808066999999994</v>
      </c>
      <c r="L369">
        <v>-82.124313000000001</v>
      </c>
      <c r="N369" s="2">
        <f t="shared" si="63"/>
        <v>1.5833611111110999</v>
      </c>
      <c r="O369" s="2">
        <f t="shared" si="61"/>
        <v>-89.031761000000003</v>
      </c>
    </row>
    <row r="370" spans="2:15" x14ac:dyDescent="0.25">
      <c r="B370">
        <v>1138875000</v>
      </c>
      <c r="C370">
        <v>-105.86201</v>
      </c>
      <c r="D370">
        <v>-97.118492000000003</v>
      </c>
      <c r="F370" s="2">
        <f t="shared" si="62"/>
        <v>1.8750416666666998</v>
      </c>
      <c r="G370" s="2">
        <f t="shared" si="60"/>
        <v>-86.996414000000001</v>
      </c>
      <c r="J370">
        <v>1138875000</v>
      </c>
      <c r="K370">
        <v>-105.86201</v>
      </c>
      <c r="L370">
        <v>-95.837303000000006</v>
      </c>
      <c r="N370" s="2">
        <f t="shared" si="63"/>
        <v>1.8750416666666998</v>
      </c>
      <c r="O370" s="2">
        <f t="shared" si="61"/>
        <v>-88.552566999999996</v>
      </c>
    </row>
    <row r="371" spans="2:15" x14ac:dyDescent="0.25">
      <c r="B371">
        <v>1277750000</v>
      </c>
      <c r="C371">
        <v>-98.262259999999998</v>
      </c>
      <c r="D371">
        <v>-90.245994999999994</v>
      </c>
      <c r="F371" s="2">
        <f t="shared" si="62"/>
        <v>2.1667222222221998</v>
      </c>
      <c r="G371" s="2">
        <f t="shared" si="60"/>
        <v>-88.398589999999999</v>
      </c>
      <c r="J371">
        <v>1277750000</v>
      </c>
      <c r="K371">
        <v>-98.262259999999998</v>
      </c>
      <c r="L371">
        <v>-89.786140000000003</v>
      </c>
      <c r="N371" s="2">
        <f t="shared" si="63"/>
        <v>2.1667222222221998</v>
      </c>
      <c r="O371" s="2">
        <f t="shared" si="61"/>
        <v>-89.449471000000003</v>
      </c>
    </row>
    <row r="372" spans="2:15" x14ac:dyDescent="0.25">
      <c r="B372">
        <v>1416625000</v>
      </c>
      <c r="C372">
        <v>-117.58805</v>
      </c>
      <c r="D372">
        <v>-109.50887</v>
      </c>
      <c r="F372" s="2">
        <f t="shared" si="62"/>
        <v>2.4584027777777999</v>
      </c>
      <c r="G372" s="2">
        <f t="shared" si="60"/>
        <v>-73.319489000000004</v>
      </c>
      <c r="J372">
        <v>1416625000</v>
      </c>
      <c r="K372">
        <v>-117.58805</v>
      </c>
      <c r="L372">
        <v>-109.54272</v>
      </c>
      <c r="N372" s="2">
        <f t="shared" si="63"/>
        <v>2.4584027777777999</v>
      </c>
      <c r="O372" s="2">
        <f t="shared" si="61"/>
        <v>-87.920792000000006</v>
      </c>
    </row>
    <row r="373" spans="2:15" x14ac:dyDescent="0.25">
      <c r="B373">
        <v>1555500000</v>
      </c>
      <c r="C373">
        <v>-105.84061</v>
      </c>
      <c r="D373">
        <v>-97.508156</v>
      </c>
      <c r="F373" s="2">
        <f t="shared" si="62"/>
        <v>2.7500833333333001</v>
      </c>
      <c r="G373" s="2">
        <f t="shared" si="60"/>
        <v>-80.402610999999993</v>
      </c>
      <c r="J373">
        <v>1555500000</v>
      </c>
      <c r="K373">
        <v>-105.84061</v>
      </c>
      <c r="L373">
        <v>-97.967658999999998</v>
      </c>
      <c r="N373" s="2">
        <f t="shared" si="63"/>
        <v>2.7500833333333001</v>
      </c>
      <c r="O373" s="2">
        <f t="shared" si="61"/>
        <v>-92.254149999999996</v>
      </c>
    </row>
    <row r="374" spans="2:15" x14ac:dyDescent="0.25">
      <c r="B374">
        <v>1694375000</v>
      </c>
      <c r="C374">
        <v>-107.90479000000001</v>
      </c>
      <c r="D374">
        <v>-99.443816999999996</v>
      </c>
      <c r="F374" s="2">
        <f t="shared" si="62"/>
        <v>3.0417638888888998</v>
      </c>
      <c r="G374" s="2">
        <f t="shared" si="60"/>
        <v>-82.605103</v>
      </c>
      <c r="J374">
        <v>1694375000</v>
      </c>
      <c r="K374">
        <v>-107.90479000000001</v>
      </c>
      <c r="L374">
        <v>-100.00581</v>
      </c>
      <c r="N374" s="2">
        <f t="shared" si="63"/>
        <v>3.0417638888888998</v>
      </c>
      <c r="O374" s="2">
        <f t="shared" si="61"/>
        <v>-96.867942999999997</v>
      </c>
    </row>
    <row r="375" spans="2:15" x14ac:dyDescent="0.25">
      <c r="B375">
        <v>1833250000</v>
      </c>
      <c r="C375">
        <v>-102.42345</v>
      </c>
      <c r="D375">
        <v>-94.158637999999996</v>
      </c>
      <c r="F375" s="2">
        <f t="shared" si="62"/>
        <v>3.3334444444444</v>
      </c>
      <c r="G375" s="2">
        <f t="shared" si="60"/>
        <v>-85.879715000000004</v>
      </c>
      <c r="J375">
        <v>1833250000</v>
      </c>
      <c r="K375">
        <v>-102.42345</v>
      </c>
      <c r="L375">
        <v>-94.154365999999996</v>
      </c>
      <c r="N375" s="2">
        <f t="shared" si="63"/>
        <v>3.3334444444444</v>
      </c>
      <c r="O375" s="2">
        <f t="shared" si="61"/>
        <v>-85.114142999999999</v>
      </c>
    </row>
    <row r="376" spans="2:15" x14ac:dyDescent="0.25">
      <c r="B376">
        <v>1972125000</v>
      </c>
      <c r="C376">
        <v>-94.875031000000007</v>
      </c>
      <c r="D376">
        <v>-86.743735999999998</v>
      </c>
      <c r="F376" s="2">
        <f t="shared" si="62"/>
        <v>3.6251250000000002</v>
      </c>
      <c r="G376" s="2">
        <f t="shared" si="60"/>
        <v>-95.555931000000001</v>
      </c>
      <c r="J376">
        <v>1972125000</v>
      </c>
      <c r="K376">
        <v>-94.875031000000007</v>
      </c>
      <c r="L376">
        <v>-86.765770000000003</v>
      </c>
      <c r="N376" s="2">
        <f t="shared" si="63"/>
        <v>3.6251250000000002</v>
      </c>
      <c r="O376" s="2">
        <f t="shared" si="61"/>
        <v>-82.060897999999995</v>
      </c>
    </row>
    <row r="377" spans="2:15" x14ac:dyDescent="0.25">
      <c r="B377">
        <v>2111000000</v>
      </c>
      <c r="C377">
        <v>-103.34227</v>
      </c>
      <c r="D377">
        <v>-95.135513000000003</v>
      </c>
      <c r="F377" s="2">
        <f t="shared" si="62"/>
        <v>3.9168055555556003</v>
      </c>
      <c r="G377" s="2">
        <f t="shared" si="60"/>
        <v>-75.524887000000007</v>
      </c>
      <c r="J377">
        <v>2111000000</v>
      </c>
      <c r="K377">
        <v>-103.34227</v>
      </c>
      <c r="L377">
        <v>-95.132698000000005</v>
      </c>
      <c r="N377" s="2">
        <f t="shared" si="63"/>
        <v>3.9168055555556003</v>
      </c>
      <c r="O377" s="2">
        <f t="shared" si="61"/>
        <v>-82.906257999999994</v>
      </c>
    </row>
    <row r="378" spans="2:15" x14ac:dyDescent="0.25">
      <c r="B378">
        <v>2249875000</v>
      </c>
      <c r="C378">
        <v>-100.16095</v>
      </c>
      <c r="D378">
        <v>-91.990662</v>
      </c>
      <c r="F378" s="2">
        <f t="shared" si="62"/>
        <v>4.2084861111111005</v>
      </c>
      <c r="G378" s="2">
        <f t="shared" si="60"/>
        <v>-72.488051999999996</v>
      </c>
      <c r="J378">
        <v>2249875000</v>
      </c>
      <c r="K378">
        <v>-100.16095</v>
      </c>
      <c r="L378">
        <v>-91.860489000000001</v>
      </c>
      <c r="N378" s="2">
        <f t="shared" si="63"/>
        <v>4.2084861111111005</v>
      </c>
      <c r="O378" s="2">
        <f t="shared" si="61"/>
        <v>-85.410499999999999</v>
      </c>
    </row>
    <row r="379" spans="2:15" x14ac:dyDescent="0.25">
      <c r="B379">
        <v>2388750000</v>
      </c>
      <c r="C379">
        <v>-104.52359</v>
      </c>
      <c r="D379">
        <v>-96.135490000000004</v>
      </c>
      <c r="F379" s="2">
        <f t="shared" si="62"/>
        <v>4.5001666666667006</v>
      </c>
      <c r="G379" s="2">
        <f t="shared" si="60"/>
        <v>-70.672950999999998</v>
      </c>
      <c r="J379">
        <v>2388750000</v>
      </c>
      <c r="K379">
        <v>-104.52359</v>
      </c>
      <c r="L379">
        <v>-96.071640000000002</v>
      </c>
      <c r="N379" s="2">
        <f t="shared" si="63"/>
        <v>4.5001666666667006</v>
      </c>
      <c r="O379" s="2">
        <f t="shared" si="61"/>
        <v>-79.078063999999998</v>
      </c>
    </row>
    <row r="380" spans="2:15" x14ac:dyDescent="0.25">
      <c r="B380">
        <v>2527625000</v>
      </c>
      <c r="C380">
        <v>-93.805831999999995</v>
      </c>
      <c r="D380">
        <v>-85.366928000000001</v>
      </c>
      <c r="F380" s="2">
        <f t="shared" si="62"/>
        <v>4.7918472222222004</v>
      </c>
      <c r="G380" s="2">
        <f t="shared" si="60"/>
        <v>-82.24221</v>
      </c>
      <c r="J380">
        <v>2527625000</v>
      </c>
      <c r="K380">
        <v>-93.805831999999995</v>
      </c>
      <c r="L380">
        <v>-85.287436999999997</v>
      </c>
      <c r="N380" s="2">
        <f t="shared" si="63"/>
        <v>4.7918472222222004</v>
      </c>
      <c r="O380" s="2">
        <f t="shared" si="61"/>
        <v>-98.738945000000001</v>
      </c>
    </row>
    <row r="381" spans="2:15" x14ac:dyDescent="0.25">
      <c r="B381">
        <v>2666500000</v>
      </c>
      <c r="C381">
        <v>-101.87497999999999</v>
      </c>
      <c r="D381">
        <v>-93.294830000000005</v>
      </c>
      <c r="F381" s="2">
        <f t="shared" si="62"/>
        <v>5.0835277777777996</v>
      </c>
      <c r="G381" s="2">
        <f t="shared" si="60"/>
        <v>-74.728508000000005</v>
      </c>
      <c r="J381">
        <v>2666500000</v>
      </c>
      <c r="K381">
        <v>-101.87497999999999</v>
      </c>
      <c r="L381">
        <v>-92.903380999999996</v>
      </c>
      <c r="N381" s="2">
        <f t="shared" si="63"/>
        <v>5.0835277777777996</v>
      </c>
      <c r="O381" s="2">
        <f t="shared" si="61"/>
        <v>-79.479354999999998</v>
      </c>
    </row>
    <row r="382" spans="2:15" x14ac:dyDescent="0.25">
      <c r="B382">
        <v>2805375000</v>
      </c>
      <c r="C382">
        <v>-95.755875000000003</v>
      </c>
      <c r="D382">
        <v>-86.895981000000006</v>
      </c>
      <c r="F382" s="2">
        <f t="shared" si="62"/>
        <v>5.3752083333332994</v>
      </c>
      <c r="G382" s="2">
        <f t="shared" si="60"/>
        <v>-74.618972999999997</v>
      </c>
      <c r="J382">
        <v>2805375000</v>
      </c>
      <c r="K382">
        <v>-95.755875000000003</v>
      </c>
      <c r="L382">
        <v>-86.443961999999999</v>
      </c>
      <c r="N382" s="2">
        <f t="shared" si="63"/>
        <v>5.3752083333332994</v>
      </c>
      <c r="O382" s="2">
        <f t="shared" si="61"/>
        <v>-81.997260999999995</v>
      </c>
    </row>
    <row r="383" spans="2:15" x14ac:dyDescent="0.25">
      <c r="B383">
        <v>2944250000</v>
      </c>
      <c r="C383">
        <v>-98.854370000000003</v>
      </c>
      <c r="D383">
        <v>-89.437790000000007</v>
      </c>
      <c r="F383" s="2">
        <f t="shared" si="62"/>
        <v>5.6668888888888995</v>
      </c>
      <c r="G383" s="2">
        <f t="shared" si="60"/>
        <v>-76.103058000000004</v>
      </c>
      <c r="J383">
        <v>2944250000</v>
      </c>
      <c r="K383">
        <v>-98.854370000000003</v>
      </c>
      <c r="L383">
        <v>-89.653953999999999</v>
      </c>
      <c r="N383" s="2">
        <f t="shared" si="63"/>
        <v>5.6668888888888995</v>
      </c>
      <c r="O383" s="2">
        <f t="shared" si="61"/>
        <v>-78.596419999999995</v>
      </c>
    </row>
    <row r="384" spans="2:15" x14ac:dyDescent="0.25">
      <c r="B384">
        <v>3083125000</v>
      </c>
      <c r="C384">
        <v>-97.643173000000004</v>
      </c>
      <c r="D384">
        <v>-88.229004000000003</v>
      </c>
      <c r="F384" s="2">
        <f t="shared" si="62"/>
        <v>5.9585694444444002</v>
      </c>
      <c r="G384" s="2">
        <f t="shared" si="60"/>
        <v>-72.922393999999997</v>
      </c>
      <c r="J384">
        <v>3083125000</v>
      </c>
      <c r="K384">
        <v>-97.643173000000004</v>
      </c>
      <c r="L384">
        <v>-88.039664999999999</v>
      </c>
      <c r="N384" s="2">
        <f t="shared" si="63"/>
        <v>5.9585694444444002</v>
      </c>
      <c r="O384" s="2">
        <f t="shared" si="61"/>
        <v>-64.540710000000004</v>
      </c>
    </row>
    <row r="385" spans="2:16" x14ac:dyDescent="0.25">
      <c r="B385">
        <v>3222000000</v>
      </c>
      <c r="C385">
        <v>-113.6713</v>
      </c>
      <c r="D385">
        <v>-104.34106</v>
      </c>
      <c r="F385" s="2">
        <f t="shared" si="62"/>
        <v>6.2502500000000003</v>
      </c>
      <c r="G385" s="2">
        <f t="shared" si="60"/>
        <v>-80.130820999999997</v>
      </c>
      <c r="J385">
        <v>3222000000</v>
      </c>
      <c r="K385">
        <v>-113.6713</v>
      </c>
      <c r="L385">
        <v>-104.27656</v>
      </c>
      <c r="N385" s="2">
        <f t="shared" si="63"/>
        <v>6.2502500000000003</v>
      </c>
      <c r="O385" s="2">
        <f t="shared" si="61"/>
        <v>-76.283005000000003</v>
      </c>
    </row>
    <row r="386" spans="2:16" x14ac:dyDescent="0.25">
      <c r="B386">
        <v>3360875000</v>
      </c>
      <c r="C386">
        <v>-108.25961</v>
      </c>
      <c r="D386">
        <v>-98.764267000000004</v>
      </c>
      <c r="F386" s="2" t="s">
        <v>21</v>
      </c>
      <c r="J386">
        <v>3360875000</v>
      </c>
      <c r="K386">
        <v>-108.25961</v>
      </c>
      <c r="L386">
        <v>-98.588531000000003</v>
      </c>
      <c r="N386" s="2" t="s">
        <v>21</v>
      </c>
    </row>
    <row r="387" spans="2:16" x14ac:dyDescent="0.25">
      <c r="B387">
        <v>3499750000</v>
      </c>
      <c r="C387">
        <v>-106.1442</v>
      </c>
      <c r="D387">
        <v>-96.333588000000006</v>
      </c>
      <c r="J387">
        <v>3499750000</v>
      </c>
      <c r="K387">
        <v>-106.1442</v>
      </c>
      <c r="L387">
        <v>-96.089264</v>
      </c>
    </row>
    <row r="388" spans="2:16" x14ac:dyDescent="0.25">
      <c r="B388" t="s">
        <v>21</v>
      </c>
      <c r="J388" t="s">
        <v>21</v>
      </c>
    </row>
    <row r="389" spans="2:16" x14ac:dyDescent="0.25">
      <c r="F389" s="2" t="s">
        <v>58</v>
      </c>
      <c r="N389" s="2" t="s">
        <v>58</v>
      </c>
    </row>
    <row r="390" spans="2:16" ht="15.75" x14ac:dyDescent="0.25">
      <c r="F390" s="2" t="s">
        <v>19</v>
      </c>
      <c r="G390" s="2" t="str">
        <f t="shared" ref="G390:G409" si="64">D416</f>
        <v>4Rx3L dBc Log Mag(dB)</v>
      </c>
      <c r="H390" s="25">
        <v>4</v>
      </c>
      <c r="N390" s="2" t="s">
        <v>19</v>
      </c>
      <c r="O390" s="2" t="str">
        <f t="shared" ref="O390:O409" si="65">L416</f>
        <v>4Rx3L dBc Log Mag(dB)</v>
      </c>
      <c r="P390" s="25">
        <v>4</v>
      </c>
    </row>
    <row r="391" spans="2:16" ht="15.75" x14ac:dyDescent="0.25">
      <c r="B391" t="s">
        <v>56</v>
      </c>
      <c r="F391" s="2">
        <f t="shared" ref="F391:F409" si="66">B417/1000000000</f>
        <v>1</v>
      </c>
      <c r="G391" s="2">
        <f t="shared" si="64"/>
        <v>-68.891623999999993</v>
      </c>
      <c r="H391" s="26">
        <f>ABS(AVERAGE(G391:G409)-(H390-1)*17)</f>
        <v>139.21779547368419</v>
      </c>
      <c r="J391" t="s">
        <v>56</v>
      </c>
      <c r="N391" s="2">
        <f t="shared" ref="N391:N409" si="67">J417/1000000000</f>
        <v>1</v>
      </c>
      <c r="O391" s="2">
        <f t="shared" si="65"/>
        <v>-96.800597999999994</v>
      </c>
      <c r="P391" s="26">
        <f>ABS(AVERAGE(O391:O409)-(P390-1)*17)</f>
        <v>138.81584868421049</v>
      </c>
    </row>
    <row r="392" spans="2:16" x14ac:dyDescent="0.25">
      <c r="B392" t="s">
        <v>19</v>
      </c>
      <c r="C392" t="s">
        <v>141</v>
      </c>
      <c r="D392" t="s">
        <v>57</v>
      </c>
      <c r="F392" s="2">
        <f t="shared" si="66"/>
        <v>1.4722361111111</v>
      </c>
      <c r="G392" s="2">
        <f t="shared" si="64"/>
        <v>-81.719582000000003</v>
      </c>
      <c r="J392" t="s">
        <v>19</v>
      </c>
      <c r="K392" t="s">
        <v>141</v>
      </c>
      <c r="L392" t="s">
        <v>57</v>
      </c>
      <c r="N392" s="2">
        <f t="shared" si="67"/>
        <v>1.4722361111111</v>
      </c>
      <c r="O392" s="2">
        <f t="shared" si="65"/>
        <v>-93.320656</v>
      </c>
    </row>
    <row r="393" spans="2:16" x14ac:dyDescent="0.25">
      <c r="B393">
        <v>1000000000</v>
      </c>
      <c r="C393">
        <v>-108.0984</v>
      </c>
      <c r="D393">
        <v>-97.465446</v>
      </c>
      <c r="F393" s="2">
        <f t="shared" si="66"/>
        <v>1.9444722222222</v>
      </c>
      <c r="G393" s="2">
        <f t="shared" si="64"/>
        <v>-97.863983000000005</v>
      </c>
      <c r="J393">
        <v>1000000000</v>
      </c>
      <c r="K393">
        <v>-109.61723000000001</v>
      </c>
      <c r="L393">
        <v>-96.933471999999995</v>
      </c>
      <c r="N393" s="2">
        <f t="shared" si="67"/>
        <v>1.9444722222222</v>
      </c>
      <c r="O393" s="2">
        <f t="shared" si="65"/>
        <v>-100.59211999999999</v>
      </c>
    </row>
    <row r="394" spans="2:16" x14ac:dyDescent="0.25">
      <c r="B394">
        <v>1291680555.5555999</v>
      </c>
      <c r="C394">
        <v>-96.274154999999993</v>
      </c>
      <c r="D394">
        <v>-87.530631999999997</v>
      </c>
      <c r="F394" s="2">
        <f t="shared" si="66"/>
        <v>2.4167083333332999</v>
      </c>
      <c r="G394" s="2">
        <f t="shared" si="64"/>
        <v>-88.561638000000002</v>
      </c>
      <c r="J394">
        <v>1291680555.5555999</v>
      </c>
      <c r="K394">
        <v>-107.06934</v>
      </c>
      <c r="L394">
        <v>-97.044632000000007</v>
      </c>
      <c r="N394" s="2">
        <f t="shared" si="67"/>
        <v>2.4167083333332999</v>
      </c>
      <c r="O394" s="2">
        <f t="shared" si="65"/>
        <v>-94.440697</v>
      </c>
    </row>
    <row r="395" spans="2:16" x14ac:dyDescent="0.25">
      <c r="B395">
        <v>1583361111.1111</v>
      </c>
      <c r="C395">
        <v>-103.7533</v>
      </c>
      <c r="D395">
        <v>-95.737030000000004</v>
      </c>
      <c r="F395" s="2">
        <f t="shared" si="66"/>
        <v>2.8889444444443999</v>
      </c>
      <c r="G395" s="2">
        <f t="shared" si="64"/>
        <v>-97.476500999999999</v>
      </c>
      <c r="J395">
        <v>1583361111.1111</v>
      </c>
      <c r="K395">
        <v>-97.507880999999998</v>
      </c>
      <c r="L395">
        <v>-89.031761000000003</v>
      </c>
      <c r="N395" s="2">
        <f t="shared" si="67"/>
        <v>2.8889444444443999</v>
      </c>
      <c r="O395" s="2">
        <f t="shared" si="65"/>
        <v>-94.849189999999993</v>
      </c>
    </row>
    <row r="396" spans="2:16" x14ac:dyDescent="0.25">
      <c r="B396">
        <v>1875041666.6666999</v>
      </c>
      <c r="C396">
        <v>-95.075599999999994</v>
      </c>
      <c r="D396">
        <v>-86.996414000000001</v>
      </c>
      <c r="F396" s="2">
        <f t="shared" si="66"/>
        <v>3.3611805555556002</v>
      </c>
      <c r="G396" s="2">
        <f t="shared" si="64"/>
        <v>-94.520095999999995</v>
      </c>
      <c r="J396">
        <v>1875041666.6666999</v>
      </c>
      <c r="K396">
        <v>-96.597899999999996</v>
      </c>
      <c r="L396">
        <v>-88.552566999999996</v>
      </c>
      <c r="N396" s="2">
        <f t="shared" si="67"/>
        <v>3.3611805555556002</v>
      </c>
      <c r="O396" s="2">
        <f t="shared" si="65"/>
        <v>-85.749786</v>
      </c>
    </row>
    <row r="397" spans="2:16" x14ac:dyDescent="0.25">
      <c r="B397">
        <v>2166722222.2221999</v>
      </c>
      <c r="C397">
        <v>-96.731048999999999</v>
      </c>
      <c r="D397">
        <v>-88.398589999999999</v>
      </c>
      <c r="F397" s="2">
        <f t="shared" si="66"/>
        <v>3.8334166666666998</v>
      </c>
      <c r="G397" s="2">
        <f t="shared" si="64"/>
        <v>-83.854568</v>
      </c>
      <c r="J397">
        <v>2166722222.2221999</v>
      </c>
      <c r="K397">
        <v>-97.322425999999993</v>
      </c>
      <c r="L397">
        <v>-89.449471000000003</v>
      </c>
      <c r="N397" s="2">
        <f t="shared" si="67"/>
        <v>3.8334166666666998</v>
      </c>
      <c r="O397" s="2">
        <f t="shared" si="65"/>
        <v>-89.217254999999994</v>
      </c>
    </row>
    <row r="398" spans="2:16" x14ac:dyDescent="0.25">
      <c r="B398">
        <v>2458402777.7778001</v>
      </c>
      <c r="C398">
        <v>-81.780456999999998</v>
      </c>
      <c r="D398">
        <v>-73.319489000000004</v>
      </c>
      <c r="F398" s="2">
        <f t="shared" si="66"/>
        <v>4.3056527777777998</v>
      </c>
      <c r="G398" s="2">
        <f t="shared" si="64"/>
        <v>-87.858238</v>
      </c>
      <c r="J398">
        <v>2458402777.7778001</v>
      </c>
      <c r="K398">
        <v>-95.819771000000003</v>
      </c>
      <c r="L398">
        <v>-87.920792000000006</v>
      </c>
      <c r="N398" s="2">
        <f t="shared" si="67"/>
        <v>4.3056527777777998</v>
      </c>
      <c r="O398" s="2">
        <f t="shared" si="65"/>
        <v>-92.805037999999996</v>
      </c>
    </row>
    <row r="399" spans="2:16" x14ac:dyDescent="0.25">
      <c r="B399">
        <v>2750083333.3333001</v>
      </c>
      <c r="C399">
        <v>-88.667427000000004</v>
      </c>
      <c r="D399">
        <v>-80.402610999999993</v>
      </c>
      <c r="F399" s="2">
        <f t="shared" si="66"/>
        <v>4.7778888888889002</v>
      </c>
      <c r="G399" s="2">
        <f t="shared" si="64"/>
        <v>-103.98220000000001</v>
      </c>
      <c r="J399">
        <v>2750083333.3333001</v>
      </c>
      <c r="K399">
        <v>-100.52325</v>
      </c>
      <c r="L399">
        <v>-92.254149999999996</v>
      </c>
      <c r="N399" s="2">
        <f t="shared" si="67"/>
        <v>4.7778888888889002</v>
      </c>
      <c r="O399" s="2">
        <f t="shared" si="65"/>
        <v>-83.256287</v>
      </c>
    </row>
    <row r="400" spans="2:16" x14ac:dyDescent="0.25">
      <c r="B400">
        <v>3041763888.8888998</v>
      </c>
      <c r="C400">
        <v>-90.736396999999997</v>
      </c>
      <c r="D400">
        <v>-82.605103</v>
      </c>
      <c r="F400" s="2">
        <f t="shared" si="66"/>
        <v>5.2501249999999997</v>
      </c>
      <c r="G400" s="2">
        <f t="shared" si="64"/>
        <v>-97.927368000000001</v>
      </c>
      <c r="J400">
        <v>3041763888.8888998</v>
      </c>
      <c r="K400">
        <v>-104.9772</v>
      </c>
      <c r="L400">
        <v>-96.867942999999997</v>
      </c>
      <c r="N400" s="2">
        <f t="shared" si="67"/>
        <v>5.2501249999999997</v>
      </c>
      <c r="O400" s="2">
        <f t="shared" si="65"/>
        <v>-93.657898000000003</v>
      </c>
    </row>
    <row r="401" spans="2:16" x14ac:dyDescent="0.25">
      <c r="B401">
        <v>3333444444.4443998</v>
      </c>
      <c r="C401">
        <v>-94.086464000000007</v>
      </c>
      <c r="D401">
        <v>-85.879715000000004</v>
      </c>
      <c r="F401" s="2">
        <f t="shared" si="66"/>
        <v>5.7223611111111001</v>
      </c>
      <c r="G401" s="2">
        <f t="shared" si="64"/>
        <v>-90.711838</v>
      </c>
      <c r="J401">
        <v>3333444444.4443998</v>
      </c>
      <c r="K401">
        <v>-93.323723000000001</v>
      </c>
      <c r="L401">
        <v>-85.114142999999999</v>
      </c>
      <c r="N401" s="2">
        <f t="shared" si="67"/>
        <v>5.7223611111111001</v>
      </c>
      <c r="O401" s="2">
        <f t="shared" si="65"/>
        <v>-83.270859000000002</v>
      </c>
    </row>
    <row r="402" spans="2:16" x14ac:dyDescent="0.25">
      <c r="B402">
        <v>3625125000</v>
      </c>
      <c r="C402">
        <v>-103.72620999999999</v>
      </c>
      <c r="D402">
        <v>-95.555931000000001</v>
      </c>
      <c r="F402" s="2">
        <f t="shared" si="66"/>
        <v>6.1945972222222005</v>
      </c>
      <c r="G402" s="2">
        <f t="shared" si="64"/>
        <v>-81.519028000000006</v>
      </c>
      <c r="J402">
        <v>3625125000</v>
      </c>
      <c r="K402">
        <v>-90.361366000000004</v>
      </c>
      <c r="L402">
        <v>-82.060897999999995</v>
      </c>
      <c r="N402" s="2">
        <f t="shared" si="67"/>
        <v>6.1945972222222005</v>
      </c>
      <c r="O402" s="2">
        <f t="shared" si="65"/>
        <v>-88.824653999999995</v>
      </c>
    </row>
    <row r="403" spans="2:16" x14ac:dyDescent="0.25">
      <c r="B403">
        <v>3916805555.5556002</v>
      </c>
      <c r="C403">
        <v>-83.912993999999998</v>
      </c>
      <c r="D403">
        <v>-75.524887000000007</v>
      </c>
      <c r="F403" s="2">
        <f t="shared" si="66"/>
        <v>6.6668333333332992</v>
      </c>
      <c r="G403" s="2">
        <f t="shared" si="64"/>
        <v>-85.044632000000007</v>
      </c>
      <c r="J403">
        <v>3916805555.5556002</v>
      </c>
      <c r="K403">
        <v>-91.358208000000005</v>
      </c>
      <c r="L403">
        <v>-82.906257999999994</v>
      </c>
      <c r="N403" s="2">
        <f t="shared" si="67"/>
        <v>6.6668333333332992</v>
      </c>
      <c r="O403" s="2">
        <f t="shared" si="65"/>
        <v>-88.321280999999999</v>
      </c>
    </row>
    <row r="404" spans="2:16" x14ac:dyDescent="0.25">
      <c r="B404">
        <v>4208486111.1111002</v>
      </c>
      <c r="C404">
        <v>-80.926956000000004</v>
      </c>
      <c r="D404">
        <v>-72.488051999999996</v>
      </c>
      <c r="F404" s="2">
        <f t="shared" si="66"/>
        <v>7.1390694444443996</v>
      </c>
      <c r="G404" s="2">
        <f t="shared" si="64"/>
        <v>-87.852371000000005</v>
      </c>
      <c r="J404">
        <v>4208486111.1111002</v>
      </c>
      <c r="K404">
        <v>-93.928894</v>
      </c>
      <c r="L404">
        <v>-85.410499999999999</v>
      </c>
      <c r="N404" s="2">
        <f t="shared" si="67"/>
        <v>7.1390694444443996</v>
      </c>
      <c r="O404" s="2">
        <f t="shared" si="65"/>
        <v>-75.045105000000007</v>
      </c>
    </row>
    <row r="405" spans="2:16" x14ac:dyDescent="0.25">
      <c r="B405">
        <v>4500166666.6667004</v>
      </c>
      <c r="C405">
        <v>-79.253097999999994</v>
      </c>
      <c r="D405">
        <v>-70.672950999999998</v>
      </c>
      <c r="F405" s="2">
        <f t="shared" si="66"/>
        <v>7.6113055555556004</v>
      </c>
      <c r="G405" s="2">
        <f t="shared" si="64"/>
        <v>-84.080337999999998</v>
      </c>
      <c r="J405">
        <v>4500166666.6667004</v>
      </c>
      <c r="K405">
        <v>-88.049660000000003</v>
      </c>
      <c r="L405">
        <v>-79.078063999999998</v>
      </c>
      <c r="N405" s="2">
        <f t="shared" si="67"/>
        <v>7.6113055555556004</v>
      </c>
      <c r="O405" s="2">
        <f t="shared" si="65"/>
        <v>-85.126121999999995</v>
      </c>
    </row>
    <row r="406" spans="2:16" x14ac:dyDescent="0.25">
      <c r="B406">
        <v>4791847222.2222004</v>
      </c>
      <c r="C406">
        <v>-91.102103999999997</v>
      </c>
      <c r="D406">
        <v>-82.24221</v>
      </c>
      <c r="F406" s="2">
        <f t="shared" si="66"/>
        <v>8.0835416666667008</v>
      </c>
      <c r="G406" s="2">
        <f t="shared" si="64"/>
        <v>-83.762626999999995</v>
      </c>
      <c r="J406">
        <v>4791847222.2222004</v>
      </c>
      <c r="K406">
        <v>-108.05086</v>
      </c>
      <c r="L406">
        <v>-98.738945000000001</v>
      </c>
      <c r="N406" s="2">
        <f t="shared" si="67"/>
        <v>8.0835416666667008</v>
      </c>
      <c r="O406" s="2">
        <f t="shared" si="65"/>
        <v>-87.151520000000005</v>
      </c>
    </row>
    <row r="407" spans="2:16" x14ac:dyDescent="0.25">
      <c r="B407">
        <v>5083527777.7777996</v>
      </c>
      <c r="C407">
        <v>-84.145081000000005</v>
      </c>
      <c r="D407">
        <v>-74.728508000000005</v>
      </c>
      <c r="F407" s="2">
        <f t="shared" si="66"/>
        <v>8.5557777777778004</v>
      </c>
      <c r="G407" s="2">
        <f t="shared" si="64"/>
        <v>-96.568932000000004</v>
      </c>
      <c r="J407">
        <v>5083527777.7777996</v>
      </c>
      <c r="K407">
        <v>-88.679771000000002</v>
      </c>
      <c r="L407">
        <v>-79.479354999999998</v>
      </c>
      <c r="N407" s="2">
        <f t="shared" si="67"/>
        <v>8.5557777777778004</v>
      </c>
      <c r="O407" s="2">
        <f t="shared" si="65"/>
        <v>-83.568404999999998</v>
      </c>
    </row>
    <row r="408" spans="2:16" x14ac:dyDescent="0.25">
      <c r="B408">
        <v>5375208333.3332996</v>
      </c>
      <c r="C408">
        <v>-84.033141999999998</v>
      </c>
      <c r="D408">
        <v>-74.618972999999997</v>
      </c>
      <c r="F408" s="2">
        <f t="shared" si="66"/>
        <v>9.0280138888888999</v>
      </c>
      <c r="G408" s="2">
        <f t="shared" si="64"/>
        <v>-77.310455000000005</v>
      </c>
      <c r="J408">
        <v>5375208333.3332996</v>
      </c>
      <c r="K408">
        <v>-91.600761000000006</v>
      </c>
      <c r="L408">
        <v>-81.997260999999995</v>
      </c>
      <c r="N408" s="2">
        <f t="shared" si="67"/>
        <v>9.0280138888888999</v>
      </c>
      <c r="O408" s="2">
        <f t="shared" si="65"/>
        <v>-69.154128999999998</v>
      </c>
    </row>
    <row r="409" spans="2:16" x14ac:dyDescent="0.25">
      <c r="B409">
        <v>5666888888.8888998</v>
      </c>
      <c r="C409">
        <v>-85.433289000000002</v>
      </c>
      <c r="D409">
        <v>-76.103058000000004</v>
      </c>
      <c r="F409" s="2">
        <f t="shared" si="66"/>
        <v>9.5002499999999994</v>
      </c>
      <c r="G409" s="2">
        <f t="shared" si="64"/>
        <v>-86.632095000000007</v>
      </c>
      <c r="J409">
        <v>5666888888.8888998</v>
      </c>
      <c r="K409">
        <v>-87.991164999999995</v>
      </c>
      <c r="L409">
        <v>-78.596419999999995</v>
      </c>
      <c r="N409" s="2">
        <f t="shared" si="67"/>
        <v>9.5002499999999994</v>
      </c>
      <c r="O409" s="2">
        <f t="shared" si="65"/>
        <v>-83.349525</v>
      </c>
    </row>
    <row r="410" spans="2:16" x14ac:dyDescent="0.25">
      <c r="B410">
        <v>5958569444.4443998</v>
      </c>
      <c r="C410">
        <v>-82.417732000000001</v>
      </c>
      <c r="D410">
        <v>-72.922393999999997</v>
      </c>
      <c r="F410" s="2" t="s">
        <v>21</v>
      </c>
      <c r="J410">
        <v>5958569444.4443998</v>
      </c>
      <c r="K410">
        <v>-74.211792000000003</v>
      </c>
      <c r="L410">
        <v>-64.540710000000004</v>
      </c>
      <c r="N410" s="2" t="s">
        <v>21</v>
      </c>
    </row>
    <row r="411" spans="2:16" x14ac:dyDescent="0.25">
      <c r="B411">
        <v>6250250000</v>
      </c>
      <c r="C411">
        <v>-89.941436999999993</v>
      </c>
      <c r="D411">
        <v>-80.130820999999997</v>
      </c>
      <c r="J411">
        <v>6250250000</v>
      </c>
      <c r="K411">
        <v>-86.337929000000003</v>
      </c>
      <c r="L411">
        <v>-76.283005000000003</v>
      </c>
    </row>
    <row r="412" spans="2:16" x14ac:dyDescent="0.25">
      <c r="B412" t="s">
        <v>21</v>
      </c>
      <c r="J412" t="s">
        <v>21</v>
      </c>
    </row>
    <row r="413" spans="2:16" x14ac:dyDescent="0.25">
      <c r="F413" s="2" t="s">
        <v>60</v>
      </c>
      <c r="N413" s="2" t="s">
        <v>60</v>
      </c>
    </row>
    <row r="414" spans="2:16" ht="15.75" x14ac:dyDescent="0.25">
      <c r="F414" s="2" t="s">
        <v>19</v>
      </c>
      <c r="G414" s="2" t="str">
        <f t="shared" ref="G414:G433" si="68">D440</f>
        <v>4Rx4L dBc Log Mag(dB)</v>
      </c>
      <c r="H414" s="25">
        <v>4</v>
      </c>
      <c r="N414" s="2" t="s">
        <v>19</v>
      </c>
      <c r="O414" s="2" t="str">
        <f t="shared" ref="O414:O433" si="69">L440</f>
        <v>4Rx4L dBc Log Mag(dB)</v>
      </c>
      <c r="P414" s="25">
        <v>4</v>
      </c>
    </row>
    <row r="415" spans="2:16" ht="15.75" x14ac:dyDescent="0.25">
      <c r="B415" t="s">
        <v>58</v>
      </c>
      <c r="F415" s="2">
        <f t="shared" ref="F415:F433" si="70">B441/1000000000</f>
        <v>1</v>
      </c>
      <c r="G415" s="2">
        <f t="shared" si="68"/>
        <v>-78.614227</v>
      </c>
      <c r="H415" s="26">
        <f>ABS(AVERAGE(G415:G433)-(H414-1)*17)</f>
        <v>136.01827363157895</v>
      </c>
      <c r="J415" t="s">
        <v>58</v>
      </c>
      <c r="N415" s="2">
        <f t="shared" ref="N415:N433" si="71">J441/1000000000</f>
        <v>1</v>
      </c>
      <c r="O415" s="2">
        <f t="shared" si="69"/>
        <v>-74.241386000000006</v>
      </c>
      <c r="P415" s="26">
        <f>ABS(AVERAGE(O415:O433)-(P414-1)*17)</f>
        <v>135.88268910526318</v>
      </c>
    </row>
    <row r="416" spans="2:16" x14ac:dyDescent="0.25">
      <c r="B416" t="s">
        <v>19</v>
      </c>
      <c r="C416" t="s">
        <v>142</v>
      </c>
      <c r="D416" t="s">
        <v>59</v>
      </c>
      <c r="F416" s="2">
        <f t="shared" si="70"/>
        <v>1.6527916666667</v>
      </c>
      <c r="G416" s="2">
        <f t="shared" si="68"/>
        <v>-67.696404000000001</v>
      </c>
      <c r="J416" t="s">
        <v>19</v>
      </c>
      <c r="K416" t="s">
        <v>142</v>
      </c>
      <c r="L416" t="s">
        <v>59</v>
      </c>
      <c r="N416" s="2">
        <f t="shared" si="71"/>
        <v>1.6527916666667</v>
      </c>
      <c r="O416" s="2">
        <f t="shared" si="69"/>
        <v>-97.436301999999998</v>
      </c>
    </row>
    <row r="417" spans="2:15" x14ac:dyDescent="0.25">
      <c r="B417">
        <v>1000000000</v>
      </c>
      <c r="C417">
        <v>-79.524581999999995</v>
      </c>
      <c r="D417">
        <v>-68.891623999999993</v>
      </c>
      <c r="F417" s="2">
        <f t="shared" si="70"/>
        <v>2.3055833333333</v>
      </c>
      <c r="G417" s="2">
        <f t="shared" si="68"/>
        <v>-89.404387999999997</v>
      </c>
      <c r="J417">
        <v>1000000000</v>
      </c>
      <c r="K417">
        <v>-109.48436</v>
      </c>
      <c r="L417">
        <v>-96.800597999999994</v>
      </c>
      <c r="N417" s="2">
        <f t="shared" si="71"/>
        <v>2.3055833333333</v>
      </c>
      <c r="O417" s="2">
        <f t="shared" si="69"/>
        <v>-91.876266000000001</v>
      </c>
    </row>
    <row r="418" spans="2:15" x14ac:dyDescent="0.25">
      <c r="B418">
        <v>1472236111.1111</v>
      </c>
      <c r="C418">
        <v>-90.463104000000001</v>
      </c>
      <c r="D418">
        <v>-81.719582000000003</v>
      </c>
      <c r="F418" s="2">
        <f t="shared" si="70"/>
        <v>2.9583750000000002</v>
      </c>
      <c r="G418" s="2">
        <f t="shared" si="68"/>
        <v>-88.548088000000007</v>
      </c>
      <c r="J418">
        <v>1472236111.1111</v>
      </c>
      <c r="K418">
        <v>-103.34537</v>
      </c>
      <c r="L418">
        <v>-93.320656</v>
      </c>
      <c r="N418" s="2">
        <f t="shared" si="71"/>
        <v>2.9583750000000002</v>
      </c>
      <c r="O418" s="2">
        <f t="shared" si="69"/>
        <v>-85.870131999999998</v>
      </c>
    </row>
    <row r="419" spans="2:15" x14ac:dyDescent="0.25">
      <c r="B419">
        <v>1944472222.2221999</v>
      </c>
      <c r="C419">
        <v>-105.88025</v>
      </c>
      <c r="D419">
        <v>-97.863983000000005</v>
      </c>
      <c r="F419" s="2">
        <f t="shared" si="70"/>
        <v>3.6111666666666999</v>
      </c>
      <c r="G419" s="2">
        <f t="shared" si="68"/>
        <v>-84.539023999999998</v>
      </c>
      <c r="J419">
        <v>1944472222.2221999</v>
      </c>
      <c r="K419">
        <v>-109.06824</v>
      </c>
      <c r="L419">
        <v>-100.59211999999999</v>
      </c>
      <c r="N419" s="2">
        <f t="shared" si="71"/>
        <v>3.6111666666666999</v>
      </c>
      <c r="O419" s="2">
        <f t="shared" si="69"/>
        <v>-80.319137999999995</v>
      </c>
    </row>
    <row r="420" spans="2:15" x14ac:dyDescent="0.25">
      <c r="B420">
        <v>2416708333.3333001</v>
      </c>
      <c r="C420">
        <v>-96.640822999999997</v>
      </c>
      <c r="D420">
        <v>-88.561638000000002</v>
      </c>
      <c r="F420" s="2">
        <f t="shared" si="70"/>
        <v>4.2639583333333002</v>
      </c>
      <c r="G420" s="2">
        <f t="shared" si="68"/>
        <v>-87.329552000000007</v>
      </c>
      <c r="J420">
        <v>2416708333.3333001</v>
      </c>
      <c r="K420">
        <v>-102.48604</v>
      </c>
      <c r="L420">
        <v>-94.440697</v>
      </c>
      <c r="N420" s="2">
        <f t="shared" si="71"/>
        <v>4.2639583333333002</v>
      </c>
      <c r="O420" s="2">
        <f t="shared" si="69"/>
        <v>-91.805015999999995</v>
      </c>
    </row>
    <row r="421" spans="2:15" x14ac:dyDescent="0.25">
      <c r="B421">
        <v>2888944444.4443998</v>
      </c>
      <c r="C421">
        <v>-105.80895</v>
      </c>
      <c r="D421">
        <v>-97.476500999999999</v>
      </c>
      <c r="F421" s="2">
        <f t="shared" si="70"/>
        <v>4.9167500000000004</v>
      </c>
      <c r="G421" s="2">
        <f t="shared" si="68"/>
        <v>-88.770392999999999</v>
      </c>
      <c r="J421">
        <v>2888944444.4443998</v>
      </c>
      <c r="K421">
        <v>-102.72215</v>
      </c>
      <c r="L421">
        <v>-94.849189999999993</v>
      </c>
      <c r="N421" s="2">
        <f t="shared" si="71"/>
        <v>4.9167500000000004</v>
      </c>
      <c r="O421" s="2">
        <f t="shared" si="69"/>
        <v>-89.050803999999999</v>
      </c>
    </row>
    <row r="422" spans="2:15" x14ac:dyDescent="0.25">
      <c r="B422">
        <v>3361180555.5556002</v>
      </c>
      <c r="C422">
        <v>-102.98106</v>
      </c>
      <c r="D422">
        <v>-94.520095999999995</v>
      </c>
      <c r="F422" s="2">
        <f t="shared" si="70"/>
        <v>5.5695416666667006</v>
      </c>
      <c r="G422" s="2">
        <f t="shared" si="68"/>
        <v>-72.348327999999995</v>
      </c>
      <c r="J422">
        <v>3361180555.5556002</v>
      </c>
      <c r="K422">
        <v>-93.648765999999995</v>
      </c>
      <c r="L422">
        <v>-85.749786</v>
      </c>
      <c r="N422" s="2">
        <f t="shared" si="71"/>
        <v>5.5695416666667006</v>
      </c>
      <c r="O422" s="2">
        <f t="shared" si="69"/>
        <v>-89.619583000000006</v>
      </c>
    </row>
    <row r="423" spans="2:15" x14ac:dyDescent="0.25">
      <c r="B423">
        <v>3833416666.6666999</v>
      </c>
      <c r="C423">
        <v>-92.119384999999994</v>
      </c>
      <c r="D423">
        <v>-83.854568</v>
      </c>
      <c r="F423" s="2">
        <f t="shared" si="70"/>
        <v>6.2223333333332995</v>
      </c>
      <c r="G423" s="2">
        <f t="shared" si="68"/>
        <v>-91.323784000000003</v>
      </c>
      <c r="J423">
        <v>3833416666.6666999</v>
      </c>
      <c r="K423">
        <v>-97.486343000000005</v>
      </c>
      <c r="L423">
        <v>-89.217254999999994</v>
      </c>
      <c r="N423" s="2">
        <f t="shared" si="71"/>
        <v>6.2223333333332995</v>
      </c>
      <c r="O423" s="2">
        <f t="shared" si="69"/>
        <v>-80.647246999999993</v>
      </c>
    </row>
    <row r="424" spans="2:15" x14ac:dyDescent="0.25">
      <c r="B424">
        <v>4305652777.7777996</v>
      </c>
      <c r="C424">
        <v>-95.989525</v>
      </c>
      <c r="D424">
        <v>-87.858238</v>
      </c>
      <c r="F424" s="2">
        <f t="shared" si="70"/>
        <v>6.8751249999999997</v>
      </c>
      <c r="G424" s="2">
        <f t="shared" si="68"/>
        <v>-92.454369</v>
      </c>
      <c r="J424">
        <v>4305652777.7777996</v>
      </c>
      <c r="K424">
        <v>-100.91428999999999</v>
      </c>
      <c r="L424">
        <v>-92.805037999999996</v>
      </c>
      <c r="N424" s="2">
        <f t="shared" si="71"/>
        <v>6.8751249999999997</v>
      </c>
      <c r="O424" s="2">
        <f t="shared" si="69"/>
        <v>-85.135338000000004</v>
      </c>
    </row>
    <row r="425" spans="2:15" x14ac:dyDescent="0.25">
      <c r="B425">
        <v>4777888888.8888998</v>
      </c>
      <c r="C425">
        <v>-112.18895999999999</v>
      </c>
      <c r="D425">
        <v>-103.98220000000001</v>
      </c>
      <c r="F425" s="2">
        <f t="shared" si="70"/>
        <v>7.5279166666667008</v>
      </c>
      <c r="G425" s="2">
        <f t="shared" si="68"/>
        <v>-105.35857</v>
      </c>
      <c r="J425">
        <v>4777888888.8888998</v>
      </c>
      <c r="K425">
        <v>-91.465857999999997</v>
      </c>
      <c r="L425">
        <v>-83.256287</v>
      </c>
      <c r="N425" s="2">
        <f t="shared" si="71"/>
        <v>7.5279166666667008</v>
      </c>
      <c r="O425" s="2">
        <f t="shared" si="69"/>
        <v>-89.349570999999997</v>
      </c>
    </row>
    <row r="426" spans="2:15" x14ac:dyDescent="0.25">
      <c r="B426">
        <v>5250125000</v>
      </c>
      <c r="C426">
        <v>-106.09766</v>
      </c>
      <c r="D426">
        <v>-97.927368000000001</v>
      </c>
      <c r="F426" s="2">
        <f t="shared" si="70"/>
        <v>8.1807083333332997</v>
      </c>
      <c r="G426" s="2">
        <f t="shared" si="68"/>
        <v>-75.054633999999993</v>
      </c>
      <c r="J426">
        <v>5250125000</v>
      </c>
      <c r="K426">
        <v>-101.95836</v>
      </c>
      <c r="L426">
        <v>-93.657898000000003</v>
      </c>
      <c r="N426" s="2">
        <f t="shared" si="71"/>
        <v>8.1807083333332997</v>
      </c>
      <c r="O426" s="2">
        <f t="shared" si="69"/>
        <v>-80.888030999999998</v>
      </c>
    </row>
    <row r="427" spans="2:15" x14ac:dyDescent="0.25">
      <c r="B427">
        <v>5722361111.1111002</v>
      </c>
      <c r="C427">
        <v>-99.099945000000005</v>
      </c>
      <c r="D427">
        <v>-90.711838</v>
      </c>
      <c r="F427" s="2">
        <f t="shared" si="70"/>
        <v>8.8335000000000008</v>
      </c>
      <c r="G427" s="2">
        <f t="shared" si="68"/>
        <v>-82.201324</v>
      </c>
      <c r="J427">
        <v>5722361111.1111002</v>
      </c>
      <c r="K427">
        <v>-91.722808999999998</v>
      </c>
      <c r="L427">
        <v>-83.270859000000002</v>
      </c>
      <c r="N427" s="2">
        <f t="shared" si="71"/>
        <v>8.8335000000000008</v>
      </c>
      <c r="O427" s="2">
        <f t="shared" si="69"/>
        <v>-86.044601</v>
      </c>
    </row>
    <row r="428" spans="2:15" x14ac:dyDescent="0.25">
      <c r="B428">
        <v>6194597222.2222004</v>
      </c>
      <c r="C428">
        <v>-89.957932</v>
      </c>
      <c r="D428">
        <v>-81.519028000000006</v>
      </c>
      <c r="F428" s="2">
        <f t="shared" si="70"/>
        <v>9.4862916666667001</v>
      </c>
      <c r="G428" s="2">
        <f t="shared" si="68"/>
        <v>-74.464127000000005</v>
      </c>
      <c r="J428">
        <v>6194597222.2222004</v>
      </c>
      <c r="K428">
        <v>-97.343047999999996</v>
      </c>
      <c r="L428">
        <v>-88.824653999999995</v>
      </c>
      <c r="N428" s="2">
        <f t="shared" si="71"/>
        <v>9.4862916666667001</v>
      </c>
      <c r="O428" s="2">
        <f t="shared" si="69"/>
        <v>-86.765609999999995</v>
      </c>
    </row>
    <row r="429" spans="2:15" x14ac:dyDescent="0.25">
      <c r="B429">
        <v>6666833333.3332996</v>
      </c>
      <c r="C429">
        <v>-93.624779000000004</v>
      </c>
      <c r="D429">
        <v>-85.044632000000007</v>
      </c>
      <c r="F429" s="2">
        <f t="shared" si="70"/>
        <v>10.139083333333</v>
      </c>
      <c r="G429" s="2">
        <f t="shared" si="68"/>
        <v>-100.58598000000001</v>
      </c>
      <c r="J429">
        <v>6666833333.3332996</v>
      </c>
      <c r="K429">
        <v>-97.292884999999998</v>
      </c>
      <c r="L429">
        <v>-88.321280999999999</v>
      </c>
      <c r="N429" s="2">
        <f t="shared" si="71"/>
        <v>10.139083333333</v>
      </c>
      <c r="O429" s="2">
        <f t="shared" si="69"/>
        <v>-74.925865000000002</v>
      </c>
    </row>
    <row r="430" spans="2:15" x14ac:dyDescent="0.25">
      <c r="B430">
        <v>7139069444.4443998</v>
      </c>
      <c r="C430">
        <v>-96.712265000000002</v>
      </c>
      <c r="D430">
        <v>-87.852371000000005</v>
      </c>
      <c r="F430" s="2">
        <f t="shared" si="70"/>
        <v>10.791874999999999</v>
      </c>
      <c r="G430" s="2">
        <f t="shared" si="68"/>
        <v>-85.559830000000005</v>
      </c>
      <c r="J430">
        <v>7139069444.4443998</v>
      </c>
      <c r="K430">
        <v>-84.357017999999997</v>
      </c>
      <c r="L430">
        <v>-75.045105000000007</v>
      </c>
      <c r="N430" s="2">
        <f t="shared" si="71"/>
        <v>10.791874999999999</v>
      </c>
      <c r="O430" s="2">
        <f t="shared" si="69"/>
        <v>-73.213486000000003</v>
      </c>
    </row>
    <row r="431" spans="2:15" x14ac:dyDescent="0.25">
      <c r="B431">
        <v>7611305555.5556002</v>
      </c>
      <c r="C431">
        <v>-93.496917999999994</v>
      </c>
      <c r="D431">
        <v>-84.080337999999998</v>
      </c>
      <c r="F431" s="2">
        <f t="shared" si="70"/>
        <v>11.444666666667</v>
      </c>
      <c r="G431" s="2">
        <f t="shared" si="68"/>
        <v>-82.918518000000006</v>
      </c>
      <c r="J431">
        <v>7611305555.5556002</v>
      </c>
      <c r="K431">
        <v>-94.326537999999999</v>
      </c>
      <c r="L431">
        <v>-85.126121999999995</v>
      </c>
      <c r="N431" s="2">
        <f t="shared" si="71"/>
        <v>11.444666666667</v>
      </c>
      <c r="O431" s="2">
        <f t="shared" si="69"/>
        <v>-76.616409000000004</v>
      </c>
    </row>
    <row r="432" spans="2:15" x14ac:dyDescent="0.25">
      <c r="B432">
        <v>8083541666.6667004</v>
      </c>
      <c r="C432">
        <v>-93.176795999999996</v>
      </c>
      <c r="D432">
        <v>-83.762626999999995</v>
      </c>
      <c r="F432" s="2">
        <f t="shared" si="70"/>
        <v>12.097458333333</v>
      </c>
      <c r="G432" s="2">
        <f t="shared" si="68"/>
        <v>-84.882712999999995</v>
      </c>
      <c r="J432">
        <v>8083541666.6667004</v>
      </c>
      <c r="K432">
        <v>-96.755027999999996</v>
      </c>
      <c r="L432">
        <v>-87.151520000000005</v>
      </c>
      <c r="N432" s="2">
        <f t="shared" si="71"/>
        <v>12.097458333333</v>
      </c>
      <c r="O432" s="2">
        <f t="shared" si="69"/>
        <v>-88.252753999999996</v>
      </c>
    </row>
    <row r="433" spans="2:16" x14ac:dyDescent="0.25">
      <c r="B433">
        <v>8555777777.7777996</v>
      </c>
      <c r="C433">
        <v>-105.89917</v>
      </c>
      <c r="D433">
        <v>-96.568932000000004</v>
      </c>
      <c r="F433" s="2">
        <f t="shared" si="70"/>
        <v>12.750249999999999</v>
      </c>
      <c r="G433" s="2">
        <f t="shared" si="68"/>
        <v>-83.292946000000001</v>
      </c>
      <c r="J433">
        <v>8555777777.7777996</v>
      </c>
      <c r="K433">
        <v>-92.963149999999999</v>
      </c>
      <c r="L433">
        <v>-83.568404999999998</v>
      </c>
      <c r="N433" s="2">
        <f t="shared" si="71"/>
        <v>12.750249999999999</v>
      </c>
      <c r="O433" s="2">
        <f t="shared" si="69"/>
        <v>-90.713554000000002</v>
      </c>
    </row>
    <row r="434" spans="2:16" x14ac:dyDescent="0.25">
      <c r="B434">
        <v>9028013888.8889008</v>
      </c>
      <c r="C434">
        <v>-86.805794000000006</v>
      </c>
      <c r="D434">
        <v>-77.310455000000005</v>
      </c>
      <c r="F434" s="2" t="s">
        <v>21</v>
      </c>
      <c r="J434">
        <v>9028013888.8889008</v>
      </c>
      <c r="K434">
        <v>-78.825203000000002</v>
      </c>
      <c r="L434">
        <v>-69.154128999999998</v>
      </c>
      <c r="N434" s="2" t="s">
        <v>21</v>
      </c>
    </row>
    <row r="435" spans="2:16" x14ac:dyDescent="0.25">
      <c r="B435">
        <v>9500250000</v>
      </c>
      <c r="C435">
        <v>-96.442702999999995</v>
      </c>
      <c r="D435">
        <v>-86.632095000000007</v>
      </c>
      <c r="J435">
        <v>9500250000</v>
      </c>
      <c r="K435">
        <v>-93.404456999999994</v>
      </c>
      <c r="L435">
        <v>-83.349525</v>
      </c>
    </row>
    <row r="436" spans="2:16" x14ac:dyDescent="0.25">
      <c r="B436" t="s">
        <v>21</v>
      </c>
      <c r="J436" t="s">
        <v>21</v>
      </c>
    </row>
    <row r="437" spans="2:16" x14ac:dyDescent="0.25">
      <c r="F437" s="2" t="s">
        <v>62</v>
      </c>
      <c r="N437" s="2" t="s">
        <v>62</v>
      </c>
    </row>
    <row r="438" spans="2:16" ht="15.75" x14ac:dyDescent="0.25">
      <c r="F438" s="2" t="s">
        <v>19</v>
      </c>
      <c r="G438" s="2" t="str">
        <f t="shared" ref="G438:G457" si="72">D464</f>
        <v>4Rx5L dBc Log Mag(dB)</v>
      </c>
      <c r="H438" s="25">
        <v>4</v>
      </c>
      <c r="N438" s="2" t="s">
        <v>19</v>
      </c>
      <c r="O438" s="2" t="str">
        <f t="shared" ref="O438:O457" si="73">L464</f>
        <v>4Rx5L dBc Log Mag(dB)</v>
      </c>
      <c r="P438" s="25">
        <v>4</v>
      </c>
    </row>
    <row r="439" spans="2:16" ht="15.75" x14ac:dyDescent="0.25">
      <c r="B439" t="s">
        <v>60</v>
      </c>
      <c r="F439" s="2">
        <f t="shared" ref="F439:F457" si="74">B465/1000000000</f>
        <v>1.0002500000000001</v>
      </c>
      <c r="G439" s="2">
        <f t="shared" si="72"/>
        <v>-71.739075</v>
      </c>
      <c r="H439" s="26">
        <f>ABS(AVERAGE(G439:G457)-(H438-1)*17)</f>
        <v>138.26943615789475</v>
      </c>
      <c r="J439" t="s">
        <v>60</v>
      </c>
      <c r="N439" s="2">
        <f t="shared" ref="N439:N457" si="75">J465/1000000000</f>
        <v>1.0002500000000001</v>
      </c>
      <c r="O439" s="2">
        <f t="shared" si="73"/>
        <v>-65.841956999999994</v>
      </c>
      <c r="P439" s="26">
        <f>ABS(AVERAGE(O439:O457)-(P438-1)*17)</f>
        <v>136.53447199999999</v>
      </c>
    </row>
    <row r="440" spans="2:16" x14ac:dyDescent="0.25">
      <c r="B440" t="s">
        <v>19</v>
      </c>
      <c r="C440" t="s">
        <v>143</v>
      </c>
      <c r="D440" t="s">
        <v>61</v>
      </c>
      <c r="F440" s="2">
        <f t="shared" si="74"/>
        <v>1.6669027777778</v>
      </c>
      <c r="G440" s="2">
        <f t="shared" si="72"/>
        <v>-50.864207999999998</v>
      </c>
      <c r="J440" t="s">
        <v>19</v>
      </c>
      <c r="K440" t="s">
        <v>143</v>
      </c>
      <c r="L440" t="s">
        <v>61</v>
      </c>
      <c r="N440" s="2">
        <f t="shared" si="75"/>
        <v>1.6669027777778</v>
      </c>
      <c r="O440" s="2">
        <f t="shared" si="73"/>
        <v>-68.095580999999996</v>
      </c>
    </row>
    <row r="441" spans="2:16" x14ac:dyDescent="0.25">
      <c r="B441">
        <v>1000000000</v>
      </c>
      <c r="C441">
        <v>-89.247176999999994</v>
      </c>
      <c r="D441">
        <v>-78.614227</v>
      </c>
      <c r="F441" s="2">
        <f t="shared" si="74"/>
        <v>2.3335555555556002</v>
      </c>
      <c r="G441" s="2">
        <f t="shared" si="72"/>
        <v>-64.748535000000004</v>
      </c>
      <c r="J441">
        <v>1000000000</v>
      </c>
      <c r="K441">
        <v>-86.925139999999999</v>
      </c>
      <c r="L441">
        <v>-74.241386000000006</v>
      </c>
      <c r="N441" s="2">
        <f t="shared" si="75"/>
        <v>2.3335555555556002</v>
      </c>
      <c r="O441" s="2">
        <f t="shared" si="73"/>
        <v>-81.575728999999995</v>
      </c>
    </row>
    <row r="442" spans="2:16" x14ac:dyDescent="0.25">
      <c r="B442">
        <v>1652791666.6666999</v>
      </c>
      <c r="C442">
        <v>-76.439926</v>
      </c>
      <c r="D442">
        <v>-67.696404000000001</v>
      </c>
      <c r="F442" s="2">
        <f t="shared" si="74"/>
        <v>3.0002083333333003</v>
      </c>
      <c r="G442" s="2">
        <f t="shared" si="72"/>
        <v>-76.095787000000001</v>
      </c>
      <c r="J442">
        <v>1652791666.6666999</v>
      </c>
      <c r="K442">
        <v>-107.46101</v>
      </c>
      <c r="L442">
        <v>-97.436301999999998</v>
      </c>
      <c r="N442" s="2">
        <f t="shared" si="75"/>
        <v>3.0002083333333003</v>
      </c>
      <c r="O442" s="2">
        <f t="shared" si="73"/>
        <v>-80.797698999999994</v>
      </c>
    </row>
    <row r="443" spans="2:16" x14ac:dyDescent="0.25">
      <c r="B443">
        <v>2305583333.3333001</v>
      </c>
      <c r="C443">
        <v>-97.420653999999999</v>
      </c>
      <c r="D443">
        <v>-89.404387999999997</v>
      </c>
      <c r="F443" s="2">
        <f t="shared" si="74"/>
        <v>3.6668611111111002</v>
      </c>
      <c r="G443" s="2">
        <f t="shared" si="72"/>
        <v>-82.532195999999999</v>
      </c>
      <c r="J443">
        <v>2305583333.3333001</v>
      </c>
      <c r="K443">
        <v>-100.35239</v>
      </c>
      <c r="L443">
        <v>-91.876266000000001</v>
      </c>
      <c r="N443" s="2">
        <f t="shared" si="75"/>
        <v>3.6668611111111002</v>
      </c>
      <c r="O443" s="2">
        <f t="shared" si="73"/>
        <v>-89.255202999999995</v>
      </c>
    </row>
    <row r="444" spans="2:16" x14ac:dyDescent="0.25">
      <c r="B444">
        <v>2958375000</v>
      </c>
      <c r="C444">
        <v>-96.627274</v>
      </c>
      <c r="D444">
        <v>-88.548088000000007</v>
      </c>
      <c r="F444" s="2">
        <f t="shared" si="74"/>
        <v>4.3335138888889002</v>
      </c>
      <c r="G444" s="2">
        <f t="shared" si="72"/>
        <v>-100.2238</v>
      </c>
      <c r="J444">
        <v>2958375000</v>
      </c>
      <c r="K444">
        <v>-93.915474000000003</v>
      </c>
      <c r="L444">
        <v>-85.870131999999998</v>
      </c>
      <c r="N444" s="2">
        <f t="shared" si="75"/>
        <v>4.3335138888889002</v>
      </c>
      <c r="O444" s="2">
        <f t="shared" si="73"/>
        <v>-85.181099000000003</v>
      </c>
    </row>
    <row r="445" spans="2:16" x14ac:dyDescent="0.25">
      <c r="B445">
        <v>3611166666.6666999</v>
      </c>
      <c r="C445">
        <v>-92.871482999999998</v>
      </c>
      <c r="D445">
        <v>-84.539023999999998</v>
      </c>
      <c r="F445" s="2">
        <f t="shared" si="74"/>
        <v>5.0001666666667006</v>
      </c>
      <c r="G445" s="2">
        <f t="shared" si="72"/>
        <v>-100.05226</v>
      </c>
      <c r="J445">
        <v>3611166666.6666999</v>
      </c>
      <c r="K445">
        <v>-88.192093</v>
      </c>
      <c r="L445">
        <v>-80.319137999999995</v>
      </c>
      <c r="N445" s="2">
        <f t="shared" si="75"/>
        <v>5.0001666666667006</v>
      </c>
      <c r="O445" s="2">
        <f t="shared" si="73"/>
        <v>-92.842963999999995</v>
      </c>
    </row>
    <row r="446" spans="2:16" x14ac:dyDescent="0.25">
      <c r="B446">
        <v>4263958333.3333001</v>
      </c>
      <c r="C446">
        <v>-95.790520000000001</v>
      </c>
      <c r="D446">
        <v>-87.329552000000007</v>
      </c>
      <c r="F446" s="2">
        <f t="shared" si="74"/>
        <v>5.6668194444443998</v>
      </c>
      <c r="G446" s="2">
        <f t="shared" si="72"/>
        <v>-97.662514000000002</v>
      </c>
      <c r="J446">
        <v>4263958333.3333001</v>
      </c>
      <c r="K446">
        <v>-99.703995000000006</v>
      </c>
      <c r="L446">
        <v>-91.805015999999995</v>
      </c>
      <c r="N446" s="2">
        <f t="shared" si="75"/>
        <v>5.6668194444443998</v>
      </c>
      <c r="O446" s="2">
        <f t="shared" si="73"/>
        <v>-91.163573999999997</v>
      </c>
    </row>
    <row r="447" spans="2:16" x14ac:dyDescent="0.25">
      <c r="B447">
        <v>4916750000</v>
      </c>
      <c r="C447">
        <v>-97.035210000000006</v>
      </c>
      <c r="D447">
        <v>-88.770392999999999</v>
      </c>
      <c r="F447" s="2">
        <f t="shared" si="74"/>
        <v>6.3334722222222002</v>
      </c>
      <c r="G447" s="2">
        <f t="shared" si="72"/>
        <v>-84.977615</v>
      </c>
      <c r="J447">
        <v>4916750000</v>
      </c>
      <c r="K447">
        <v>-97.319892999999993</v>
      </c>
      <c r="L447">
        <v>-89.050803999999999</v>
      </c>
      <c r="N447" s="2">
        <f t="shared" si="75"/>
        <v>6.3334722222222002</v>
      </c>
      <c r="O447" s="2">
        <f t="shared" si="73"/>
        <v>-94.368567999999996</v>
      </c>
    </row>
    <row r="448" spans="2:16" x14ac:dyDescent="0.25">
      <c r="B448">
        <v>5569541666.6667004</v>
      </c>
      <c r="C448">
        <v>-80.479622000000006</v>
      </c>
      <c r="D448">
        <v>-72.348327999999995</v>
      </c>
      <c r="F448" s="2">
        <f t="shared" si="74"/>
        <v>7.0001249999999997</v>
      </c>
      <c r="G448" s="2">
        <f t="shared" si="72"/>
        <v>-84.175872999999996</v>
      </c>
      <c r="J448">
        <v>5569541666.6667004</v>
      </c>
      <c r="K448">
        <v>-97.728843999999995</v>
      </c>
      <c r="L448">
        <v>-89.619583000000006</v>
      </c>
      <c r="N448" s="2">
        <f t="shared" si="75"/>
        <v>7.0001249999999997</v>
      </c>
      <c r="O448" s="2">
        <f t="shared" si="73"/>
        <v>-82.553757000000004</v>
      </c>
    </row>
    <row r="449" spans="2:16" x14ac:dyDescent="0.25">
      <c r="B449">
        <v>6222333333.3332996</v>
      </c>
      <c r="C449">
        <v>-99.530540000000002</v>
      </c>
      <c r="D449">
        <v>-91.323784000000003</v>
      </c>
      <c r="F449" s="2">
        <f t="shared" si="74"/>
        <v>7.6667777777777992</v>
      </c>
      <c r="G449" s="2">
        <f t="shared" si="72"/>
        <v>-100.62029</v>
      </c>
      <c r="J449">
        <v>6222333333.3332996</v>
      </c>
      <c r="K449">
        <v>-88.856826999999996</v>
      </c>
      <c r="L449">
        <v>-80.647246999999993</v>
      </c>
      <c r="N449" s="2">
        <f t="shared" si="75"/>
        <v>7.6667777777777992</v>
      </c>
      <c r="O449" s="2">
        <f t="shared" si="73"/>
        <v>-96.289664999999999</v>
      </c>
    </row>
    <row r="450" spans="2:16" x14ac:dyDescent="0.25">
      <c r="B450">
        <v>6875125000</v>
      </c>
      <c r="C450">
        <v>-100.62465</v>
      </c>
      <c r="D450">
        <v>-92.454369</v>
      </c>
      <c r="F450" s="2">
        <f t="shared" si="74"/>
        <v>8.3334305555555996</v>
      </c>
      <c r="G450" s="2">
        <f t="shared" si="72"/>
        <v>-102.58792</v>
      </c>
      <c r="J450">
        <v>6875125000</v>
      </c>
      <c r="K450">
        <v>-93.435799000000003</v>
      </c>
      <c r="L450">
        <v>-85.135338000000004</v>
      </c>
      <c r="N450" s="2">
        <f t="shared" si="75"/>
        <v>8.3334305555555996</v>
      </c>
      <c r="O450" s="2">
        <f t="shared" si="73"/>
        <v>-85.479850999999996</v>
      </c>
    </row>
    <row r="451" spans="2:16" x14ac:dyDescent="0.25">
      <c r="B451">
        <v>7527916666.6667004</v>
      </c>
      <c r="C451">
        <v>-113.74666999999999</v>
      </c>
      <c r="D451">
        <v>-105.35857</v>
      </c>
      <c r="F451" s="2">
        <f t="shared" si="74"/>
        <v>9.0000833333332988</v>
      </c>
      <c r="G451" s="2">
        <f t="shared" si="72"/>
        <v>-105.5134</v>
      </c>
      <c r="J451">
        <v>7527916666.6667004</v>
      </c>
      <c r="K451">
        <v>-97.801520999999994</v>
      </c>
      <c r="L451">
        <v>-89.349570999999997</v>
      </c>
      <c r="N451" s="2">
        <f t="shared" si="75"/>
        <v>9.0000833333332988</v>
      </c>
      <c r="O451" s="2">
        <f t="shared" si="73"/>
        <v>-95.384772999999996</v>
      </c>
    </row>
    <row r="452" spans="2:16" x14ac:dyDescent="0.25">
      <c r="B452">
        <v>8180708333.3332996</v>
      </c>
      <c r="C452">
        <v>-83.493538000000001</v>
      </c>
      <c r="D452">
        <v>-75.054633999999993</v>
      </c>
      <c r="F452" s="2">
        <f t="shared" si="74"/>
        <v>9.6667361111110992</v>
      </c>
      <c r="G452" s="2">
        <f t="shared" si="72"/>
        <v>-94.527657000000005</v>
      </c>
      <c r="J452">
        <v>8180708333.3332996</v>
      </c>
      <c r="K452">
        <v>-89.406424999999999</v>
      </c>
      <c r="L452">
        <v>-80.888030999999998</v>
      </c>
      <c r="N452" s="2">
        <f t="shared" si="75"/>
        <v>9.6667361111110992</v>
      </c>
      <c r="O452" s="2">
        <f t="shared" si="73"/>
        <v>-94.451515000000001</v>
      </c>
    </row>
    <row r="453" spans="2:16" x14ac:dyDescent="0.25">
      <c r="B453">
        <v>8833500000</v>
      </c>
      <c r="C453">
        <v>-90.781479000000004</v>
      </c>
      <c r="D453">
        <v>-82.201324</v>
      </c>
      <c r="F453" s="2">
        <f t="shared" si="74"/>
        <v>10.333388888888999</v>
      </c>
      <c r="G453" s="2">
        <f t="shared" si="72"/>
        <v>-79.750197999999997</v>
      </c>
      <c r="J453">
        <v>8833500000</v>
      </c>
      <c r="K453">
        <v>-95.016197000000005</v>
      </c>
      <c r="L453">
        <v>-86.044601</v>
      </c>
      <c r="N453" s="2">
        <f t="shared" si="75"/>
        <v>10.333388888888999</v>
      </c>
      <c r="O453" s="2">
        <f t="shared" si="73"/>
        <v>-89.163048000000003</v>
      </c>
    </row>
    <row r="454" spans="2:16" x14ac:dyDescent="0.25">
      <c r="B454">
        <v>9486291666.6667004</v>
      </c>
      <c r="C454">
        <v>-83.324020000000004</v>
      </c>
      <c r="D454">
        <v>-74.464127000000005</v>
      </c>
      <c r="F454" s="2">
        <f t="shared" si="74"/>
        <v>11.000041666667</v>
      </c>
      <c r="G454" s="2">
        <f t="shared" si="72"/>
        <v>-90.736930999999998</v>
      </c>
      <c r="J454">
        <v>9486291666.6667004</v>
      </c>
      <c r="K454">
        <v>-96.077522000000002</v>
      </c>
      <c r="L454">
        <v>-86.765609999999995</v>
      </c>
      <c r="N454" s="2">
        <f t="shared" si="75"/>
        <v>11.000041666667</v>
      </c>
      <c r="O454" s="2">
        <f t="shared" si="73"/>
        <v>-77.173409000000007</v>
      </c>
    </row>
    <row r="455" spans="2:16" x14ac:dyDescent="0.25">
      <c r="B455">
        <v>10139083333.333</v>
      </c>
      <c r="C455">
        <v>-110.00256</v>
      </c>
      <c r="D455">
        <v>-100.58598000000001</v>
      </c>
      <c r="F455" s="2">
        <f t="shared" si="74"/>
        <v>11.666694444444</v>
      </c>
      <c r="G455" s="2">
        <f t="shared" si="72"/>
        <v>-87.686447000000001</v>
      </c>
      <c r="J455">
        <v>10139083333.333</v>
      </c>
      <c r="K455">
        <v>-84.126282000000003</v>
      </c>
      <c r="L455">
        <v>-74.925865000000002</v>
      </c>
      <c r="N455" s="2">
        <f t="shared" si="75"/>
        <v>11.666694444444</v>
      </c>
      <c r="O455" s="2">
        <f t="shared" si="73"/>
        <v>-83.472763</v>
      </c>
    </row>
    <row r="456" spans="2:16" x14ac:dyDescent="0.25">
      <c r="B456">
        <v>10791875000</v>
      </c>
      <c r="C456">
        <v>-94.973990999999998</v>
      </c>
      <c r="D456">
        <v>-85.559830000000005</v>
      </c>
      <c r="F456" s="2">
        <f t="shared" si="74"/>
        <v>12.333347222222001</v>
      </c>
      <c r="G456" s="2">
        <f t="shared" si="72"/>
        <v>-89.383942000000005</v>
      </c>
      <c r="J456">
        <v>10791875000</v>
      </c>
      <c r="K456">
        <v>-82.816986</v>
      </c>
      <c r="L456">
        <v>-73.213486000000003</v>
      </c>
      <c r="N456" s="2">
        <f t="shared" si="75"/>
        <v>12.333347222222001</v>
      </c>
      <c r="O456" s="2">
        <f t="shared" si="73"/>
        <v>-86.376282000000003</v>
      </c>
    </row>
    <row r="457" spans="2:16" x14ac:dyDescent="0.25">
      <c r="B457">
        <v>11444666666.667</v>
      </c>
      <c r="C457">
        <v>-92.248749000000004</v>
      </c>
      <c r="D457">
        <v>-82.918518000000006</v>
      </c>
      <c r="F457" s="2">
        <f t="shared" si="74"/>
        <v>13</v>
      </c>
      <c r="G457" s="2">
        <f t="shared" si="72"/>
        <v>-94.240639000000002</v>
      </c>
      <c r="J457">
        <v>11444666666.667</v>
      </c>
      <c r="K457">
        <v>-86.011154000000005</v>
      </c>
      <c r="L457">
        <v>-76.616409000000004</v>
      </c>
      <c r="N457" s="2">
        <f t="shared" si="75"/>
        <v>13</v>
      </c>
      <c r="O457" s="2">
        <f t="shared" si="73"/>
        <v>-85.687531000000007</v>
      </c>
    </row>
    <row r="458" spans="2:16" x14ac:dyDescent="0.25">
      <c r="B458">
        <v>12097458333.333</v>
      </c>
      <c r="C458">
        <v>-94.378058999999993</v>
      </c>
      <c r="D458">
        <v>-84.882712999999995</v>
      </c>
      <c r="F458" s="2" t="s">
        <v>21</v>
      </c>
      <c r="J458">
        <v>12097458333.333</v>
      </c>
      <c r="K458">
        <v>-97.923835999999994</v>
      </c>
      <c r="L458">
        <v>-88.252753999999996</v>
      </c>
      <c r="N458" s="2" t="s">
        <v>21</v>
      </c>
    </row>
    <row r="459" spans="2:16" x14ac:dyDescent="0.25">
      <c r="B459">
        <v>12750250000</v>
      </c>
      <c r="C459">
        <v>-93.103554000000003</v>
      </c>
      <c r="D459">
        <v>-83.292946000000001</v>
      </c>
      <c r="J459">
        <v>12750250000</v>
      </c>
      <c r="K459">
        <v>-100.76849</v>
      </c>
      <c r="L459">
        <v>-90.713554000000002</v>
      </c>
    </row>
    <row r="460" spans="2:16" x14ac:dyDescent="0.25">
      <c r="B460" t="s">
        <v>21</v>
      </c>
      <c r="J460" t="s">
        <v>21</v>
      </c>
    </row>
    <row r="461" spans="2:16" x14ac:dyDescent="0.25">
      <c r="F461" s="2" t="s">
        <v>64</v>
      </c>
      <c r="N461" s="2" t="s">
        <v>64</v>
      </c>
    </row>
    <row r="462" spans="2:16" ht="15.75" x14ac:dyDescent="0.25">
      <c r="F462" s="2" t="s">
        <v>19</v>
      </c>
      <c r="G462" s="2" t="str">
        <f t="shared" ref="G462:G481" si="76">D488</f>
        <v>5Rx1L dBc Log Mag(dB)</v>
      </c>
      <c r="H462" s="25">
        <v>5</v>
      </c>
      <c r="N462" s="2" t="s">
        <v>19</v>
      </c>
      <c r="O462" s="2" t="str">
        <f t="shared" ref="O462:O481" si="77">L488</f>
        <v>5Rx1L dBc Log Mag(dB)</v>
      </c>
      <c r="P462" s="25">
        <v>5</v>
      </c>
    </row>
    <row r="463" spans="2:16" ht="15.75" x14ac:dyDescent="0.25">
      <c r="B463" t="s">
        <v>62</v>
      </c>
      <c r="F463" s="2">
        <f t="shared" ref="F463:F481" si="78">B489/1000000000</f>
        <v>1</v>
      </c>
      <c r="G463" s="2">
        <f t="shared" si="76"/>
        <v>-82.121025000000003</v>
      </c>
      <c r="H463" s="26">
        <f>ABS(AVERAGE(G463:G481)-(H462-1)*19)</f>
        <v>156.98701268421053</v>
      </c>
      <c r="J463" t="s">
        <v>62</v>
      </c>
      <c r="N463" s="2">
        <f t="shared" ref="N463:N481" si="79">J489/1000000000</f>
        <v>1</v>
      </c>
      <c r="O463" s="2">
        <f t="shared" si="77"/>
        <v>-93.474418999999997</v>
      </c>
      <c r="P463" s="26">
        <f>ABS(AVERAGE(O463:O481)-(P462-1)*19)</f>
        <v>162.46001463157893</v>
      </c>
    </row>
    <row r="464" spans="2:16" x14ac:dyDescent="0.25">
      <c r="B464" t="s">
        <v>19</v>
      </c>
      <c r="C464" t="s">
        <v>144</v>
      </c>
      <c r="D464" t="s">
        <v>63</v>
      </c>
      <c r="F464" s="2">
        <f t="shared" si="78"/>
        <v>1.0777888888889</v>
      </c>
      <c r="G464" s="2">
        <f t="shared" si="76"/>
        <v>-85.950607000000005</v>
      </c>
      <c r="J464" t="s">
        <v>19</v>
      </c>
      <c r="K464" t="s">
        <v>144</v>
      </c>
      <c r="L464" t="s">
        <v>63</v>
      </c>
      <c r="N464" s="2">
        <f t="shared" si="79"/>
        <v>1.0777888888889</v>
      </c>
      <c r="O464" s="2">
        <f t="shared" si="77"/>
        <v>-90.543548999999999</v>
      </c>
    </row>
    <row r="465" spans="2:15" x14ac:dyDescent="0.25">
      <c r="B465">
        <v>1000250000</v>
      </c>
      <c r="C465">
        <v>-82.372024999999994</v>
      </c>
      <c r="D465">
        <v>-71.739075</v>
      </c>
      <c r="F465" s="2">
        <f t="shared" si="78"/>
        <v>1.1555777777778</v>
      </c>
      <c r="G465" s="2">
        <f t="shared" si="76"/>
        <v>-89.446556000000001</v>
      </c>
      <c r="J465">
        <v>1000250000</v>
      </c>
      <c r="K465">
        <v>-78.525711000000001</v>
      </c>
      <c r="L465">
        <v>-65.841956999999994</v>
      </c>
      <c r="N465" s="2">
        <f t="shared" si="79"/>
        <v>1.1555777777778</v>
      </c>
      <c r="O465" s="2">
        <f t="shared" si="77"/>
        <v>-89.957984999999994</v>
      </c>
    </row>
    <row r="466" spans="2:15" x14ac:dyDescent="0.25">
      <c r="B466">
        <v>1666902777.7778001</v>
      </c>
      <c r="C466">
        <v>-59.607726999999997</v>
      </c>
      <c r="D466">
        <v>-50.864207999999998</v>
      </c>
      <c r="F466" s="2">
        <f t="shared" si="78"/>
        <v>1.2333666666666998</v>
      </c>
      <c r="G466" s="2">
        <f t="shared" si="76"/>
        <v>-87.971847999999994</v>
      </c>
      <c r="J466">
        <v>1666902777.7778001</v>
      </c>
      <c r="K466">
        <v>-78.120284999999996</v>
      </c>
      <c r="L466">
        <v>-68.095580999999996</v>
      </c>
      <c r="N466" s="2">
        <f t="shared" si="79"/>
        <v>1.2333666666666998</v>
      </c>
      <c r="O466" s="2">
        <f t="shared" si="77"/>
        <v>-92.881287</v>
      </c>
    </row>
    <row r="467" spans="2:15" x14ac:dyDescent="0.25">
      <c r="B467">
        <v>2333555555.5556002</v>
      </c>
      <c r="C467">
        <v>-72.764809</v>
      </c>
      <c r="D467">
        <v>-64.748535000000004</v>
      </c>
      <c r="F467" s="2">
        <f t="shared" si="78"/>
        <v>1.3111555555556</v>
      </c>
      <c r="G467" s="2">
        <f t="shared" si="76"/>
        <v>-87.517921000000001</v>
      </c>
      <c r="J467">
        <v>2333555555.5556002</v>
      </c>
      <c r="K467">
        <v>-90.051856999999998</v>
      </c>
      <c r="L467">
        <v>-81.575728999999995</v>
      </c>
      <c r="N467" s="2">
        <f t="shared" si="79"/>
        <v>1.3111555555556</v>
      </c>
      <c r="O467" s="2">
        <f t="shared" si="77"/>
        <v>-94.896338999999998</v>
      </c>
    </row>
    <row r="468" spans="2:15" x14ac:dyDescent="0.25">
      <c r="B468">
        <v>3000208333.3333001</v>
      </c>
      <c r="C468">
        <v>-84.174972999999994</v>
      </c>
      <c r="D468">
        <v>-76.095787000000001</v>
      </c>
      <c r="F468" s="2">
        <f t="shared" si="78"/>
        <v>1.3889444444444001</v>
      </c>
      <c r="G468" s="2">
        <f t="shared" si="76"/>
        <v>-85.037979000000007</v>
      </c>
      <c r="J468">
        <v>3000208333.3333001</v>
      </c>
      <c r="K468">
        <v>-88.843040000000002</v>
      </c>
      <c r="L468">
        <v>-80.797698999999994</v>
      </c>
      <c r="N468" s="2">
        <f t="shared" si="79"/>
        <v>1.3889444444444001</v>
      </c>
      <c r="O468" s="2">
        <f t="shared" si="77"/>
        <v>-103.18983</v>
      </c>
    </row>
    <row r="469" spans="2:15" x14ac:dyDescent="0.25">
      <c r="B469">
        <v>3666861111.1111002</v>
      </c>
      <c r="C469">
        <v>-90.864647000000005</v>
      </c>
      <c r="D469">
        <v>-82.532195999999999</v>
      </c>
      <c r="F469" s="2">
        <f t="shared" si="78"/>
        <v>1.4667333333333001</v>
      </c>
      <c r="G469" s="2">
        <f t="shared" si="76"/>
        <v>-80.547873999999993</v>
      </c>
      <c r="J469">
        <v>3666861111.1111002</v>
      </c>
      <c r="K469">
        <v>-97.128158999999997</v>
      </c>
      <c r="L469">
        <v>-89.255202999999995</v>
      </c>
      <c r="N469" s="2">
        <f t="shared" si="79"/>
        <v>1.4667333333333001</v>
      </c>
      <c r="O469" s="2">
        <f t="shared" si="77"/>
        <v>-94.992797999999993</v>
      </c>
    </row>
    <row r="470" spans="2:15" x14ac:dyDescent="0.25">
      <c r="B470">
        <v>4333513888.8888998</v>
      </c>
      <c r="C470">
        <v>-108.68477</v>
      </c>
      <c r="D470">
        <v>-100.2238</v>
      </c>
      <c r="F470" s="2">
        <f t="shared" si="78"/>
        <v>1.5445222222221999</v>
      </c>
      <c r="G470" s="2">
        <f t="shared" si="76"/>
        <v>-82.856339000000006</v>
      </c>
      <c r="J470">
        <v>4333513888.8888998</v>
      </c>
      <c r="K470">
        <v>-93.080078</v>
      </c>
      <c r="L470">
        <v>-85.181099000000003</v>
      </c>
      <c r="N470" s="2">
        <f t="shared" si="79"/>
        <v>1.5445222222221999</v>
      </c>
      <c r="O470" s="2">
        <f t="shared" si="77"/>
        <v>-91.868827999999993</v>
      </c>
    </row>
    <row r="471" spans="2:15" x14ac:dyDescent="0.25">
      <c r="B471">
        <v>5000166666.6667004</v>
      </c>
      <c r="C471">
        <v>-108.31708</v>
      </c>
      <c r="D471">
        <v>-100.05226</v>
      </c>
      <c r="F471" s="2">
        <f t="shared" si="78"/>
        <v>1.6223111111110999</v>
      </c>
      <c r="G471" s="2">
        <f t="shared" si="76"/>
        <v>-80.293380999999997</v>
      </c>
      <c r="J471">
        <v>5000166666.6667004</v>
      </c>
      <c r="K471">
        <v>-101.11206</v>
      </c>
      <c r="L471">
        <v>-92.842963999999995</v>
      </c>
      <c r="N471" s="2">
        <f t="shared" si="79"/>
        <v>1.6223111111110999</v>
      </c>
      <c r="O471" s="2">
        <f t="shared" si="77"/>
        <v>-88.615891000000005</v>
      </c>
    </row>
    <row r="472" spans="2:15" x14ac:dyDescent="0.25">
      <c r="B472">
        <v>5666819444.4443998</v>
      </c>
      <c r="C472">
        <v>-105.79380999999999</v>
      </c>
      <c r="D472">
        <v>-97.662514000000002</v>
      </c>
      <c r="F472" s="2">
        <f t="shared" si="78"/>
        <v>1.7000999999999999</v>
      </c>
      <c r="G472" s="2">
        <f t="shared" si="76"/>
        <v>-80.084190000000007</v>
      </c>
      <c r="J472">
        <v>5666819444.4443998</v>
      </c>
      <c r="K472">
        <v>-99.272835000000001</v>
      </c>
      <c r="L472">
        <v>-91.163573999999997</v>
      </c>
      <c r="N472" s="2">
        <f t="shared" si="79"/>
        <v>1.7000999999999999</v>
      </c>
      <c r="O472" s="2">
        <f t="shared" si="77"/>
        <v>-97.420852999999994</v>
      </c>
    </row>
    <row r="473" spans="2:15" x14ac:dyDescent="0.25">
      <c r="B473">
        <v>6333472222.2222004</v>
      </c>
      <c r="C473">
        <v>-93.184364000000002</v>
      </c>
      <c r="D473">
        <v>-84.977615</v>
      </c>
      <c r="F473" s="2">
        <f t="shared" si="78"/>
        <v>1.7778888888889</v>
      </c>
      <c r="G473" s="2">
        <f t="shared" si="76"/>
        <v>-76.041747999999998</v>
      </c>
      <c r="J473">
        <v>6333472222.2222004</v>
      </c>
      <c r="K473">
        <v>-102.57814</v>
      </c>
      <c r="L473">
        <v>-94.368567999999996</v>
      </c>
      <c r="N473" s="2">
        <f t="shared" si="79"/>
        <v>1.7778888888889</v>
      </c>
      <c r="O473" s="2">
        <f t="shared" si="77"/>
        <v>-79.782973999999996</v>
      </c>
    </row>
    <row r="474" spans="2:15" x14ac:dyDescent="0.25">
      <c r="B474">
        <v>7000125000</v>
      </c>
      <c r="C474">
        <v>-92.346160999999995</v>
      </c>
      <c r="D474">
        <v>-84.175872999999996</v>
      </c>
      <c r="F474" s="2">
        <f t="shared" si="78"/>
        <v>1.8556777777778002</v>
      </c>
      <c r="G474" s="2">
        <f t="shared" si="76"/>
        <v>-80.763099999999994</v>
      </c>
      <c r="J474">
        <v>7000125000</v>
      </c>
      <c r="K474">
        <v>-90.854218000000003</v>
      </c>
      <c r="L474">
        <v>-82.553757000000004</v>
      </c>
      <c r="N474" s="2">
        <f t="shared" si="79"/>
        <v>1.8556777777778002</v>
      </c>
      <c r="O474" s="2">
        <f t="shared" si="77"/>
        <v>-76.189826999999994</v>
      </c>
    </row>
    <row r="475" spans="2:15" x14ac:dyDescent="0.25">
      <c r="B475">
        <v>7666777777.7777996</v>
      </c>
      <c r="C475">
        <v>-109.00839000000001</v>
      </c>
      <c r="D475">
        <v>-100.62029</v>
      </c>
      <c r="F475" s="2">
        <f t="shared" si="78"/>
        <v>1.9334666666667</v>
      </c>
      <c r="G475" s="2">
        <f t="shared" si="76"/>
        <v>-83.671501000000006</v>
      </c>
      <c r="J475">
        <v>7666777777.7777996</v>
      </c>
      <c r="K475">
        <v>-104.74162</v>
      </c>
      <c r="L475">
        <v>-96.289664999999999</v>
      </c>
      <c r="N475" s="2">
        <f t="shared" si="79"/>
        <v>1.9334666666667</v>
      </c>
      <c r="O475" s="2">
        <f t="shared" si="77"/>
        <v>-74.562507999999994</v>
      </c>
    </row>
    <row r="476" spans="2:15" x14ac:dyDescent="0.25">
      <c r="B476">
        <v>8333430555.5556002</v>
      </c>
      <c r="C476">
        <v>-111.02682</v>
      </c>
      <c r="D476">
        <v>-102.58792</v>
      </c>
      <c r="F476" s="2">
        <f t="shared" si="78"/>
        <v>2.0112555555556</v>
      </c>
      <c r="G476" s="2">
        <f t="shared" si="76"/>
        <v>-83.341278000000003</v>
      </c>
      <c r="J476">
        <v>8333430555.5556002</v>
      </c>
      <c r="K476">
        <v>-93.998244999999997</v>
      </c>
      <c r="L476">
        <v>-85.479850999999996</v>
      </c>
      <c r="N476" s="2">
        <f t="shared" si="79"/>
        <v>2.0112555555556</v>
      </c>
      <c r="O476" s="2">
        <f t="shared" si="77"/>
        <v>-73.977424999999997</v>
      </c>
    </row>
    <row r="477" spans="2:15" x14ac:dyDescent="0.25">
      <c r="B477">
        <v>9000083333.3332996</v>
      </c>
      <c r="C477">
        <v>-114.09354</v>
      </c>
      <c r="D477">
        <v>-105.5134</v>
      </c>
      <c r="F477" s="2">
        <f t="shared" si="78"/>
        <v>2.0890444444443999</v>
      </c>
      <c r="G477" s="2">
        <f t="shared" si="76"/>
        <v>-83.398444999999995</v>
      </c>
      <c r="J477">
        <v>9000083333.3332996</v>
      </c>
      <c r="K477">
        <v>-104.35637</v>
      </c>
      <c r="L477">
        <v>-95.384772999999996</v>
      </c>
      <c r="N477" s="2">
        <f t="shared" si="79"/>
        <v>2.0890444444443999</v>
      </c>
      <c r="O477" s="2">
        <f t="shared" si="77"/>
        <v>-82.497214999999997</v>
      </c>
    </row>
    <row r="478" spans="2:15" x14ac:dyDescent="0.25">
      <c r="B478">
        <v>9666736111.1110992</v>
      </c>
      <c r="C478">
        <v>-103.38755</v>
      </c>
      <c r="D478">
        <v>-94.527657000000005</v>
      </c>
      <c r="F478" s="2">
        <f t="shared" si="78"/>
        <v>2.1668333333333001</v>
      </c>
      <c r="G478" s="2">
        <f t="shared" si="76"/>
        <v>-76.321838</v>
      </c>
      <c r="J478">
        <v>9666736111.1110992</v>
      </c>
      <c r="K478">
        <v>-103.76343</v>
      </c>
      <c r="L478">
        <v>-94.451515000000001</v>
      </c>
      <c r="N478" s="2">
        <f t="shared" si="79"/>
        <v>2.1668333333333001</v>
      </c>
      <c r="O478" s="2">
        <f t="shared" si="77"/>
        <v>-82.727608000000004</v>
      </c>
    </row>
    <row r="479" spans="2:15" x14ac:dyDescent="0.25">
      <c r="B479">
        <v>10333388888.889</v>
      </c>
      <c r="C479">
        <v>-89.166770999999997</v>
      </c>
      <c r="D479">
        <v>-79.750197999999997</v>
      </c>
      <c r="F479" s="2">
        <f t="shared" si="78"/>
        <v>2.2446222222221999</v>
      </c>
      <c r="G479" s="2">
        <f t="shared" si="76"/>
        <v>-72.449393999999998</v>
      </c>
      <c r="J479">
        <v>10333388888.889</v>
      </c>
      <c r="K479">
        <v>-98.363472000000002</v>
      </c>
      <c r="L479">
        <v>-89.163048000000003</v>
      </c>
      <c r="N479" s="2">
        <f t="shared" si="79"/>
        <v>2.2446222222221999</v>
      </c>
      <c r="O479" s="2">
        <f t="shared" si="77"/>
        <v>-83.300490999999994</v>
      </c>
    </row>
    <row r="480" spans="2:15" x14ac:dyDescent="0.25">
      <c r="B480">
        <v>11000041666.667</v>
      </c>
      <c r="C480">
        <v>-100.1511</v>
      </c>
      <c r="D480">
        <v>-90.736930999999998</v>
      </c>
      <c r="F480" s="2">
        <f t="shared" si="78"/>
        <v>2.3224111111111001</v>
      </c>
      <c r="G480" s="2">
        <f t="shared" si="76"/>
        <v>-69.196060000000003</v>
      </c>
      <c r="J480">
        <v>11000041666.667</v>
      </c>
      <c r="K480">
        <v>-86.776909000000003</v>
      </c>
      <c r="L480">
        <v>-77.173409000000007</v>
      </c>
      <c r="N480" s="2">
        <f t="shared" si="79"/>
        <v>2.3224111111111001</v>
      </c>
      <c r="O480" s="2">
        <f t="shared" si="77"/>
        <v>-74.161652000000004</v>
      </c>
    </row>
    <row r="481" spans="2:16" x14ac:dyDescent="0.25">
      <c r="B481">
        <v>11666694444.444</v>
      </c>
      <c r="C481">
        <v>-97.016684999999995</v>
      </c>
      <c r="D481">
        <v>-87.686447000000001</v>
      </c>
      <c r="F481" s="2">
        <f t="shared" si="78"/>
        <v>2.4001999999999999</v>
      </c>
      <c r="G481" s="2">
        <f t="shared" si="76"/>
        <v>-71.742157000000006</v>
      </c>
      <c r="J481">
        <v>11666694444.444</v>
      </c>
      <c r="K481">
        <v>-92.867508000000001</v>
      </c>
      <c r="L481">
        <v>-83.472763</v>
      </c>
      <c r="N481" s="2">
        <f t="shared" si="79"/>
        <v>2.4001999999999999</v>
      </c>
      <c r="O481" s="2">
        <f t="shared" si="77"/>
        <v>-77.698798999999994</v>
      </c>
    </row>
    <row r="482" spans="2:16" x14ac:dyDescent="0.25">
      <c r="B482">
        <v>12333347222.222</v>
      </c>
      <c r="C482">
        <v>-98.879288000000003</v>
      </c>
      <c r="D482">
        <v>-89.383942000000005</v>
      </c>
      <c r="F482" s="2" t="s">
        <v>21</v>
      </c>
      <c r="J482">
        <v>12333347222.222</v>
      </c>
      <c r="K482">
        <v>-96.047355999999994</v>
      </c>
      <c r="L482">
        <v>-86.376282000000003</v>
      </c>
      <c r="N482" s="2" t="s">
        <v>21</v>
      </c>
    </row>
    <row r="483" spans="2:16" x14ac:dyDescent="0.25">
      <c r="B483">
        <v>13000000000</v>
      </c>
      <c r="C483">
        <v>-104.05125</v>
      </c>
      <c r="D483">
        <v>-94.240639000000002</v>
      </c>
      <c r="J483">
        <v>13000000000</v>
      </c>
      <c r="K483">
        <v>-95.742455000000007</v>
      </c>
      <c r="L483">
        <v>-85.687531000000007</v>
      </c>
    </row>
    <row r="484" spans="2:16" x14ac:dyDescent="0.25">
      <c r="B484" t="s">
        <v>21</v>
      </c>
      <c r="J484" t="s">
        <v>21</v>
      </c>
    </row>
    <row r="485" spans="2:16" x14ac:dyDescent="0.25">
      <c r="F485" s="2" t="s">
        <v>65</v>
      </c>
      <c r="N485" s="2" t="s">
        <v>65</v>
      </c>
    </row>
    <row r="486" spans="2:16" ht="15.75" x14ac:dyDescent="0.25">
      <c r="F486" s="2" t="s">
        <v>19</v>
      </c>
      <c r="G486" s="2" t="str">
        <f t="shared" ref="G486:G505" si="80">D512</f>
        <v>5Rx2L dBc Log Mag(dB)</v>
      </c>
      <c r="H486" s="25">
        <v>5</v>
      </c>
      <c r="N486" s="2" t="s">
        <v>19</v>
      </c>
      <c r="O486" s="2" t="str">
        <f t="shared" ref="O486:O505" si="81">L512</f>
        <v>5Rx2L dBc Log Mag(dB)</v>
      </c>
      <c r="P486" s="25">
        <v>5</v>
      </c>
    </row>
    <row r="487" spans="2:16" ht="15.75" x14ac:dyDescent="0.25">
      <c r="B487" t="s">
        <v>64</v>
      </c>
      <c r="F487" s="2">
        <f t="shared" ref="F487:F505" si="82">B513/1000000000</f>
        <v>1</v>
      </c>
      <c r="G487" s="2">
        <f t="shared" si="80"/>
        <v>-77.148880000000005</v>
      </c>
      <c r="H487" s="26">
        <f>ABS(AVERAGE(G487:G505)-(H486-1)*19)</f>
        <v>165.04580352631578</v>
      </c>
      <c r="J487" t="s">
        <v>64</v>
      </c>
      <c r="N487" s="2">
        <f t="shared" ref="N487:N505" si="83">J513/1000000000</f>
        <v>1</v>
      </c>
      <c r="O487" s="2">
        <f t="shared" si="81"/>
        <v>-99.455162000000001</v>
      </c>
      <c r="P487" s="26">
        <f>ABS(AVERAGE(O487:O505)-(P486-1)*19)</f>
        <v>171.49518168421054</v>
      </c>
    </row>
    <row r="488" spans="2:16" x14ac:dyDescent="0.25">
      <c r="B488" t="s">
        <v>19</v>
      </c>
      <c r="C488" t="s">
        <v>145</v>
      </c>
      <c r="D488" t="s">
        <v>217</v>
      </c>
      <c r="F488" s="2">
        <f t="shared" si="82"/>
        <v>1.2444333333333002</v>
      </c>
      <c r="G488" s="2">
        <f t="shared" si="80"/>
        <v>-92.382232999999999</v>
      </c>
      <c r="J488" t="s">
        <v>19</v>
      </c>
      <c r="K488" t="s">
        <v>145</v>
      </c>
      <c r="L488" t="s">
        <v>217</v>
      </c>
      <c r="N488" s="2">
        <f t="shared" si="83"/>
        <v>1.2444333333333002</v>
      </c>
      <c r="O488" s="2">
        <f t="shared" si="81"/>
        <v>-103.37769</v>
      </c>
    </row>
    <row r="489" spans="2:16" x14ac:dyDescent="0.25">
      <c r="B489">
        <v>1000000000</v>
      </c>
      <c r="C489">
        <v>-92.753983000000005</v>
      </c>
      <c r="D489">
        <v>-82.121025000000003</v>
      </c>
      <c r="F489" s="2">
        <f t="shared" si="82"/>
        <v>1.4888666666666999</v>
      </c>
      <c r="G489" s="2">
        <f t="shared" si="80"/>
        <v>-84.154410999999996</v>
      </c>
      <c r="J489">
        <v>1000000000</v>
      </c>
      <c r="K489">
        <v>-106.15817</v>
      </c>
      <c r="L489">
        <v>-93.474418999999997</v>
      </c>
      <c r="N489" s="2">
        <f t="shared" si="83"/>
        <v>1.4888666666666999</v>
      </c>
      <c r="O489" s="2">
        <f t="shared" si="81"/>
        <v>-115.17178</v>
      </c>
    </row>
    <row r="490" spans="2:16" x14ac:dyDescent="0.25">
      <c r="B490">
        <v>1077788888.8889</v>
      </c>
      <c r="C490">
        <v>-94.694130000000001</v>
      </c>
      <c r="D490">
        <v>-85.950607000000005</v>
      </c>
      <c r="F490" s="2">
        <f t="shared" si="82"/>
        <v>1.7333000000000001</v>
      </c>
      <c r="G490" s="2">
        <f t="shared" si="80"/>
        <v>-102.03473</v>
      </c>
      <c r="J490">
        <v>1077788888.8889</v>
      </c>
      <c r="K490">
        <v>-100.56826</v>
      </c>
      <c r="L490">
        <v>-90.543548999999999</v>
      </c>
      <c r="N490" s="2">
        <f t="shared" si="83"/>
        <v>1.7333000000000001</v>
      </c>
      <c r="O490" s="2">
        <f t="shared" si="81"/>
        <v>-92.146072000000004</v>
      </c>
    </row>
    <row r="491" spans="2:16" x14ac:dyDescent="0.25">
      <c r="B491">
        <v>1155577777.7778001</v>
      </c>
      <c r="C491">
        <v>-97.462822000000003</v>
      </c>
      <c r="D491">
        <v>-89.446556000000001</v>
      </c>
      <c r="F491" s="2">
        <f t="shared" si="82"/>
        <v>1.9777333333333</v>
      </c>
      <c r="G491" s="2">
        <f t="shared" si="80"/>
        <v>-101.13206</v>
      </c>
      <c r="J491">
        <v>1155577777.7778001</v>
      </c>
      <c r="K491">
        <v>-98.434105000000002</v>
      </c>
      <c r="L491">
        <v>-89.957984999999994</v>
      </c>
      <c r="N491" s="2">
        <f t="shared" si="83"/>
        <v>1.9777333333333</v>
      </c>
      <c r="O491" s="2">
        <f t="shared" si="81"/>
        <v>-99.797034999999994</v>
      </c>
    </row>
    <row r="492" spans="2:16" x14ac:dyDescent="0.25">
      <c r="B492">
        <v>1233366666.6666999</v>
      </c>
      <c r="C492">
        <v>-96.051033000000004</v>
      </c>
      <c r="D492">
        <v>-87.971847999999994</v>
      </c>
      <c r="F492" s="2">
        <f t="shared" si="82"/>
        <v>2.2221666666666997</v>
      </c>
      <c r="G492" s="2">
        <f t="shared" si="80"/>
        <v>-90.027564999999996</v>
      </c>
      <c r="J492">
        <v>1233366666.6666999</v>
      </c>
      <c r="K492">
        <v>-100.92663</v>
      </c>
      <c r="L492">
        <v>-92.881287</v>
      </c>
      <c r="N492" s="2">
        <f t="shared" si="83"/>
        <v>2.2221666666666997</v>
      </c>
      <c r="O492" s="2">
        <f t="shared" si="81"/>
        <v>-95.178375000000003</v>
      </c>
    </row>
    <row r="493" spans="2:16" x14ac:dyDescent="0.25">
      <c r="B493">
        <v>1311155555.5555999</v>
      </c>
      <c r="C493">
        <v>-95.850371999999993</v>
      </c>
      <c r="D493">
        <v>-87.517921000000001</v>
      </c>
      <c r="F493" s="2">
        <f t="shared" si="82"/>
        <v>2.4666000000000001</v>
      </c>
      <c r="G493" s="2">
        <f t="shared" si="80"/>
        <v>-87.097931000000003</v>
      </c>
      <c r="J493">
        <v>1311155555.5555999</v>
      </c>
      <c r="K493">
        <v>-102.76929</v>
      </c>
      <c r="L493">
        <v>-94.896338999999998</v>
      </c>
      <c r="N493" s="2">
        <f t="shared" si="83"/>
        <v>2.4666000000000001</v>
      </c>
      <c r="O493" s="2">
        <f t="shared" si="81"/>
        <v>-95.971564999999998</v>
      </c>
    </row>
    <row r="494" spans="2:16" x14ac:dyDescent="0.25">
      <c r="B494">
        <v>1388944444.4444001</v>
      </c>
      <c r="C494">
        <v>-93.498947000000001</v>
      </c>
      <c r="D494">
        <v>-85.037979000000007</v>
      </c>
      <c r="F494" s="2">
        <f t="shared" si="82"/>
        <v>2.7110333333333001</v>
      </c>
      <c r="G494" s="2">
        <f t="shared" si="80"/>
        <v>-96.315635999999998</v>
      </c>
      <c r="J494">
        <v>1388944444.4444001</v>
      </c>
      <c r="K494">
        <v>-111.08881</v>
      </c>
      <c r="L494">
        <v>-103.18983</v>
      </c>
      <c r="N494" s="2">
        <f t="shared" si="83"/>
        <v>2.7110333333333001</v>
      </c>
      <c r="O494" s="2">
        <f t="shared" si="81"/>
        <v>-105.20898</v>
      </c>
    </row>
    <row r="495" spans="2:16" x14ac:dyDescent="0.25">
      <c r="B495">
        <v>1466733333.3333001</v>
      </c>
      <c r="C495">
        <v>-88.812691000000001</v>
      </c>
      <c r="D495">
        <v>-80.547873999999993</v>
      </c>
      <c r="F495" s="2">
        <f t="shared" si="82"/>
        <v>2.9554666666667</v>
      </c>
      <c r="G495" s="2">
        <f t="shared" si="80"/>
        <v>-91.918884000000006</v>
      </c>
      <c r="J495">
        <v>1466733333.3333001</v>
      </c>
      <c r="K495">
        <v>-103.26188999999999</v>
      </c>
      <c r="L495">
        <v>-94.992797999999993</v>
      </c>
      <c r="N495" s="2">
        <f t="shared" si="83"/>
        <v>2.9554666666667</v>
      </c>
      <c r="O495" s="2">
        <f t="shared" si="81"/>
        <v>-95.345000999999996</v>
      </c>
    </row>
    <row r="496" spans="2:16" x14ac:dyDescent="0.25">
      <c r="B496">
        <v>1544522222.2221999</v>
      </c>
      <c r="C496">
        <v>-90.987633000000002</v>
      </c>
      <c r="D496">
        <v>-82.856339000000006</v>
      </c>
      <c r="F496" s="2">
        <f t="shared" si="82"/>
        <v>3.1999</v>
      </c>
      <c r="G496" s="2">
        <f t="shared" si="80"/>
        <v>-96.095284000000007</v>
      </c>
      <c r="J496">
        <v>1544522222.2221999</v>
      </c>
      <c r="K496">
        <v>-99.978088</v>
      </c>
      <c r="L496">
        <v>-91.868827999999993</v>
      </c>
      <c r="N496" s="2">
        <f t="shared" si="83"/>
        <v>3.1999</v>
      </c>
      <c r="O496" s="2">
        <f t="shared" si="81"/>
        <v>-109.22273</v>
      </c>
    </row>
    <row r="497" spans="2:16" x14ac:dyDescent="0.25">
      <c r="B497">
        <v>1622311111.1111</v>
      </c>
      <c r="C497">
        <v>-88.500136999999995</v>
      </c>
      <c r="D497">
        <v>-80.293380999999997</v>
      </c>
      <c r="F497" s="2">
        <f t="shared" si="82"/>
        <v>3.4443333333332999</v>
      </c>
      <c r="G497" s="2">
        <f t="shared" si="80"/>
        <v>-88.735427999999999</v>
      </c>
      <c r="J497">
        <v>1622311111.1111</v>
      </c>
      <c r="K497">
        <v>-96.825462000000002</v>
      </c>
      <c r="L497">
        <v>-88.615891000000005</v>
      </c>
      <c r="N497" s="2">
        <f t="shared" si="83"/>
        <v>3.4443333333332999</v>
      </c>
      <c r="O497" s="2">
        <f t="shared" si="81"/>
        <v>-99.397857999999999</v>
      </c>
    </row>
    <row r="498" spans="2:16" x14ac:dyDescent="0.25">
      <c r="B498">
        <v>1700100000</v>
      </c>
      <c r="C498">
        <v>-88.254478000000006</v>
      </c>
      <c r="D498">
        <v>-80.084190000000007</v>
      </c>
      <c r="F498" s="2">
        <f t="shared" si="82"/>
        <v>3.6887666666666998</v>
      </c>
      <c r="G498" s="2">
        <f t="shared" si="80"/>
        <v>-81.968993999999995</v>
      </c>
      <c r="J498">
        <v>1700100000</v>
      </c>
      <c r="K498">
        <v>-105.72131</v>
      </c>
      <c r="L498">
        <v>-97.420852999999994</v>
      </c>
      <c r="N498" s="2">
        <f t="shared" si="83"/>
        <v>3.6887666666666998</v>
      </c>
      <c r="O498" s="2">
        <f t="shared" si="81"/>
        <v>-89.639602999999994</v>
      </c>
    </row>
    <row r="499" spans="2:16" x14ac:dyDescent="0.25">
      <c r="B499">
        <v>1777888888.8889</v>
      </c>
      <c r="C499">
        <v>-84.429848000000007</v>
      </c>
      <c r="D499">
        <v>-76.041747999999998</v>
      </c>
      <c r="F499" s="2">
        <f t="shared" si="82"/>
        <v>3.9331999999999998</v>
      </c>
      <c r="G499" s="2">
        <f t="shared" si="80"/>
        <v>-84.533051</v>
      </c>
      <c r="J499">
        <v>1777888888.8889</v>
      </c>
      <c r="K499">
        <v>-88.234924000000007</v>
      </c>
      <c r="L499">
        <v>-79.782973999999996</v>
      </c>
      <c r="N499" s="2">
        <f t="shared" si="83"/>
        <v>3.9331999999999998</v>
      </c>
      <c r="O499" s="2">
        <f t="shared" si="81"/>
        <v>-86.183846000000003</v>
      </c>
    </row>
    <row r="500" spans="2:16" x14ac:dyDescent="0.25">
      <c r="B500">
        <v>1855677777.7778001</v>
      </c>
      <c r="C500">
        <v>-89.202003000000005</v>
      </c>
      <c r="D500">
        <v>-80.763099999999994</v>
      </c>
      <c r="F500" s="2">
        <f t="shared" si="82"/>
        <v>4.1776333333332998</v>
      </c>
      <c r="G500" s="2">
        <f t="shared" si="80"/>
        <v>-84.811370999999994</v>
      </c>
      <c r="J500">
        <v>1855677777.7778001</v>
      </c>
      <c r="K500">
        <v>-84.708213999999998</v>
      </c>
      <c r="L500">
        <v>-76.189826999999994</v>
      </c>
      <c r="N500" s="2">
        <f t="shared" si="83"/>
        <v>4.1776333333332998</v>
      </c>
      <c r="O500" s="2">
        <f t="shared" si="81"/>
        <v>-93.561546000000007</v>
      </c>
    </row>
    <row r="501" spans="2:16" x14ac:dyDescent="0.25">
      <c r="B501">
        <v>1933466666.6666999</v>
      </c>
      <c r="C501">
        <v>-92.251648000000003</v>
      </c>
      <c r="D501">
        <v>-83.671501000000006</v>
      </c>
      <c r="F501" s="2">
        <f t="shared" si="82"/>
        <v>4.4220666666667006</v>
      </c>
      <c r="G501" s="2">
        <f t="shared" si="80"/>
        <v>-84.594916999999995</v>
      </c>
      <c r="J501">
        <v>1933466666.6666999</v>
      </c>
      <c r="K501">
        <v>-83.534103000000002</v>
      </c>
      <c r="L501">
        <v>-74.562507999999994</v>
      </c>
      <c r="N501" s="2">
        <f t="shared" si="83"/>
        <v>4.4220666666667006</v>
      </c>
      <c r="O501" s="2">
        <f t="shared" si="81"/>
        <v>-101.7373</v>
      </c>
    </row>
    <row r="502" spans="2:16" x14ac:dyDescent="0.25">
      <c r="B502">
        <v>2011255555.5555999</v>
      </c>
      <c r="C502">
        <v>-92.201179999999994</v>
      </c>
      <c r="D502">
        <v>-83.341278000000003</v>
      </c>
      <c r="F502" s="2">
        <f t="shared" si="82"/>
        <v>4.6665000000000001</v>
      </c>
      <c r="G502" s="2">
        <f t="shared" si="80"/>
        <v>-96.220885999999993</v>
      </c>
      <c r="J502">
        <v>2011255555.5555999</v>
      </c>
      <c r="K502">
        <v>-83.289337000000003</v>
      </c>
      <c r="L502">
        <v>-73.977424999999997</v>
      </c>
      <c r="N502" s="2">
        <f t="shared" si="83"/>
        <v>4.6665000000000001</v>
      </c>
      <c r="O502" s="2">
        <f t="shared" si="81"/>
        <v>-89.262084999999999</v>
      </c>
    </row>
    <row r="503" spans="2:16" x14ac:dyDescent="0.25">
      <c r="B503">
        <v>2089044444.4444001</v>
      </c>
      <c r="C503">
        <v>-92.815025000000006</v>
      </c>
      <c r="D503">
        <v>-83.398444999999995</v>
      </c>
      <c r="F503" s="2">
        <f t="shared" si="82"/>
        <v>4.9109333333332996</v>
      </c>
      <c r="G503" s="2">
        <f t="shared" si="80"/>
        <v>-85.339348000000001</v>
      </c>
      <c r="J503">
        <v>2089044444.4444001</v>
      </c>
      <c r="K503">
        <v>-91.697631999999999</v>
      </c>
      <c r="L503">
        <v>-82.497214999999997</v>
      </c>
      <c r="N503" s="2">
        <f t="shared" si="83"/>
        <v>4.9109333333332996</v>
      </c>
      <c r="O503" s="2">
        <f t="shared" si="81"/>
        <v>-93.678696000000002</v>
      </c>
    </row>
    <row r="504" spans="2:16" x14ac:dyDescent="0.25">
      <c r="B504">
        <v>2166833333.3333001</v>
      </c>
      <c r="C504">
        <v>-85.736007999999998</v>
      </c>
      <c r="D504">
        <v>-76.321838</v>
      </c>
      <c r="F504" s="2">
        <f t="shared" si="82"/>
        <v>5.1553666666667004</v>
      </c>
      <c r="G504" s="2">
        <f t="shared" si="80"/>
        <v>-86.797927999999999</v>
      </c>
      <c r="J504">
        <v>2166833333.3333001</v>
      </c>
      <c r="K504">
        <v>-92.331108</v>
      </c>
      <c r="L504">
        <v>-82.727608000000004</v>
      </c>
      <c r="N504" s="2">
        <f t="shared" si="83"/>
        <v>5.1553666666667004</v>
      </c>
      <c r="O504" s="2">
        <f t="shared" si="81"/>
        <v>-68.948029000000005</v>
      </c>
    </row>
    <row r="505" spans="2:16" x14ac:dyDescent="0.25">
      <c r="B505">
        <v>2244622222.2221999</v>
      </c>
      <c r="C505">
        <v>-81.779633000000004</v>
      </c>
      <c r="D505">
        <v>-72.449393999999998</v>
      </c>
      <c r="F505" s="2">
        <f t="shared" si="82"/>
        <v>5.3997999999999999</v>
      </c>
      <c r="G505" s="2">
        <f t="shared" si="80"/>
        <v>-80.560730000000007</v>
      </c>
      <c r="J505">
        <v>2244622222.2221999</v>
      </c>
      <c r="K505">
        <v>-92.695235999999994</v>
      </c>
      <c r="L505">
        <v>-83.300490999999994</v>
      </c>
      <c r="N505" s="2">
        <f t="shared" si="83"/>
        <v>5.3997999999999999</v>
      </c>
      <c r="O505" s="2">
        <f t="shared" si="81"/>
        <v>-81.125099000000006</v>
      </c>
    </row>
    <row r="506" spans="2:16" x14ac:dyDescent="0.25">
      <c r="B506">
        <v>2322411111.1111002</v>
      </c>
      <c r="C506">
        <v>-78.691406000000001</v>
      </c>
      <c r="D506">
        <v>-69.196060000000003</v>
      </c>
      <c r="F506" s="2" t="s">
        <v>21</v>
      </c>
      <c r="J506">
        <v>2322411111.1111002</v>
      </c>
      <c r="K506">
        <v>-83.832733000000005</v>
      </c>
      <c r="L506">
        <v>-74.161652000000004</v>
      </c>
      <c r="N506" s="2" t="s">
        <v>21</v>
      </c>
    </row>
    <row r="507" spans="2:16" x14ac:dyDescent="0.25">
      <c r="B507">
        <v>2400200000</v>
      </c>
      <c r="C507">
        <v>-81.552764999999994</v>
      </c>
      <c r="D507">
        <v>-71.742157000000006</v>
      </c>
      <c r="J507">
        <v>2400200000</v>
      </c>
      <c r="K507">
        <v>-87.753722999999994</v>
      </c>
      <c r="L507">
        <v>-77.698798999999994</v>
      </c>
    </row>
    <row r="508" spans="2:16" x14ac:dyDescent="0.25">
      <c r="B508" t="s">
        <v>21</v>
      </c>
      <c r="J508" t="s">
        <v>21</v>
      </c>
    </row>
    <row r="509" spans="2:16" x14ac:dyDescent="0.25">
      <c r="F509" s="2" t="s">
        <v>67</v>
      </c>
      <c r="N509" s="2" t="s">
        <v>67</v>
      </c>
    </row>
    <row r="510" spans="2:16" ht="15.75" x14ac:dyDescent="0.25">
      <c r="F510" s="2" t="s">
        <v>19</v>
      </c>
      <c r="G510" s="2" t="str">
        <f t="shared" ref="G510:G529" si="84">D536</f>
        <v>5Rx3L dBc Log Mag(dB)</v>
      </c>
      <c r="H510" s="25">
        <v>5</v>
      </c>
      <c r="N510" s="2" t="s">
        <v>19</v>
      </c>
      <c r="O510" s="2" t="str">
        <f t="shared" ref="O510:O529" si="85">L536</f>
        <v>5Rx3L dBc Log Mag(dB)</v>
      </c>
      <c r="P510" s="25">
        <v>5</v>
      </c>
    </row>
    <row r="511" spans="2:16" ht="15.75" x14ac:dyDescent="0.25">
      <c r="B511" t="s">
        <v>65</v>
      </c>
      <c r="F511" s="2">
        <f t="shared" ref="F511:F529" si="86">B537/1000000000</f>
        <v>1</v>
      </c>
      <c r="G511" s="2">
        <f t="shared" si="84"/>
        <v>-84.810585000000003</v>
      </c>
      <c r="H511" s="26">
        <f>ABS(AVERAGE(G511:G529)-(H510-1)*19)</f>
        <v>161.45812026315789</v>
      </c>
      <c r="J511" t="s">
        <v>65</v>
      </c>
      <c r="N511" s="2">
        <f t="shared" ref="N511:N529" si="87">J537/1000000000</f>
        <v>1</v>
      </c>
      <c r="O511" s="2">
        <f t="shared" si="85"/>
        <v>-90.971526999999995</v>
      </c>
      <c r="P511" s="26">
        <f>ABS(AVERAGE(O511:O529)-(P510-1)*19)</f>
        <v>161.29991478947369</v>
      </c>
    </row>
    <row r="512" spans="2:16" x14ac:dyDescent="0.25">
      <c r="B512" t="s">
        <v>19</v>
      </c>
      <c r="C512" t="s">
        <v>146</v>
      </c>
      <c r="D512" t="s">
        <v>66</v>
      </c>
      <c r="F512" s="2">
        <f t="shared" si="86"/>
        <v>1.3666777777778001</v>
      </c>
      <c r="G512" s="2">
        <f t="shared" si="84"/>
        <v>-85.039062999999999</v>
      </c>
      <c r="J512" t="s">
        <v>19</v>
      </c>
      <c r="K512" t="s">
        <v>146</v>
      </c>
      <c r="L512" t="s">
        <v>66</v>
      </c>
      <c r="N512" s="2">
        <f t="shared" si="87"/>
        <v>1.3666777777778001</v>
      </c>
      <c r="O512" s="2">
        <f t="shared" si="85"/>
        <v>-96.531113000000005</v>
      </c>
    </row>
    <row r="513" spans="2:15" x14ac:dyDescent="0.25">
      <c r="B513">
        <v>1000000000</v>
      </c>
      <c r="C513">
        <v>-87.781829999999999</v>
      </c>
      <c r="D513">
        <v>-77.148880000000005</v>
      </c>
      <c r="F513" s="2">
        <f t="shared" si="86"/>
        <v>1.7333555555555999</v>
      </c>
      <c r="G513" s="2">
        <f t="shared" si="84"/>
        <v>-83.278144999999995</v>
      </c>
      <c r="J513">
        <v>1000000000</v>
      </c>
      <c r="K513">
        <v>-112.13892</v>
      </c>
      <c r="L513">
        <v>-99.455162000000001</v>
      </c>
      <c r="N513" s="2">
        <f t="shared" si="87"/>
        <v>1.7333555555555999</v>
      </c>
      <c r="O513" s="2">
        <f t="shared" si="85"/>
        <v>-96.200965999999994</v>
      </c>
    </row>
    <row r="514" spans="2:15" x14ac:dyDescent="0.25">
      <c r="B514">
        <v>1244433333.3333001</v>
      </c>
      <c r="C514">
        <v>-101.12575</v>
      </c>
      <c r="D514">
        <v>-92.382232999999999</v>
      </c>
      <c r="F514" s="2">
        <f t="shared" si="86"/>
        <v>2.1000333333333003</v>
      </c>
      <c r="G514" s="2">
        <f t="shared" si="84"/>
        <v>-101.05345</v>
      </c>
      <c r="J514">
        <v>1244433333.3333001</v>
      </c>
      <c r="K514">
        <v>-113.40239</v>
      </c>
      <c r="L514">
        <v>-103.37769</v>
      </c>
      <c r="N514" s="2">
        <f t="shared" si="87"/>
        <v>2.1000333333333003</v>
      </c>
      <c r="O514" s="2">
        <f t="shared" si="85"/>
        <v>-84.919846000000007</v>
      </c>
    </row>
    <row r="515" spans="2:15" x14ac:dyDescent="0.25">
      <c r="B515">
        <v>1488866666.6666999</v>
      </c>
      <c r="C515">
        <v>-92.170676999999998</v>
      </c>
      <c r="D515">
        <v>-84.154410999999996</v>
      </c>
      <c r="F515" s="2">
        <f t="shared" si="86"/>
        <v>2.4667111111111004</v>
      </c>
      <c r="G515" s="2">
        <f t="shared" si="84"/>
        <v>-85.974648000000002</v>
      </c>
      <c r="J515">
        <v>1488866666.6666999</v>
      </c>
      <c r="K515">
        <v>-123.64790000000001</v>
      </c>
      <c r="L515">
        <v>-115.17178</v>
      </c>
      <c r="N515" s="2">
        <f t="shared" si="87"/>
        <v>2.4667111111111004</v>
      </c>
      <c r="O515" s="2">
        <f t="shared" si="85"/>
        <v>-87.991104000000007</v>
      </c>
    </row>
    <row r="516" spans="2:15" x14ac:dyDescent="0.25">
      <c r="B516">
        <v>1733300000</v>
      </c>
      <c r="C516">
        <v>-110.11391</v>
      </c>
      <c r="D516">
        <v>-102.03473</v>
      </c>
      <c r="F516" s="2">
        <f t="shared" si="86"/>
        <v>2.8333888888888996</v>
      </c>
      <c r="G516" s="2">
        <f t="shared" si="84"/>
        <v>-90.164597000000001</v>
      </c>
      <c r="J516">
        <v>1733300000</v>
      </c>
      <c r="K516">
        <v>-100.19141</v>
      </c>
      <c r="L516">
        <v>-92.146072000000004</v>
      </c>
      <c r="N516" s="2">
        <f t="shared" si="87"/>
        <v>2.8333888888888996</v>
      </c>
      <c r="O516" s="2">
        <f t="shared" si="85"/>
        <v>-86.202583000000004</v>
      </c>
    </row>
    <row r="517" spans="2:15" x14ac:dyDescent="0.25">
      <c r="B517">
        <v>1977733333.3333001</v>
      </c>
      <c r="C517">
        <v>-109.46451999999999</v>
      </c>
      <c r="D517">
        <v>-101.13206</v>
      </c>
      <c r="F517" s="2">
        <f t="shared" si="86"/>
        <v>3.2000666666666997</v>
      </c>
      <c r="G517" s="2">
        <f t="shared" si="84"/>
        <v>-84.630065999999999</v>
      </c>
      <c r="J517">
        <v>1977733333.3333001</v>
      </c>
      <c r="K517">
        <v>-107.66999</v>
      </c>
      <c r="L517">
        <v>-99.797034999999994</v>
      </c>
      <c r="N517" s="2">
        <f t="shared" si="87"/>
        <v>3.2000666666666997</v>
      </c>
      <c r="O517" s="2">
        <f t="shared" si="85"/>
        <v>-88.051147</v>
      </c>
    </row>
    <row r="518" spans="2:15" x14ac:dyDescent="0.25">
      <c r="B518">
        <v>2222166666.6666999</v>
      </c>
      <c r="C518">
        <v>-98.488533000000004</v>
      </c>
      <c r="D518">
        <v>-90.027564999999996</v>
      </c>
      <c r="F518" s="2">
        <f t="shared" si="86"/>
        <v>3.5667444444443999</v>
      </c>
      <c r="G518" s="2">
        <f t="shared" si="84"/>
        <v>-89.066063</v>
      </c>
      <c r="J518">
        <v>2222166666.6666999</v>
      </c>
      <c r="K518">
        <v>-103.07735</v>
      </c>
      <c r="L518">
        <v>-95.178375000000003</v>
      </c>
      <c r="N518" s="2">
        <f t="shared" si="87"/>
        <v>3.5667444444443999</v>
      </c>
      <c r="O518" s="2">
        <f t="shared" si="85"/>
        <v>-85.762778999999995</v>
      </c>
    </row>
    <row r="519" spans="2:15" x14ac:dyDescent="0.25">
      <c r="B519">
        <v>2466600000</v>
      </c>
      <c r="C519">
        <v>-95.362746999999999</v>
      </c>
      <c r="D519">
        <v>-87.097931000000003</v>
      </c>
      <c r="F519" s="2">
        <f t="shared" si="86"/>
        <v>3.9334222222221999</v>
      </c>
      <c r="G519" s="2">
        <f t="shared" si="84"/>
        <v>-88.277610999999993</v>
      </c>
      <c r="J519">
        <v>2466600000</v>
      </c>
      <c r="K519">
        <v>-104.24065</v>
      </c>
      <c r="L519">
        <v>-95.971564999999998</v>
      </c>
      <c r="N519" s="2">
        <f t="shared" si="87"/>
        <v>3.9334222222221999</v>
      </c>
      <c r="O519" s="2">
        <f t="shared" si="85"/>
        <v>-86.238129000000001</v>
      </c>
    </row>
    <row r="520" spans="2:15" x14ac:dyDescent="0.25">
      <c r="B520">
        <v>2711033333.3333001</v>
      </c>
      <c r="C520">
        <v>-104.44692999999999</v>
      </c>
      <c r="D520">
        <v>-96.315635999999998</v>
      </c>
      <c r="F520" s="2">
        <f t="shared" si="86"/>
        <v>4.3000999999999996</v>
      </c>
      <c r="G520" s="2">
        <f t="shared" si="84"/>
        <v>-91.874069000000006</v>
      </c>
      <c r="J520">
        <v>2711033333.3333001</v>
      </c>
      <c r="K520">
        <v>-113.31824</v>
      </c>
      <c r="L520">
        <v>-105.20898</v>
      </c>
      <c r="N520" s="2">
        <f t="shared" si="87"/>
        <v>4.3000999999999996</v>
      </c>
      <c r="O520" s="2">
        <f t="shared" si="85"/>
        <v>-89.364402999999996</v>
      </c>
    </row>
    <row r="521" spans="2:15" x14ac:dyDescent="0.25">
      <c r="B521">
        <v>2955466666.6666999</v>
      </c>
      <c r="C521">
        <v>-100.12564</v>
      </c>
      <c r="D521">
        <v>-91.918884000000006</v>
      </c>
      <c r="F521" s="2">
        <f t="shared" si="86"/>
        <v>4.6667777777777992</v>
      </c>
      <c r="G521" s="2">
        <f t="shared" si="84"/>
        <v>-83.586487000000005</v>
      </c>
      <c r="J521">
        <v>2955466666.6666999</v>
      </c>
      <c r="K521">
        <v>-103.55457</v>
      </c>
      <c r="L521">
        <v>-95.345000999999996</v>
      </c>
      <c r="N521" s="2">
        <f t="shared" si="87"/>
        <v>4.6667777777777992</v>
      </c>
      <c r="O521" s="2">
        <f t="shared" si="85"/>
        <v>-87.221160999999995</v>
      </c>
    </row>
    <row r="522" spans="2:15" x14ac:dyDescent="0.25">
      <c r="B522">
        <v>3199900000</v>
      </c>
      <c r="C522">
        <v>-104.26557</v>
      </c>
      <c r="D522">
        <v>-96.095284000000007</v>
      </c>
      <c r="F522" s="2">
        <f t="shared" si="86"/>
        <v>5.0334555555555998</v>
      </c>
      <c r="G522" s="2">
        <f t="shared" si="84"/>
        <v>-82.168846000000002</v>
      </c>
      <c r="J522">
        <v>3199900000</v>
      </c>
      <c r="K522">
        <v>-117.52319</v>
      </c>
      <c r="L522">
        <v>-109.22273</v>
      </c>
      <c r="N522" s="2">
        <f t="shared" si="87"/>
        <v>5.0334555555555998</v>
      </c>
      <c r="O522" s="2">
        <f t="shared" si="85"/>
        <v>-93.256812999999994</v>
      </c>
    </row>
    <row r="523" spans="2:15" x14ac:dyDescent="0.25">
      <c r="B523">
        <v>3444333333.3333001</v>
      </c>
      <c r="C523">
        <v>-97.123527999999993</v>
      </c>
      <c r="D523">
        <v>-88.735427999999999</v>
      </c>
      <c r="F523" s="2">
        <f t="shared" si="86"/>
        <v>5.4001333333332999</v>
      </c>
      <c r="G523" s="2">
        <f t="shared" si="84"/>
        <v>-74.158332999999999</v>
      </c>
      <c r="J523">
        <v>3444333333.3333001</v>
      </c>
      <c r="K523">
        <v>-107.84981000000001</v>
      </c>
      <c r="L523">
        <v>-99.397857999999999</v>
      </c>
      <c r="N523" s="2">
        <f t="shared" si="87"/>
        <v>5.4001333333332999</v>
      </c>
      <c r="O523" s="2">
        <f t="shared" si="85"/>
        <v>-83.087104999999994</v>
      </c>
    </row>
    <row r="524" spans="2:15" x14ac:dyDescent="0.25">
      <c r="B524">
        <v>3688766666.6666999</v>
      </c>
      <c r="C524">
        <v>-90.407898000000003</v>
      </c>
      <c r="D524">
        <v>-81.968993999999995</v>
      </c>
      <c r="F524" s="2">
        <f t="shared" si="86"/>
        <v>5.7668111111111005</v>
      </c>
      <c r="G524" s="2">
        <f t="shared" si="84"/>
        <v>-76.253639000000007</v>
      </c>
      <c r="J524">
        <v>3688766666.6666999</v>
      </c>
      <c r="K524">
        <v>-98.157996999999995</v>
      </c>
      <c r="L524">
        <v>-89.639602999999994</v>
      </c>
      <c r="N524" s="2">
        <f t="shared" si="87"/>
        <v>5.7668111111111005</v>
      </c>
      <c r="O524" s="2">
        <f t="shared" si="85"/>
        <v>-80.802207999999993</v>
      </c>
    </row>
    <row r="525" spans="2:15" x14ac:dyDescent="0.25">
      <c r="B525">
        <v>3933200000</v>
      </c>
      <c r="C525">
        <v>-93.113197</v>
      </c>
      <c r="D525">
        <v>-84.533051</v>
      </c>
      <c r="F525" s="2">
        <f t="shared" si="86"/>
        <v>6.1334888888889001</v>
      </c>
      <c r="G525" s="2">
        <f t="shared" si="84"/>
        <v>-86.030640000000005</v>
      </c>
      <c r="J525">
        <v>3933200000</v>
      </c>
      <c r="K525">
        <v>-95.155449000000004</v>
      </c>
      <c r="L525">
        <v>-86.183846000000003</v>
      </c>
      <c r="N525" s="2">
        <f t="shared" si="87"/>
        <v>6.1334888888889001</v>
      </c>
      <c r="O525" s="2">
        <f t="shared" si="85"/>
        <v>-77.996651</v>
      </c>
    </row>
    <row r="526" spans="2:15" x14ac:dyDescent="0.25">
      <c r="B526">
        <v>4177633333.3333001</v>
      </c>
      <c r="C526">
        <v>-93.671265000000005</v>
      </c>
      <c r="D526">
        <v>-84.811370999999994</v>
      </c>
      <c r="F526" s="2">
        <f t="shared" si="86"/>
        <v>6.5001666666667006</v>
      </c>
      <c r="G526" s="2">
        <f t="shared" si="84"/>
        <v>-90.271591000000001</v>
      </c>
      <c r="J526">
        <v>4177633333.3333001</v>
      </c>
      <c r="K526">
        <v>-102.87345000000001</v>
      </c>
      <c r="L526">
        <v>-93.561546000000007</v>
      </c>
      <c r="N526" s="2">
        <f t="shared" si="87"/>
        <v>6.5001666666667006</v>
      </c>
      <c r="O526" s="2">
        <f t="shared" si="85"/>
        <v>-87.249886000000004</v>
      </c>
    </row>
    <row r="527" spans="2:15" x14ac:dyDescent="0.25">
      <c r="B527">
        <v>4422066666.6667004</v>
      </c>
      <c r="C527">
        <v>-94.011497000000006</v>
      </c>
      <c r="D527">
        <v>-84.594916999999995</v>
      </c>
      <c r="F527" s="2">
        <f t="shared" si="86"/>
        <v>6.8668444444443999</v>
      </c>
      <c r="G527" s="2">
        <f t="shared" si="84"/>
        <v>-82.040351999999999</v>
      </c>
      <c r="J527">
        <v>4422066666.6667004</v>
      </c>
      <c r="K527">
        <v>-110.93772</v>
      </c>
      <c r="L527">
        <v>-101.7373</v>
      </c>
      <c r="N527" s="2">
        <f t="shared" si="87"/>
        <v>6.8668444444443999</v>
      </c>
      <c r="O527" s="2">
        <f t="shared" si="85"/>
        <v>-73.602485999999999</v>
      </c>
    </row>
    <row r="528" spans="2:15" x14ac:dyDescent="0.25">
      <c r="B528">
        <v>4666500000</v>
      </c>
      <c r="C528">
        <v>-105.63506</v>
      </c>
      <c r="D528">
        <v>-96.220885999999993</v>
      </c>
      <c r="F528" s="2">
        <f t="shared" si="86"/>
        <v>7.2335222222222004</v>
      </c>
      <c r="G528" s="2">
        <f t="shared" si="84"/>
        <v>-75.012314000000003</v>
      </c>
      <c r="J528">
        <v>4666500000</v>
      </c>
      <c r="K528">
        <v>-98.865584999999996</v>
      </c>
      <c r="L528">
        <v>-89.262084999999999</v>
      </c>
      <c r="N528" s="2">
        <f t="shared" si="87"/>
        <v>7.2335222222222004</v>
      </c>
      <c r="O528" s="2">
        <f t="shared" si="85"/>
        <v>-72.745247000000006</v>
      </c>
    </row>
    <row r="529" spans="2:16" x14ac:dyDescent="0.25">
      <c r="B529">
        <v>4910933333.3332996</v>
      </c>
      <c r="C529">
        <v>-94.669578999999999</v>
      </c>
      <c r="D529">
        <v>-85.339348000000001</v>
      </c>
      <c r="F529" s="2">
        <f t="shared" si="86"/>
        <v>7.6002000000000001</v>
      </c>
      <c r="G529" s="2">
        <f t="shared" si="84"/>
        <v>-90.013785999999996</v>
      </c>
      <c r="J529">
        <v>4910933333.3332996</v>
      </c>
      <c r="K529">
        <v>-103.07344000000001</v>
      </c>
      <c r="L529">
        <v>-93.678696000000002</v>
      </c>
      <c r="N529" s="2">
        <f t="shared" si="87"/>
        <v>7.6002000000000001</v>
      </c>
      <c r="O529" s="2">
        <f t="shared" si="85"/>
        <v>-72.503226999999995</v>
      </c>
    </row>
    <row r="530" spans="2:16" x14ac:dyDescent="0.25">
      <c r="B530">
        <v>5155366666.6667004</v>
      </c>
      <c r="C530">
        <v>-96.293273999999997</v>
      </c>
      <c r="D530">
        <v>-86.797927999999999</v>
      </c>
      <c r="F530" s="2" t="s">
        <v>21</v>
      </c>
      <c r="J530">
        <v>5155366666.6667004</v>
      </c>
      <c r="K530">
        <v>-78.619110000000006</v>
      </c>
      <c r="L530">
        <v>-68.948029000000005</v>
      </c>
      <c r="N530" s="2" t="s">
        <v>21</v>
      </c>
    </row>
    <row r="531" spans="2:16" x14ac:dyDescent="0.25">
      <c r="B531">
        <v>5399800000</v>
      </c>
      <c r="C531">
        <v>-90.371346000000003</v>
      </c>
      <c r="D531">
        <v>-80.560730000000007</v>
      </c>
      <c r="J531">
        <v>5399800000</v>
      </c>
      <c r="K531">
        <v>-91.180031</v>
      </c>
      <c r="L531">
        <v>-81.125099000000006</v>
      </c>
    </row>
    <row r="532" spans="2:16" x14ac:dyDescent="0.25">
      <c r="B532" t="s">
        <v>21</v>
      </c>
      <c r="J532" t="s">
        <v>21</v>
      </c>
    </row>
    <row r="533" spans="2:16" x14ac:dyDescent="0.25">
      <c r="F533" s="2" t="s">
        <v>69</v>
      </c>
      <c r="N533" s="2" t="s">
        <v>69</v>
      </c>
    </row>
    <row r="534" spans="2:16" ht="15.75" x14ac:dyDescent="0.25">
      <c r="F534" s="2" t="s">
        <v>19</v>
      </c>
      <c r="G534" s="2" t="str">
        <f t="shared" ref="G534:G553" si="88">D560</f>
        <v>5Rx4L dBc Log Mag(dB)</v>
      </c>
      <c r="H534" s="25">
        <v>5</v>
      </c>
      <c r="N534" s="2" t="s">
        <v>19</v>
      </c>
      <c r="O534" s="2" t="str">
        <f t="shared" ref="O534:O553" si="89">L560</f>
        <v>5Rx4L dBc Log Mag(dB)</v>
      </c>
      <c r="P534" s="25">
        <v>5</v>
      </c>
    </row>
    <row r="535" spans="2:16" ht="15.75" x14ac:dyDescent="0.25">
      <c r="B535" t="s">
        <v>67</v>
      </c>
      <c r="F535" s="2">
        <f t="shared" ref="F535:F553" si="90">B561/1000000000</f>
        <v>1</v>
      </c>
      <c r="G535" s="2">
        <f t="shared" si="88"/>
        <v>-69.971885999999998</v>
      </c>
      <c r="H535" s="26">
        <f>ABS(AVERAGE(G535:G553)-(H534-1)*19)</f>
        <v>167.15727900000002</v>
      </c>
      <c r="J535" t="s">
        <v>67</v>
      </c>
      <c r="N535" s="2">
        <f t="shared" ref="N535:N553" si="91">J561/1000000000</f>
        <v>1</v>
      </c>
      <c r="O535" s="2">
        <f t="shared" si="89"/>
        <v>-79.546028000000007</v>
      </c>
      <c r="P535" s="26">
        <f>ABS(AVERAGE(O535:O553)-(P534-1)*19)</f>
        <v>169.25201899999999</v>
      </c>
    </row>
    <row r="536" spans="2:16" x14ac:dyDescent="0.25">
      <c r="B536" t="s">
        <v>19</v>
      </c>
      <c r="C536" t="s">
        <v>147</v>
      </c>
      <c r="D536" t="s">
        <v>68</v>
      </c>
      <c r="F536" s="2">
        <f t="shared" si="90"/>
        <v>1.5111222222221998</v>
      </c>
      <c r="G536" s="2">
        <f t="shared" si="88"/>
        <v>-84.173232999999996</v>
      </c>
      <c r="J536" t="s">
        <v>19</v>
      </c>
      <c r="K536" t="s">
        <v>147</v>
      </c>
      <c r="L536" t="s">
        <v>68</v>
      </c>
      <c r="N536" s="2">
        <f t="shared" si="91"/>
        <v>1.5111222222221998</v>
      </c>
      <c r="O536" s="2">
        <f t="shared" si="89"/>
        <v>-118.87614000000001</v>
      </c>
    </row>
    <row r="537" spans="2:16" x14ac:dyDescent="0.25">
      <c r="B537">
        <v>1000000000</v>
      </c>
      <c r="C537">
        <v>-95.443534999999997</v>
      </c>
      <c r="D537">
        <v>-84.810585000000003</v>
      </c>
      <c r="F537" s="2">
        <f t="shared" si="90"/>
        <v>2.0222444444444001</v>
      </c>
      <c r="G537" s="2">
        <f t="shared" si="88"/>
        <v>-92.323836999999997</v>
      </c>
      <c r="J537">
        <v>1000000000</v>
      </c>
      <c r="K537">
        <v>-103.65528</v>
      </c>
      <c r="L537">
        <v>-90.971526999999995</v>
      </c>
      <c r="N537" s="2">
        <f t="shared" si="91"/>
        <v>2.0222444444444001</v>
      </c>
      <c r="O537" s="2">
        <f t="shared" si="89"/>
        <v>-112.03157</v>
      </c>
    </row>
    <row r="538" spans="2:16" x14ac:dyDescent="0.25">
      <c r="B538">
        <v>1366677777.7778001</v>
      </c>
      <c r="C538">
        <v>-93.782584999999997</v>
      </c>
      <c r="D538">
        <v>-85.039062999999999</v>
      </c>
      <c r="F538" s="2">
        <f t="shared" si="90"/>
        <v>2.5333666666667001</v>
      </c>
      <c r="G538" s="2">
        <f t="shared" si="88"/>
        <v>-94.257728999999998</v>
      </c>
      <c r="J538">
        <v>1366677777.7778001</v>
      </c>
      <c r="K538">
        <v>-106.55582</v>
      </c>
      <c r="L538">
        <v>-96.531113000000005</v>
      </c>
      <c r="N538" s="2">
        <f t="shared" si="91"/>
        <v>2.5333666666667001</v>
      </c>
      <c r="O538" s="2">
        <f t="shared" si="89"/>
        <v>-87.773842000000002</v>
      </c>
    </row>
    <row r="539" spans="2:16" x14ac:dyDescent="0.25">
      <c r="B539">
        <v>1733355555.5555999</v>
      </c>
      <c r="C539">
        <v>-91.294417999999993</v>
      </c>
      <c r="D539">
        <v>-83.278144999999995</v>
      </c>
      <c r="F539" s="2">
        <f t="shared" si="90"/>
        <v>3.0444888888888997</v>
      </c>
      <c r="G539" s="2">
        <f t="shared" si="88"/>
        <v>-93.583015000000003</v>
      </c>
      <c r="J539">
        <v>1733355555.5555999</v>
      </c>
      <c r="K539">
        <v>-104.67709000000001</v>
      </c>
      <c r="L539">
        <v>-96.200965999999994</v>
      </c>
      <c r="N539" s="2">
        <f t="shared" si="91"/>
        <v>3.0444888888888997</v>
      </c>
      <c r="O539" s="2">
        <f t="shared" si="89"/>
        <v>-95.847251999999997</v>
      </c>
    </row>
    <row r="540" spans="2:16" x14ac:dyDescent="0.25">
      <c r="B540">
        <v>2100033333.3333001</v>
      </c>
      <c r="C540">
        <v>-109.13263999999999</v>
      </c>
      <c r="D540">
        <v>-101.05345</v>
      </c>
      <c r="F540" s="2">
        <f t="shared" si="90"/>
        <v>3.5556111111111002</v>
      </c>
      <c r="G540" s="2">
        <f t="shared" si="88"/>
        <v>-99.699378999999993</v>
      </c>
      <c r="J540">
        <v>2100033333.3333001</v>
      </c>
      <c r="K540">
        <v>-92.965179000000006</v>
      </c>
      <c r="L540">
        <v>-84.919846000000007</v>
      </c>
      <c r="N540" s="2">
        <f t="shared" si="91"/>
        <v>3.5556111111111002</v>
      </c>
      <c r="O540" s="2">
        <f t="shared" si="89"/>
        <v>-90.400681000000006</v>
      </c>
    </row>
    <row r="541" spans="2:16" x14ac:dyDescent="0.25">
      <c r="B541">
        <v>2466711111.1111002</v>
      </c>
      <c r="C541">
        <v>-94.307106000000005</v>
      </c>
      <c r="D541">
        <v>-85.974648000000002</v>
      </c>
      <c r="F541" s="2">
        <f t="shared" si="90"/>
        <v>4.0667333333332998</v>
      </c>
      <c r="G541" s="2">
        <f t="shared" si="88"/>
        <v>-98.202179000000001</v>
      </c>
      <c r="J541">
        <v>2466711111.1111002</v>
      </c>
      <c r="K541">
        <v>-95.864058999999997</v>
      </c>
      <c r="L541">
        <v>-87.991104000000007</v>
      </c>
      <c r="N541" s="2">
        <f t="shared" si="91"/>
        <v>4.0667333333332998</v>
      </c>
      <c r="O541" s="2">
        <f t="shared" si="89"/>
        <v>-105.67218</v>
      </c>
    </row>
    <row r="542" spans="2:16" x14ac:dyDescent="0.25">
      <c r="B542">
        <v>2833388888.8888998</v>
      </c>
      <c r="C542">
        <v>-98.625564999999995</v>
      </c>
      <c r="D542">
        <v>-90.164597000000001</v>
      </c>
      <c r="F542" s="2">
        <f t="shared" si="90"/>
        <v>4.5778555555556002</v>
      </c>
      <c r="G542" s="2">
        <f t="shared" si="88"/>
        <v>-90.665794000000005</v>
      </c>
      <c r="J542">
        <v>2833388888.8888998</v>
      </c>
      <c r="K542">
        <v>-94.101562999999999</v>
      </c>
      <c r="L542">
        <v>-86.202583000000004</v>
      </c>
      <c r="N542" s="2">
        <f t="shared" si="91"/>
        <v>4.5778555555556002</v>
      </c>
      <c r="O542" s="2">
        <f t="shared" si="89"/>
        <v>-98.296706999999998</v>
      </c>
    </row>
    <row r="543" spans="2:16" x14ac:dyDescent="0.25">
      <c r="B543">
        <v>3200066666.6666999</v>
      </c>
      <c r="C543">
        <v>-92.894881999999996</v>
      </c>
      <c r="D543">
        <v>-84.630065999999999</v>
      </c>
      <c r="F543" s="2">
        <f t="shared" si="90"/>
        <v>5.0889777777777994</v>
      </c>
      <c r="G543" s="2">
        <f t="shared" si="88"/>
        <v>-96.121521000000001</v>
      </c>
      <c r="J543">
        <v>3200066666.6666999</v>
      </c>
      <c r="K543">
        <v>-96.320235999999994</v>
      </c>
      <c r="L543">
        <v>-88.051147</v>
      </c>
      <c r="N543" s="2">
        <f t="shared" si="91"/>
        <v>5.0889777777777994</v>
      </c>
      <c r="O543" s="2">
        <f t="shared" si="89"/>
        <v>-83.055121999999997</v>
      </c>
    </row>
    <row r="544" spans="2:16" x14ac:dyDescent="0.25">
      <c r="B544">
        <v>3566744444.4443998</v>
      </c>
      <c r="C544">
        <v>-97.197356999999997</v>
      </c>
      <c r="D544">
        <v>-89.066063</v>
      </c>
      <c r="F544" s="2">
        <f t="shared" si="90"/>
        <v>5.6001000000000003</v>
      </c>
      <c r="G544" s="2">
        <f t="shared" si="88"/>
        <v>-109.83978</v>
      </c>
      <c r="J544">
        <v>3566744444.4443998</v>
      </c>
      <c r="K544">
        <v>-93.872039999999998</v>
      </c>
      <c r="L544">
        <v>-85.762778999999995</v>
      </c>
      <c r="N544" s="2">
        <f t="shared" si="91"/>
        <v>5.6001000000000003</v>
      </c>
      <c r="O544" s="2">
        <f t="shared" si="89"/>
        <v>-100.69134</v>
      </c>
    </row>
    <row r="545" spans="2:16" x14ac:dyDescent="0.25">
      <c r="B545">
        <v>3933422222.2221999</v>
      </c>
      <c r="C545">
        <v>-96.484359999999995</v>
      </c>
      <c r="D545">
        <v>-88.277610999999993</v>
      </c>
      <c r="F545" s="2">
        <f t="shared" si="90"/>
        <v>6.1112222222222004</v>
      </c>
      <c r="G545" s="2">
        <f t="shared" si="88"/>
        <v>-95.315002000000007</v>
      </c>
      <c r="J545">
        <v>3933422222.2221999</v>
      </c>
      <c r="K545">
        <v>-94.447708000000006</v>
      </c>
      <c r="L545">
        <v>-86.238129000000001</v>
      </c>
      <c r="N545" s="2">
        <f t="shared" si="91"/>
        <v>6.1112222222222004</v>
      </c>
      <c r="O545" s="2">
        <f t="shared" si="89"/>
        <v>-89.485832000000002</v>
      </c>
    </row>
    <row r="546" spans="2:16" x14ac:dyDescent="0.25">
      <c r="B546">
        <v>4300100000</v>
      </c>
      <c r="C546">
        <v>-100.04434999999999</v>
      </c>
      <c r="D546">
        <v>-91.874069000000006</v>
      </c>
      <c r="F546" s="2">
        <f t="shared" si="90"/>
        <v>6.6223444444443995</v>
      </c>
      <c r="G546" s="2">
        <f t="shared" si="88"/>
        <v>-88.491309999999999</v>
      </c>
      <c r="J546">
        <v>4300100000</v>
      </c>
      <c r="K546">
        <v>-97.664863999999994</v>
      </c>
      <c r="L546">
        <v>-89.364402999999996</v>
      </c>
      <c r="N546" s="2">
        <f t="shared" si="91"/>
        <v>6.6223444444443995</v>
      </c>
      <c r="O546" s="2">
        <f t="shared" si="89"/>
        <v>-102.56515</v>
      </c>
    </row>
    <row r="547" spans="2:16" x14ac:dyDescent="0.25">
      <c r="B547">
        <v>4666777777.7777996</v>
      </c>
      <c r="C547">
        <v>-91.974586000000002</v>
      </c>
      <c r="D547">
        <v>-83.586487000000005</v>
      </c>
      <c r="F547" s="2">
        <f t="shared" si="90"/>
        <v>7.1334666666666999</v>
      </c>
      <c r="G547" s="2">
        <f t="shared" si="88"/>
        <v>-88.611557000000005</v>
      </c>
      <c r="J547">
        <v>4666777777.7777996</v>
      </c>
      <c r="K547">
        <v>-95.673111000000006</v>
      </c>
      <c r="L547">
        <v>-87.221160999999995</v>
      </c>
      <c r="N547" s="2">
        <f t="shared" si="91"/>
        <v>7.1334666666666999</v>
      </c>
      <c r="O547" s="2">
        <f t="shared" si="89"/>
        <v>-91.884559999999993</v>
      </c>
    </row>
    <row r="548" spans="2:16" x14ac:dyDescent="0.25">
      <c r="B548">
        <v>5033455555.5556002</v>
      </c>
      <c r="C548">
        <v>-90.607749999999996</v>
      </c>
      <c r="D548">
        <v>-82.168846000000002</v>
      </c>
      <c r="F548" s="2">
        <f t="shared" si="90"/>
        <v>7.6445888888889</v>
      </c>
      <c r="G548" s="2">
        <f t="shared" si="88"/>
        <v>-85.255341000000001</v>
      </c>
      <c r="J548">
        <v>5033455555.5556002</v>
      </c>
      <c r="K548">
        <v>-101.7752</v>
      </c>
      <c r="L548">
        <v>-93.256812999999994</v>
      </c>
      <c r="N548" s="2">
        <f t="shared" si="91"/>
        <v>7.6445888888889</v>
      </c>
      <c r="O548" s="2">
        <f t="shared" si="89"/>
        <v>-88.107506000000001</v>
      </c>
    </row>
    <row r="549" spans="2:16" x14ac:dyDescent="0.25">
      <c r="B549">
        <v>5400133333.3332996</v>
      </c>
      <c r="C549">
        <v>-82.738479999999996</v>
      </c>
      <c r="D549">
        <v>-74.158332999999999</v>
      </c>
      <c r="F549" s="2">
        <f t="shared" si="90"/>
        <v>8.1557111111111009</v>
      </c>
      <c r="G549" s="2">
        <f t="shared" si="88"/>
        <v>-88.864852999999997</v>
      </c>
      <c r="J549">
        <v>5400133333.3332996</v>
      </c>
      <c r="K549">
        <v>-92.058707999999996</v>
      </c>
      <c r="L549">
        <v>-83.087104999999994</v>
      </c>
      <c r="N549" s="2">
        <f t="shared" si="91"/>
        <v>8.1557111111111009</v>
      </c>
      <c r="O549" s="2">
        <f t="shared" si="89"/>
        <v>-85.786766</v>
      </c>
    </row>
    <row r="550" spans="2:16" x14ac:dyDescent="0.25">
      <c r="B550">
        <v>5766811111.1111002</v>
      </c>
      <c r="C550">
        <v>-85.113533000000004</v>
      </c>
      <c r="D550">
        <v>-76.253639000000007</v>
      </c>
      <c r="F550" s="2">
        <f t="shared" si="90"/>
        <v>8.6668333333332992</v>
      </c>
      <c r="G550" s="2">
        <f t="shared" si="88"/>
        <v>-92.067749000000006</v>
      </c>
      <c r="J550">
        <v>5766811111.1111002</v>
      </c>
      <c r="K550">
        <v>-90.11412</v>
      </c>
      <c r="L550">
        <v>-80.802207999999993</v>
      </c>
      <c r="N550" s="2">
        <f t="shared" si="91"/>
        <v>8.6668333333332992</v>
      </c>
      <c r="O550" s="2">
        <f t="shared" si="89"/>
        <v>-88.853699000000006</v>
      </c>
    </row>
    <row r="551" spans="2:16" x14ac:dyDescent="0.25">
      <c r="B551">
        <v>6133488888.8888998</v>
      </c>
      <c r="C551">
        <v>-95.447220000000002</v>
      </c>
      <c r="D551">
        <v>-86.030640000000005</v>
      </c>
      <c r="F551" s="2">
        <f t="shared" si="90"/>
        <v>9.1779555555555987</v>
      </c>
      <c r="G551" s="2">
        <f t="shared" si="88"/>
        <v>-99.118065000000001</v>
      </c>
      <c r="J551">
        <v>6133488888.8888998</v>
      </c>
      <c r="K551">
        <v>-87.197067000000004</v>
      </c>
      <c r="L551">
        <v>-77.996651</v>
      </c>
      <c r="N551" s="2">
        <f t="shared" si="91"/>
        <v>9.1779555555555987</v>
      </c>
      <c r="O551" s="2">
        <f t="shared" si="89"/>
        <v>-89.953772999999998</v>
      </c>
    </row>
    <row r="552" spans="2:16" x14ac:dyDescent="0.25">
      <c r="B552">
        <v>6500166666.6667004</v>
      </c>
      <c r="C552">
        <v>-99.685753000000005</v>
      </c>
      <c r="D552">
        <v>-90.271591000000001</v>
      </c>
      <c r="F552" s="2">
        <f t="shared" si="90"/>
        <v>9.6890777777777988</v>
      </c>
      <c r="G552" s="2">
        <f t="shared" si="88"/>
        <v>-83.029510000000002</v>
      </c>
      <c r="J552">
        <v>6500166666.6667004</v>
      </c>
      <c r="K552">
        <v>-96.853386</v>
      </c>
      <c r="L552">
        <v>-87.249886000000004</v>
      </c>
      <c r="N552" s="2">
        <f t="shared" si="91"/>
        <v>9.6890777777777988</v>
      </c>
      <c r="O552" s="2">
        <f t="shared" si="89"/>
        <v>-77.724686000000005</v>
      </c>
    </row>
    <row r="553" spans="2:16" x14ac:dyDescent="0.25">
      <c r="B553">
        <v>6866844444.4443998</v>
      </c>
      <c r="C553">
        <v>-91.370590000000007</v>
      </c>
      <c r="D553">
        <v>-82.040351999999999</v>
      </c>
      <c r="F553" s="2">
        <f t="shared" si="90"/>
        <v>10.200200000000001</v>
      </c>
      <c r="G553" s="2">
        <f t="shared" si="88"/>
        <v>-82.396561000000005</v>
      </c>
      <c r="J553">
        <v>6866844444.4443998</v>
      </c>
      <c r="K553">
        <v>-82.997230999999999</v>
      </c>
      <c r="L553">
        <v>-73.602485999999999</v>
      </c>
      <c r="N553" s="2">
        <f t="shared" si="91"/>
        <v>10.200200000000001</v>
      </c>
      <c r="O553" s="2">
        <f t="shared" si="89"/>
        <v>-85.235527000000005</v>
      </c>
    </row>
    <row r="554" spans="2:16" x14ac:dyDescent="0.25">
      <c r="B554">
        <v>7233522222.2222004</v>
      </c>
      <c r="C554">
        <v>-84.507660000000001</v>
      </c>
      <c r="D554">
        <v>-75.012314000000003</v>
      </c>
      <c r="F554" s="2" t="s">
        <v>21</v>
      </c>
      <c r="J554">
        <v>7233522222.2222004</v>
      </c>
      <c r="K554">
        <v>-82.416327999999993</v>
      </c>
      <c r="L554">
        <v>-72.745247000000006</v>
      </c>
      <c r="N554" s="2" t="s">
        <v>21</v>
      </c>
    </row>
    <row r="555" spans="2:16" x14ac:dyDescent="0.25">
      <c r="B555">
        <v>7600200000</v>
      </c>
      <c r="C555">
        <v>-99.824393999999998</v>
      </c>
      <c r="D555">
        <v>-90.013785999999996</v>
      </c>
      <c r="J555">
        <v>7600200000</v>
      </c>
      <c r="K555">
        <v>-82.558159000000003</v>
      </c>
      <c r="L555">
        <v>-72.503226999999995</v>
      </c>
    </row>
    <row r="556" spans="2:16" x14ac:dyDescent="0.25">
      <c r="B556" t="s">
        <v>21</v>
      </c>
      <c r="J556" t="s">
        <v>21</v>
      </c>
    </row>
    <row r="557" spans="2:16" x14ac:dyDescent="0.25">
      <c r="F557" s="2" t="s">
        <v>71</v>
      </c>
      <c r="N557" s="2" t="s">
        <v>71</v>
      </c>
    </row>
    <row r="558" spans="2:16" ht="15.75" x14ac:dyDescent="0.25">
      <c r="F558" s="2" t="s">
        <v>19</v>
      </c>
      <c r="G558" s="2" t="str">
        <f t="shared" ref="G558:G577" si="92">D584</f>
        <v>5Rx5L dBc Log Mag(dB)</v>
      </c>
      <c r="H558" s="25">
        <v>5</v>
      </c>
      <c r="N558" s="2" t="s">
        <v>19</v>
      </c>
      <c r="O558" s="2" t="str">
        <f t="shared" ref="O558:O577" si="93">L584</f>
        <v>5Rx5L dBc Log Mag(dB)</v>
      </c>
      <c r="P558" s="25">
        <v>5</v>
      </c>
    </row>
    <row r="559" spans="2:16" ht="15.75" x14ac:dyDescent="0.25">
      <c r="B559" t="s">
        <v>69</v>
      </c>
      <c r="F559" s="2">
        <f t="shared" ref="F559:F577" si="94">B585/1000000000</f>
        <v>1</v>
      </c>
      <c r="G559" s="2">
        <f t="shared" si="92"/>
        <v>-77.147368999999998</v>
      </c>
      <c r="H559" s="26">
        <f>ABS(AVERAGE(G559:G577)-(H558-1)*19)</f>
        <v>160.72773726315788</v>
      </c>
      <c r="J559" t="s">
        <v>69</v>
      </c>
      <c r="N559" s="2">
        <f t="shared" ref="N559:N577" si="95">J585/1000000000</f>
        <v>1</v>
      </c>
      <c r="O559" s="2">
        <f t="shared" si="93"/>
        <v>-99.468436999999994</v>
      </c>
      <c r="P559" s="26">
        <f>ABS(AVERAGE(O559:O577)-(P558-1)*19)</f>
        <v>161.98945421052633</v>
      </c>
    </row>
    <row r="560" spans="2:16" x14ac:dyDescent="0.25">
      <c r="B560" t="s">
        <v>19</v>
      </c>
      <c r="C560" t="s">
        <v>148</v>
      </c>
      <c r="D560" t="s">
        <v>70</v>
      </c>
      <c r="F560" s="2">
        <f t="shared" si="94"/>
        <v>1.6555666666666999</v>
      </c>
      <c r="G560" s="2">
        <f t="shared" si="92"/>
        <v>-81.747260999999995</v>
      </c>
      <c r="J560" t="s">
        <v>19</v>
      </c>
      <c r="K560" t="s">
        <v>148</v>
      </c>
      <c r="L560" t="s">
        <v>70</v>
      </c>
      <c r="N560" s="2">
        <f t="shared" si="95"/>
        <v>1.6555666666666999</v>
      </c>
      <c r="O560" s="2">
        <f t="shared" si="93"/>
        <v>-101.66768999999999</v>
      </c>
    </row>
    <row r="561" spans="2:15" x14ac:dyDescent="0.25">
      <c r="B561">
        <v>1000000000</v>
      </c>
      <c r="C561">
        <v>-80.604836000000006</v>
      </c>
      <c r="D561">
        <v>-69.971885999999998</v>
      </c>
      <c r="F561" s="2">
        <f t="shared" si="94"/>
        <v>2.3111333333333</v>
      </c>
      <c r="G561" s="2">
        <f t="shared" si="92"/>
        <v>-100.71968</v>
      </c>
      <c r="J561">
        <v>1000000000</v>
      </c>
      <c r="K561">
        <v>-92.229782</v>
      </c>
      <c r="L561">
        <v>-79.546028000000007</v>
      </c>
      <c r="N561" s="2">
        <f t="shared" si="95"/>
        <v>2.3111333333333</v>
      </c>
      <c r="O561" s="2">
        <f t="shared" si="93"/>
        <v>-92.408721999999997</v>
      </c>
    </row>
    <row r="562" spans="2:15" x14ac:dyDescent="0.25">
      <c r="B562">
        <v>1511122222.2221999</v>
      </c>
      <c r="C562">
        <v>-92.916756000000007</v>
      </c>
      <c r="D562">
        <v>-84.173232999999996</v>
      </c>
      <c r="F562" s="2">
        <f t="shared" si="94"/>
        <v>2.9666999999999999</v>
      </c>
      <c r="G562" s="2">
        <f t="shared" si="92"/>
        <v>-92.002517999999995</v>
      </c>
      <c r="J562">
        <v>1511122222.2221999</v>
      </c>
      <c r="K562">
        <v>-128.90084999999999</v>
      </c>
      <c r="L562">
        <v>-118.87614000000001</v>
      </c>
      <c r="N562" s="2">
        <f t="shared" si="95"/>
        <v>2.9666999999999999</v>
      </c>
      <c r="O562" s="2">
        <f t="shared" si="93"/>
        <v>-104.2358</v>
      </c>
    </row>
    <row r="563" spans="2:15" x14ac:dyDescent="0.25">
      <c r="B563">
        <v>2022244444.4444001</v>
      </c>
      <c r="C563">
        <v>-100.34011</v>
      </c>
      <c r="D563">
        <v>-92.323836999999997</v>
      </c>
      <c r="F563" s="2">
        <f t="shared" si="94"/>
        <v>3.6222666666666998</v>
      </c>
      <c r="G563" s="2">
        <f t="shared" si="92"/>
        <v>-88.513869999999997</v>
      </c>
      <c r="J563">
        <v>2022244444.4444001</v>
      </c>
      <c r="K563">
        <v>-120.50769</v>
      </c>
      <c r="L563">
        <v>-112.03157</v>
      </c>
      <c r="N563" s="2">
        <f t="shared" si="95"/>
        <v>3.6222666666666998</v>
      </c>
      <c r="O563" s="2">
        <f t="shared" si="93"/>
        <v>-77.144942999999998</v>
      </c>
    </row>
    <row r="564" spans="2:15" x14ac:dyDescent="0.25">
      <c r="B564">
        <v>2533366666.6666999</v>
      </c>
      <c r="C564">
        <v>-102.33691</v>
      </c>
      <c r="D564">
        <v>-94.257728999999998</v>
      </c>
      <c r="F564" s="2">
        <f t="shared" si="94"/>
        <v>4.2778333333332998</v>
      </c>
      <c r="G564" s="2">
        <f t="shared" si="92"/>
        <v>-93.938170999999997</v>
      </c>
      <c r="J564">
        <v>2533366666.6666999</v>
      </c>
      <c r="K564">
        <v>-95.819182999999995</v>
      </c>
      <c r="L564">
        <v>-87.773842000000002</v>
      </c>
      <c r="N564" s="2">
        <f t="shared" si="95"/>
        <v>4.2778333333332998</v>
      </c>
      <c r="O564" s="2">
        <f t="shared" si="93"/>
        <v>-86.365027999999995</v>
      </c>
    </row>
    <row r="565" spans="2:15" x14ac:dyDescent="0.25">
      <c r="B565">
        <v>3044488888.8888998</v>
      </c>
      <c r="C565">
        <v>-101.91547</v>
      </c>
      <c r="D565">
        <v>-93.583015000000003</v>
      </c>
      <c r="F565" s="2">
        <f t="shared" si="94"/>
        <v>4.9333999999999998</v>
      </c>
      <c r="G565" s="2">
        <f t="shared" si="92"/>
        <v>-90.428748999999996</v>
      </c>
      <c r="J565">
        <v>3044488888.8888998</v>
      </c>
      <c r="K565">
        <v>-103.72020999999999</v>
      </c>
      <c r="L565">
        <v>-95.847251999999997</v>
      </c>
      <c r="N565" s="2">
        <f t="shared" si="95"/>
        <v>4.9333999999999998</v>
      </c>
      <c r="O565" s="2">
        <f t="shared" si="93"/>
        <v>-86.597458000000003</v>
      </c>
    </row>
    <row r="566" spans="2:15" x14ac:dyDescent="0.25">
      <c r="B566">
        <v>3555611111.1111002</v>
      </c>
      <c r="C566">
        <v>-108.16034999999999</v>
      </c>
      <c r="D566">
        <v>-99.699378999999993</v>
      </c>
      <c r="F566" s="2">
        <f t="shared" si="94"/>
        <v>5.5889666666667006</v>
      </c>
      <c r="G566" s="2">
        <f t="shared" si="92"/>
        <v>-78.173721</v>
      </c>
      <c r="J566">
        <v>3555611111.1111002</v>
      </c>
      <c r="K566">
        <v>-98.299660000000003</v>
      </c>
      <c r="L566">
        <v>-90.400681000000006</v>
      </c>
      <c r="N566" s="2">
        <f t="shared" si="95"/>
        <v>5.5889666666667006</v>
      </c>
      <c r="O566" s="2">
        <f t="shared" si="93"/>
        <v>-85.037284999999997</v>
      </c>
    </row>
    <row r="567" spans="2:15" x14ac:dyDescent="0.25">
      <c r="B567">
        <v>4066733333.3333001</v>
      </c>
      <c r="C567">
        <v>-106.467</v>
      </c>
      <c r="D567">
        <v>-98.202179000000001</v>
      </c>
      <c r="F567" s="2">
        <f t="shared" si="94"/>
        <v>6.2445333333332993</v>
      </c>
      <c r="G567" s="2">
        <f t="shared" si="92"/>
        <v>-88.232337999999999</v>
      </c>
      <c r="J567">
        <v>4066733333.3333001</v>
      </c>
      <c r="K567">
        <v>-113.94127</v>
      </c>
      <c r="L567">
        <v>-105.67218</v>
      </c>
      <c r="N567" s="2">
        <f t="shared" si="95"/>
        <v>6.2445333333332993</v>
      </c>
      <c r="O567" s="2">
        <f t="shared" si="93"/>
        <v>-85.674118000000007</v>
      </c>
    </row>
    <row r="568" spans="2:15" x14ac:dyDescent="0.25">
      <c r="B568">
        <v>4577855555.5556002</v>
      </c>
      <c r="C568">
        <v>-98.797089</v>
      </c>
      <c r="D568">
        <v>-90.665794000000005</v>
      </c>
      <c r="F568" s="2">
        <f t="shared" si="94"/>
        <v>6.9001000000000001</v>
      </c>
      <c r="G568" s="2">
        <f t="shared" si="92"/>
        <v>-89.702858000000006</v>
      </c>
      <c r="J568">
        <v>4577855555.5556002</v>
      </c>
      <c r="K568">
        <v>-106.40597</v>
      </c>
      <c r="L568">
        <v>-98.296706999999998</v>
      </c>
      <c r="N568" s="2">
        <f t="shared" si="95"/>
        <v>6.9001000000000001</v>
      </c>
      <c r="O568" s="2">
        <f t="shared" si="93"/>
        <v>-89.196372999999994</v>
      </c>
    </row>
    <row r="569" spans="2:15" x14ac:dyDescent="0.25">
      <c r="B569">
        <v>5088977777.7777996</v>
      </c>
      <c r="C569">
        <v>-104.32827</v>
      </c>
      <c r="D569">
        <v>-96.121521000000001</v>
      </c>
      <c r="F569" s="2">
        <f t="shared" si="94"/>
        <v>7.5556666666667001</v>
      </c>
      <c r="G569" s="2">
        <f t="shared" si="92"/>
        <v>-87.121589999999998</v>
      </c>
      <c r="J569">
        <v>5088977777.7777996</v>
      </c>
      <c r="K569">
        <v>-91.264694000000006</v>
      </c>
      <c r="L569">
        <v>-83.055121999999997</v>
      </c>
      <c r="N569" s="2">
        <f t="shared" si="95"/>
        <v>7.5556666666667001</v>
      </c>
      <c r="O569" s="2">
        <f t="shared" si="93"/>
        <v>-84.137603999999996</v>
      </c>
    </row>
    <row r="570" spans="2:15" x14ac:dyDescent="0.25">
      <c r="B570">
        <v>5600100000</v>
      </c>
      <c r="C570">
        <v>-118.01006</v>
      </c>
      <c r="D570">
        <v>-109.83978</v>
      </c>
      <c r="F570" s="2">
        <f t="shared" si="94"/>
        <v>8.2112333333333005</v>
      </c>
      <c r="G570" s="2">
        <f t="shared" si="92"/>
        <v>-73.709106000000006</v>
      </c>
      <c r="J570">
        <v>5600100000</v>
      </c>
      <c r="K570">
        <v>-108.9918</v>
      </c>
      <c r="L570">
        <v>-100.69134</v>
      </c>
      <c r="N570" s="2">
        <f t="shared" si="95"/>
        <v>8.2112333333333005</v>
      </c>
      <c r="O570" s="2">
        <f t="shared" si="93"/>
        <v>-82.583861999999996</v>
      </c>
    </row>
    <row r="571" spans="2:15" x14ac:dyDescent="0.25">
      <c r="B571">
        <v>6111222222.2222004</v>
      </c>
      <c r="C571">
        <v>-103.70310000000001</v>
      </c>
      <c r="D571">
        <v>-95.315002000000007</v>
      </c>
      <c r="F571" s="2">
        <f t="shared" si="94"/>
        <v>8.8667999999999996</v>
      </c>
      <c r="G571" s="2">
        <f t="shared" si="92"/>
        <v>-75.909408999999997</v>
      </c>
      <c r="J571">
        <v>6111222222.2222004</v>
      </c>
      <c r="K571">
        <v>-97.937775000000002</v>
      </c>
      <c r="L571">
        <v>-89.485832000000002</v>
      </c>
      <c r="N571" s="2">
        <f t="shared" si="95"/>
        <v>8.8667999999999996</v>
      </c>
      <c r="O571" s="2">
        <f t="shared" si="93"/>
        <v>-84.019638</v>
      </c>
    </row>
    <row r="572" spans="2:15" x14ac:dyDescent="0.25">
      <c r="B572">
        <v>6622344444.4443998</v>
      </c>
      <c r="C572">
        <v>-96.930214000000007</v>
      </c>
      <c r="D572">
        <v>-88.491309999999999</v>
      </c>
      <c r="F572" s="2">
        <f t="shared" si="94"/>
        <v>9.5223666666667004</v>
      </c>
      <c r="G572" s="2">
        <f t="shared" si="92"/>
        <v>-75.401443</v>
      </c>
      <c r="J572">
        <v>6622344444.4443998</v>
      </c>
      <c r="K572">
        <v>-111.08353</v>
      </c>
      <c r="L572">
        <v>-102.56515</v>
      </c>
      <c r="N572" s="2">
        <f t="shared" si="95"/>
        <v>9.5223666666667004</v>
      </c>
      <c r="O572" s="2">
        <f t="shared" si="93"/>
        <v>-81.644385999999997</v>
      </c>
    </row>
    <row r="573" spans="2:15" x14ac:dyDescent="0.25">
      <c r="B573">
        <v>7133466666.6667004</v>
      </c>
      <c r="C573">
        <v>-97.191704000000001</v>
      </c>
      <c r="D573">
        <v>-88.611557000000005</v>
      </c>
      <c r="F573" s="2">
        <f t="shared" si="94"/>
        <v>10.177933333333</v>
      </c>
      <c r="G573" s="2">
        <f t="shared" si="92"/>
        <v>-82.734549999999999</v>
      </c>
      <c r="J573">
        <v>7133466666.6667004</v>
      </c>
      <c r="K573">
        <v>-100.85616</v>
      </c>
      <c r="L573">
        <v>-91.884559999999993</v>
      </c>
      <c r="N573" s="2">
        <f t="shared" si="95"/>
        <v>10.177933333333</v>
      </c>
      <c r="O573" s="2">
        <f t="shared" si="93"/>
        <v>-74.982169999999996</v>
      </c>
    </row>
    <row r="574" spans="2:15" x14ac:dyDescent="0.25">
      <c r="B574">
        <v>7644588888.8888998</v>
      </c>
      <c r="C574">
        <v>-94.115234000000001</v>
      </c>
      <c r="D574">
        <v>-85.255341000000001</v>
      </c>
      <c r="F574" s="2">
        <f t="shared" si="94"/>
        <v>10.833500000000001</v>
      </c>
      <c r="G574" s="2">
        <f t="shared" si="92"/>
        <v>-94.909103000000002</v>
      </c>
      <c r="J574">
        <v>7644588888.8888998</v>
      </c>
      <c r="K574">
        <v>-97.419417999999993</v>
      </c>
      <c r="L574">
        <v>-88.107506000000001</v>
      </c>
      <c r="N574" s="2">
        <f t="shared" si="95"/>
        <v>10.833500000000001</v>
      </c>
      <c r="O574" s="2">
        <f t="shared" si="93"/>
        <v>-78.006400999999997</v>
      </c>
    </row>
    <row r="575" spans="2:15" x14ac:dyDescent="0.25">
      <c r="B575">
        <v>8155711111.1111002</v>
      </c>
      <c r="C575">
        <v>-98.281433000000007</v>
      </c>
      <c r="D575">
        <v>-88.864852999999997</v>
      </c>
      <c r="F575" s="2">
        <f t="shared" si="94"/>
        <v>11.489066666667</v>
      </c>
      <c r="G575" s="2">
        <f t="shared" si="92"/>
        <v>-77.006484999999998</v>
      </c>
      <c r="J575">
        <v>8155711111.1111002</v>
      </c>
      <c r="K575">
        <v>-94.987183000000002</v>
      </c>
      <c r="L575">
        <v>-85.786766</v>
      </c>
      <c r="N575" s="2">
        <f t="shared" si="95"/>
        <v>11.489066666667</v>
      </c>
      <c r="O575" s="2">
        <f t="shared" si="93"/>
        <v>-78.279549000000003</v>
      </c>
    </row>
    <row r="576" spans="2:15" x14ac:dyDescent="0.25">
      <c r="B576">
        <v>8666833333.3332996</v>
      </c>
      <c r="C576">
        <v>-101.48192</v>
      </c>
      <c r="D576">
        <v>-92.067749000000006</v>
      </c>
      <c r="F576" s="2">
        <f t="shared" si="94"/>
        <v>12.144633333333001</v>
      </c>
      <c r="G576" s="2">
        <f t="shared" si="92"/>
        <v>-80.666763000000003</v>
      </c>
      <c r="J576">
        <v>8666833333.3332996</v>
      </c>
      <c r="K576">
        <v>-98.457206999999997</v>
      </c>
      <c r="L576">
        <v>-88.853699000000006</v>
      </c>
      <c r="N576" s="2">
        <f t="shared" si="95"/>
        <v>12.144633333333001</v>
      </c>
      <c r="O576" s="2">
        <f t="shared" si="93"/>
        <v>-81.655563000000001</v>
      </c>
    </row>
    <row r="577" spans="2:15" x14ac:dyDescent="0.25">
      <c r="B577">
        <v>9177955555.5555992</v>
      </c>
      <c r="C577">
        <v>-108.4483</v>
      </c>
      <c r="D577">
        <v>-99.118065000000001</v>
      </c>
      <c r="F577" s="2">
        <f t="shared" si="94"/>
        <v>12.8002</v>
      </c>
      <c r="G577" s="2">
        <f t="shared" si="92"/>
        <v>-81.762023999999997</v>
      </c>
      <c r="J577">
        <v>9177955555.5555992</v>
      </c>
      <c r="K577">
        <v>-99.348517999999999</v>
      </c>
      <c r="L577">
        <v>-89.953772999999998</v>
      </c>
      <c r="N577" s="2">
        <f t="shared" si="95"/>
        <v>12.8002</v>
      </c>
      <c r="O577" s="2">
        <f t="shared" si="93"/>
        <v>-80.694603000000001</v>
      </c>
    </row>
    <row r="578" spans="2:15" x14ac:dyDescent="0.25">
      <c r="B578">
        <v>9689077777.7777996</v>
      </c>
      <c r="C578">
        <v>-92.524856999999997</v>
      </c>
      <c r="D578">
        <v>-83.029510000000002</v>
      </c>
      <c r="F578" s="2" t="s">
        <v>21</v>
      </c>
      <c r="J578">
        <v>9689077777.7777996</v>
      </c>
      <c r="K578">
        <v>-87.395767000000006</v>
      </c>
      <c r="L578">
        <v>-77.724686000000005</v>
      </c>
      <c r="N578" s="2" t="s">
        <v>21</v>
      </c>
    </row>
    <row r="579" spans="2:15" x14ac:dyDescent="0.25">
      <c r="B579">
        <v>10200200000</v>
      </c>
      <c r="C579">
        <v>-92.207176000000004</v>
      </c>
      <c r="D579">
        <v>-82.396561000000005</v>
      </c>
      <c r="J579">
        <v>10200200000</v>
      </c>
      <c r="K579">
        <v>-95.290458999999998</v>
      </c>
      <c r="L579">
        <v>-85.235527000000005</v>
      </c>
    </row>
    <row r="580" spans="2:15" x14ac:dyDescent="0.25">
      <c r="B580" t="s">
        <v>21</v>
      </c>
      <c r="J580" t="s">
        <v>21</v>
      </c>
    </row>
    <row r="583" spans="2:15" x14ac:dyDescent="0.25">
      <c r="B583" t="s">
        <v>71</v>
      </c>
      <c r="J583" t="s">
        <v>71</v>
      </c>
    </row>
    <row r="584" spans="2:15" x14ac:dyDescent="0.25">
      <c r="B584" t="s">
        <v>19</v>
      </c>
      <c r="C584" t="s">
        <v>149</v>
      </c>
      <c r="D584" t="s">
        <v>72</v>
      </c>
      <c r="J584" t="s">
        <v>19</v>
      </c>
      <c r="K584" t="s">
        <v>149</v>
      </c>
      <c r="L584" t="s">
        <v>72</v>
      </c>
    </row>
    <row r="585" spans="2:15" x14ac:dyDescent="0.25">
      <c r="B585">
        <v>1000000000</v>
      </c>
      <c r="C585">
        <v>-87.780319000000006</v>
      </c>
      <c r="D585">
        <v>-77.147368999999998</v>
      </c>
      <c r="J585">
        <v>1000000000</v>
      </c>
      <c r="K585">
        <v>-112.15219</v>
      </c>
      <c r="L585">
        <v>-99.468436999999994</v>
      </c>
    </row>
    <row r="586" spans="2:15" x14ac:dyDescent="0.25">
      <c r="B586">
        <v>1655566666.6666999</v>
      </c>
      <c r="C586">
        <v>-90.490784000000005</v>
      </c>
      <c r="D586">
        <v>-81.747260999999995</v>
      </c>
      <c r="J586">
        <v>1655566666.6666999</v>
      </c>
      <c r="K586">
        <v>-111.69239</v>
      </c>
      <c r="L586">
        <v>-101.66768999999999</v>
      </c>
    </row>
    <row r="587" spans="2:15" x14ac:dyDescent="0.25">
      <c r="B587">
        <v>2311133333.3333001</v>
      </c>
      <c r="C587">
        <v>-108.73595</v>
      </c>
      <c r="D587">
        <v>-100.71968</v>
      </c>
      <c r="J587">
        <v>2311133333.3333001</v>
      </c>
      <c r="K587">
        <v>-100.88484</v>
      </c>
      <c r="L587">
        <v>-92.408721999999997</v>
      </c>
    </row>
    <row r="588" spans="2:15" x14ac:dyDescent="0.25">
      <c r="B588">
        <v>2966700000</v>
      </c>
      <c r="C588">
        <v>-100.0817</v>
      </c>
      <c r="D588">
        <v>-92.002517999999995</v>
      </c>
      <c r="J588">
        <v>2966700000</v>
      </c>
      <c r="K588">
        <v>-112.28113999999999</v>
      </c>
      <c r="L588">
        <v>-104.2358</v>
      </c>
    </row>
    <row r="589" spans="2:15" x14ac:dyDescent="0.25">
      <c r="B589">
        <v>3622266666.6666999</v>
      </c>
      <c r="C589">
        <v>-96.846321000000003</v>
      </c>
      <c r="D589">
        <v>-88.513869999999997</v>
      </c>
      <c r="J589">
        <v>3622266666.6666999</v>
      </c>
      <c r="K589">
        <v>-85.017899</v>
      </c>
      <c r="L589">
        <v>-77.144942999999998</v>
      </c>
    </row>
    <row r="590" spans="2:15" x14ac:dyDescent="0.25">
      <c r="B590">
        <v>4277833333.3333001</v>
      </c>
      <c r="C590">
        <v>-102.39914</v>
      </c>
      <c r="D590">
        <v>-93.938170999999997</v>
      </c>
      <c r="J590">
        <v>4277833333.3333001</v>
      </c>
      <c r="K590">
        <v>-94.264008000000004</v>
      </c>
      <c r="L590">
        <v>-86.365027999999995</v>
      </c>
    </row>
    <row r="591" spans="2:15" x14ac:dyDescent="0.25">
      <c r="B591">
        <v>4933400000</v>
      </c>
      <c r="C591">
        <v>-98.693565000000007</v>
      </c>
      <c r="D591">
        <v>-90.428748999999996</v>
      </c>
      <c r="J591">
        <v>4933400000</v>
      </c>
      <c r="K591">
        <v>-94.866553999999994</v>
      </c>
      <c r="L591">
        <v>-86.597458000000003</v>
      </c>
    </row>
    <row r="592" spans="2:15" x14ac:dyDescent="0.25">
      <c r="B592">
        <v>5588966666.6667004</v>
      </c>
      <c r="C592">
        <v>-86.305015999999995</v>
      </c>
      <c r="D592">
        <v>-78.173721</v>
      </c>
      <c r="J592">
        <v>5588966666.6667004</v>
      </c>
      <c r="K592">
        <v>-93.146545000000003</v>
      </c>
      <c r="L592">
        <v>-85.037284999999997</v>
      </c>
    </row>
    <row r="593" spans="2:12" x14ac:dyDescent="0.25">
      <c r="B593">
        <v>6244533333.3332996</v>
      </c>
      <c r="C593">
        <v>-96.439094999999995</v>
      </c>
      <c r="D593">
        <v>-88.232337999999999</v>
      </c>
      <c r="J593">
        <v>6244533333.3332996</v>
      </c>
      <c r="K593">
        <v>-93.883690000000001</v>
      </c>
      <c r="L593">
        <v>-85.674118000000007</v>
      </c>
    </row>
    <row r="594" spans="2:12" x14ac:dyDescent="0.25">
      <c r="B594">
        <v>6900100000</v>
      </c>
      <c r="C594">
        <v>-97.873137999999997</v>
      </c>
      <c r="D594">
        <v>-89.702858000000006</v>
      </c>
      <c r="J594">
        <v>6900100000</v>
      </c>
      <c r="K594">
        <v>-97.496834000000007</v>
      </c>
      <c r="L594">
        <v>-89.196372999999994</v>
      </c>
    </row>
    <row r="595" spans="2:12" x14ac:dyDescent="0.25">
      <c r="B595">
        <v>7555666666.6667004</v>
      </c>
      <c r="C595">
        <v>-95.509688999999995</v>
      </c>
      <c r="D595">
        <v>-87.121589999999998</v>
      </c>
      <c r="J595">
        <v>7555666666.6667004</v>
      </c>
      <c r="K595">
        <v>-92.589554000000007</v>
      </c>
      <c r="L595">
        <v>-84.137603999999996</v>
      </c>
    </row>
    <row r="596" spans="2:12" x14ac:dyDescent="0.25">
      <c r="B596">
        <v>8211233333.3332996</v>
      </c>
      <c r="C596">
        <v>-82.148009999999999</v>
      </c>
      <c r="D596">
        <v>-73.709106000000006</v>
      </c>
      <c r="J596">
        <v>8211233333.3332996</v>
      </c>
      <c r="K596">
        <v>-91.102256999999994</v>
      </c>
      <c r="L596">
        <v>-82.583861999999996</v>
      </c>
    </row>
    <row r="597" spans="2:12" x14ac:dyDescent="0.25">
      <c r="B597">
        <v>8866800000</v>
      </c>
      <c r="C597">
        <v>-84.489554999999996</v>
      </c>
      <c r="D597">
        <v>-75.909408999999997</v>
      </c>
      <c r="J597">
        <v>8866800000</v>
      </c>
      <c r="K597">
        <v>-92.991234000000006</v>
      </c>
      <c r="L597">
        <v>-84.019638</v>
      </c>
    </row>
    <row r="598" spans="2:12" x14ac:dyDescent="0.25">
      <c r="B598">
        <v>9522366666.6667004</v>
      </c>
      <c r="C598">
        <v>-84.261336999999997</v>
      </c>
      <c r="D598">
        <v>-75.401443</v>
      </c>
      <c r="J598">
        <v>9522366666.6667004</v>
      </c>
      <c r="K598">
        <v>-90.956299000000001</v>
      </c>
      <c r="L598">
        <v>-81.644385999999997</v>
      </c>
    </row>
    <row r="599" spans="2:12" x14ac:dyDescent="0.25">
      <c r="B599">
        <v>10177933333.333</v>
      </c>
      <c r="C599">
        <v>-92.151122999999998</v>
      </c>
      <c r="D599">
        <v>-82.734549999999999</v>
      </c>
      <c r="J599">
        <v>10177933333.333</v>
      </c>
      <c r="K599">
        <v>-84.182586999999998</v>
      </c>
      <c r="L599">
        <v>-74.982169999999996</v>
      </c>
    </row>
    <row r="600" spans="2:12" x14ac:dyDescent="0.25">
      <c r="B600">
        <v>10833500000</v>
      </c>
      <c r="C600">
        <v>-104.32326999999999</v>
      </c>
      <c r="D600">
        <v>-94.909103000000002</v>
      </c>
      <c r="J600">
        <v>10833500000</v>
      </c>
      <c r="K600">
        <v>-87.609900999999994</v>
      </c>
      <c r="L600">
        <v>-78.006400999999997</v>
      </c>
    </row>
    <row r="601" spans="2:12" x14ac:dyDescent="0.25">
      <c r="B601">
        <v>11489066666.667</v>
      </c>
      <c r="C601">
        <v>-86.336715999999996</v>
      </c>
      <c r="D601">
        <v>-77.006484999999998</v>
      </c>
      <c r="J601">
        <v>11489066666.667</v>
      </c>
      <c r="K601">
        <v>-87.674285999999995</v>
      </c>
      <c r="L601">
        <v>-78.279549000000003</v>
      </c>
    </row>
    <row r="602" spans="2:12" x14ac:dyDescent="0.25">
      <c r="B602">
        <v>12144633333.333</v>
      </c>
      <c r="C602">
        <v>-90.162109000000001</v>
      </c>
      <c r="D602">
        <v>-80.666763000000003</v>
      </c>
      <c r="J602">
        <v>12144633333.333</v>
      </c>
      <c r="K602">
        <v>-91.326637000000005</v>
      </c>
      <c r="L602">
        <v>-81.655563000000001</v>
      </c>
    </row>
    <row r="603" spans="2:12" x14ac:dyDescent="0.25">
      <c r="B603">
        <v>12800200000</v>
      </c>
      <c r="C603">
        <v>-91.572631999999999</v>
      </c>
      <c r="D603">
        <v>-81.762023999999997</v>
      </c>
      <c r="J603">
        <v>12800200000</v>
      </c>
      <c r="K603">
        <v>-90.749527</v>
      </c>
      <c r="L603">
        <v>-80.694603000000001</v>
      </c>
    </row>
    <row r="604" spans="2:12" x14ac:dyDescent="0.25">
      <c r="B604" t="s">
        <v>21</v>
      </c>
      <c r="J604" t="s">
        <v>21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148"/>
  <sheetViews>
    <sheetView workbookViewId="0">
      <selection activeCell="J1" sqref="J1:L1048576"/>
    </sheetView>
  </sheetViews>
  <sheetFormatPr defaultRowHeight="15" x14ac:dyDescent="0.25"/>
  <cols>
    <col min="1" max="1" width="13.7109375" style="11" customWidth="1"/>
    <col min="5" max="5" width="2" style="3" customWidth="1"/>
    <col min="6" max="6" width="16.28515625" style="2" bestFit="1" customWidth="1"/>
    <col min="7" max="7" width="25.28515625" style="2" bestFit="1" customWidth="1"/>
    <col min="8" max="8" width="9.28515625" customWidth="1"/>
    <col min="9" max="9" width="13.7109375" style="11" customWidth="1"/>
    <col min="13" max="13" width="2" style="3" customWidth="1"/>
    <col min="14" max="14" width="16.28515625" style="2" bestFit="1" customWidth="1"/>
    <col min="15" max="15" width="25.28515625" style="2" bestFit="1" customWidth="1"/>
    <col min="16" max="16" width="9.28515625" customWidth="1"/>
    <col min="17" max="17" width="2" style="3" customWidth="1"/>
  </cols>
  <sheetData>
    <row r="1" spans="1:17" x14ac:dyDescent="0.25">
      <c r="B1" t="s">
        <v>97</v>
      </c>
      <c r="E1" s="6"/>
      <c r="G1" s="30" t="s">
        <v>16</v>
      </c>
      <c r="J1" t="s">
        <v>97</v>
      </c>
      <c r="M1" s="6"/>
      <c r="O1" s="30" t="s">
        <v>17</v>
      </c>
      <c r="Q1" s="6"/>
    </row>
    <row r="2" spans="1:17" x14ac:dyDescent="0.25">
      <c r="A2" s="36" t="s">
        <v>115</v>
      </c>
      <c r="B2" t="s">
        <v>294</v>
      </c>
      <c r="C2" t="s">
        <v>295</v>
      </c>
      <c r="D2" t="s">
        <v>297</v>
      </c>
      <c r="E2" s="6"/>
      <c r="G2" s="63" t="s">
        <v>280</v>
      </c>
      <c r="I2" s="36" t="s">
        <v>112</v>
      </c>
      <c r="J2" t="s">
        <v>294</v>
      </c>
      <c r="K2" t="s">
        <v>295</v>
      </c>
      <c r="L2" t="s">
        <v>297</v>
      </c>
      <c r="M2" s="6"/>
      <c r="O2" s="63" t="s">
        <v>280</v>
      </c>
      <c r="Q2" s="6"/>
    </row>
    <row r="3" spans="1:17" x14ac:dyDescent="0.25">
      <c r="B3" t="s">
        <v>333</v>
      </c>
      <c r="C3" t="s">
        <v>334</v>
      </c>
      <c r="D3" t="s">
        <v>347</v>
      </c>
      <c r="E3" s="6"/>
      <c r="G3" s="7"/>
      <c r="J3" t="s">
        <v>333</v>
      </c>
      <c r="K3" t="s">
        <v>334</v>
      </c>
      <c r="L3" t="s">
        <v>348</v>
      </c>
      <c r="M3" s="6"/>
      <c r="O3" s="7"/>
      <c r="Q3" s="6"/>
    </row>
    <row r="4" spans="1:17" x14ac:dyDescent="0.25">
      <c r="B4" t="s">
        <v>101</v>
      </c>
      <c r="E4" s="6"/>
      <c r="G4" s="30" t="s">
        <v>20</v>
      </c>
      <c r="J4" t="s">
        <v>101</v>
      </c>
      <c r="M4" s="6"/>
      <c r="O4" s="30" t="s">
        <v>20</v>
      </c>
      <c r="Q4" s="6"/>
    </row>
    <row r="5" spans="1:17" x14ac:dyDescent="0.25">
      <c r="E5" s="6"/>
      <c r="F5" s="2" t="s">
        <v>18</v>
      </c>
      <c r="H5" s="2"/>
      <c r="M5" s="6"/>
      <c r="N5" s="2" t="s">
        <v>18</v>
      </c>
      <c r="P5" s="2"/>
      <c r="Q5" s="6"/>
    </row>
    <row r="6" spans="1:17" ht="15.75" x14ac:dyDescent="0.25">
      <c r="E6" s="6"/>
      <c r="F6" s="2" t="s">
        <v>19</v>
      </c>
      <c r="G6" s="2" t="str">
        <f t="shared" ref="G6:G25" si="0">D32</f>
        <v>1Ix0L dBc Log Mag(dB)</v>
      </c>
      <c r="H6" s="25">
        <v>1</v>
      </c>
      <c r="M6" s="6"/>
      <c r="N6" s="2" t="s">
        <v>19</v>
      </c>
      <c r="O6" s="2" t="str">
        <f t="shared" ref="O6:O25" si="1">L32</f>
        <v>1Ix0L dBc Log Mag(dB)</v>
      </c>
      <c r="P6" s="25">
        <v>1</v>
      </c>
      <c r="Q6" s="6"/>
    </row>
    <row r="7" spans="1:17" ht="15.75" x14ac:dyDescent="0.25">
      <c r="B7" t="s">
        <v>102</v>
      </c>
      <c r="E7" s="6"/>
      <c r="F7" s="2">
        <f t="shared" ref="F7:F25" si="2">B33/1000000000</f>
        <v>1</v>
      </c>
      <c r="G7" s="2">
        <f t="shared" si="0"/>
        <v>-21.470462999999999</v>
      </c>
      <c r="H7" s="26">
        <f>ABS(AVERAGE(G7:G25)-(H6-1)*5)</f>
        <v>22.908223789473688</v>
      </c>
      <c r="J7" t="s">
        <v>102</v>
      </c>
      <c r="M7" s="6"/>
      <c r="N7" s="2">
        <f t="shared" ref="N7:N25" si="3">J33/1000000000</f>
        <v>1</v>
      </c>
      <c r="O7" s="2">
        <f t="shared" si="1"/>
        <v>-30.786342999999999</v>
      </c>
      <c r="P7" s="26">
        <f>ABS(AVERAGE(O7:O25)-(P6-1)*5)</f>
        <v>28.795709999999996</v>
      </c>
      <c r="Q7" s="6"/>
    </row>
    <row r="8" spans="1:17" x14ac:dyDescent="0.25">
      <c r="B8" t="s">
        <v>19</v>
      </c>
      <c r="C8" t="s">
        <v>120</v>
      </c>
      <c r="E8" s="6"/>
      <c r="F8" s="2">
        <f t="shared" si="2"/>
        <v>1.6666666666666998</v>
      </c>
      <c r="G8" s="2">
        <f t="shared" si="0"/>
        <v>-22.633593000000001</v>
      </c>
      <c r="H8" s="2"/>
      <c r="J8" t="s">
        <v>19</v>
      </c>
      <c r="K8" t="s">
        <v>120</v>
      </c>
      <c r="M8" s="6"/>
      <c r="N8" s="2">
        <f t="shared" si="3"/>
        <v>1.6666666666666998</v>
      </c>
      <c r="O8" s="2">
        <f t="shared" si="1"/>
        <v>-34.606579000000004</v>
      </c>
      <c r="P8" s="2"/>
      <c r="Q8" s="6"/>
    </row>
    <row r="9" spans="1:17" x14ac:dyDescent="0.25">
      <c r="B9">
        <v>999000000</v>
      </c>
      <c r="C9">
        <v>-11.21204</v>
      </c>
      <c r="E9" s="6"/>
      <c r="F9" s="2">
        <f t="shared" si="2"/>
        <v>2.3333333333333002</v>
      </c>
      <c r="G9" s="2">
        <f t="shared" si="0"/>
        <v>-25.791274999999999</v>
      </c>
      <c r="H9" s="2"/>
      <c r="J9">
        <v>999000000</v>
      </c>
      <c r="K9">
        <v>-11.241688</v>
      </c>
      <c r="M9" s="6"/>
      <c r="N9" s="2">
        <f t="shared" si="3"/>
        <v>2.3333333333333002</v>
      </c>
      <c r="O9" s="2">
        <f t="shared" si="1"/>
        <v>-32.933010000000003</v>
      </c>
      <c r="P9" s="2"/>
      <c r="Q9" s="6"/>
    </row>
    <row r="10" spans="1:17" x14ac:dyDescent="0.25">
      <c r="B10">
        <v>1610166666.6666999</v>
      </c>
      <c r="C10">
        <v>-11.421175</v>
      </c>
      <c r="E10" s="6"/>
      <c r="F10" s="2">
        <f t="shared" si="2"/>
        <v>3</v>
      </c>
      <c r="G10" s="2">
        <f t="shared" si="0"/>
        <v>-27.401475999999999</v>
      </c>
      <c r="H10" s="2"/>
      <c r="J10">
        <v>1610166666.6666999</v>
      </c>
      <c r="K10">
        <v>-11.490041</v>
      </c>
      <c r="M10" s="6"/>
      <c r="N10" s="2">
        <f t="shared" si="3"/>
        <v>3</v>
      </c>
      <c r="O10" s="2">
        <f t="shared" si="1"/>
        <v>-32.531115999999997</v>
      </c>
      <c r="P10" s="2"/>
      <c r="Q10" s="6"/>
    </row>
    <row r="11" spans="1:17" x14ac:dyDescent="0.25">
      <c r="B11">
        <v>2221333333.3333001</v>
      </c>
      <c r="C11">
        <v>-11.93666</v>
      </c>
      <c r="E11" s="6"/>
      <c r="F11" s="2">
        <f t="shared" si="2"/>
        <v>3.6666666666666998</v>
      </c>
      <c r="G11" s="2">
        <f t="shared" si="0"/>
        <v>-25.459880999999999</v>
      </c>
      <c r="H11" s="2"/>
      <c r="J11">
        <v>2221333333.3333001</v>
      </c>
      <c r="K11">
        <v>-12.359470999999999</v>
      </c>
      <c r="M11" s="6"/>
      <c r="N11" s="2">
        <f t="shared" si="3"/>
        <v>3.6666666666666998</v>
      </c>
      <c r="O11" s="2">
        <f t="shared" si="1"/>
        <v>-31.311779000000001</v>
      </c>
      <c r="P11" s="2"/>
      <c r="Q11" s="6"/>
    </row>
    <row r="12" spans="1:17" x14ac:dyDescent="0.25">
      <c r="B12">
        <v>2832500000</v>
      </c>
      <c r="C12">
        <v>-12.232735</v>
      </c>
      <c r="E12" s="6"/>
      <c r="F12" s="2">
        <f t="shared" si="2"/>
        <v>4.3333333333332993</v>
      </c>
      <c r="G12" s="2">
        <f t="shared" si="0"/>
        <v>-23.504038000000001</v>
      </c>
      <c r="H12" s="2"/>
      <c r="J12">
        <v>2832500000</v>
      </c>
      <c r="K12">
        <v>-12.437592</v>
      </c>
      <c r="M12" s="6"/>
      <c r="N12" s="2">
        <f t="shared" si="3"/>
        <v>4.3333333333332993</v>
      </c>
      <c r="O12" s="2">
        <f t="shared" si="1"/>
        <v>-30.440168</v>
      </c>
      <c r="P12" s="2"/>
      <c r="Q12" s="6"/>
    </row>
    <row r="13" spans="1:17" x14ac:dyDescent="0.25">
      <c r="B13">
        <v>3443666666.6666999</v>
      </c>
      <c r="C13">
        <v>-12.749420000000001</v>
      </c>
      <c r="E13" s="6"/>
      <c r="F13" s="2">
        <f t="shared" si="2"/>
        <v>5</v>
      </c>
      <c r="G13" s="2">
        <f t="shared" si="0"/>
        <v>-23.023137999999999</v>
      </c>
      <c r="H13" s="2"/>
      <c r="J13">
        <v>3443666666.6666999</v>
      </c>
      <c r="K13">
        <v>-12.638159</v>
      </c>
      <c r="M13" s="6"/>
      <c r="N13" s="2">
        <f t="shared" si="3"/>
        <v>5</v>
      </c>
      <c r="O13" s="2">
        <f t="shared" si="1"/>
        <v>-29.662970000000001</v>
      </c>
      <c r="P13" s="2"/>
      <c r="Q13" s="6"/>
    </row>
    <row r="14" spans="1:17" x14ac:dyDescent="0.25">
      <c r="B14">
        <v>4054833333.3333001</v>
      </c>
      <c r="C14">
        <v>-13.019285999999999</v>
      </c>
      <c r="E14" s="6"/>
      <c r="F14" s="2">
        <f t="shared" si="2"/>
        <v>5.6666666666667007</v>
      </c>
      <c r="G14" s="2">
        <f t="shared" si="0"/>
        <v>-24.543427000000001</v>
      </c>
      <c r="H14" s="2"/>
      <c r="J14">
        <v>4054833333.3333001</v>
      </c>
      <c r="K14">
        <v>-12.780315</v>
      </c>
      <c r="M14" s="6"/>
      <c r="N14" s="2">
        <f t="shared" si="3"/>
        <v>5.6666666666667007</v>
      </c>
      <c r="O14" s="2">
        <f t="shared" si="1"/>
        <v>-33.158454999999996</v>
      </c>
      <c r="P14" s="2"/>
      <c r="Q14" s="6"/>
    </row>
    <row r="15" spans="1:17" x14ac:dyDescent="0.25">
      <c r="B15">
        <v>4666000000</v>
      </c>
      <c r="C15">
        <v>-13.349731999999999</v>
      </c>
      <c r="E15" s="6"/>
      <c r="F15" s="2">
        <f t="shared" si="2"/>
        <v>6.3333333333332993</v>
      </c>
      <c r="G15" s="2">
        <f t="shared" si="0"/>
        <v>-31.148924000000001</v>
      </c>
      <c r="H15" s="2"/>
      <c r="J15">
        <v>4666000000</v>
      </c>
      <c r="K15">
        <v>-13.213247000000001</v>
      </c>
      <c r="M15" s="6"/>
      <c r="N15" s="2">
        <f t="shared" si="3"/>
        <v>6.3333333333332993</v>
      </c>
      <c r="O15" s="2">
        <f t="shared" si="1"/>
        <v>-33.722392999999997</v>
      </c>
      <c r="P15" s="2"/>
      <c r="Q15" s="6"/>
    </row>
    <row r="16" spans="1:17" x14ac:dyDescent="0.25">
      <c r="B16">
        <v>5277166666.6667004</v>
      </c>
      <c r="C16">
        <v>-13.652139</v>
      </c>
      <c r="E16" s="6"/>
      <c r="F16" s="2">
        <f t="shared" si="2"/>
        <v>7</v>
      </c>
      <c r="G16" s="2">
        <f t="shared" si="0"/>
        <v>-23.497274000000001</v>
      </c>
      <c r="H16" s="2"/>
      <c r="J16">
        <v>5277166666.6667004</v>
      </c>
      <c r="K16">
        <v>-14.02206</v>
      </c>
      <c r="M16" s="6"/>
      <c r="N16" s="2">
        <f t="shared" si="3"/>
        <v>7</v>
      </c>
      <c r="O16" s="2">
        <f t="shared" si="1"/>
        <v>-26.981612999999999</v>
      </c>
      <c r="P16" s="2"/>
      <c r="Q16" s="6"/>
    </row>
    <row r="17" spans="2:17" x14ac:dyDescent="0.25">
      <c r="B17">
        <v>5888333333.3332996</v>
      </c>
      <c r="C17">
        <v>-14.401389999999999</v>
      </c>
      <c r="E17" s="6"/>
      <c r="F17" s="2">
        <f t="shared" si="2"/>
        <v>7.6666666666667007</v>
      </c>
      <c r="G17" s="2">
        <f t="shared" si="0"/>
        <v>-28.263432000000002</v>
      </c>
      <c r="H17" s="2"/>
      <c r="J17">
        <v>5888333333.3332996</v>
      </c>
      <c r="K17">
        <v>-14.518186</v>
      </c>
      <c r="M17" s="6"/>
      <c r="N17" s="2">
        <f t="shared" si="3"/>
        <v>7.6666666666667007</v>
      </c>
      <c r="O17" s="2">
        <f t="shared" si="1"/>
        <v>-23.51615</v>
      </c>
      <c r="P17" s="2"/>
      <c r="Q17" s="6"/>
    </row>
    <row r="18" spans="2:17" x14ac:dyDescent="0.25">
      <c r="B18">
        <v>6499500000</v>
      </c>
      <c r="C18">
        <v>-14.614996</v>
      </c>
      <c r="E18" s="6"/>
      <c r="F18" s="2">
        <f t="shared" si="2"/>
        <v>8.3333333333333002</v>
      </c>
      <c r="G18" s="2">
        <f t="shared" si="0"/>
        <v>-30.923597000000001</v>
      </c>
      <c r="H18" s="2"/>
      <c r="J18">
        <v>6499500000</v>
      </c>
      <c r="K18">
        <v>-14.861864000000001</v>
      </c>
      <c r="M18" s="6"/>
      <c r="N18" s="2">
        <f t="shared" si="3"/>
        <v>8.3333333333333002</v>
      </c>
      <c r="O18" s="2">
        <f t="shared" si="1"/>
        <v>-23.396021000000001</v>
      </c>
      <c r="P18" s="2"/>
      <c r="Q18" s="6"/>
    </row>
    <row r="19" spans="2:17" x14ac:dyDescent="0.25">
      <c r="B19">
        <v>7110666666.6667004</v>
      </c>
      <c r="C19">
        <v>-15.167757999999999</v>
      </c>
      <c r="E19" s="6"/>
      <c r="F19" s="2">
        <f t="shared" si="2"/>
        <v>9</v>
      </c>
      <c r="G19" s="2">
        <f t="shared" si="0"/>
        <v>-20.967299000000001</v>
      </c>
      <c r="H19" s="2"/>
      <c r="J19">
        <v>7110666666.6667004</v>
      </c>
      <c r="K19">
        <v>-15.464715</v>
      </c>
      <c r="M19" s="6"/>
      <c r="N19" s="2">
        <f t="shared" si="3"/>
        <v>9</v>
      </c>
      <c r="O19" s="2">
        <f t="shared" si="1"/>
        <v>-25.459146</v>
      </c>
      <c r="P19" s="2"/>
      <c r="Q19" s="6"/>
    </row>
    <row r="20" spans="2:17" x14ac:dyDescent="0.25">
      <c r="B20">
        <v>7721833333.3332996</v>
      </c>
      <c r="C20">
        <v>-15.926888</v>
      </c>
      <c r="E20" s="6"/>
      <c r="F20" s="2">
        <f t="shared" si="2"/>
        <v>9.6666666666666998</v>
      </c>
      <c r="G20" s="2">
        <f t="shared" si="0"/>
        <v>-17.342651</v>
      </c>
      <c r="H20" s="2"/>
      <c r="J20">
        <v>7721833333.3332996</v>
      </c>
      <c r="K20">
        <v>-16.000952000000002</v>
      </c>
      <c r="M20" s="6"/>
      <c r="N20" s="2">
        <f t="shared" si="3"/>
        <v>9.6666666666666998</v>
      </c>
      <c r="O20" s="2">
        <f t="shared" si="1"/>
        <v>-27.406248000000001</v>
      </c>
      <c r="P20" s="2"/>
      <c r="Q20" s="6"/>
    </row>
    <row r="21" spans="2:17" x14ac:dyDescent="0.25">
      <c r="B21">
        <v>8333000000</v>
      </c>
      <c r="C21">
        <v>-15.435568</v>
      </c>
      <c r="E21" s="6"/>
      <c r="F21" s="2">
        <f t="shared" si="2"/>
        <v>10.333333333333</v>
      </c>
      <c r="G21" s="2">
        <f t="shared" si="0"/>
        <v>-15.422006</v>
      </c>
      <c r="H21" s="2"/>
      <c r="J21">
        <v>8333000000</v>
      </c>
      <c r="K21">
        <v>-15.862045999999999</v>
      </c>
      <c r="M21" s="6"/>
      <c r="N21" s="2">
        <f t="shared" si="3"/>
        <v>10.333333333333</v>
      </c>
      <c r="O21" s="2">
        <f t="shared" si="1"/>
        <v>-28.505146</v>
      </c>
      <c r="P21" s="2"/>
      <c r="Q21" s="6"/>
    </row>
    <row r="22" spans="2:17" x14ac:dyDescent="0.25">
      <c r="B22">
        <v>8944166666.6667004</v>
      </c>
      <c r="C22">
        <v>-15.766698999999999</v>
      </c>
      <c r="E22" s="6"/>
      <c r="F22" s="2">
        <f t="shared" si="2"/>
        <v>11</v>
      </c>
      <c r="G22" s="2">
        <f t="shared" si="0"/>
        <v>-14.00315</v>
      </c>
      <c r="H22" s="2"/>
      <c r="J22">
        <v>8944166666.6667004</v>
      </c>
      <c r="K22">
        <v>-16.255597999999999</v>
      </c>
      <c r="M22" s="6"/>
      <c r="N22" s="2">
        <f t="shared" si="3"/>
        <v>11</v>
      </c>
      <c r="O22" s="2">
        <f t="shared" si="1"/>
        <v>-28.766425999999999</v>
      </c>
      <c r="P22" s="2"/>
      <c r="Q22" s="6"/>
    </row>
    <row r="23" spans="2:17" x14ac:dyDescent="0.25">
      <c r="B23">
        <v>9555333333.3332996</v>
      </c>
      <c r="C23">
        <v>-16.542142999999999</v>
      </c>
      <c r="E23" s="6"/>
      <c r="F23" s="2">
        <f t="shared" si="2"/>
        <v>11.666666666667</v>
      </c>
      <c r="G23" s="2">
        <f t="shared" si="0"/>
        <v>-16.672722</v>
      </c>
      <c r="H23" s="2"/>
      <c r="J23">
        <v>9555333333.3332996</v>
      </c>
      <c r="K23">
        <v>-16.797408999999998</v>
      </c>
      <c r="M23" s="6"/>
      <c r="N23" s="2">
        <f t="shared" si="3"/>
        <v>11.666666666667</v>
      </c>
      <c r="O23" s="2">
        <f t="shared" si="1"/>
        <v>-28.318811</v>
      </c>
      <c r="P23" s="2"/>
      <c r="Q23" s="6"/>
    </row>
    <row r="24" spans="2:17" x14ac:dyDescent="0.25">
      <c r="B24">
        <v>10166500000</v>
      </c>
      <c r="C24">
        <v>-16.973738000000001</v>
      </c>
      <c r="E24" s="6"/>
      <c r="F24" s="2">
        <f t="shared" si="2"/>
        <v>12.333333333333</v>
      </c>
      <c r="G24" s="2">
        <f t="shared" si="0"/>
        <v>-21.599126999999999</v>
      </c>
      <c r="H24" s="2"/>
      <c r="J24">
        <v>10166500000</v>
      </c>
      <c r="K24">
        <v>-16.875408</v>
      </c>
      <c r="M24" s="6"/>
      <c r="N24" s="2">
        <f t="shared" si="3"/>
        <v>12.333333333333</v>
      </c>
      <c r="O24" s="2">
        <f t="shared" si="1"/>
        <v>-23.913214</v>
      </c>
      <c r="P24" s="2"/>
      <c r="Q24" s="6"/>
    </row>
    <row r="25" spans="2:17" x14ac:dyDescent="0.25">
      <c r="B25">
        <v>10777666666.667</v>
      </c>
      <c r="C25">
        <v>-17.635145000000001</v>
      </c>
      <c r="E25" s="6"/>
      <c r="F25" s="2">
        <f t="shared" si="2"/>
        <v>13</v>
      </c>
      <c r="G25" s="2">
        <f t="shared" si="0"/>
        <v>-21.588778999999999</v>
      </c>
      <c r="H25" s="2"/>
      <c r="J25">
        <v>10777666666.667</v>
      </c>
      <c r="K25">
        <v>-17.728377999999999</v>
      </c>
      <c r="M25" s="6"/>
      <c r="N25" s="2">
        <f t="shared" si="3"/>
        <v>13</v>
      </c>
      <c r="O25" s="2">
        <f t="shared" si="1"/>
        <v>-21.702902000000002</v>
      </c>
      <c r="P25" s="2"/>
      <c r="Q25" s="6"/>
    </row>
    <row r="26" spans="2:17" x14ac:dyDescent="0.25">
      <c r="B26">
        <v>11388833333.333</v>
      </c>
      <c r="C26">
        <v>-19.257995999999999</v>
      </c>
      <c r="E26" s="6"/>
      <c r="F26" s="2" t="s">
        <v>21</v>
      </c>
      <c r="H26" s="2"/>
      <c r="J26">
        <v>11388833333.333</v>
      </c>
      <c r="K26">
        <v>-19.164885000000002</v>
      </c>
      <c r="M26" s="6"/>
      <c r="N26" s="2" t="s">
        <v>21</v>
      </c>
      <c r="P26" s="2"/>
      <c r="Q26" s="6"/>
    </row>
    <row r="27" spans="2:17" x14ac:dyDescent="0.25">
      <c r="B27">
        <v>12000000000</v>
      </c>
      <c r="C27">
        <v>-20.785882999999998</v>
      </c>
      <c r="E27" s="6"/>
      <c r="H27" s="2"/>
      <c r="J27">
        <v>12000000000</v>
      </c>
      <c r="K27">
        <v>-19.953150000000001</v>
      </c>
      <c r="M27" s="6"/>
      <c r="P27" s="2"/>
      <c r="Q27" s="6"/>
    </row>
    <row r="28" spans="2:17" x14ac:dyDescent="0.25">
      <c r="B28" t="s">
        <v>21</v>
      </c>
      <c r="E28" s="6"/>
      <c r="H28" s="2"/>
      <c r="J28" t="s">
        <v>21</v>
      </c>
      <c r="M28" s="6"/>
      <c r="P28" s="2"/>
      <c r="Q28" s="6"/>
    </row>
    <row r="29" spans="2:17" x14ac:dyDescent="0.25">
      <c r="E29" s="6"/>
      <c r="F29" s="2" t="s">
        <v>22</v>
      </c>
      <c r="H29" s="2"/>
      <c r="M29" s="6"/>
      <c r="N29" s="2" t="s">
        <v>22</v>
      </c>
      <c r="P29" s="2"/>
      <c r="Q29" s="6"/>
    </row>
    <row r="30" spans="2:17" ht="15.75" x14ac:dyDescent="0.25">
      <c r="E30" s="6"/>
      <c r="F30" s="2" t="s">
        <v>19</v>
      </c>
      <c r="G30" s="2" t="str">
        <f t="shared" ref="G30:G49" si="4">D56</f>
        <v>2Ix0L dBc Log Mag(dB)</v>
      </c>
      <c r="H30" s="25">
        <v>2</v>
      </c>
      <c r="M30" s="6"/>
      <c r="N30" s="2" t="s">
        <v>19</v>
      </c>
      <c r="O30" s="2" t="str">
        <f t="shared" ref="O30:O49" si="5">L56</f>
        <v>2Ix0L dBc Log Mag(dB)</v>
      </c>
      <c r="P30" s="25">
        <v>2</v>
      </c>
      <c r="Q30" s="6"/>
    </row>
    <row r="31" spans="2:17" ht="15.75" x14ac:dyDescent="0.25">
      <c r="B31" t="s">
        <v>18</v>
      </c>
      <c r="E31" s="6"/>
      <c r="F31" s="2">
        <f t="shared" ref="F31:F49" si="6">B57/1000000000</f>
        <v>0.999</v>
      </c>
      <c r="G31" s="2">
        <f t="shared" si="4"/>
        <v>-64.240425000000002</v>
      </c>
      <c r="H31" s="26">
        <f>ABS(AVERAGE(G31:G49)-(H30-1)*5)</f>
        <v>71.858258210526316</v>
      </c>
      <c r="J31" t="s">
        <v>18</v>
      </c>
      <c r="M31" s="6"/>
      <c r="N31" s="2">
        <f t="shared" ref="N31:N49" si="7">J57/1000000000</f>
        <v>0.999</v>
      </c>
      <c r="O31" s="2">
        <f t="shared" si="5"/>
        <v>-60.424098999999998</v>
      </c>
      <c r="P31" s="26">
        <f>ABS(AVERAGE(O31:O49)-(P30-1)*5)</f>
        <v>63.662198105263144</v>
      </c>
      <c r="Q31" s="6"/>
    </row>
    <row r="32" spans="2:17" x14ac:dyDescent="0.25">
      <c r="B32" t="s">
        <v>19</v>
      </c>
      <c r="C32" t="s">
        <v>122</v>
      </c>
      <c r="D32" t="s">
        <v>26</v>
      </c>
      <c r="E32" s="6"/>
      <c r="F32" s="2">
        <f t="shared" si="6"/>
        <v>1.3046111111111001</v>
      </c>
      <c r="G32" s="2">
        <f t="shared" si="4"/>
        <v>-68.230452999999997</v>
      </c>
      <c r="H32" s="2"/>
      <c r="J32" t="s">
        <v>19</v>
      </c>
      <c r="K32" t="s">
        <v>122</v>
      </c>
      <c r="L32" t="s">
        <v>26</v>
      </c>
      <c r="M32" s="6"/>
      <c r="N32" s="2">
        <f t="shared" si="7"/>
        <v>1.3046111111111001</v>
      </c>
      <c r="O32" s="2">
        <f t="shared" si="5"/>
        <v>-71.008308</v>
      </c>
      <c r="P32" s="2"/>
      <c r="Q32" s="6"/>
    </row>
    <row r="33" spans="2:17" x14ac:dyDescent="0.25">
      <c r="B33">
        <v>1000000000</v>
      </c>
      <c r="C33">
        <v>-32.682502999999997</v>
      </c>
      <c r="D33">
        <v>-21.470462999999999</v>
      </c>
      <c r="E33" s="6"/>
      <c r="F33" s="2">
        <f t="shared" si="6"/>
        <v>1.6102222222222</v>
      </c>
      <c r="G33" s="2">
        <f t="shared" si="4"/>
        <v>-66.608779999999996</v>
      </c>
      <c r="H33" s="2"/>
      <c r="J33">
        <v>1000000000</v>
      </c>
      <c r="K33">
        <v>-42.028030000000001</v>
      </c>
      <c r="L33">
        <v>-30.786342999999999</v>
      </c>
      <c r="M33" s="6"/>
      <c r="N33" s="2">
        <f t="shared" si="7"/>
        <v>1.6102222222222</v>
      </c>
      <c r="O33" s="2">
        <f t="shared" si="5"/>
        <v>-59.418446000000003</v>
      </c>
      <c r="P33" s="2"/>
      <c r="Q33" s="6"/>
    </row>
    <row r="34" spans="2:17" x14ac:dyDescent="0.25">
      <c r="B34">
        <v>1666666666.6666999</v>
      </c>
      <c r="C34">
        <v>-34.054768000000003</v>
      </c>
      <c r="D34">
        <v>-22.633593000000001</v>
      </c>
      <c r="E34" s="6"/>
      <c r="F34" s="2">
        <f t="shared" si="6"/>
        <v>1.9158333333333002</v>
      </c>
      <c r="G34" s="2">
        <f t="shared" si="4"/>
        <v>-85.797058000000007</v>
      </c>
      <c r="H34" s="2"/>
      <c r="J34">
        <v>1666666666.6666999</v>
      </c>
      <c r="K34">
        <v>-46.096618999999997</v>
      </c>
      <c r="L34">
        <v>-34.606579000000004</v>
      </c>
      <c r="M34" s="6"/>
      <c r="N34" s="2">
        <f t="shared" si="7"/>
        <v>1.9158333333333002</v>
      </c>
      <c r="O34" s="2">
        <f t="shared" si="5"/>
        <v>-66.641875999999996</v>
      </c>
      <c r="P34" s="2"/>
      <c r="Q34" s="6"/>
    </row>
    <row r="35" spans="2:17" x14ac:dyDescent="0.25">
      <c r="B35">
        <v>2333333333.3333001</v>
      </c>
      <c r="C35">
        <v>-37.727936</v>
      </c>
      <c r="D35">
        <v>-25.791274999999999</v>
      </c>
      <c r="E35" s="6"/>
      <c r="F35" s="2">
        <f t="shared" si="6"/>
        <v>2.2214444444443999</v>
      </c>
      <c r="G35" s="2">
        <f t="shared" si="4"/>
        <v>-60.776744999999998</v>
      </c>
      <c r="H35" s="2"/>
      <c r="J35">
        <v>2333333333.3333001</v>
      </c>
      <c r="K35">
        <v>-45.292479999999998</v>
      </c>
      <c r="L35">
        <v>-32.933010000000003</v>
      </c>
      <c r="M35" s="6"/>
      <c r="N35" s="2">
        <f t="shared" si="7"/>
        <v>2.2214444444443999</v>
      </c>
      <c r="O35" s="2">
        <f t="shared" si="5"/>
        <v>-63.272365999999998</v>
      </c>
      <c r="P35" s="2"/>
      <c r="Q35" s="6"/>
    </row>
    <row r="36" spans="2:17" x14ac:dyDescent="0.25">
      <c r="B36">
        <v>3000000000</v>
      </c>
      <c r="C36">
        <v>-39.634211999999998</v>
      </c>
      <c r="D36">
        <v>-27.401475999999999</v>
      </c>
      <c r="E36" s="6"/>
      <c r="F36" s="2">
        <f t="shared" si="6"/>
        <v>2.5270555555556</v>
      </c>
      <c r="G36" s="2">
        <f t="shared" si="4"/>
        <v>-64.581085000000002</v>
      </c>
      <c r="H36" s="2"/>
      <c r="J36">
        <v>3000000000</v>
      </c>
      <c r="K36">
        <v>-44.968707999999999</v>
      </c>
      <c r="L36">
        <v>-32.531115999999997</v>
      </c>
      <c r="M36" s="6"/>
      <c r="N36" s="2">
        <f t="shared" si="7"/>
        <v>2.5270555555556</v>
      </c>
      <c r="O36" s="2">
        <f t="shared" si="5"/>
        <v>-84.640197999999998</v>
      </c>
      <c r="P36" s="2"/>
      <c r="Q36" s="6"/>
    </row>
    <row r="37" spans="2:17" x14ac:dyDescent="0.25">
      <c r="B37">
        <v>3666666666.6666999</v>
      </c>
      <c r="C37">
        <v>-38.209301000000004</v>
      </c>
      <c r="D37">
        <v>-25.459880999999999</v>
      </c>
      <c r="E37" s="6"/>
      <c r="F37" s="2">
        <f t="shared" si="6"/>
        <v>2.8326666666666998</v>
      </c>
      <c r="G37" s="2">
        <f t="shared" si="4"/>
        <v>-63.036472000000003</v>
      </c>
      <c r="H37" s="2"/>
      <c r="J37">
        <v>3666666666.6666999</v>
      </c>
      <c r="K37">
        <v>-43.949936000000001</v>
      </c>
      <c r="L37">
        <v>-31.311779000000001</v>
      </c>
      <c r="M37" s="6"/>
      <c r="N37" s="2">
        <f t="shared" si="7"/>
        <v>2.8326666666666998</v>
      </c>
      <c r="O37" s="2">
        <f t="shared" si="5"/>
        <v>-55.368766999999998</v>
      </c>
      <c r="P37" s="2"/>
      <c r="Q37" s="6"/>
    </row>
    <row r="38" spans="2:17" x14ac:dyDescent="0.25">
      <c r="B38">
        <v>4333333333.3332996</v>
      </c>
      <c r="C38">
        <v>-36.523322999999998</v>
      </c>
      <c r="D38">
        <v>-23.504038000000001</v>
      </c>
      <c r="E38" s="6"/>
      <c r="F38" s="2">
        <f t="shared" si="6"/>
        <v>3.1382777777777999</v>
      </c>
      <c r="G38" s="2">
        <f t="shared" si="4"/>
        <v>-68.475891000000004</v>
      </c>
      <c r="H38" s="2"/>
      <c r="J38">
        <v>4333333333.3332996</v>
      </c>
      <c r="K38">
        <v>-43.220486000000001</v>
      </c>
      <c r="L38">
        <v>-30.440168</v>
      </c>
      <c r="M38" s="6"/>
      <c r="N38" s="2">
        <f t="shared" si="7"/>
        <v>3.1382777777777999</v>
      </c>
      <c r="O38" s="2">
        <f t="shared" si="5"/>
        <v>-53.190810999999997</v>
      </c>
      <c r="P38" s="2"/>
      <c r="Q38" s="6"/>
    </row>
    <row r="39" spans="2:17" x14ac:dyDescent="0.25">
      <c r="B39">
        <v>5000000000</v>
      </c>
      <c r="C39">
        <v>-36.372871000000004</v>
      </c>
      <c r="D39">
        <v>-23.023137999999999</v>
      </c>
      <c r="E39" s="6"/>
      <c r="F39" s="2">
        <f t="shared" si="6"/>
        <v>3.4438888888888997</v>
      </c>
      <c r="G39" s="2">
        <f t="shared" si="4"/>
        <v>-61.903106999999999</v>
      </c>
      <c r="H39" s="2"/>
      <c r="J39">
        <v>5000000000</v>
      </c>
      <c r="K39">
        <v>-42.876216999999997</v>
      </c>
      <c r="L39">
        <v>-29.662970000000001</v>
      </c>
      <c r="M39" s="6"/>
      <c r="N39" s="2">
        <f t="shared" si="7"/>
        <v>3.4438888888888997</v>
      </c>
      <c r="O39" s="2">
        <f t="shared" si="5"/>
        <v>-59.508479999999999</v>
      </c>
      <c r="P39" s="2"/>
      <c r="Q39" s="6"/>
    </row>
    <row r="40" spans="2:17" x14ac:dyDescent="0.25">
      <c r="B40">
        <v>5666666666.6667004</v>
      </c>
      <c r="C40">
        <v>-38.195568000000002</v>
      </c>
      <c r="D40">
        <v>-24.543427000000001</v>
      </c>
      <c r="E40" s="6"/>
      <c r="F40" s="2">
        <f t="shared" si="6"/>
        <v>3.7494999999999998</v>
      </c>
      <c r="G40" s="2">
        <f t="shared" si="4"/>
        <v>-74.544487000000004</v>
      </c>
      <c r="H40" s="2"/>
      <c r="J40">
        <v>5666666666.6667004</v>
      </c>
      <c r="K40">
        <v>-47.180515</v>
      </c>
      <c r="L40">
        <v>-33.158454999999996</v>
      </c>
      <c r="M40" s="6"/>
      <c r="N40" s="2">
        <f t="shared" si="7"/>
        <v>3.7494999999999998</v>
      </c>
      <c r="O40" s="2">
        <f t="shared" si="5"/>
        <v>-53.969524</v>
      </c>
      <c r="P40" s="2"/>
      <c r="Q40" s="6"/>
    </row>
    <row r="41" spans="2:17" x14ac:dyDescent="0.25">
      <c r="B41">
        <v>6333333333.3332996</v>
      </c>
      <c r="C41">
        <v>-45.550311999999998</v>
      </c>
      <c r="D41">
        <v>-31.148924000000001</v>
      </c>
      <c r="E41" s="6"/>
      <c r="F41" s="2">
        <f t="shared" si="6"/>
        <v>4.0551111111111</v>
      </c>
      <c r="G41" s="2">
        <f t="shared" si="4"/>
        <v>-71.522514000000001</v>
      </c>
      <c r="H41" s="2"/>
      <c r="J41">
        <v>6333333333.3332996</v>
      </c>
      <c r="K41">
        <v>-48.240577999999999</v>
      </c>
      <c r="L41">
        <v>-33.722392999999997</v>
      </c>
      <c r="M41" s="6"/>
      <c r="N41" s="2">
        <f t="shared" si="7"/>
        <v>4.0551111111111</v>
      </c>
      <c r="O41" s="2">
        <f t="shared" si="5"/>
        <v>-55.579880000000003</v>
      </c>
      <c r="P41" s="2"/>
      <c r="Q41" s="6"/>
    </row>
    <row r="42" spans="2:17" x14ac:dyDescent="0.25">
      <c r="B42">
        <v>7000000000</v>
      </c>
      <c r="C42">
        <v>-38.112270000000002</v>
      </c>
      <c r="D42">
        <v>-23.497274000000001</v>
      </c>
      <c r="E42" s="6"/>
      <c r="F42" s="2">
        <f t="shared" si="6"/>
        <v>4.3607222222222006</v>
      </c>
      <c r="G42" s="2">
        <f t="shared" si="4"/>
        <v>-64.462173000000007</v>
      </c>
      <c r="H42" s="2"/>
      <c r="J42">
        <v>7000000000</v>
      </c>
      <c r="K42">
        <v>-41.843474999999998</v>
      </c>
      <c r="L42">
        <v>-26.981612999999999</v>
      </c>
      <c r="M42" s="6"/>
      <c r="N42" s="2">
        <f t="shared" si="7"/>
        <v>4.3607222222222006</v>
      </c>
      <c r="O42" s="2">
        <f t="shared" si="5"/>
        <v>-54.217193999999999</v>
      </c>
      <c r="P42" s="2"/>
      <c r="Q42" s="6"/>
    </row>
    <row r="43" spans="2:17" x14ac:dyDescent="0.25">
      <c r="B43">
        <v>7666666666.6667004</v>
      </c>
      <c r="C43">
        <v>-43.431190000000001</v>
      </c>
      <c r="D43">
        <v>-28.263432000000002</v>
      </c>
      <c r="E43" s="6"/>
      <c r="F43" s="2">
        <f t="shared" si="6"/>
        <v>4.6663333333332995</v>
      </c>
      <c r="G43" s="2">
        <f t="shared" si="4"/>
        <v>-67.639656000000002</v>
      </c>
      <c r="H43" s="2"/>
      <c r="J43">
        <v>7666666666.6667004</v>
      </c>
      <c r="K43">
        <v>-38.980865000000001</v>
      </c>
      <c r="L43">
        <v>-23.51615</v>
      </c>
      <c r="M43" s="6"/>
      <c r="N43" s="2">
        <f t="shared" si="7"/>
        <v>4.6663333333332995</v>
      </c>
      <c r="O43" s="2">
        <f t="shared" si="5"/>
        <v>-54.102263999999998</v>
      </c>
      <c r="P43" s="2"/>
      <c r="Q43" s="6"/>
    </row>
    <row r="44" spans="2:17" x14ac:dyDescent="0.25">
      <c r="B44">
        <v>8333333333.3332996</v>
      </c>
      <c r="C44">
        <v>-46.850482999999997</v>
      </c>
      <c r="D44">
        <v>-30.923597000000001</v>
      </c>
      <c r="E44" s="6"/>
      <c r="F44" s="2">
        <f t="shared" si="6"/>
        <v>4.9719444444444001</v>
      </c>
      <c r="G44" s="2">
        <f t="shared" si="4"/>
        <v>-65.401679999999999</v>
      </c>
      <c r="H44" s="2"/>
      <c r="J44">
        <v>8333333333.3332996</v>
      </c>
      <c r="K44">
        <v>-39.396973000000003</v>
      </c>
      <c r="L44">
        <v>-23.396021000000001</v>
      </c>
      <c r="M44" s="6"/>
      <c r="N44" s="2">
        <f t="shared" si="7"/>
        <v>4.9719444444444001</v>
      </c>
      <c r="O44" s="2">
        <f t="shared" si="5"/>
        <v>-52.971522999999998</v>
      </c>
      <c r="P44" s="2"/>
      <c r="Q44" s="6"/>
    </row>
    <row r="45" spans="2:17" x14ac:dyDescent="0.25">
      <c r="B45">
        <v>9000000000</v>
      </c>
      <c r="C45">
        <v>-36.402866000000003</v>
      </c>
      <c r="D45">
        <v>-20.967299000000001</v>
      </c>
      <c r="E45" s="6"/>
      <c r="F45" s="2">
        <f t="shared" si="6"/>
        <v>5.2775555555556002</v>
      </c>
      <c r="G45" s="2">
        <f t="shared" si="4"/>
        <v>-63.236645000000003</v>
      </c>
      <c r="H45" s="2"/>
      <c r="J45">
        <v>9000000000</v>
      </c>
      <c r="K45">
        <v>-41.321193999999998</v>
      </c>
      <c r="L45">
        <v>-25.459146</v>
      </c>
      <c r="M45" s="6"/>
      <c r="N45" s="2">
        <f t="shared" si="7"/>
        <v>5.2775555555556002</v>
      </c>
      <c r="O45" s="2">
        <f t="shared" si="5"/>
        <v>-53.327292999999997</v>
      </c>
      <c r="P45" s="2"/>
      <c r="Q45" s="6"/>
    </row>
    <row r="46" spans="2:17" x14ac:dyDescent="0.25">
      <c r="B46">
        <v>9666666666.6667004</v>
      </c>
      <c r="C46">
        <v>-33.109347999999997</v>
      </c>
      <c r="D46">
        <v>-17.342651</v>
      </c>
      <c r="E46" s="6"/>
      <c r="F46" s="2">
        <f t="shared" si="6"/>
        <v>5.5831666666667008</v>
      </c>
      <c r="G46" s="2">
        <f t="shared" si="4"/>
        <v>-66.130043000000001</v>
      </c>
      <c r="H46" s="2"/>
      <c r="J46">
        <v>9666666666.6667004</v>
      </c>
      <c r="K46">
        <v>-43.661845999999997</v>
      </c>
      <c r="L46">
        <v>-27.406248000000001</v>
      </c>
      <c r="M46" s="6"/>
      <c r="N46" s="2">
        <f t="shared" si="7"/>
        <v>5.5831666666667008</v>
      </c>
      <c r="O46" s="2">
        <f t="shared" si="5"/>
        <v>-56.042782000000003</v>
      </c>
      <c r="P46" s="2"/>
      <c r="Q46" s="6"/>
    </row>
    <row r="47" spans="2:17" x14ac:dyDescent="0.25">
      <c r="B47">
        <v>10333333333.333</v>
      </c>
      <c r="C47">
        <v>-31.964148000000002</v>
      </c>
      <c r="D47">
        <v>-15.422006</v>
      </c>
      <c r="E47" s="6"/>
      <c r="F47" s="2">
        <f t="shared" si="6"/>
        <v>5.8887777777777996</v>
      </c>
      <c r="G47" s="2">
        <f t="shared" si="4"/>
        <v>-68.243140999999994</v>
      </c>
      <c r="H47" s="2"/>
      <c r="J47">
        <v>10333333333.333</v>
      </c>
      <c r="K47">
        <v>-45.302554999999998</v>
      </c>
      <c r="L47">
        <v>-28.505146</v>
      </c>
      <c r="M47" s="6"/>
      <c r="N47" s="2">
        <f t="shared" si="7"/>
        <v>5.8887777777777996</v>
      </c>
      <c r="O47" s="2">
        <f t="shared" si="5"/>
        <v>-57.708663999999999</v>
      </c>
      <c r="P47" s="2"/>
      <c r="Q47" s="6"/>
    </row>
    <row r="48" spans="2:17" x14ac:dyDescent="0.25">
      <c r="B48">
        <v>11000000000</v>
      </c>
      <c r="C48">
        <v>-30.976889</v>
      </c>
      <c r="D48">
        <v>-14.00315</v>
      </c>
      <c r="E48" s="6"/>
      <c r="F48" s="2">
        <f t="shared" si="6"/>
        <v>6.1943888888888994</v>
      </c>
      <c r="G48" s="2">
        <f t="shared" si="4"/>
        <v>-63.416012000000002</v>
      </c>
      <c r="H48" s="2"/>
      <c r="J48">
        <v>11000000000</v>
      </c>
      <c r="K48">
        <v>-45.641834000000003</v>
      </c>
      <c r="L48">
        <v>-28.766425999999999</v>
      </c>
      <c r="M48" s="6"/>
      <c r="N48" s="2">
        <f t="shared" si="7"/>
        <v>6.1943888888888994</v>
      </c>
      <c r="O48" s="2">
        <f t="shared" si="5"/>
        <v>-51.047362999999997</v>
      </c>
      <c r="P48" s="2"/>
      <c r="Q48" s="6"/>
    </row>
    <row r="49" spans="2:17" x14ac:dyDescent="0.25">
      <c r="B49">
        <v>11666666666.667</v>
      </c>
      <c r="C49">
        <v>-34.307868999999997</v>
      </c>
      <c r="D49">
        <v>-16.672722</v>
      </c>
      <c r="E49" s="6"/>
      <c r="F49" s="2">
        <f t="shared" si="6"/>
        <v>6.5</v>
      </c>
      <c r="G49" s="2">
        <f t="shared" si="4"/>
        <v>-62.060538999999999</v>
      </c>
      <c r="H49" s="2"/>
      <c r="J49">
        <v>11666666666.667</v>
      </c>
      <c r="K49">
        <v>-46.047192000000003</v>
      </c>
      <c r="L49">
        <v>-28.318811</v>
      </c>
      <c r="M49" s="6"/>
      <c r="N49" s="2">
        <f t="shared" si="7"/>
        <v>6.5</v>
      </c>
      <c r="O49" s="2">
        <f t="shared" si="5"/>
        <v>-52.141925999999998</v>
      </c>
      <c r="P49" s="2"/>
      <c r="Q49" s="6"/>
    </row>
    <row r="50" spans="2:17" x14ac:dyDescent="0.25">
      <c r="B50">
        <v>12333333333.333</v>
      </c>
      <c r="C50">
        <v>-40.857120999999999</v>
      </c>
      <c r="D50">
        <v>-21.599126999999999</v>
      </c>
      <c r="E50" s="6"/>
      <c r="F50" s="2" t="s">
        <v>21</v>
      </c>
      <c r="H50" s="2"/>
      <c r="J50">
        <v>12333333333.333</v>
      </c>
      <c r="K50">
        <v>-43.078097999999997</v>
      </c>
      <c r="L50">
        <v>-23.913214</v>
      </c>
      <c r="M50" s="6"/>
      <c r="N50" s="2" t="s">
        <v>21</v>
      </c>
      <c r="P50" s="2"/>
      <c r="Q50" s="6"/>
    </row>
    <row r="51" spans="2:17" x14ac:dyDescent="0.25">
      <c r="B51">
        <v>13000000000</v>
      </c>
      <c r="C51">
        <v>-42.374659999999999</v>
      </c>
      <c r="D51">
        <v>-21.588778999999999</v>
      </c>
      <c r="E51" s="6"/>
      <c r="H51" s="2"/>
      <c r="J51">
        <v>13000000000</v>
      </c>
      <c r="K51">
        <v>-41.656052000000003</v>
      </c>
      <c r="L51">
        <v>-21.702902000000002</v>
      </c>
      <c r="M51" s="6"/>
      <c r="P51" s="2"/>
      <c r="Q51" s="6"/>
    </row>
    <row r="52" spans="2:17" x14ac:dyDescent="0.25">
      <c r="B52" t="s">
        <v>21</v>
      </c>
      <c r="E52" s="4"/>
      <c r="H52" s="2"/>
      <c r="J52" t="s">
        <v>21</v>
      </c>
      <c r="M52" s="4"/>
      <c r="P52" s="2"/>
      <c r="Q52" s="4"/>
    </row>
    <row r="53" spans="2:17" x14ac:dyDescent="0.25">
      <c r="E53" s="4"/>
      <c r="F53" s="2" t="s">
        <v>23</v>
      </c>
      <c r="H53" s="2"/>
      <c r="M53" s="4"/>
      <c r="N53" s="2" t="s">
        <v>23</v>
      </c>
      <c r="P53" s="2"/>
      <c r="Q53" s="4"/>
    </row>
    <row r="54" spans="2:17" ht="15.75" x14ac:dyDescent="0.25">
      <c r="E54" s="4"/>
      <c r="F54" s="2" t="s">
        <v>19</v>
      </c>
      <c r="G54" s="2" t="str">
        <f>D80</f>
        <v>3Ix0L dBc Log Mag(dB)</v>
      </c>
      <c r="H54" s="25">
        <v>3</v>
      </c>
      <c r="M54" s="4"/>
      <c r="N54" s="2" t="s">
        <v>19</v>
      </c>
      <c r="O54" s="2" t="str">
        <f>L80</f>
        <v>3Ix0L dBc Log Mag(dB)</v>
      </c>
      <c r="P54" s="25">
        <v>3</v>
      </c>
      <c r="Q54" s="4"/>
    </row>
    <row r="55" spans="2:17" ht="15.75" x14ac:dyDescent="0.25">
      <c r="B55" t="s">
        <v>22</v>
      </c>
      <c r="E55" s="4"/>
      <c r="F55" s="2">
        <f>B81/1000000000</f>
        <v>0.999</v>
      </c>
      <c r="G55" s="2">
        <f>D81</f>
        <v>-65.125129999999999</v>
      </c>
      <c r="H55" s="26">
        <f>ABS(AVERAGE(G55:G73)-(H54-1)*15)</f>
        <v>100.40199589473684</v>
      </c>
      <c r="J55" t="s">
        <v>22</v>
      </c>
      <c r="M55" s="4"/>
      <c r="N55" s="2">
        <f>J81/1000000000</f>
        <v>0.999</v>
      </c>
      <c r="O55" s="2">
        <f>L81</f>
        <v>-65.366095999999999</v>
      </c>
      <c r="P55" s="26">
        <f>ABS(AVERAGE(O55:O73)-(P54-1)*15)</f>
        <v>100.07432136842104</v>
      </c>
      <c r="Q55" s="4"/>
    </row>
    <row r="56" spans="2:17" x14ac:dyDescent="0.25">
      <c r="B56" t="s">
        <v>19</v>
      </c>
      <c r="C56" t="s">
        <v>123</v>
      </c>
      <c r="D56" t="s">
        <v>27</v>
      </c>
      <c r="E56" s="4"/>
      <c r="F56" s="2">
        <v>19805555555.556</v>
      </c>
      <c r="G56" s="2">
        <f t="shared" ref="G56:G73" si="8">D82</f>
        <v>-66.294296000000003</v>
      </c>
      <c r="H56" s="2"/>
      <c r="J56" t="s">
        <v>19</v>
      </c>
      <c r="K56" t="s">
        <v>123</v>
      </c>
      <c r="L56" t="s">
        <v>27</v>
      </c>
      <c r="M56" s="4"/>
      <c r="N56" s="2">
        <v>19805555555.556</v>
      </c>
      <c r="O56" s="2">
        <f t="shared" ref="O56:O73" si="9">L82</f>
        <v>-67.174057000000005</v>
      </c>
      <c r="P56" s="2"/>
      <c r="Q56" s="4"/>
    </row>
    <row r="57" spans="2:17" x14ac:dyDescent="0.25">
      <c r="B57">
        <v>999000000</v>
      </c>
      <c r="C57">
        <v>-75.452468999999994</v>
      </c>
      <c r="D57">
        <v>-64.240425000000002</v>
      </c>
      <c r="E57" s="4"/>
      <c r="F57" s="2">
        <v>20111111111.111</v>
      </c>
      <c r="G57" s="2">
        <f t="shared" si="8"/>
        <v>-69.505081000000004</v>
      </c>
      <c r="H57" s="2"/>
      <c r="J57">
        <v>999000000</v>
      </c>
      <c r="K57">
        <v>-71.665786999999995</v>
      </c>
      <c r="L57">
        <v>-60.424098999999998</v>
      </c>
      <c r="M57" s="4"/>
      <c r="N57" s="2">
        <v>20111111111.111</v>
      </c>
      <c r="O57" s="2">
        <f t="shared" si="9"/>
        <v>-67.254417000000004</v>
      </c>
      <c r="P57" s="2"/>
      <c r="Q57" s="4"/>
    </row>
    <row r="58" spans="2:17" x14ac:dyDescent="0.25">
      <c r="B58">
        <v>1304611111.1111</v>
      </c>
      <c r="C58">
        <v>-79.651627000000005</v>
      </c>
      <c r="D58">
        <v>-68.230452999999997</v>
      </c>
      <c r="E58" s="4"/>
      <c r="F58" s="2">
        <v>20416666666.667</v>
      </c>
      <c r="G58" s="2">
        <f t="shared" si="8"/>
        <v>-68.714034999999996</v>
      </c>
      <c r="H58" s="2"/>
      <c r="J58">
        <v>1304611111.1111</v>
      </c>
      <c r="K58">
        <v>-82.498351999999997</v>
      </c>
      <c r="L58">
        <v>-71.008308</v>
      </c>
      <c r="M58" s="4"/>
      <c r="N58" s="2">
        <v>20416666666.667</v>
      </c>
      <c r="O58" s="2">
        <f t="shared" si="9"/>
        <v>-75.180983999999995</v>
      </c>
      <c r="P58" s="2"/>
      <c r="Q58" s="4"/>
    </row>
    <row r="59" spans="2:17" x14ac:dyDescent="0.25">
      <c r="B59">
        <v>1610222222.2221999</v>
      </c>
      <c r="C59">
        <v>-78.545440999999997</v>
      </c>
      <c r="D59">
        <v>-66.608779999999996</v>
      </c>
      <c r="E59" s="4"/>
      <c r="F59" s="2">
        <v>20722222222.222</v>
      </c>
      <c r="G59" s="2">
        <f t="shared" si="8"/>
        <v>-66.024017000000001</v>
      </c>
      <c r="H59" s="2"/>
      <c r="J59">
        <v>1610222222.2221999</v>
      </c>
      <c r="K59">
        <v>-71.777916000000005</v>
      </c>
      <c r="L59">
        <v>-59.418446000000003</v>
      </c>
      <c r="M59" s="4"/>
      <c r="N59" s="2">
        <v>20722222222.222</v>
      </c>
      <c r="O59" s="2">
        <f t="shared" si="9"/>
        <v>-72.526199000000005</v>
      </c>
      <c r="P59" s="2"/>
      <c r="Q59" s="4"/>
    </row>
    <row r="60" spans="2:17" x14ac:dyDescent="0.25">
      <c r="B60">
        <v>1915833333.3333001</v>
      </c>
      <c r="C60">
        <v>-98.029799999999994</v>
      </c>
      <c r="D60">
        <v>-85.797058000000007</v>
      </c>
      <c r="E60" s="4"/>
      <c r="F60" s="2">
        <v>21027777777.778</v>
      </c>
      <c r="G60" s="2">
        <f t="shared" si="8"/>
        <v>-61.471026999999999</v>
      </c>
      <c r="H60" s="2"/>
      <c r="J60">
        <v>1915833333.3333001</v>
      </c>
      <c r="K60">
        <v>-79.079468000000006</v>
      </c>
      <c r="L60">
        <v>-66.641875999999996</v>
      </c>
      <c r="M60" s="4"/>
      <c r="N60" s="2">
        <v>21027777777.778</v>
      </c>
      <c r="O60" s="2">
        <f t="shared" si="9"/>
        <v>-62.190581999999999</v>
      </c>
      <c r="P60" s="2"/>
      <c r="Q60" s="4"/>
    </row>
    <row r="61" spans="2:17" x14ac:dyDescent="0.25">
      <c r="B61">
        <v>2221444444.4443998</v>
      </c>
      <c r="C61">
        <v>-73.526168999999996</v>
      </c>
      <c r="D61">
        <v>-60.776744999999998</v>
      </c>
      <c r="E61" s="4"/>
      <c r="F61" s="2">
        <v>21333333333.333</v>
      </c>
      <c r="G61" s="2">
        <f t="shared" si="8"/>
        <v>-66.271766999999997</v>
      </c>
      <c r="H61" s="2"/>
      <c r="J61">
        <v>2221444444.4443998</v>
      </c>
      <c r="K61">
        <v>-75.910522</v>
      </c>
      <c r="L61">
        <v>-63.272365999999998</v>
      </c>
      <c r="M61" s="4"/>
      <c r="N61" s="2">
        <v>21333333333.333</v>
      </c>
      <c r="O61" s="2">
        <f t="shared" si="9"/>
        <v>-65.134124999999997</v>
      </c>
      <c r="P61" s="2"/>
      <c r="Q61" s="4"/>
    </row>
    <row r="62" spans="2:17" x14ac:dyDescent="0.25">
      <c r="B62">
        <v>2527055555.5556002</v>
      </c>
      <c r="C62">
        <v>-77.600371999999993</v>
      </c>
      <c r="D62">
        <v>-64.581085000000002</v>
      </c>
      <c r="E62" s="4"/>
      <c r="F62" s="2">
        <v>21638888888.889</v>
      </c>
      <c r="G62" s="2">
        <f t="shared" si="8"/>
        <v>-80.610305999999994</v>
      </c>
      <c r="H62" s="2"/>
      <c r="J62">
        <v>2527055555.5556002</v>
      </c>
      <c r="K62">
        <v>-97.420517000000004</v>
      </c>
      <c r="L62">
        <v>-84.640197999999998</v>
      </c>
      <c r="M62" s="4"/>
      <c r="N62" s="2">
        <v>21638888888.889</v>
      </c>
      <c r="O62" s="2">
        <f t="shared" si="9"/>
        <v>-67.195662999999996</v>
      </c>
      <c r="P62" s="2"/>
      <c r="Q62" s="4"/>
    </row>
    <row r="63" spans="2:17" x14ac:dyDescent="0.25">
      <c r="B63">
        <v>2832666666.6666999</v>
      </c>
      <c r="C63">
        <v>-76.386200000000002</v>
      </c>
      <c r="D63">
        <v>-63.036472000000003</v>
      </c>
      <c r="E63" s="4"/>
      <c r="F63" s="2">
        <v>21944444444.444</v>
      </c>
      <c r="G63" s="2">
        <f t="shared" si="8"/>
        <v>-75.293289000000001</v>
      </c>
      <c r="H63" s="2"/>
      <c r="J63">
        <v>2832666666.6666999</v>
      </c>
      <c r="K63">
        <v>-68.582015999999996</v>
      </c>
      <c r="L63">
        <v>-55.368766999999998</v>
      </c>
      <c r="M63" s="4"/>
      <c r="N63" s="2">
        <v>21944444444.444</v>
      </c>
      <c r="O63" s="2">
        <f t="shared" si="9"/>
        <v>-65.533844000000002</v>
      </c>
      <c r="P63" s="2"/>
      <c r="Q63" s="4"/>
    </row>
    <row r="64" spans="2:17" x14ac:dyDescent="0.25">
      <c r="B64">
        <v>3138277777.7778001</v>
      </c>
      <c r="C64">
        <v>-82.128028999999998</v>
      </c>
      <c r="D64">
        <v>-68.475891000000004</v>
      </c>
      <c r="E64" s="4"/>
      <c r="F64" s="2">
        <v>22250000000</v>
      </c>
      <c r="G64" s="2">
        <f t="shared" si="8"/>
        <v>-72.076072999999994</v>
      </c>
      <c r="H64" s="2"/>
      <c r="J64">
        <v>3138277777.7778001</v>
      </c>
      <c r="K64">
        <v>-67.212874999999997</v>
      </c>
      <c r="L64">
        <v>-53.190810999999997</v>
      </c>
      <c r="M64" s="4"/>
      <c r="N64" s="2">
        <v>22250000000</v>
      </c>
      <c r="O64" s="2">
        <f t="shared" si="9"/>
        <v>-66.224654999999998</v>
      </c>
      <c r="P64" s="2"/>
      <c r="Q64" s="4"/>
    </row>
    <row r="65" spans="2:17" x14ac:dyDescent="0.25">
      <c r="B65">
        <v>3443888888.8888998</v>
      </c>
      <c r="C65">
        <v>-76.304496999999998</v>
      </c>
      <c r="D65">
        <v>-61.903106999999999</v>
      </c>
      <c r="E65" s="4"/>
      <c r="F65" s="2">
        <v>22555555555.556</v>
      </c>
      <c r="G65" s="2">
        <f t="shared" si="8"/>
        <v>-70.451652999999993</v>
      </c>
      <c r="H65" s="2"/>
      <c r="J65">
        <v>3443888888.8888998</v>
      </c>
      <c r="K65">
        <v>-74.026664999999994</v>
      </c>
      <c r="L65">
        <v>-59.508479999999999</v>
      </c>
      <c r="M65" s="4"/>
      <c r="N65" s="2">
        <v>22555555555.556</v>
      </c>
      <c r="O65" s="2">
        <f t="shared" si="9"/>
        <v>-64.455085999999994</v>
      </c>
      <c r="P65" s="2"/>
      <c r="Q65" s="4"/>
    </row>
    <row r="66" spans="2:17" x14ac:dyDescent="0.25">
      <c r="B66">
        <v>3749500000</v>
      </c>
      <c r="C66">
        <v>-89.159485000000004</v>
      </c>
      <c r="D66">
        <v>-74.544487000000004</v>
      </c>
      <c r="E66" s="4"/>
      <c r="F66" s="2">
        <v>22861111111.111</v>
      </c>
      <c r="G66" s="2">
        <f t="shared" si="8"/>
        <v>-68.396584000000004</v>
      </c>
      <c r="H66" s="2"/>
      <c r="J66">
        <v>3749500000</v>
      </c>
      <c r="K66">
        <v>-68.831389999999999</v>
      </c>
      <c r="L66">
        <v>-53.969524</v>
      </c>
      <c r="M66" s="4"/>
      <c r="N66" s="2">
        <v>22861111111.111</v>
      </c>
      <c r="O66" s="2">
        <f t="shared" si="9"/>
        <v>-65.631836000000007</v>
      </c>
      <c r="P66" s="2"/>
      <c r="Q66" s="4"/>
    </row>
    <row r="67" spans="2:17" x14ac:dyDescent="0.25">
      <c r="B67">
        <v>4055111111.1111002</v>
      </c>
      <c r="C67">
        <v>-86.690269000000001</v>
      </c>
      <c r="D67">
        <v>-71.522514000000001</v>
      </c>
      <c r="E67" s="4"/>
      <c r="F67" s="2">
        <v>23166666666.667</v>
      </c>
      <c r="G67" s="2">
        <f t="shared" si="8"/>
        <v>-68.129836999999995</v>
      </c>
      <c r="H67" s="2"/>
      <c r="J67">
        <v>4055111111.1111002</v>
      </c>
      <c r="K67">
        <v>-71.044594000000004</v>
      </c>
      <c r="L67">
        <v>-55.579880000000003</v>
      </c>
      <c r="M67" s="4"/>
      <c r="N67" s="2">
        <v>23166666666.667</v>
      </c>
      <c r="O67" s="2">
        <f t="shared" si="9"/>
        <v>-70.567390000000003</v>
      </c>
      <c r="P67" s="2"/>
      <c r="Q67" s="4"/>
    </row>
    <row r="68" spans="2:17" x14ac:dyDescent="0.25">
      <c r="B68">
        <v>4360722222.2222004</v>
      </c>
      <c r="C68">
        <v>-80.389060999999998</v>
      </c>
      <c r="D68">
        <v>-64.462173000000007</v>
      </c>
      <c r="E68" s="4"/>
      <c r="F68" s="2">
        <v>23472222222.222</v>
      </c>
      <c r="G68" s="2">
        <f t="shared" si="8"/>
        <v>-67.423737000000003</v>
      </c>
      <c r="H68" s="2"/>
      <c r="J68">
        <v>4360722222.2222004</v>
      </c>
      <c r="K68">
        <v>-70.218147000000002</v>
      </c>
      <c r="L68">
        <v>-54.217193999999999</v>
      </c>
      <c r="M68" s="4"/>
      <c r="N68" s="2">
        <v>23472222222.222</v>
      </c>
      <c r="O68" s="2">
        <f t="shared" si="9"/>
        <v>-70.350769</v>
      </c>
      <c r="P68" s="2"/>
      <c r="Q68" s="4"/>
    </row>
    <row r="69" spans="2:17" x14ac:dyDescent="0.25">
      <c r="B69">
        <v>4666333333.3332996</v>
      </c>
      <c r="C69">
        <v>-83.075226000000001</v>
      </c>
      <c r="D69">
        <v>-67.639656000000002</v>
      </c>
      <c r="E69" s="4"/>
      <c r="F69" s="2">
        <v>23777777777.778</v>
      </c>
      <c r="G69" s="2">
        <f t="shared" si="8"/>
        <v>-68.312233000000006</v>
      </c>
      <c r="H69" s="2"/>
      <c r="J69">
        <v>4666333333.3332996</v>
      </c>
      <c r="K69">
        <v>-69.964309999999998</v>
      </c>
      <c r="L69">
        <v>-54.102263999999998</v>
      </c>
      <c r="M69" s="4"/>
      <c r="N69" s="2">
        <v>23777777777.778</v>
      </c>
      <c r="O69" s="2">
        <f t="shared" si="9"/>
        <v>-69.740654000000006</v>
      </c>
      <c r="P69" s="2"/>
      <c r="Q69" s="4"/>
    </row>
    <row r="70" spans="2:17" x14ac:dyDescent="0.25">
      <c r="B70">
        <v>4971944444.4443998</v>
      </c>
      <c r="C70">
        <v>-81.168380999999997</v>
      </c>
      <c r="D70">
        <v>-65.401679999999999</v>
      </c>
      <c r="E70" s="4"/>
      <c r="F70" s="2">
        <v>24083333333.333</v>
      </c>
      <c r="G70" s="2">
        <f t="shared" si="8"/>
        <v>-71.513053999999997</v>
      </c>
      <c r="H70" s="2"/>
      <c r="J70">
        <v>4971944444.4443998</v>
      </c>
      <c r="K70">
        <v>-69.227119000000002</v>
      </c>
      <c r="L70">
        <v>-52.971522999999998</v>
      </c>
      <c r="M70" s="4"/>
      <c r="N70" s="2">
        <v>24083333333.333</v>
      </c>
      <c r="O70" s="2">
        <f t="shared" si="9"/>
        <v>-76.007346999999996</v>
      </c>
      <c r="P70" s="2"/>
      <c r="Q70" s="4"/>
    </row>
    <row r="71" spans="2:17" x14ac:dyDescent="0.25">
      <c r="B71">
        <v>5277555555.5556002</v>
      </c>
      <c r="C71">
        <v>-79.778785999999997</v>
      </c>
      <c r="D71">
        <v>-63.236645000000003</v>
      </c>
      <c r="E71" s="4"/>
      <c r="F71" s="2">
        <v>24388888888.889</v>
      </c>
      <c r="G71" s="2">
        <f t="shared" si="8"/>
        <v>-74.979598999999993</v>
      </c>
      <c r="H71" s="2"/>
      <c r="J71">
        <v>5277555555.5556002</v>
      </c>
      <c r="K71">
        <v>-70.124701999999999</v>
      </c>
      <c r="L71">
        <v>-53.327292999999997</v>
      </c>
      <c r="M71" s="4"/>
      <c r="N71" s="2">
        <v>24388888888.889</v>
      </c>
      <c r="O71" s="2">
        <f t="shared" si="9"/>
        <v>-75.240852000000004</v>
      </c>
      <c r="P71" s="2"/>
      <c r="Q71" s="4"/>
    </row>
    <row r="72" spans="2:17" x14ac:dyDescent="0.25">
      <c r="B72">
        <v>5583166666.6667004</v>
      </c>
      <c r="C72">
        <v>-83.103783000000007</v>
      </c>
      <c r="D72">
        <v>-66.130043000000001</v>
      </c>
      <c r="E72" s="4"/>
      <c r="F72" s="2">
        <v>24694444444.444</v>
      </c>
      <c r="G72" s="2">
        <f t="shared" si="8"/>
        <v>-76.304221999999996</v>
      </c>
      <c r="H72" s="2"/>
      <c r="J72">
        <v>5583166666.6667004</v>
      </c>
      <c r="K72">
        <v>-72.918189999999996</v>
      </c>
      <c r="L72">
        <v>-56.042782000000003</v>
      </c>
      <c r="M72" s="4"/>
      <c r="N72" s="2">
        <v>24694444444.444</v>
      </c>
      <c r="O72" s="2">
        <f t="shared" si="9"/>
        <v>-80.171088999999995</v>
      </c>
      <c r="P72" s="2"/>
      <c r="Q72" s="4"/>
    </row>
    <row r="73" spans="2:17" x14ac:dyDescent="0.25">
      <c r="B73">
        <v>5888777777.7777996</v>
      </c>
      <c r="C73">
        <v>-85.878287999999998</v>
      </c>
      <c r="D73">
        <v>-68.243140999999994</v>
      </c>
      <c r="E73" s="4"/>
      <c r="F73" s="2">
        <v>25000000000</v>
      </c>
      <c r="G73" s="2">
        <f t="shared" si="8"/>
        <v>-80.741981999999993</v>
      </c>
      <c r="H73" s="2"/>
      <c r="J73">
        <v>5888777777.7777996</v>
      </c>
      <c r="K73">
        <v>-75.437042000000005</v>
      </c>
      <c r="L73">
        <v>-57.708663999999999</v>
      </c>
      <c r="M73" s="4"/>
      <c r="N73" s="2">
        <v>25000000000</v>
      </c>
      <c r="O73" s="2">
        <f t="shared" si="9"/>
        <v>-85.466460999999995</v>
      </c>
      <c r="P73" s="2"/>
      <c r="Q73" s="4"/>
    </row>
    <row r="74" spans="2:17" x14ac:dyDescent="0.25">
      <c r="B74">
        <v>6194388888.8888998</v>
      </c>
      <c r="C74">
        <v>-82.674003999999996</v>
      </c>
      <c r="D74">
        <v>-63.416012000000002</v>
      </c>
      <c r="E74" s="4"/>
      <c r="F74" s="2" t="s">
        <v>21</v>
      </c>
      <c r="H74" s="2"/>
      <c r="J74">
        <v>6194388888.8888998</v>
      </c>
      <c r="K74">
        <v>-70.212249999999997</v>
      </c>
      <c r="L74">
        <v>-51.047362999999997</v>
      </c>
      <c r="M74" s="4"/>
      <c r="N74" s="2" t="s">
        <v>21</v>
      </c>
      <c r="P74" s="2"/>
      <c r="Q74" s="4"/>
    </row>
    <row r="75" spans="2:17" x14ac:dyDescent="0.25">
      <c r="B75">
        <v>6500000000</v>
      </c>
      <c r="C75">
        <v>-82.846419999999995</v>
      </c>
      <c r="D75">
        <v>-62.060538999999999</v>
      </c>
      <c r="H75" s="2"/>
      <c r="J75">
        <v>6500000000</v>
      </c>
      <c r="K75">
        <v>-72.095078000000001</v>
      </c>
      <c r="L75">
        <v>-52.141925999999998</v>
      </c>
      <c r="P75" s="2"/>
    </row>
    <row r="76" spans="2:17" x14ac:dyDescent="0.25">
      <c r="B76" t="s">
        <v>21</v>
      </c>
      <c r="H76" s="2"/>
      <c r="J76" t="s">
        <v>21</v>
      </c>
      <c r="P76" s="2"/>
    </row>
    <row r="77" spans="2:17" x14ac:dyDescent="0.25">
      <c r="F77" s="2" t="s">
        <v>24</v>
      </c>
      <c r="H77" s="2"/>
      <c r="N77" s="2" t="s">
        <v>24</v>
      </c>
      <c r="P77" s="2"/>
    </row>
    <row r="78" spans="2:17" ht="15.75" x14ac:dyDescent="0.25">
      <c r="F78" s="2" t="s">
        <v>19</v>
      </c>
      <c r="G78" s="2" t="str">
        <f t="shared" ref="G78:G97" si="10">D104</f>
        <v>4Ix0L dBc Log Mag(dB)</v>
      </c>
      <c r="H78" s="25">
        <v>4</v>
      </c>
      <c r="N78" s="2" t="s">
        <v>19</v>
      </c>
      <c r="O78" s="2" t="str">
        <f t="shared" ref="O78:O97" si="11">L104</f>
        <v>4Ix0L dBc Log Mag(dB)</v>
      </c>
      <c r="P78" s="25">
        <v>4</v>
      </c>
    </row>
    <row r="79" spans="2:17" ht="15.75" x14ac:dyDescent="0.25">
      <c r="B79" t="s">
        <v>23</v>
      </c>
      <c r="F79" s="2">
        <f t="shared" ref="F79:F97" si="12">B105/1000000000</f>
        <v>0.999</v>
      </c>
      <c r="G79" s="2">
        <f t="shared" si="10"/>
        <v>-78.448959000000002</v>
      </c>
      <c r="H79" s="26">
        <f>ABS(AVERAGE(G79:G97)-(H78-1)*17)</f>
        <v>135.0835907368421</v>
      </c>
      <c r="J79" t="s">
        <v>23</v>
      </c>
      <c r="N79" s="2">
        <f t="shared" ref="N79:N97" si="13">J105/1000000000</f>
        <v>0.999</v>
      </c>
      <c r="O79" s="2">
        <f t="shared" si="11"/>
        <v>-74.973006999999996</v>
      </c>
      <c r="P79" s="26">
        <f>ABS(AVERAGE(O79:O97)-(P78-1)*17)</f>
        <v>129.94554136842106</v>
      </c>
    </row>
    <row r="80" spans="2:17" x14ac:dyDescent="0.25">
      <c r="B80" t="s">
        <v>19</v>
      </c>
      <c r="C80" t="s">
        <v>124</v>
      </c>
      <c r="D80" t="s">
        <v>28</v>
      </c>
      <c r="F80" s="2">
        <f t="shared" si="12"/>
        <v>1.1240555555556</v>
      </c>
      <c r="G80" s="2">
        <f t="shared" si="10"/>
        <v>-97.696258999999998</v>
      </c>
      <c r="H80" s="2"/>
      <c r="J80" t="s">
        <v>19</v>
      </c>
      <c r="K80" t="s">
        <v>124</v>
      </c>
      <c r="L80" t="s">
        <v>28</v>
      </c>
      <c r="N80" s="2">
        <f t="shared" si="13"/>
        <v>1.1240555555556</v>
      </c>
      <c r="O80" s="2">
        <f t="shared" si="11"/>
        <v>-78.128922000000003</v>
      </c>
      <c r="P80" s="2"/>
    </row>
    <row r="81" spans="2:16" x14ac:dyDescent="0.25">
      <c r="B81">
        <v>999000000</v>
      </c>
      <c r="C81">
        <v>-76.337165999999996</v>
      </c>
      <c r="D81">
        <v>-65.125129999999999</v>
      </c>
      <c r="F81" s="2">
        <f t="shared" si="12"/>
        <v>1.2491111111111</v>
      </c>
      <c r="G81" s="2">
        <f t="shared" si="10"/>
        <v>-85.356055999999995</v>
      </c>
      <c r="H81" s="2"/>
      <c r="J81">
        <v>999000000</v>
      </c>
      <c r="K81">
        <v>-76.607787999999999</v>
      </c>
      <c r="L81">
        <v>-65.366095999999999</v>
      </c>
      <c r="N81" s="2">
        <f t="shared" si="13"/>
        <v>1.2491111111111</v>
      </c>
      <c r="O81" s="2">
        <f t="shared" si="11"/>
        <v>-85.143219000000002</v>
      </c>
      <c r="P81" s="2"/>
    </row>
    <row r="82" spans="2:16" x14ac:dyDescent="0.25">
      <c r="B82">
        <v>1184240740.7407</v>
      </c>
      <c r="C82">
        <v>-77.715477000000007</v>
      </c>
      <c r="D82">
        <v>-66.294296000000003</v>
      </c>
      <c r="F82" s="2">
        <f t="shared" si="12"/>
        <v>1.3741666666666998</v>
      </c>
      <c r="G82" s="2">
        <f t="shared" si="10"/>
        <v>-79.945189999999997</v>
      </c>
      <c r="H82" s="2"/>
      <c r="J82">
        <v>1184240740.7407</v>
      </c>
      <c r="K82">
        <v>-78.664101000000002</v>
      </c>
      <c r="L82">
        <v>-67.174057000000005</v>
      </c>
      <c r="N82" s="2">
        <f t="shared" si="13"/>
        <v>1.3741666666666998</v>
      </c>
      <c r="O82" s="2">
        <f t="shared" si="11"/>
        <v>-79.065551999999997</v>
      </c>
      <c r="P82" s="2"/>
    </row>
    <row r="83" spans="2:16" x14ac:dyDescent="0.25">
      <c r="B83">
        <v>1369481481.4814999</v>
      </c>
      <c r="C83">
        <v>-81.441742000000005</v>
      </c>
      <c r="D83">
        <v>-69.505081000000004</v>
      </c>
      <c r="F83" s="2">
        <f t="shared" si="12"/>
        <v>1.4992222222221998</v>
      </c>
      <c r="G83" s="2">
        <f t="shared" si="10"/>
        <v>-85.300849999999997</v>
      </c>
      <c r="H83" s="2"/>
      <c r="J83">
        <v>1369481481.4814999</v>
      </c>
      <c r="K83">
        <v>-79.613892000000007</v>
      </c>
      <c r="L83">
        <v>-67.254417000000004</v>
      </c>
      <c r="N83" s="2">
        <f t="shared" si="13"/>
        <v>1.4992222222221998</v>
      </c>
      <c r="O83" s="2">
        <f t="shared" si="11"/>
        <v>-76.224007</v>
      </c>
      <c r="P83" s="2"/>
    </row>
    <row r="84" spans="2:16" x14ac:dyDescent="0.25">
      <c r="B84">
        <v>1554722222.2221999</v>
      </c>
      <c r="C84">
        <v>-80.946770000000001</v>
      </c>
      <c r="D84">
        <v>-68.714034999999996</v>
      </c>
      <c r="F84" s="2">
        <f t="shared" si="12"/>
        <v>1.6242777777778001</v>
      </c>
      <c r="G84" s="2">
        <f t="shared" si="10"/>
        <v>-82.632019</v>
      </c>
      <c r="H84" s="2"/>
      <c r="J84">
        <v>1554722222.2221999</v>
      </c>
      <c r="K84">
        <v>-87.618576000000004</v>
      </c>
      <c r="L84">
        <v>-75.180983999999995</v>
      </c>
      <c r="N84" s="2">
        <f t="shared" si="13"/>
        <v>1.6242777777778001</v>
      </c>
      <c r="O84" s="2">
        <f t="shared" si="11"/>
        <v>-78.988570999999993</v>
      </c>
      <c r="P84" s="2"/>
    </row>
    <row r="85" spans="2:16" x14ac:dyDescent="0.25">
      <c r="B85">
        <v>1739962962.9630001</v>
      </c>
      <c r="C85">
        <v>-78.773430000000005</v>
      </c>
      <c r="D85">
        <v>-66.024017000000001</v>
      </c>
      <c r="F85" s="2">
        <f t="shared" si="12"/>
        <v>1.7493333333333001</v>
      </c>
      <c r="G85" s="2">
        <f t="shared" si="10"/>
        <v>-85.741034999999997</v>
      </c>
      <c r="H85" s="2"/>
      <c r="J85">
        <v>1739962962.9630001</v>
      </c>
      <c r="K85">
        <v>-85.164360000000002</v>
      </c>
      <c r="L85">
        <v>-72.526199000000005</v>
      </c>
      <c r="N85" s="2">
        <f t="shared" si="13"/>
        <v>1.7493333333333001</v>
      </c>
      <c r="O85" s="2">
        <f t="shared" si="11"/>
        <v>-77.835860999999994</v>
      </c>
      <c r="P85" s="2"/>
    </row>
    <row r="86" spans="2:16" x14ac:dyDescent="0.25">
      <c r="B86">
        <v>1925203703.7037001</v>
      </c>
      <c r="C86">
        <v>-74.490311000000005</v>
      </c>
      <c r="D86">
        <v>-61.471026999999999</v>
      </c>
      <c r="F86" s="2">
        <f t="shared" si="12"/>
        <v>1.8743888888889</v>
      </c>
      <c r="G86" s="2">
        <f t="shared" si="10"/>
        <v>-82.709671</v>
      </c>
      <c r="H86" s="2"/>
      <c r="J86">
        <v>1925203703.7037001</v>
      </c>
      <c r="K86">
        <v>-74.970900999999998</v>
      </c>
      <c r="L86">
        <v>-62.190581999999999</v>
      </c>
      <c r="N86" s="2">
        <f t="shared" si="13"/>
        <v>1.8743888888889</v>
      </c>
      <c r="O86" s="2">
        <f t="shared" si="11"/>
        <v>-77.013335999999995</v>
      </c>
      <c r="P86" s="2"/>
    </row>
    <row r="87" spans="2:16" x14ac:dyDescent="0.25">
      <c r="B87">
        <v>2110444444.4444001</v>
      </c>
      <c r="C87">
        <v>-79.621498000000003</v>
      </c>
      <c r="D87">
        <v>-66.271766999999997</v>
      </c>
      <c r="F87" s="2">
        <f t="shared" si="12"/>
        <v>1.9994444444444002</v>
      </c>
      <c r="G87" s="2">
        <f t="shared" si="10"/>
        <v>-87.446624999999997</v>
      </c>
      <c r="H87" s="2"/>
      <c r="J87">
        <v>2110444444.4444001</v>
      </c>
      <c r="K87">
        <v>-78.347374000000002</v>
      </c>
      <c r="L87">
        <v>-65.134124999999997</v>
      </c>
      <c r="N87" s="2">
        <f t="shared" si="13"/>
        <v>1.9994444444444002</v>
      </c>
      <c r="O87" s="2">
        <f t="shared" si="11"/>
        <v>-73.891532999999995</v>
      </c>
      <c r="P87" s="2"/>
    </row>
    <row r="88" spans="2:16" x14ac:dyDescent="0.25">
      <c r="B88">
        <v>2295685185.1852002</v>
      </c>
      <c r="C88">
        <v>-94.262444000000002</v>
      </c>
      <c r="D88">
        <v>-80.610305999999994</v>
      </c>
      <c r="F88" s="2">
        <f t="shared" si="12"/>
        <v>2.1244999999999998</v>
      </c>
      <c r="G88" s="2">
        <f t="shared" si="10"/>
        <v>-86.050574999999995</v>
      </c>
      <c r="H88" s="2"/>
      <c r="J88">
        <v>2295685185.1852002</v>
      </c>
      <c r="K88">
        <v>-81.217727999999994</v>
      </c>
      <c r="L88">
        <v>-67.195662999999996</v>
      </c>
      <c r="N88" s="2">
        <f t="shared" si="13"/>
        <v>2.1244999999999998</v>
      </c>
      <c r="O88" s="2">
        <f t="shared" si="11"/>
        <v>-77.463202999999993</v>
      </c>
      <c r="P88" s="2"/>
    </row>
    <row r="89" spans="2:16" x14ac:dyDescent="0.25">
      <c r="B89">
        <v>2480925925.9259</v>
      </c>
      <c r="C89">
        <v>-89.694678999999994</v>
      </c>
      <c r="D89">
        <v>-75.293289000000001</v>
      </c>
      <c r="F89" s="2">
        <f t="shared" si="12"/>
        <v>2.2495555555556002</v>
      </c>
      <c r="G89" s="2">
        <f t="shared" si="10"/>
        <v>-87.401557999999994</v>
      </c>
      <c r="H89" s="2"/>
      <c r="J89">
        <v>2480925925.9259</v>
      </c>
      <c r="K89">
        <v>-80.052025</v>
      </c>
      <c r="L89">
        <v>-65.533844000000002</v>
      </c>
      <c r="N89" s="2">
        <f t="shared" si="13"/>
        <v>2.2495555555556002</v>
      </c>
      <c r="O89" s="2">
        <f t="shared" si="11"/>
        <v>-80.906616</v>
      </c>
      <c r="P89" s="2"/>
    </row>
    <row r="90" spans="2:16" x14ac:dyDescent="0.25">
      <c r="B90">
        <v>2666166666.6666999</v>
      </c>
      <c r="C90">
        <v>-86.691070999999994</v>
      </c>
      <c r="D90">
        <v>-72.076072999999994</v>
      </c>
      <c r="F90" s="2">
        <f t="shared" si="12"/>
        <v>2.3746111111111001</v>
      </c>
      <c r="G90" s="2">
        <f t="shared" si="10"/>
        <v>-79.556404000000001</v>
      </c>
      <c r="H90" s="2"/>
      <c r="J90">
        <v>2666166666.6666999</v>
      </c>
      <c r="K90">
        <v>-81.086517000000001</v>
      </c>
      <c r="L90">
        <v>-66.224654999999998</v>
      </c>
      <c r="N90" s="2">
        <f t="shared" si="13"/>
        <v>2.3746111111111001</v>
      </c>
      <c r="O90" s="2">
        <f t="shared" si="11"/>
        <v>-80.612960999999999</v>
      </c>
      <c r="P90" s="2"/>
    </row>
    <row r="91" spans="2:16" x14ac:dyDescent="0.25">
      <c r="B91">
        <v>2851407407.4074001</v>
      </c>
      <c r="C91">
        <v>-85.619408000000007</v>
      </c>
      <c r="D91">
        <v>-70.451652999999993</v>
      </c>
      <c r="F91" s="2">
        <f t="shared" si="12"/>
        <v>2.4996666666667</v>
      </c>
      <c r="G91" s="2">
        <f t="shared" si="10"/>
        <v>-82.898048000000003</v>
      </c>
      <c r="H91" s="2"/>
      <c r="J91">
        <v>2851407407.4074001</v>
      </c>
      <c r="K91">
        <v>-79.919799999999995</v>
      </c>
      <c r="L91">
        <v>-64.455085999999994</v>
      </c>
      <c r="N91" s="2">
        <f t="shared" si="13"/>
        <v>2.4996666666667</v>
      </c>
      <c r="O91" s="2">
        <f t="shared" si="11"/>
        <v>-81.141174000000007</v>
      </c>
      <c r="P91" s="2"/>
    </row>
    <row r="92" spans="2:16" x14ac:dyDescent="0.25">
      <c r="B92">
        <v>3036648148.1480999</v>
      </c>
      <c r="C92">
        <v>-84.323470999999998</v>
      </c>
      <c r="D92">
        <v>-68.396584000000004</v>
      </c>
      <c r="F92" s="2">
        <f t="shared" si="12"/>
        <v>2.6247222222222</v>
      </c>
      <c r="G92" s="2">
        <f t="shared" si="10"/>
        <v>-83.072188999999995</v>
      </c>
      <c r="H92" s="2"/>
      <c r="J92">
        <v>3036648148.1480999</v>
      </c>
      <c r="K92">
        <v>-81.63279</v>
      </c>
      <c r="L92">
        <v>-65.631836000000007</v>
      </c>
      <c r="N92" s="2">
        <f t="shared" si="13"/>
        <v>2.6247222222222</v>
      </c>
      <c r="O92" s="2">
        <f t="shared" si="11"/>
        <v>-81.874313000000001</v>
      </c>
      <c r="P92" s="2"/>
    </row>
    <row r="93" spans="2:16" x14ac:dyDescent="0.25">
      <c r="B93">
        <v>3221888888.8888998</v>
      </c>
      <c r="C93">
        <v>-83.565398999999999</v>
      </c>
      <c r="D93">
        <v>-68.129836999999995</v>
      </c>
      <c r="F93" s="2">
        <f t="shared" si="12"/>
        <v>2.7497777777778003</v>
      </c>
      <c r="G93" s="2">
        <f t="shared" si="10"/>
        <v>-79.187477000000001</v>
      </c>
      <c r="H93" s="2"/>
      <c r="J93">
        <v>3221888888.8888998</v>
      </c>
      <c r="K93">
        <v>-86.429435999999995</v>
      </c>
      <c r="L93">
        <v>-70.567390000000003</v>
      </c>
      <c r="N93" s="2">
        <f t="shared" si="13"/>
        <v>2.7497777777778003</v>
      </c>
      <c r="O93" s="2">
        <f t="shared" si="11"/>
        <v>-78.886116000000001</v>
      </c>
      <c r="P93" s="2"/>
    </row>
    <row r="94" spans="2:16" x14ac:dyDescent="0.25">
      <c r="B94">
        <v>3407129629.6296</v>
      </c>
      <c r="C94">
        <v>-83.190430000000006</v>
      </c>
      <c r="D94">
        <v>-67.423737000000003</v>
      </c>
      <c r="F94" s="2">
        <f t="shared" si="12"/>
        <v>2.8748333333333003</v>
      </c>
      <c r="G94" s="2">
        <f t="shared" si="10"/>
        <v>-80.046706999999998</v>
      </c>
      <c r="H94" s="2"/>
      <c r="J94">
        <v>3407129629.6296</v>
      </c>
      <c r="K94">
        <v>-86.606361000000007</v>
      </c>
      <c r="L94">
        <v>-70.350769</v>
      </c>
      <c r="N94" s="2">
        <f t="shared" si="13"/>
        <v>2.8748333333333003</v>
      </c>
      <c r="O94" s="2">
        <f t="shared" si="11"/>
        <v>-78.218781000000007</v>
      </c>
      <c r="P94" s="2"/>
    </row>
    <row r="95" spans="2:16" x14ac:dyDescent="0.25">
      <c r="B95">
        <v>3592370370.3704</v>
      </c>
      <c r="C95">
        <v>-84.854377999999997</v>
      </c>
      <c r="D95">
        <v>-68.312233000000006</v>
      </c>
      <c r="F95" s="2">
        <f t="shared" si="12"/>
        <v>2.9998888888888997</v>
      </c>
      <c r="G95" s="2">
        <f t="shared" si="10"/>
        <v>-79.887778999999995</v>
      </c>
      <c r="H95" s="2"/>
      <c r="J95">
        <v>3592370370.3704</v>
      </c>
      <c r="K95">
        <v>-86.538062999999994</v>
      </c>
      <c r="L95">
        <v>-69.740654000000006</v>
      </c>
      <c r="N95" s="2">
        <f t="shared" si="13"/>
        <v>2.9998888888888997</v>
      </c>
      <c r="O95" s="2">
        <f t="shared" si="11"/>
        <v>-84.406882999999993</v>
      </c>
      <c r="P95" s="2"/>
    </row>
    <row r="96" spans="2:16" x14ac:dyDescent="0.25">
      <c r="B96">
        <v>3777611111.1111002</v>
      </c>
      <c r="C96">
        <v>-88.486794000000003</v>
      </c>
      <c r="D96">
        <v>-71.513053999999997</v>
      </c>
      <c r="F96" s="2">
        <f t="shared" si="12"/>
        <v>3.1249444444443997</v>
      </c>
      <c r="G96" s="2">
        <f t="shared" si="10"/>
        <v>-91.406943999999996</v>
      </c>
      <c r="H96" s="2"/>
      <c r="J96">
        <v>3777611111.1111002</v>
      </c>
      <c r="K96">
        <v>-92.882750999999999</v>
      </c>
      <c r="L96">
        <v>-76.007346999999996</v>
      </c>
      <c r="N96" s="2">
        <f t="shared" si="13"/>
        <v>3.1249444444443997</v>
      </c>
      <c r="O96" s="2">
        <f t="shared" si="11"/>
        <v>-76.175445999999994</v>
      </c>
      <c r="P96" s="2"/>
    </row>
    <row r="97" spans="2:16" x14ac:dyDescent="0.25">
      <c r="B97">
        <v>3962851851.8519001</v>
      </c>
      <c r="C97">
        <v>-92.614745999999997</v>
      </c>
      <c r="D97">
        <v>-74.979598999999993</v>
      </c>
      <c r="F97" s="2">
        <f t="shared" si="12"/>
        <v>3.25</v>
      </c>
      <c r="G97" s="2">
        <f t="shared" si="10"/>
        <v>-82.803878999999995</v>
      </c>
      <c r="H97" s="2"/>
      <c r="J97">
        <v>3962851851.8519001</v>
      </c>
      <c r="K97">
        <v>-92.969230999999994</v>
      </c>
      <c r="L97">
        <v>-75.240852000000004</v>
      </c>
      <c r="N97" s="2">
        <f t="shared" si="13"/>
        <v>3.25</v>
      </c>
      <c r="O97" s="2">
        <f t="shared" si="11"/>
        <v>-79.015784999999994</v>
      </c>
      <c r="P97" s="2"/>
    </row>
    <row r="98" spans="2:16" x14ac:dyDescent="0.25">
      <c r="B98">
        <v>4148092592.5925999</v>
      </c>
      <c r="C98">
        <v>-95.562218000000001</v>
      </c>
      <c r="D98">
        <v>-76.304221999999996</v>
      </c>
      <c r="F98" s="2" t="s">
        <v>21</v>
      </c>
      <c r="H98" s="2"/>
      <c r="J98">
        <v>4148092592.5925999</v>
      </c>
      <c r="K98">
        <v>-99.335976000000002</v>
      </c>
      <c r="L98">
        <v>-80.171088999999995</v>
      </c>
      <c r="N98" s="2" t="s">
        <v>21</v>
      </c>
      <c r="P98" s="2"/>
    </row>
    <row r="99" spans="2:16" x14ac:dyDescent="0.25">
      <c r="B99">
        <v>4333333333.3332996</v>
      </c>
      <c r="C99">
        <v>-101.52786999999999</v>
      </c>
      <c r="D99">
        <v>-80.741981999999993</v>
      </c>
      <c r="H99" s="2"/>
      <c r="J99">
        <v>4333333333.3332996</v>
      </c>
      <c r="K99">
        <v>-105.41961000000001</v>
      </c>
      <c r="L99">
        <v>-85.466460999999995</v>
      </c>
      <c r="P99" s="2"/>
    </row>
    <row r="100" spans="2:16" x14ac:dyDescent="0.25">
      <c r="B100" t="s">
        <v>21</v>
      </c>
      <c r="H100" s="2"/>
      <c r="J100" t="s">
        <v>21</v>
      </c>
      <c r="P100" s="2"/>
    </row>
    <row r="101" spans="2:16" x14ac:dyDescent="0.25">
      <c r="F101" s="2" t="s">
        <v>25</v>
      </c>
      <c r="H101" s="2"/>
      <c r="N101" s="2" t="s">
        <v>25</v>
      </c>
      <c r="P101" s="2"/>
    </row>
    <row r="102" spans="2:16" ht="15.75" x14ac:dyDescent="0.25">
      <c r="F102" s="2" t="s">
        <v>19</v>
      </c>
      <c r="G102" s="2" t="str">
        <f t="shared" ref="G102:G121" si="14">D128</f>
        <v>5Ix0L dBc Log Mag(dB)</v>
      </c>
      <c r="H102" s="25">
        <v>5</v>
      </c>
      <c r="N102" s="2" t="s">
        <v>19</v>
      </c>
      <c r="O102" s="2" t="str">
        <f t="shared" ref="O102:O121" si="15">L128</f>
        <v>5Ix0L dBc Log Mag(dB)</v>
      </c>
      <c r="P102" s="25">
        <v>5</v>
      </c>
    </row>
    <row r="103" spans="2:16" ht="15.75" x14ac:dyDescent="0.25">
      <c r="B103" t="s">
        <v>24</v>
      </c>
      <c r="F103" s="2">
        <f t="shared" ref="F103:F121" si="16">B129/1000000000</f>
        <v>0.999</v>
      </c>
      <c r="G103" s="2">
        <f t="shared" si="14"/>
        <v>-79.011139</v>
      </c>
      <c r="H103" s="26">
        <f>ABS(AVERAGE(G103:G121)-(H102-1)*19)</f>
        <v>163.19581578947367</v>
      </c>
      <c r="J103" t="s">
        <v>24</v>
      </c>
      <c r="N103" s="2">
        <f t="shared" ref="N103:N121" si="17">J129/1000000000</f>
        <v>0.999</v>
      </c>
      <c r="O103" s="2">
        <f t="shared" si="15"/>
        <v>-81.324173000000002</v>
      </c>
      <c r="P103" s="26">
        <f>ABS(AVERAGE(O103:O121)-(P102-1)*19)</f>
        <v>154.53383431578948</v>
      </c>
    </row>
    <row r="104" spans="2:16" x14ac:dyDescent="0.25">
      <c r="B104" t="s">
        <v>19</v>
      </c>
      <c r="C104" t="s">
        <v>125</v>
      </c>
      <c r="D104" t="s">
        <v>29</v>
      </c>
      <c r="F104" s="2">
        <f t="shared" si="16"/>
        <v>1.0879444444444</v>
      </c>
      <c r="G104" s="2">
        <f t="shared" si="14"/>
        <v>-79.658546000000001</v>
      </c>
      <c r="J104" t="s">
        <v>19</v>
      </c>
      <c r="K104" t="s">
        <v>125</v>
      </c>
      <c r="L104" t="s">
        <v>29</v>
      </c>
      <c r="N104" s="2">
        <f t="shared" si="17"/>
        <v>1.0879444444444</v>
      </c>
      <c r="O104" s="2">
        <f t="shared" si="15"/>
        <v>-82.398185999999995</v>
      </c>
    </row>
    <row r="105" spans="2:16" x14ac:dyDescent="0.25">
      <c r="B105">
        <v>999000000</v>
      </c>
      <c r="C105">
        <v>-89.660995</v>
      </c>
      <c r="D105">
        <v>-78.448959000000002</v>
      </c>
      <c r="F105" s="2">
        <f t="shared" si="16"/>
        <v>1.1768888888889</v>
      </c>
      <c r="G105" s="2">
        <f t="shared" si="14"/>
        <v>-80.408935999999997</v>
      </c>
      <c r="J105">
        <v>999000000</v>
      </c>
      <c r="K105">
        <v>-86.214691000000002</v>
      </c>
      <c r="L105">
        <v>-74.973006999999996</v>
      </c>
      <c r="N105" s="2">
        <f t="shared" si="17"/>
        <v>1.1768888888889</v>
      </c>
      <c r="O105" s="2">
        <f t="shared" si="15"/>
        <v>-75.245911000000007</v>
      </c>
    </row>
    <row r="106" spans="2:16" x14ac:dyDescent="0.25">
      <c r="B106">
        <v>1124055555.5555999</v>
      </c>
      <c r="C106">
        <v>-109.11743</v>
      </c>
      <c r="D106">
        <v>-97.696258999999998</v>
      </c>
      <c r="F106" s="2">
        <f t="shared" si="16"/>
        <v>1.2658333333333001</v>
      </c>
      <c r="G106" s="2">
        <f t="shared" si="14"/>
        <v>-88.670792000000006</v>
      </c>
      <c r="J106">
        <v>1124055555.5555999</v>
      </c>
      <c r="K106">
        <v>-89.618965000000003</v>
      </c>
      <c r="L106">
        <v>-78.128922000000003</v>
      </c>
      <c r="N106" s="2">
        <f t="shared" si="17"/>
        <v>1.2658333333333001</v>
      </c>
      <c r="O106" s="2">
        <f t="shared" si="15"/>
        <v>-76.536873</v>
      </c>
    </row>
    <row r="107" spans="2:16" x14ac:dyDescent="0.25">
      <c r="B107">
        <v>1249111111.1111</v>
      </c>
      <c r="C107">
        <v>-97.292716999999996</v>
      </c>
      <c r="D107">
        <v>-85.356055999999995</v>
      </c>
      <c r="F107" s="2">
        <f t="shared" si="16"/>
        <v>1.3547777777778001</v>
      </c>
      <c r="G107" s="2">
        <f t="shared" si="14"/>
        <v>-82.651366999999993</v>
      </c>
      <c r="J107">
        <v>1249111111.1111</v>
      </c>
      <c r="K107">
        <v>-97.502685999999997</v>
      </c>
      <c r="L107">
        <v>-85.143219000000002</v>
      </c>
      <c r="N107" s="2">
        <f t="shared" si="17"/>
        <v>1.3547777777778001</v>
      </c>
      <c r="O107" s="2">
        <f t="shared" si="15"/>
        <v>-75.146041999999994</v>
      </c>
    </row>
    <row r="108" spans="2:16" x14ac:dyDescent="0.25">
      <c r="B108">
        <v>1374166666.6666999</v>
      </c>
      <c r="C108">
        <v>-92.177925000000002</v>
      </c>
      <c r="D108">
        <v>-79.945189999999997</v>
      </c>
      <c r="F108" s="2">
        <f t="shared" si="16"/>
        <v>1.4437222222221999</v>
      </c>
      <c r="G108" s="2">
        <f t="shared" si="14"/>
        <v>-82.466697999999994</v>
      </c>
      <c r="J108">
        <v>1374166666.6666999</v>
      </c>
      <c r="K108">
        <v>-91.503142999999994</v>
      </c>
      <c r="L108">
        <v>-79.065551999999997</v>
      </c>
      <c r="N108" s="2">
        <f t="shared" si="17"/>
        <v>1.4437222222221999</v>
      </c>
      <c r="O108" s="2">
        <f t="shared" si="15"/>
        <v>-76.024101000000002</v>
      </c>
    </row>
    <row r="109" spans="2:16" x14ac:dyDescent="0.25">
      <c r="B109">
        <v>1499222222.2221999</v>
      </c>
      <c r="C109">
        <v>-98.050269999999998</v>
      </c>
      <c r="D109">
        <v>-85.300849999999997</v>
      </c>
      <c r="F109" s="2">
        <f t="shared" si="16"/>
        <v>1.5326666666666999</v>
      </c>
      <c r="G109" s="2">
        <f t="shared" si="14"/>
        <v>-85.558357000000001</v>
      </c>
      <c r="J109">
        <v>1499222222.2221999</v>
      </c>
      <c r="K109">
        <v>-88.862166999999999</v>
      </c>
      <c r="L109">
        <v>-76.224007</v>
      </c>
      <c r="N109" s="2">
        <f t="shared" si="17"/>
        <v>1.5326666666666999</v>
      </c>
      <c r="O109" s="2">
        <f t="shared" si="15"/>
        <v>-78.181717000000006</v>
      </c>
    </row>
    <row r="110" spans="2:16" x14ac:dyDescent="0.25">
      <c r="B110">
        <v>1624277777.7778001</v>
      </c>
      <c r="C110">
        <v>-95.651306000000005</v>
      </c>
      <c r="D110">
        <v>-82.632019</v>
      </c>
      <c r="F110" s="2">
        <f t="shared" si="16"/>
        <v>1.6216111111111</v>
      </c>
      <c r="G110" s="2">
        <f t="shared" si="14"/>
        <v>-82.455726999999996</v>
      </c>
      <c r="J110">
        <v>1624277777.7778001</v>
      </c>
      <c r="K110">
        <v>-91.768883000000002</v>
      </c>
      <c r="L110">
        <v>-78.988570999999993</v>
      </c>
      <c r="N110" s="2">
        <f t="shared" si="17"/>
        <v>1.6216111111111</v>
      </c>
      <c r="O110" s="2">
        <f t="shared" si="15"/>
        <v>-81.534554</v>
      </c>
    </row>
    <row r="111" spans="2:16" x14ac:dyDescent="0.25">
      <c r="B111">
        <v>1749333333.3333001</v>
      </c>
      <c r="C111">
        <v>-99.090774999999994</v>
      </c>
      <c r="D111">
        <v>-85.741034999999997</v>
      </c>
      <c r="F111" s="2">
        <f t="shared" si="16"/>
        <v>1.7105555555556</v>
      </c>
      <c r="G111" s="2">
        <f t="shared" si="14"/>
        <v>-80.214455000000001</v>
      </c>
      <c r="J111">
        <v>1749333333.3333001</v>
      </c>
      <c r="K111">
        <v>-91.049109999999999</v>
      </c>
      <c r="L111">
        <v>-77.835860999999994</v>
      </c>
      <c r="N111" s="2">
        <f t="shared" si="17"/>
        <v>1.7105555555556</v>
      </c>
      <c r="O111" s="2">
        <f t="shared" si="15"/>
        <v>-78.157852000000005</v>
      </c>
    </row>
    <row r="112" spans="2:16" x14ac:dyDescent="0.25">
      <c r="B112">
        <v>1874388888.8889</v>
      </c>
      <c r="C112">
        <v>-96.361808999999994</v>
      </c>
      <c r="D112">
        <v>-82.709671</v>
      </c>
      <c r="F112" s="2">
        <f t="shared" si="16"/>
        <v>1.7995000000000001</v>
      </c>
      <c r="G112" s="2">
        <f t="shared" si="14"/>
        <v>-87.223945999999998</v>
      </c>
      <c r="J112">
        <v>1874388888.8889</v>
      </c>
      <c r="K112">
        <v>-91.035399999999996</v>
      </c>
      <c r="L112">
        <v>-77.013335999999995</v>
      </c>
      <c r="N112" s="2">
        <f t="shared" si="17"/>
        <v>1.7995000000000001</v>
      </c>
      <c r="O112" s="2">
        <f t="shared" si="15"/>
        <v>-79.098929999999996</v>
      </c>
    </row>
    <row r="113" spans="2:15" x14ac:dyDescent="0.25">
      <c r="B113">
        <v>1999444444.4444001</v>
      </c>
      <c r="C113">
        <v>-101.84801</v>
      </c>
      <c r="D113">
        <v>-87.446624999999997</v>
      </c>
      <c r="F113" s="2">
        <f t="shared" si="16"/>
        <v>1.8884444444444</v>
      </c>
      <c r="G113" s="2">
        <f t="shared" si="14"/>
        <v>-101.56131999999999</v>
      </c>
      <c r="J113">
        <v>1999444444.4444001</v>
      </c>
      <c r="K113">
        <v>-88.409721000000005</v>
      </c>
      <c r="L113">
        <v>-73.891532999999995</v>
      </c>
      <c r="N113" s="2">
        <f t="shared" si="17"/>
        <v>1.8884444444444</v>
      </c>
      <c r="O113" s="2">
        <f t="shared" si="15"/>
        <v>-79.906395000000003</v>
      </c>
    </row>
    <row r="114" spans="2:15" x14ac:dyDescent="0.25">
      <c r="B114">
        <v>2124500000</v>
      </c>
      <c r="C114">
        <v>-100.66557</v>
      </c>
      <c r="D114">
        <v>-86.050574999999995</v>
      </c>
      <c r="F114" s="2">
        <f t="shared" si="16"/>
        <v>1.9773888888889</v>
      </c>
      <c r="G114" s="2">
        <f t="shared" si="14"/>
        <v>-84.048996000000002</v>
      </c>
      <c r="J114">
        <v>2124500000</v>
      </c>
      <c r="K114">
        <v>-92.325066000000007</v>
      </c>
      <c r="L114">
        <v>-77.463202999999993</v>
      </c>
      <c r="N114" s="2">
        <f t="shared" si="17"/>
        <v>1.9773888888889</v>
      </c>
      <c r="O114" s="2">
        <f t="shared" si="15"/>
        <v>-81.281204000000002</v>
      </c>
    </row>
    <row r="115" spans="2:15" x14ac:dyDescent="0.25">
      <c r="B115">
        <v>2249555555.5556002</v>
      </c>
      <c r="C115">
        <v>-102.56931</v>
      </c>
      <c r="D115">
        <v>-87.401557999999994</v>
      </c>
      <c r="F115" s="2">
        <f t="shared" si="16"/>
        <v>2.0663333333333003</v>
      </c>
      <c r="G115" s="2">
        <f t="shared" si="14"/>
        <v>-104.01612</v>
      </c>
      <c r="J115">
        <v>2249555555.5556002</v>
      </c>
      <c r="K115">
        <v>-96.37133</v>
      </c>
      <c r="L115">
        <v>-80.906616</v>
      </c>
      <c r="N115" s="2">
        <f t="shared" si="17"/>
        <v>2.0663333333333003</v>
      </c>
      <c r="O115" s="2">
        <f t="shared" si="15"/>
        <v>-79.641402999999997</v>
      </c>
    </row>
    <row r="116" spans="2:15" x14ac:dyDescent="0.25">
      <c r="B116">
        <v>2374611111.1111002</v>
      </c>
      <c r="C116">
        <v>-95.483292000000006</v>
      </c>
      <c r="D116">
        <v>-79.556404000000001</v>
      </c>
      <c r="F116" s="2">
        <f t="shared" si="16"/>
        <v>2.1552777777778003</v>
      </c>
      <c r="G116" s="2">
        <f t="shared" si="14"/>
        <v>-92.269622999999996</v>
      </c>
      <c r="J116">
        <v>2374611111.1111002</v>
      </c>
      <c r="K116">
        <v>-96.613913999999994</v>
      </c>
      <c r="L116">
        <v>-80.612960999999999</v>
      </c>
      <c r="N116" s="2">
        <f t="shared" si="17"/>
        <v>2.1552777777778003</v>
      </c>
      <c r="O116" s="2">
        <f t="shared" si="15"/>
        <v>-78.601378999999994</v>
      </c>
    </row>
    <row r="117" spans="2:15" x14ac:dyDescent="0.25">
      <c r="B117">
        <v>2499666666.6666999</v>
      </c>
      <c r="C117">
        <v>-98.333618000000001</v>
      </c>
      <c r="D117">
        <v>-82.898048000000003</v>
      </c>
      <c r="F117" s="2">
        <f t="shared" si="16"/>
        <v>2.2442222222221999</v>
      </c>
      <c r="G117" s="2">
        <f t="shared" si="14"/>
        <v>-92.741767999999993</v>
      </c>
      <c r="J117">
        <v>2499666666.6666999</v>
      </c>
      <c r="K117">
        <v>-97.003219999999999</v>
      </c>
      <c r="L117">
        <v>-81.141174000000007</v>
      </c>
      <c r="N117" s="2">
        <f t="shared" si="17"/>
        <v>2.2442222222221999</v>
      </c>
      <c r="O117" s="2">
        <f t="shared" si="15"/>
        <v>-79.840118000000004</v>
      </c>
    </row>
    <row r="118" spans="2:15" x14ac:dyDescent="0.25">
      <c r="B118">
        <v>2624722222.2221999</v>
      </c>
      <c r="C118">
        <v>-98.838881999999998</v>
      </c>
      <c r="D118">
        <v>-83.072188999999995</v>
      </c>
      <c r="F118" s="2">
        <f t="shared" si="16"/>
        <v>2.3331666666666999</v>
      </c>
      <c r="G118" s="2">
        <f t="shared" si="14"/>
        <v>-90.036873</v>
      </c>
      <c r="J118">
        <v>2624722222.2221999</v>
      </c>
      <c r="K118">
        <v>-98.129913000000002</v>
      </c>
      <c r="L118">
        <v>-81.874313000000001</v>
      </c>
      <c r="N118" s="2">
        <f t="shared" si="17"/>
        <v>2.3331666666666999</v>
      </c>
      <c r="O118" s="2">
        <f t="shared" si="15"/>
        <v>-78.012741000000005</v>
      </c>
    </row>
    <row r="119" spans="2:15" x14ac:dyDescent="0.25">
      <c r="B119">
        <v>2749777777.7778001</v>
      </c>
      <c r="C119">
        <v>-95.729622000000006</v>
      </c>
      <c r="D119">
        <v>-79.187477000000001</v>
      </c>
      <c r="F119" s="2">
        <f t="shared" si="16"/>
        <v>2.4221111111111</v>
      </c>
      <c r="G119" s="2">
        <f t="shared" si="14"/>
        <v>-85.792182999999994</v>
      </c>
      <c r="J119">
        <v>2749777777.7778001</v>
      </c>
      <c r="K119">
        <v>-95.683525000000003</v>
      </c>
      <c r="L119">
        <v>-78.886116000000001</v>
      </c>
      <c r="N119" s="2">
        <f t="shared" si="17"/>
        <v>2.4221111111111</v>
      </c>
      <c r="O119" s="2">
        <f t="shared" si="15"/>
        <v>-78.353545999999994</v>
      </c>
    </row>
    <row r="120" spans="2:15" x14ac:dyDescent="0.25">
      <c r="B120">
        <v>2874833333.3333001</v>
      </c>
      <c r="C120">
        <v>-97.020447000000004</v>
      </c>
      <c r="D120">
        <v>-80.046706999999998</v>
      </c>
      <c r="F120" s="2">
        <f t="shared" si="16"/>
        <v>2.5110555555556</v>
      </c>
      <c r="G120" s="2">
        <f t="shared" si="14"/>
        <v>-94.499968999999993</v>
      </c>
      <c r="J120">
        <v>2874833333.3333001</v>
      </c>
      <c r="K120">
        <v>-95.094184999999996</v>
      </c>
      <c r="L120">
        <v>-78.218781000000007</v>
      </c>
      <c r="N120" s="2">
        <f t="shared" si="17"/>
        <v>2.5110555555556</v>
      </c>
      <c r="O120" s="2">
        <f t="shared" si="15"/>
        <v>-78.223724000000004</v>
      </c>
    </row>
    <row r="121" spans="2:15" x14ac:dyDescent="0.25">
      <c r="B121">
        <v>2999888888.8888998</v>
      </c>
      <c r="C121">
        <v>-97.522925999999998</v>
      </c>
      <c r="D121">
        <v>-79.887778999999995</v>
      </c>
      <c r="F121" s="2">
        <f t="shared" si="16"/>
        <v>2.6</v>
      </c>
      <c r="G121" s="2">
        <f t="shared" si="14"/>
        <v>-83.433684999999997</v>
      </c>
      <c r="J121">
        <v>2999888888.8888998</v>
      </c>
      <c r="K121">
        <v>-102.13526</v>
      </c>
      <c r="L121">
        <v>-84.406882999999993</v>
      </c>
      <c r="N121" s="2">
        <f t="shared" si="17"/>
        <v>2.6</v>
      </c>
      <c r="O121" s="2">
        <f t="shared" si="15"/>
        <v>-74.634003000000007</v>
      </c>
    </row>
    <row r="122" spans="2:15" x14ac:dyDescent="0.25">
      <c r="B122">
        <v>3124944444.4443998</v>
      </c>
      <c r="C122">
        <v>-110.66494</v>
      </c>
      <c r="D122">
        <v>-91.406943999999996</v>
      </c>
      <c r="F122" s="2" t="s">
        <v>21</v>
      </c>
      <c r="J122">
        <v>3124944444.4443998</v>
      </c>
      <c r="K122">
        <v>-95.340323999999995</v>
      </c>
      <c r="L122">
        <v>-76.175445999999994</v>
      </c>
      <c r="N122" s="2" t="s">
        <v>21</v>
      </c>
    </row>
    <row r="123" spans="2:15" x14ac:dyDescent="0.25">
      <c r="B123">
        <v>3250000000</v>
      </c>
      <c r="C123">
        <v>-103.58976</v>
      </c>
      <c r="D123">
        <v>-82.803878999999995</v>
      </c>
      <c r="J123">
        <v>3250000000</v>
      </c>
      <c r="K123">
        <v>-98.968941000000001</v>
      </c>
      <c r="L123">
        <v>-79.015784999999994</v>
      </c>
    </row>
    <row r="124" spans="2:15" x14ac:dyDescent="0.25">
      <c r="B124" t="s">
        <v>21</v>
      </c>
      <c r="J124" t="s">
        <v>21</v>
      </c>
    </row>
    <row r="127" spans="2:15" x14ac:dyDescent="0.25">
      <c r="B127" t="s">
        <v>25</v>
      </c>
      <c r="J127" t="s">
        <v>25</v>
      </c>
    </row>
    <row r="128" spans="2:15" x14ac:dyDescent="0.25">
      <c r="B128" t="s">
        <v>19</v>
      </c>
      <c r="C128" t="s">
        <v>126</v>
      </c>
      <c r="D128" t="s">
        <v>30</v>
      </c>
      <c r="J128" t="s">
        <v>19</v>
      </c>
      <c r="K128" t="s">
        <v>126</v>
      </c>
      <c r="L128" t="s">
        <v>30</v>
      </c>
    </row>
    <row r="129" spans="2:12" x14ac:dyDescent="0.25">
      <c r="B129">
        <v>999000000</v>
      </c>
      <c r="C129">
        <v>-90.223183000000006</v>
      </c>
      <c r="D129">
        <v>-79.011139</v>
      </c>
      <c r="J129">
        <v>999000000</v>
      </c>
      <c r="K129">
        <v>-92.565865000000002</v>
      </c>
      <c r="L129">
        <v>-81.324173000000002</v>
      </c>
    </row>
    <row r="130" spans="2:12" x14ac:dyDescent="0.25">
      <c r="B130">
        <v>1087944444.4444001</v>
      </c>
      <c r="C130">
        <v>-91.079727000000005</v>
      </c>
      <c r="D130">
        <v>-79.658546000000001</v>
      </c>
      <c r="J130">
        <v>1087944444.4444001</v>
      </c>
      <c r="K130">
        <v>-93.888228999999995</v>
      </c>
      <c r="L130">
        <v>-82.398185999999995</v>
      </c>
    </row>
    <row r="131" spans="2:12" x14ac:dyDescent="0.25">
      <c r="B131">
        <v>1176888888.8889</v>
      </c>
      <c r="C131">
        <v>-92.345589000000004</v>
      </c>
      <c r="D131">
        <v>-80.408935999999997</v>
      </c>
      <c r="J131">
        <v>1176888888.8889</v>
      </c>
      <c r="K131">
        <v>-87.605377000000004</v>
      </c>
      <c r="L131">
        <v>-75.245911000000007</v>
      </c>
    </row>
    <row r="132" spans="2:12" x14ac:dyDescent="0.25">
      <c r="B132">
        <v>1265833333.3333001</v>
      </c>
      <c r="C132">
        <v>-100.90353</v>
      </c>
      <c r="D132">
        <v>-88.670792000000006</v>
      </c>
      <c r="J132">
        <v>1265833333.3333001</v>
      </c>
      <c r="K132">
        <v>-88.974457000000001</v>
      </c>
      <c r="L132">
        <v>-76.536873</v>
      </c>
    </row>
    <row r="133" spans="2:12" x14ac:dyDescent="0.25">
      <c r="B133">
        <v>1354777777.7778001</v>
      </c>
      <c r="C133">
        <v>-95.400786999999994</v>
      </c>
      <c r="D133">
        <v>-82.651366999999993</v>
      </c>
      <c r="J133">
        <v>1354777777.7778001</v>
      </c>
      <c r="K133">
        <v>-87.784194999999997</v>
      </c>
      <c r="L133">
        <v>-75.146041999999994</v>
      </c>
    </row>
    <row r="134" spans="2:12" x14ac:dyDescent="0.25">
      <c r="B134">
        <v>1443722222.2221999</v>
      </c>
      <c r="C134">
        <v>-95.485984999999999</v>
      </c>
      <c r="D134">
        <v>-82.466697999999994</v>
      </c>
      <c r="J134">
        <v>1443722222.2221999</v>
      </c>
      <c r="K134">
        <v>-88.804419999999993</v>
      </c>
      <c r="L134">
        <v>-76.024101000000002</v>
      </c>
    </row>
    <row r="135" spans="2:12" x14ac:dyDescent="0.25">
      <c r="B135">
        <v>1532666666.6666999</v>
      </c>
      <c r="C135">
        <v>-98.908089000000004</v>
      </c>
      <c r="D135">
        <v>-85.558357000000001</v>
      </c>
      <c r="J135">
        <v>1532666666.6666999</v>
      </c>
      <c r="K135">
        <v>-91.394965999999997</v>
      </c>
      <c r="L135">
        <v>-78.181717000000006</v>
      </c>
    </row>
    <row r="136" spans="2:12" x14ac:dyDescent="0.25">
      <c r="B136">
        <v>1621611111.1111</v>
      </c>
      <c r="C136">
        <v>-96.107864000000006</v>
      </c>
      <c r="D136">
        <v>-82.455726999999996</v>
      </c>
      <c r="J136">
        <v>1621611111.1111</v>
      </c>
      <c r="K136">
        <v>-95.556618</v>
      </c>
      <c r="L136">
        <v>-81.534554</v>
      </c>
    </row>
    <row r="137" spans="2:12" x14ac:dyDescent="0.25">
      <c r="B137">
        <v>1710555555.5555999</v>
      </c>
      <c r="C137">
        <v>-94.615844999999993</v>
      </c>
      <c r="D137">
        <v>-80.214455000000001</v>
      </c>
      <c r="J137">
        <v>1710555555.5555999</v>
      </c>
      <c r="K137">
        <v>-92.676040999999998</v>
      </c>
      <c r="L137">
        <v>-78.157852000000005</v>
      </c>
    </row>
    <row r="138" spans="2:12" x14ac:dyDescent="0.25">
      <c r="B138">
        <v>1799500000</v>
      </c>
      <c r="C138">
        <v>-101.83893999999999</v>
      </c>
      <c r="D138">
        <v>-87.223945999999998</v>
      </c>
      <c r="J138">
        <v>1799500000</v>
      </c>
      <c r="K138">
        <v>-93.960792999999995</v>
      </c>
      <c r="L138">
        <v>-79.098929999999996</v>
      </c>
    </row>
    <row r="139" spans="2:12" x14ac:dyDescent="0.25">
      <c r="B139">
        <v>1888444444.4444001</v>
      </c>
      <c r="C139">
        <v>-116.72908</v>
      </c>
      <c r="D139">
        <v>-101.56131999999999</v>
      </c>
      <c r="J139">
        <v>1888444444.4444001</v>
      </c>
      <c r="K139">
        <v>-95.371109000000004</v>
      </c>
      <c r="L139">
        <v>-79.906395000000003</v>
      </c>
    </row>
    <row r="140" spans="2:12" x14ac:dyDescent="0.25">
      <c r="B140">
        <v>1977388888.8889</v>
      </c>
      <c r="C140">
        <v>-99.975882999999996</v>
      </c>
      <c r="D140">
        <v>-84.048996000000002</v>
      </c>
      <c r="J140">
        <v>1977388888.8889</v>
      </c>
      <c r="K140">
        <v>-97.282157999999995</v>
      </c>
      <c r="L140">
        <v>-81.281204000000002</v>
      </c>
    </row>
    <row r="141" spans="2:12" x14ac:dyDescent="0.25">
      <c r="B141">
        <v>2066333333.3333001</v>
      </c>
      <c r="C141">
        <v>-119.45169</v>
      </c>
      <c r="D141">
        <v>-104.01612</v>
      </c>
      <c r="J141">
        <v>2066333333.3333001</v>
      </c>
      <c r="K141">
        <v>-95.503456</v>
      </c>
      <c r="L141">
        <v>-79.641402999999997</v>
      </c>
    </row>
    <row r="142" spans="2:12" x14ac:dyDescent="0.25">
      <c r="B142">
        <v>2155277777.7778001</v>
      </c>
      <c r="C142">
        <v>-108.03632</v>
      </c>
      <c r="D142">
        <v>-92.269622999999996</v>
      </c>
      <c r="J142">
        <v>2155277777.7778001</v>
      </c>
      <c r="K142">
        <v>-94.856971999999999</v>
      </c>
      <c r="L142">
        <v>-78.601378999999994</v>
      </c>
    </row>
    <row r="143" spans="2:12" x14ac:dyDescent="0.25">
      <c r="B143">
        <v>2244222222.2221999</v>
      </c>
      <c r="C143">
        <v>-109.28391000000001</v>
      </c>
      <c r="D143">
        <v>-92.741767999999993</v>
      </c>
      <c r="J143">
        <v>2244222222.2221999</v>
      </c>
      <c r="K143">
        <v>-96.637527000000006</v>
      </c>
      <c r="L143">
        <v>-79.840118000000004</v>
      </c>
    </row>
    <row r="144" spans="2:12" x14ac:dyDescent="0.25">
      <c r="B144">
        <v>2333166666.6666999</v>
      </c>
      <c r="C144">
        <v>-107.01061</v>
      </c>
      <c r="D144">
        <v>-90.036873</v>
      </c>
      <c r="J144">
        <v>2333166666.6666999</v>
      </c>
      <c r="K144">
        <v>-94.888153000000003</v>
      </c>
      <c r="L144">
        <v>-78.012741000000005</v>
      </c>
    </row>
    <row r="145" spans="2:12" x14ac:dyDescent="0.25">
      <c r="B145">
        <v>2422111111.1111002</v>
      </c>
      <c r="C145">
        <v>-103.42733</v>
      </c>
      <c r="D145">
        <v>-85.792182999999994</v>
      </c>
      <c r="J145">
        <v>2422111111.1111002</v>
      </c>
      <c r="K145">
        <v>-96.081924000000001</v>
      </c>
      <c r="L145">
        <v>-78.353545999999994</v>
      </c>
    </row>
    <row r="146" spans="2:12" x14ac:dyDescent="0.25">
      <c r="B146">
        <v>2511055555.5556002</v>
      </c>
      <c r="C146">
        <v>-113.75797</v>
      </c>
      <c r="D146">
        <v>-94.499968999999993</v>
      </c>
      <c r="J146">
        <v>2511055555.5556002</v>
      </c>
      <c r="K146">
        <v>-97.388610999999997</v>
      </c>
      <c r="L146">
        <v>-78.223724000000004</v>
      </c>
    </row>
    <row r="147" spans="2:12" x14ac:dyDescent="0.25">
      <c r="B147">
        <v>2600000000</v>
      </c>
      <c r="C147">
        <v>-104.21957</v>
      </c>
      <c r="D147">
        <v>-83.433684999999997</v>
      </c>
      <c r="J147">
        <v>2600000000</v>
      </c>
      <c r="K147">
        <v>-94.587151000000006</v>
      </c>
      <c r="L147">
        <v>-74.634003000000007</v>
      </c>
    </row>
    <row r="148" spans="2:12" x14ac:dyDescent="0.25">
      <c r="B148" t="s">
        <v>21</v>
      </c>
      <c r="J148" t="s">
        <v>21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148"/>
  <sheetViews>
    <sheetView workbookViewId="0">
      <selection activeCell="J1" sqref="J1:L1048576"/>
    </sheetView>
  </sheetViews>
  <sheetFormatPr defaultRowHeight="15" x14ac:dyDescent="0.25"/>
  <cols>
    <col min="1" max="1" width="13.7109375" style="11" customWidth="1"/>
    <col min="5" max="5" width="2" style="3" customWidth="1"/>
    <col min="6" max="6" width="16.28515625" style="2" customWidth="1"/>
    <col min="7" max="7" width="25.28515625" style="2" customWidth="1"/>
    <col min="8" max="8" width="9.28515625" customWidth="1"/>
    <col min="9" max="9" width="13.7109375" style="11" customWidth="1"/>
    <col min="13" max="13" width="2" style="3" customWidth="1"/>
    <col min="14" max="14" width="16.28515625" style="2" customWidth="1"/>
    <col min="15" max="15" width="25.28515625" style="2" customWidth="1"/>
    <col min="16" max="16" width="9.28515625" customWidth="1"/>
    <col min="17" max="17" width="2" style="3" customWidth="1"/>
  </cols>
  <sheetData>
    <row r="1" spans="1:17" x14ac:dyDescent="0.25">
      <c r="B1" t="s">
        <v>97</v>
      </c>
      <c r="E1" s="6"/>
      <c r="G1" s="30" t="s">
        <v>16</v>
      </c>
      <c r="J1" t="s">
        <v>97</v>
      </c>
      <c r="M1" s="6"/>
      <c r="O1" s="30" t="s">
        <v>17</v>
      </c>
      <c r="Q1" s="6"/>
    </row>
    <row r="2" spans="1:17" x14ac:dyDescent="0.25">
      <c r="A2" s="36" t="s">
        <v>115</v>
      </c>
      <c r="B2" t="s">
        <v>294</v>
      </c>
      <c r="C2" t="s">
        <v>295</v>
      </c>
      <c r="D2" t="s">
        <v>297</v>
      </c>
      <c r="E2" s="6"/>
      <c r="G2" s="63" t="s">
        <v>280</v>
      </c>
      <c r="I2" s="36" t="s">
        <v>112</v>
      </c>
      <c r="J2" t="s">
        <v>294</v>
      </c>
      <c r="K2" t="s">
        <v>295</v>
      </c>
      <c r="L2" t="s">
        <v>297</v>
      </c>
      <c r="M2" s="6"/>
      <c r="O2" s="63" t="s">
        <v>280</v>
      </c>
      <c r="Q2" s="6"/>
    </row>
    <row r="3" spans="1:17" x14ac:dyDescent="0.25">
      <c r="B3" t="s">
        <v>333</v>
      </c>
      <c r="C3" t="s">
        <v>334</v>
      </c>
      <c r="D3" t="s">
        <v>349</v>
      </c>
      <c r="E3" s="6"/>
      <c r="G3" s="7"/>
      <c r="J3" t="s">
        <v>333</v>
      </c>
      <c r="K3" t="s">
        <v>334</v>
      </c>
      <c r="L3" t="s">
        <v>350</v>
      </c>
      <c r="M3" s="6"/>
      <c r="O3" s="7"/>
      <c r="Q3" s="6"/>
    </row>
    <row r="4" spans="1:17" x14ac:dyDescent="0.25">
      <c r="B4" t="s">
        <v>101</v>
      </c>
      <c r="E4" s="6"/>
      <c r="G4" s="30" t="s">
        <v>20</v>
      </c>
      <c r="J4" t="s">
        <v>101</v>
      </c>
      <c r="M4" s="6"/>
      <c r="O4" s="30" t="s">
        <v>20</v>
      </c>
      <c r="Q4" s="6"/>
    </row>
    <row r="5" spans="1:17" x14ac:dyDescent="0.25">
      <c r="E5" s="6"/>
      <c r="F5" s="2" t="s">
        <v>18</v>
      </c>
      <c r="H5" s="2"/>
      <c r="M5" s="6"/>
      <c r="N5" s="2" t="s">
        <v>18</v>
      </c>
      <c r="P5" s="2"/>
      <c r="Q5" s="6"/>
    </row>
    <row r="6" spans="1:17" ht="15.75" x14ac:dyDescent="0.25">
      <c r="E6" s="6"/>
      <c r="F6" s="2" t="s">
        <v>19</v>
      </c>
      <c r="G6" s="2" t="str">
        <f t="shared" ref="G6:G25" si="0">D32</f>
        <v>1Ix0L dBc Log Mag(dB)</v>
      </c>
      <c r="H6" s="25">
        <v>1</v>
      </c>
      <c r="M6" s="6"/>
      <c r="N6" s="2" t="s">
        <v>19</v>
      </c>
      <c r="O6" s="2" t="str">
        <f t="shared" ref="O6:O25" si="1">L32</f>
        <v>1Ix0L dBc Log Mag(dB)</v>
      </c>
      <c r="P6" s="25">
        <v>1</v>
      </c>
      <c r="Q6" s="6"/>
    </row>
    <row r="7" spans="1:17" ht="15.75" x14ac:dyDescent="0.25">
      <c r="B7" t="s">
        <v>102</v>
      </c>
      <c r="E7" s="6"/>
      <c r="F7" s="2">
        <f t="shared" ref="F7:F25" si="2">B33/1000000000</f>
        <v>1</v>
      </c>
      <c r="G7" s="2">
        <f t="shared" si="0"/>
        <v>-21.047789000000002</v>
      </c>
      <c r="H7" s="26">
        <f>ABS(AVERAGE(G7:G25)-(H6-1)*5)</f>
        <v>23.167225578947367</v>
      </c>
      <c r="J7" t="s">
        <v>102</v>
      </c>
      <c r="M7" s="6"/>
      <c r="N7" s="2">
        <f t="shared" ref="N7:N25" si="3">J33/1000000000</f>
        <v>1</v>
      </c>
      <c r="O7" s="2">
        <f t="shared" si="1"/>
        <v>-31.721609000000001</v>
      </c>
      <c r="P7" s="26">
        <f>ABS(AVERAGE(O7:O25)-(P6-1)*5)</f>
        <v>29.517694999999996</v>
      </c>
      <c r="Q7" s="6"/>
    </row>
    <row r="8" spans="1:17" x14ac:dyDescent="0.25">
      <c r="B8" t="s">
        <v>19</v>
      </c>
      <c r="C8" t="s">
        <v>120</v>
      </c>
      <c r="E8" s="6"/>
      <c r="F8" s="2">
        <f t="shared" si="2"/>
        <v>1.6666666666666998</v>
      </c>
      <c r="G8" s="2">
        <f t="shared" si="0"/>
        <v>-21.499742999999999</v>
      </c>
      <c r="H8" s="2"/>
      <c r="J8" t="s">
        <v>19</v>
      </c>
      <c r="K8" t="s">
        <v>120</v>
      </c>
      <c r="M8" s="6"/>
      <c r="N8" s="2">
        <f t="shared" si="3"/>
        <v>1.6666666666666998</v>
      </c>
      <c r="O8" s="2">
        <f t="shared" si="1"/>
        <v>-39.051074999999997</v>
      </c>
      <c r="P8" s="2"/>
      <c r="Q8" s="6"/>
    </row>
    <row r="9" spans="1:17" x14ac:dyDescent="0.25">
      <c r="B9">
        <v>999000000</v>
      </c>
      <c r="C9">
        <v>-10.766971</v>
      </c>
      <c r="E9" s="6"/>
      <c r="F9" s="2">
        <f t="shared" si="2"/>
        <v>2.3333333333333002</v>
      </c>
      <c r="G9" s="2">
        <f t="shared" si="0"/>
        <v>-24.343527000000002</v>
      </c>
      <c r="H9" s="2"/>
      <c r="J9">
        <v>999000000</v>
      </c>
      <c r="K9">
        <v>-11.085179999999999</v>
      </c>
      <c r="M9" s="6"/>
      <c r="N9" s="2">
        <f t="shared" si="3"/>
        <v>2.3333333333333002</v>
      </c>
      <c r="O9" s="2">
        <f t="shared" si="1"/>
        <v>-35.725974999999998</v>
      </c>
      <c r="P9" s="2"/>
      <c r="Q9" s="6"/>
    </row>
    <row r="10" spans="1:17" x14ac:dyDescent="0.25">
      <c r="B10">
        <v>1610166666.6666999</v>
      </c>
      <c r="C10">
        <v>-10.86796</v>
      </c>
      <c r="E10" s="6"/>
      <c r="F10" s="2">
        <f t="shared" si="2"/>
        <v>3</v>
      </c>
      <c r="G10" s="2">
        <f t="shared" si="0"/>
        <v>-27.144783</v>
      </c>
      <c r="H10" s="2"/>
      <c r="J10">
        <v>1610166666.6666999</v>
      </c>
      <c r="K10">
        <v>-11.167678</v>
      </c>
      <c r="M10" s="6"/>
      <c r="N10" s="2">
        <f t="shared" si="3"/>
        <v>3</v>
      </c>
      <c r="O10" s="2">
        <f t="shared" si="1"/>
        <v>-33.366241000000002</v>
      </c>
      <c r="P10" s="2"/>
      <c r="Q10" s="6"/>
    </row>
    <row r="11" spans="1:17" x14ac:dyDescent="0.25">
      <c r="B11">
        <v>2221333333.3333001</v>
      </c>
      <c r="C11">
        <v>-11.330095999999999</v>
      </c>
      <c r="E11" s="6"/>
      <c r="F11" s="2">
        <f t="shared" si="2"/>
        <v>3.6666666666666998</v>
      </c>
      <c r="G11" s="2">
        <f t="shared" si="0"/>
        <v>-25.075610999999999</v>
      </c>
      <c r="H11" s="2"/>
      <c r="J11">
        <v>2221333333.3333001</v>
      </c>
      <c r="K11">
        <v>-11.859083999999999</v>
      </c>
      <c r="M11" s="6"/>
      <c r="N11" s="2">
        <f t="shared" si="3"/>
        <v>3.6666666666666998</v>
      </c>
      <c r="O11" s="2">
        <f t="shared" si="1"/>
        <v>-32.453259000000003</v>
      </c>
      <c r="P11" s="2"/>
      <c r="Q11" s="6"/>
    </row>
    <row r="12" spans="1:17" x14ac:dyDescent="0.25">
      <c r="B12">
        <v>2832500000</v>
      </c>
      <c r="C12">
        <v>-11.751929000000001</v>
      </c>
      <c r="E12" s="6"/>
      <c r="F12" s="2">
        <f t="shared" si="2"/>
        <v>4.3333333333332993</v>
      </c>
      <c r="G12" s="2">
        <f t="shared" si="0"/>
        <v>-23.702593</v>
      </c>
      <c r="H12" s="2"/>
      <c r="J12">
        <v>2832500000</v>
      </c>
      <c r="K12">
        <v>-11.986343</v>
      </c>
      <c r="M12" s="6"/>
      <c r="N12" s="2">
        <f t="shared" si="3"/>
        <v>4.3333333333332993</v>
      </c>
      <c r="O12" s="2">
        <f t="shared" si="1"/>
        <v>-32.97184</v>
      </c>
      <c r="P12" s="2"/>
      <c r="Q12" s="6"/>
    </row>
    <row r="13" spans="1:17" x14ac:dyDescent="0.25">
      <c r="B13">
        <v>3443666666.6666999</v>
      </c>
      <c r="C13">
        <v>-12.264217</v>
      </c>
      <c r="E13" s="6"/>
      <c r="F13" s="2">
        <f t="shared" si="2"/>
        <v>5</v>
      </c>
      <c r="G13" s="2">
        <f t="shared" si="0"/>
        <v>-22.684227</v>
      </c>
      <c r="H13" s="2"/>
      <c r="J13">
        <v>3443666666.6666999</v>
      </c>
      <c r="K13">
        <v>-12.221296000000001</v>
      </c>
      <c r="M13" s="6"/>
      <c r="N13" s="2">
        <f t="shared" si="3"/>
        <v>5</v>
      </c>
      <c r="O13" s="2">
        <f t="shared" si="1"/>
        <v>-29.315252000000001</v>
      </c>
      <c r="P13" s="2"/>
      <c r="Q13" s="6"/>
    </row>
    <row r="14" spans="1:17" x14ac:dyDescent="0.25">
      <c r="B14">
        <v>4054833333.3333001</v>
      </c>
      <c r="C14">
        <v>-12.587968999999999</v>
      </c>
      <c r="E14" s="6"/>
      <c r="F14" s="2">
        <f t="shared" si="2"/>
        <v>5.6666666666667007</v>
      </c>
      <c r="G14" s="2">
        <f t="shared" si="0"/>
        <v>-23.536055000000001</v>
      </c>
      <c r="H14" s="2"/>
      <c r="J14">
        <v>4054833333.3333001</v>
      </c>
      <c r="K14">
        <v>-12.399067000000001</v>
      </c>
      <c r="M14" s="6"/>
      <c r="N14" s="2">
        <f t="shared" si="3"/>
        <v>5.6666666666667007</v>
      </c>
      <c r="O14" s="2">
        <f t="shared" si="1"/>
        <v>-28.698543999999998</v>
      </c>
      <c r="P14" s="2"/>
      <c r="Q14" s="6"/>
    </row>
    <row r="15" spans="1:17" x14ac:dyDescent="0.25">
      <c r="B15">
        <v>4666000000</v>
      </c>
      <c r="C15">
        <v>-12.838929</v>
      </c>
      <c r="E15" s="6"/>
      <c r="F15" s="2">
        <f t="shared" si="2"/>
        <v>6.3333333333332993</v>
      </c>
      <c r="G15" s="2">
        <f t="shared" si="0"/>
        <v>-35.662757999999997</v>
      </c>
      <c r="H15" s="2"/>
      <c r="J15">
        <v>4666000000</v>
      </c>
      <c r="K15">
        <v>-13.09834</v>
      </c>
      <c r="M15" s="6"/>
      <c r="N15" s="2">
        <f t="shared" si="3"/>
        <v>6.3333333333332993</v>
      </c>
      <c r="O15" s="2">
        <f t="shared" si="1"/>
        <v>-30.222010000000001</v>
      </c>
      <c r="P15" s="2"/>
      <c r="Q15" s="6"/>
    </row>
    <row r="16" spans="1:17" x14ac:dyDescent="0.25">
      <c r="B16">
        <v>5277166666.6667004</v>
      </c>
      <c r="C16">
        <v>-13.400999000000001</v>
      </c>
      <c r="E16" s="6"/>
      <c r="F16" s="2">
        <f t="shared" si="2"/>
        <v>7</v>
      </c>
      <c r="G16" s="2">
        <f t="shared" si="0"/>
        <v>-27.154806000000001</v>
      </c>
      <c r="H16" s="2"/>
      <c r="J16">
        <v>5277166666.6667004</v>
      </c>
      <c r="K16">
        <v>-14.026595</v>
      </c>
      <c r="M16" s="6"/>
      <c r="N16" s="2">
        <f t="shared" si="3"/>
        <v>7</v>
      </c>
      <c r="O16" s="2">
        <f t="shared" si="1"/>
        <v>-29.173216</v>
      </c>
      <c r="P16" s="2"/>
      <c r="Q16" s="6"/>
    </row>
    <row r="17" spans="2:17" x14ac:dyDescent="0.25">
      <c r="B17">
        <v>5888333333.3332996</v>
      </c>
      <c r="C17">
        <v>-14.266715</v>
      </c>
      <c r="E17" s="6"/>
      <c r="F17" s="2">
        <f t="shared" si="2"/>
        <v>7.6666666666667007</v>
      </c>
      <c r="G17" s="2">
        <f t="shared" si="0"/>
        <v>-34.145556999999997</v>
      </c>
      <c r="H17" s="2"/>
      <c r="J17">
        <v>5888333333.3332996</v>
      </c>
      <c r="K17">
        <v>-14.62219</v>
      </c>
      <c r="M17" s="6"/>
      <c r="N17" s="2">
        <f t="shared" si="3"/>
        <v>7.6666666666667007</v>
      </c>
      <c r="O17" s="2">
        <f t="shared" si="1"/>
        <v>-25.840199999999999</v>
      </c>
      <c r="P17" s="2"/>
      <c r="Q17" s="6"/>
    </row>
    <row r="18" spans="2:17" x14ac:dyDescent="0.25">
      <c r="B18">
        <v>6499500000</v>
      </c>
      <c r="C18">
        <v>-14.583262</v>
      </c>
      <c r="E18" s="6"/>
      <c r="F18" s="2">
        <f t="shared" si="2"/>
        <v>8.3333333333333002</v>
      </c>
      <c r="G18" s="2">
        <f t="shared" si="0"/>
        <v>-27.484580999999999</v>
      </c>
      <c r="H18" s="2"/>
      <c r="J18">
        <v>6499500000</v>
      </c>
      <c r="K18">
        <v>-14.878596</v>
      </c>
      <c r="M18" s="6"/>
      <c r="N18" s="2">
        <f t="shared" si="3"/>
        <v>8.3333333333333002</v>
      </c>
      <c r="O18" s="2">
        <f t="shared" si="1"/>
        <v>-23.868289999999998</v>
      </c>
      <c r="P18" s="2"/>
      <c r="Q18" s="6"/>
    </row>
    <row r="19" spans="2:17" x14ac:dyDescent="0.25">
      <c r="B19">
        <v>7110666666.6667004</v>
      </c>
      <c r="C19">
        <v>-14.7622</v>
      </c>
      <c r="E19" s="6"/>
      <c r="F19" s="2">
        <f t="shared" si="2"/>
        <v>9</v>
      </c>
      <c r="G19" s="2">
        <f t="shared" si="0"/>
        <v>-20.238468000000001</v>
      </c>
      <c r="H19" s="2"/>
      <c r="J19">
        <v>7110666666.6667004</v>
      </c>
      <c r="K19">
        <v>-14.779703</v>
      </c>
      <c r="M19" s="6"/>
      <c r="N19" s="2">
        <f t="shared" si="3"/>
        <v>9</v>
      </c>
      <c r="O19" s="2">
        <f t="shared" si="1"/>
        <v>-24.681902000000001</v>
      </c>
      <c r="P19" s="2"/>
      <c r="Q19" s="6"/>
    </row>
    <row r="20" spans="2:17" x14ac:dyDescent="0.25">
      <c r="B20">
        <v>7721833333.3332996</v>
      </c>
      <c r="C20">
        <v>-14.943225999999999</v>
      </c>
      <c r="E20" s="6"/>
      <c r="F20" s="2">
        <f t="shared" si="2"/>
        <v>9.6666666666666998</v>
      </c>
      <c r="G20" s="2">
        <f t="shared" si="0"/>
        <v>-17.083960999999999</v>
      </c>
      <c r="H20" s="2"/>
      <c r="J20">
        <v>7721833333.3332996</v>
      </c>
      <c r="K20">
        <v>-15.192750999999999</v>
      </c>
      <c r="M20" s="6"/>
      <c r="N20" s="2">
        <f t="shared" si="3"/>
        <v>9.6666666666666998</v>
      </c>
      <c r="O20" s="2">
        <f t="shared" si="1"/>
        <v>-25.710348</v>
      </c>
      <c r="P20" s="2"/>
      <c r="Q20" s="6"/>
    </row>
    <row r="21" spans="2:17" x14ac:dyDescent="0.25">
      <c r="B21">
        <v>8333000000</v>
      </c>
      <c r="C21">
        <v>-14.959599000000001</v>
      </c>
      <c r="E21" s="6"/>
      <c r="F21" s="2">
        <f t="shared" si="2"/>
        <v>10.333333333333</v>
      </c>
      <c r="G21" s="2">
        <f t="shared" si="0"/>
        <v>-15.453030999999999</v>
      </c>
      <c r="H21" s="2"/>
      <c r="J21">
        <v>8333000000</v>
      </c>
      <c r="K21">
        <v>-15.231488000000001</v>
      </c>
      <c r="M21" s="6"/>
      <c r="N21" s="2">
        <f t="shared" si="3"/>
        <v>10.333333333333</v>
      </c>
      <c r="O21" s="2">
        <f t="shared" si="1"/>
        <v>-28.517004</v>
      </c>
      <c r="P21" s="2"/>
      <c r="Q21" s="6"/>
    </row>
    <row r="22" spans="2:17" x14ac:dyDescent="0.25">
      <c r="B22">
        <v>8944166666.6667004</v>
      </c>
      <c r="C22">
        <v>-15.217039</v>
      </c>
      <c r="E22" s="6"/>
      <c r="F22" s="2">
        <f t="shared" si="2"/>
        <v>11</v>
      </c>
      <c r="G22" s="2">
        <f t="shared" si="0"/>
        <v>-14.104946</v>
      </c>
      <c r="H22" s="2"/>
      <c r="J22">
        <v>8944166666.6667004</v>
      </c>
      <c r="K22">
        <v>-15.678948999999999</v>
      </c>
      <c r="M22" s="6"/>
      <c r="N22" s="2">
        <f t="shared" si="3"/>
        <v>11</v>
      </c>
      <c r="O22" s="2">
        <f t="shared" si="1"/>
        <v>-31.36694</v>
      </c>
      <c r="P22" s="2"/>
      <c r="Q22" s="6"/>
    </row>
    <row r="23" spans="2:17" x14ac:dyDescent="0.25">
      <c r="B23">
        <v>9555333333.3332996</v>
      </c>
      <c r="C23">
        <v>-15.798821999999999</v>
      </c>
      <c r="E23" s="6"/>
      <c r="F23" s="2">
        <f t="shared" si="2"/>
        <v>11.666666666667</v>
      </c>
      <c r="G23" s="2">
        <f t="shared" si="0"/>
        <v>-16.779250999999999</v>
      </c>
      <c r="H23" s="2"/>
      <c r="J23">
        <v>9555333333.3332996</v>
      </c>
      <c r="K23">
        <v>-16.174137000000002</v>
      </c>
      <c r="M23" s="6"/>
      <c r="N23" s="2">
        <f t="shared" si="3"/>
        <v>11.666666666667</v>
      </c>
      <c r="O23" s="2">
        <f t="shared" si="1"/>
        <v>-29.896989999999999</v>
      </c>
      <c r="P23" s="2"/>
      <c r="Q23" s="6"/>
    </row>
    <row r="24" spans="2:17" x14ac:dyDescent="0.25">
      <c r="B24">
        <v>10166500000</v>
      </c>
      <c r="C24">
        <v>-16.102841999999999</v>
      </c>
      <c r="E24" s="6"/>
      <c r="F24" s="2">
        <f t="shared" si="2"/>
        <v>12.333333333333</v>
      </c>
      <c r="G24" s="2">
        <f t="shared" si="0"/>
        <v>-21.778261000000001</v>
      </c>
      <c r="H24" s="2"/>
      <c r="J24">
        <v>10166500000</v>
      </c>
      <c r="K24">
        <v>-16.172104000000001</v>
      </c>
      <c r="M24" s="6"/>
      <c r="N24" s="2">
        <f t="shared" si="3"/>
        <v>12.333333333333</v>
      </c>
      <c r="O24" s="2">
        <f t="shared" si="1"/>
        <v>-25.554221999999999</v>
      </c>
      <c r="P24" s="2"/>
      <c r="Q24" s="6"/>
    </row>
    <row r="25" spans="2:17" x14ac:dyDescent="0.25">
      <c r="B25">
        <v>10777666666.667</v>
      </c>
      <c r="C25">
        <v>-16.539307000000001</v>
      </c>
      <c r="E25" s="6"/>
      <c r="F25" s="2">
        <f t="shared" si="2"/>
        <v>13</v>
      </c>
      <c r="G25" s="2">
        <f t="shared" si="0"/>
        <v>-21.257338000000001</v>
      </c>
      <c r="H25" s="2"/>
      <c r="J25">
        <v>10777666666.667</v>
      </c>
      <c r="K25">
        <v>-16.73638</v>
      </c>
      <c r="M25" s="6"/>
      <c r="N25" s="2">
        <f t="shared" si="3"/>
        <v>13</v>
      </c>
      <c r="O25" s="2">
        <f t="shared" si="1"/>
        <v>-22.701288000000002</v>
      </c>
      <c r="P25" s="2"/>
      <c r="Q25" s="6"/>
    </row>
    <row r="26" spans="2:17" x14ac:dyDescent="0.25">
      <c r="B26">
        <v>11388833333.333</v>
      </c>
      <c r="C26">
        <v>-18.530079000000001</v>
      </c>
      <c r="E26" s="6"/>
      <c r="F26" s="2" t="s">
        <v>21</v>
      </c>
      <c r="H26" s="2"/>
      <c r="J26">
        <v>11388833333.333</v>
      </c>
      <c r="K26">
        <v>-18.490309</v>
      </c>
      <c r="M26" s="6"/>
      <c r="N26" s="2" t="s">
        <v>21</v>
      </c>
      <c r="P26" s="2"/>
      <c r="Q26" s="6"/>
    </row>
    <row r="27" spans="2:17" x14ac:dyDescent="0.25">
      <c r="B27">
        <v>12000000000</v>
      </c>
      <c r="C27">
        <v>-19.603558</v>
      </c>
      <c r="E27" s="6"/>
      <c r="H27" s="2"/>
      <c r="J27">
        <v>12000000000</v>
      </c>
      <c r="K27">
        <v>-19.520351000000002</v>
      </c>
      <c r="M27" s="6"/>
      <c r="P27" s="2"/>
      <c r="Q27" s="6"/>
    </row>
    <row r="28" spans="2:17" x14ac:dyDescent="0.25">
      <c r="B28" t="s">
        <v>21</v>
      </c>
      <c r="E28" s="6"/>
      <c r="H28" s="2"/>
      <c r="J28" t="s">
        <v>21</v>
      </c>
      <c r="M28" s="6"/>
      <c r="P28" s="2"/>
      <c r="Q28" s="6"/>
    </row>
    <row r="29" spans="2:17" x14ac:dyDescent="0.25">
      <c r="E29" s="6"/>
      <c r="F29" s="2" t="s">
        <v>22</v>
      </c>
      <c r="H29" s="2"/>
      <c r="M29" s="6"/>
      <c r="N29" s="2" t="s">
        <v>22</v>
      </c>
      <c r="P29" s="2"/>
      <c r="Q29" s="6"/>
    </row>
    <row r="30" spans="2:17" ht="15.75" x14ac:dyDescent="0.25">
      <c r="E30" s="6"/>
      <c r="F30" s="2" t="s">
        <v>19</v>
      </c>
      <c r="G30" s="2" t="str">
        <f t="shared" ref="G30:G49" si="4">D56</f>
        <v>2Ix0L dBc Log Mag(dB)</v>
      </c>
      <c r="H30" s="25">
        <v>2</v>
      </c>
      <c r="M30" s="6"/>
      <c r="N30" s="2" t="s">
        <v>19</v>
      </c>
      <c r="O30" s="2" t="str">
        <f t="shared" ref="O30:O49" si="5">L56</f>
        <v>2Ix0L dBc Log Mag(dB)</v>
      </c>
      <c r="P30" s="25">
        <v>2</v>
      </c>
      <c r="Q30" s="6"/>
    </row>
    <row r="31" spans="2:17" ht="15.75" x14ac:dyDescent="0.25">
      <c r="B31" t="s">
        <v>18</v>
      </c>
      <c r="E31" s="6"/>
      <c r="F31" s="2">
        <f t="shared" ref="F31:F49" si="6">B57/1000000000</f>
        <v>0.999</v>
      </c>
      <c r="G31" s="2">
        <f t="shared" si="4"/>
        <v>-67.545578000000006</v>
      </c>
      <c r="H31" s="26">
        <f>ABS(AVERAGE(G31:G49)-(H30-1)*5)</f>
        <v>76.821874315789472</v>
      </c>
      <c r="J31" t="s">
        <v>18</v>
      </c>
      <c r="M31" s="6"/>
      <c r="N31" s="2">
        <f t="shared" ref="N31:N49" si="7">J57/1000000000</f>
        <v>0.999</v>
      </c>
      <c r="O31" s="2">
        <f t="shared" si="5"/>
        <v>-62.542397000000001</v>
      </c>
      <c r="P31" s="26">
        <f>ABS(AVERAGE(O31:O49)-(P30-1)*5)</f>
        <v>68.167326894736846</v>
      </c>
      <c r="Q31" s="6"/>
    </row>
    <row r="32" spans="2:17" x14ac:dyDescent="0.25">
      <c r="B32" t="s">
        <v>19</v>
      </c>
      <c r="C32" t="s">
        <v>122</v>
      </c>
      <c r="D32" t="s">
        <v>26</v>
      </c>
      <c r="E32" s="6"/>
      <c r="F32" s="2">
        <f t="shared" si="6"/>
        <v>1.3046111111111001</v>
      </c>
      <c r="G32" s="2">
        <f t="shared" si="4"/>
        <v>-71.169914000000006</v>
      </c>
      <c r="H32" s="2"/>
      <c r="J32" t="s">
        <v>19</v>
      </c>
      <c r="K32" t="s">
        <v>122</v>
      </c>
      <c r="L32" t="s">
        <v>26</v>
      </c>
      <c r="M32" s="6"/>
      <c r="N32" s="2">
        <f t="shared" si="7"/>
        <v>1.3046111111111001</v>
      </c>
      <c r="O32" s="2">
        <f t="shared" si="5"/>
        <v>-64.189278000000002</v>
      </c>
      <c r="P32" s="2"/>
      <c r="Q32" s="6"/>
    </row>
    <row r="33" spans="2:17" x14ac:dyDescent="0.25">
      <c r="B33">
        <v>1000000000</v>
      </c>
      <c r="C33">
        <v>-31.81476</v>
      </c>
      <c r="D33">
        <v>-21.047789000000002</v>
      </c>
      <c r="E33" s="6"/>
      <c r="F33" s="2">
        <f t="shared" si="6"/>
        <v>1.6102222222222</v>
      </c>
      <c r="G33" s="2">
        <f t="shared" si="4"/>
        <v>-72.334098999999995</v>
      </c>
      <c r="H33" s="2"/>
      <c r="J33">
        <v>1000000000</v>
      </c>
      <c r="K33">
        <v>-42.806789000000002</v>
      </c>
      <c r="L33">
        <v>-31.721609000000001</v>
      </c>
      <c r="M33" s="6"/>
      <c r="N33" s="2">
        <f t="shared" si="7"/>
        <v>1.6102222222222</v>
      </c>
      <c r="O33" s="2">
        <f t="shared" si="5"/>
        <v>-66.244727999999995</v>
      </c>
      <c r="P33" s="2"/>
      <c r="Q33" s="6"/>
    </row>
    <row r="34" spans="2:17" x14ac:dyDescent="0.25">
      <c r="B34">
        <v>1666666666.6666999</v>
      </c>
      <c r="C34">
        <v>-32.367702000000001</v>
      </c>
      <c r="D34">
        <v>-21.499742999999999</v>
      </c>
      <c r="E34" s="6"/>
      <c r="F34" s="2">
        <f t="shared" si="6"/>
        <v>1.9158333333333002</v>
      </c>
      <c r="G34" s="2">
        <f t="shared" si="4"/>
        <v>-74.109725999999995</v>
      </c>
      <c r="H34" s="2"/>
      <c r="J34">
        <v>1666666666.6666999</v>
      </c>
      <c r="K34">
        <v>-50.218753999999997</v>
      </c>
      <c r="L34">
        <v>-39.051074999999997</v>
      </c>
      <c r="M34" s="6"/>
      <c r="N34" s="2">
        <f t="shared" si="7"/>
        <v>1.9158333333333002</v>
      </c>
      <c r="O34" s="2">
        <f t="shared" si="5"/>
        <v>-68.417075999999994</v>
      </c>
      <c r="P34" s="2"/>
      <c r="Q34" s="6"/>
    </row>
    <row r="35" spans="2:17" x14ac:dyDescent="0.25">
      <c r="B35">
        <v>2333333333.3333001</v>
      </c>
      <c r="C35">
        <v>-35.673622000000002</v>
      </c>
      <c r="D35">
        <v>-24.343527000000002</v>
      </c>
      <c r="E35" s="6"/>
      <c r="F35" s="2">
        <f t="shared" si="6"/>
        <v>2.2214444444443999</v>
      </c>
      <c r="G35" s="2">
        <f t="shared" si="4"/>
        <v>-75.039580999999998</v>
      </c>
      <c r="H35" s="2"/>
      <c r="J35">
        <v>2333333333.3333001</v>
      </c>
      <c r="K35">
        <v>-47.585059999999999</v>
      </c>
      <c r="L35">
        <v>-35.725974999999998</v>
      </c>
      <c r="M35" s="6"/>
      <c r="N35" s="2">
        <f t="shared" si="7"/>
        <v>2.2214444444443999</v>
      </c>
      <c r="O35" s="2">
        <f t="shared" si="5"/>
        <v>-64.671188000000001</v>
      </c>
      <c r="P35" s="2"/>
      <c r="Q35" s="6"/>
    </row>
    <row r="36" spans="2:17" x14ac:dyDescent="0.25">
      <c r="B36">
        <v>3000000000</v>
      </c>
      <c r="C36">
        <v>-38.896712999999998</v>
      </c>
      <c r="D36">
        <v>-27.144783</v>
      </c>
      <c r="E36" s="6"/>
      <c r="F36" s="2">
        <f t="shared" si="6"/>
        <v>2.5270555555556</v>
      </c>
      <c r="G36" s="2">
        <f t="shared" si="4"/>
        <v>-87.144576999999998</v>
      </c>
      <c r="H36" s="2"/>
      <c r="J36">
        <v>3000000000</v>
      </c>
      <c r="K36">
        <v>-45.352584999999998</v>
      </c>
      <c r="L36">
        <v>-33.366241000000002</v>
      </c>
      <c r="M36" s="6"/>
      <c r="N36" s="2">
        <f t="shared" si="7"/>
        <v>2.5270555555556</v>
      </c>
      <c r="O36" s="2">
        <f t="shared" si="5"/>
        <v>-66.555222000000001</v>
      </c>
      <c r="P36" s="2"/>
      <c r="Q36" s="6"/>
    </row>
    <row r="37" spans="2:17" x14ac:dyDescent="0.25">
      <c r="B37">
        <v>3666666666.6666999</v>
      </c>
      <c r="C37">
        <v>-37.339827999999997</v>
      </c>
      <c r="D37">
        <v>-25.075610999999999</v>
      </c>
      <c r="E37" s="6"/>
      <c r="F37" s="2">
        <f t="shared" si="6"/>
        <v>2.8326666666666998</v>
      </c>
      <c r="G37" s="2">
        <f t="shared" si="4"/>
        <v>-66.602219000000005</v>
      </c>
      <c r="H37" s="2"/>
      <c r="J37">
        <v>3666666666.6666999</v>
      </c>
      <c r="K37">
        <v>-44.674553000000003</v>
      </c>
      <c r="L37">
        <v>-32.453259000000003</v>
      </c>
      <c r="M37" s="6"/>
      <c r="N37" s="2">
        <f t="shared" si="7"/>
        <v>2.8326666666666998</v>
      </c>
      <c r="O37" s="2">
        <f t="shared" si="5"/>
        <v>-75.494431000000006</v>
      </c>
      <c r="P37" s="2"/>
      <c r="Q37" s="6"/>
    </row>
    <row r="38" spans="2:17" x14ac:dyDescent="0.25">
      <c r="B38">
        <v>4333333333.3332996</v>
      </c>
      <c r="C38">
        <v>-36.290562000000001</v>
      </c>
      <c r="D38">
        <v>-23.702593</v>
      </c>
      <c r="E38" s="6"/>
      <c r="F38" s="2">
        <f t="shared" si="6"/>
        <v>3.1382777777777999</v>
      </c>
      <c r="G38" s="2">
        <f t="shared" si="4"/>
        <v>-66.419487000000004</v>
      </c>
      <c r="H38" s="2"/>
      <c r="J38">
        <v>4333333333.3332996</v>
      </c>
      <c r="K38">
        <v>-45.370907000000003</v>
      </c>
      <c r="L38">
        <v>-32.97184</v>
      </c>
      <c r="M38" s="6"/>
      <c r="N38" s="2">
        <f t="shared" si="7"/>
        <v>3.1382777777777999</v>
      </c>
      <c r="O38" s="2">
        <f t="shared" si="5"/>
        <v>-58.382339000000002</v>
      </c>
      <c r="P38" s="2"/>
      <c r="Q38" s="6"/>
    </row>
    <row r="39" spans="2:17" x14ac:dyDescent="0.25">
      <c r="B39">
        <v>5000000000</v>
      </c>
      <c r="C39">
        <v>-35.523155000000003</v>
      </c>
      <c r="D39">
        <v>-22.684227</v>
      </c>
      <c r="E39" s="6"/>
      <c r="F39" s="2">
        <f t="shared" si="6"/>
        <v>3.4438888888888997</v>
      </c>
      <c r="G39" s="2">
        <f t="shared" si="4"/>
        <v>-76.433043999999995</v>
      </c>
      <c r="H39" s="2"/>
      <c r="J39">
        <v>5000000000</v>
      </c>
      <c r="K39">
        <v>-42.413592999999999</v>
      </c>
      <c r="L39">
        <v>-29.315252000000001</v>
      </c>
      <c r="M39" s="6"/>
      <c r="N39" s="2">
        <f t="shared" si="7"/>
        <v>3.4438888888888997</v>
      </c>
      <c r="O39" s="2">
        <f t="shared" si="5"/>
        <v>-59.122931999999999</v>
      </c>
      <c r="P39" s="2"/>
      <c r="Q39" s="6"/>
    </row>
    <row r="40" spans="2:17" x14ac:dyDescent="0.25">
      <c r="B40">
        <v>5666666666.6667004</v>
      </c>
      <c r="C40">
        <v>-36.937054000000003</v>
      </c>
      <c r="D40">
        <v>-23.536055000000001</v>
      </c>
      <c r="E40" s="6"/>
      <c r="F40" s="2">
        <f t="shared" si="6"/>
        <v>3.7494999999999998</v>
      </c>
      <c r="G40" s="2">
        <f t="shared" si="4"/>
        <v>-73.659522999999993</v>
      </c>
      <c r="H40" s="2"/>
      <c r="J40">
        <v>5666666666.6667004</v>
      </c>
      <c r="K40">
        <v>-42.725140000000003</v>
      </c>
      <c r="L40">
        <v>-28.698543999999998</v>
      </c>
      <c r="M40" s="6"/>
      <c r="N40" s="2">
        <f t="shared" si="7"/>
        <v>3.7494999999999998</v>
      </c>
      <c r="O40" s="2">
        <f t="shared" si="5"/>
        <v>-58.242106999999997</v>
      </c>
      <c r="P40" s="2"/>
      <c r="Q40" s="6"/>
    </row>
    <row r="41" spans="2:17" x14ac:dyDescent="0.25">
      <c r="B41">
        <v>6333333333.3332996</v>
      </c>
      <c r="C41">
        <v>-49.929473999999999</v>
      </c>
      <c r="D41">
        <v>-35.662757999999997</v>
      </c>
      <c r="E41" s="6"/>
      <c r="F41" s="2">
        <f t="shared" si="6"/>
        <v>4.0551111111111</v>
      </c>
      <c r="G41" s="2">
        <f t="shared" si="4"/>
        <v>-76.591376999999994</v>
      </c>
      <c r="H41" s="2"/>
      <c r="J41">
        <v>6333333333.3332996</v>
      </c>
      <c r="K41">
        <v>-44.844200000000001</v>
      </c>
      <c r="L41">
        <v>-30.222010000000001</v>
      </c>
      <c r="M41" s="6"/>
      <c r="N41" s="2">
        <f t="shared" si="7"/>
        <v>4.0551111111111</v>
      </c>
      <c r="O41" s="2">
        <f t="shared" si="5"/>
        <v>-60.030921999999997</v>
      </c>
      <c r="P41" s="2"/>
      <c r="Q41" s="6"/>
    </row>
    <row r="42" spans="2:17" x14ac:dyDescent="0.25">
      <c r="B42">
        <v>7000000000</v>
      </c>
      <c r="C42">
        <v>-41.738067999999998</v>
      </c>
      <c r="D42">
        <v>-27.154806000000001</v>
      </c>
      <c r="E42" s="6"/>
      <c r="F42" s="2">
        <f t="shared" si="6"/>
        <v>4.3607222222222006</v>
      </c>
      <c r="G42" s="2">
        <f t="shared" si="4"/>
        <v>-76.218192999999999</v>
      </c>
      <c r="H42" s="2"/>
      <c r="J42">
        <v>7000000000</v>
      </c>
      <c r="K42">
        <v>-44.051811000000001</v>
      </c>
      <c r="L42">
        <v>-29.173216</v>
      </c>
      <c r="M42" s="6"/>
      <c r="N42" s="2">
        <f t="shared" si="7"/>
        <v>4.3607222222222006</v>
      </c>
      <c r="O42" s="2">
        <f t="shared" si="5"/>
        <v>-62.636989999999997</v>
      </c>
      <c r="P42" s="2"/>
      <c r="Q42" s="6"/>
    </row>
    <row r="43" spans="2:17" x14ac:dyDescent="0.25">
      <c r="B43">
        <v>7666666666.6667004</v>
      </c>
      <c r="C43">
        <v>-48.907756999999997</v>
      </c>
      <c r="D43">
        <v>-34.145556999999997</v>
      </c>
      <c r="E43" s="6"/>
      <c r="F43" s="2">
        <f t="shared" si="6"/>
        <v>4.6663333333332995</v>
      </c>
      <c r="G43" s="2">
        <f t="shared" si="4"/>
        <v>-73.726883000000001</v>
      </c>
      <c r="H43" s="2"/>
      <c r="J43">
        <v>7666666666.6667004</v>
      </c>
      <c r="K43">
        <v>-40.619903999999998</v>
      </c>
      <c r="L43">
        <v>-25.840199999999999</v>
      </c>
      <c r="M43" s="6"/>
      <c r="N43" s="2">
        <f t="shared" si="7"/>
        <v>4.6663333333332995</v>
      </c>
      <c r="O43" s="2">
        <f t="shared" si="5"/>
        <v>-63.673729000000002</v>
      </c>
      <c r="P43" s="2"/>
      <c r="Q43" s="6"/>
    </row>
    <row r="44" spans="2:17" x14ac:dyDescent="0.25">
      <c r="B44">
        <v>8333333333.3332996</v>
      </c>
      <c r="C44">
        <v>-42.427807000000001</v>
      </c>
      <c r="D44">
        <v>-27.484580999999999</v>
      </c>
      <c r="E44" s="6"/>
      <c r="F44" s="2">
        <f t="shared" si="6"/>
        <v>4.9719444444444001</v>
      </c>
      <c r="G44" s="2">
        <f t="shared" si="4"/>
        <v>-68.97287</v>
      </c>
      <c r="H44" s="2"/>
      <c r="J44">
        <v>8333333333.3332996</v>
      </c>
      <c r="K44">
        <v>-39.061042999999998</v>
      </c>
      <c r="L44">
        <v>-23.868289999999998</v>
      </c>
      <c r="M44" s="6"/>
      <c r="N44" s="2">
        <f t="shared" si="7"/>
        <v>4.9719444444444001</v>
      </c>
      <c r="O44" s="2">
        <f t="shared" si="5"/>
        <v>-67.736701999999994</v>
      </c>
      <c r="P44" s="2"/>
      <c r="Q44" s="6"/>
    </row>
    <row r="45" spans="2:17" x14ac:dyDescent="0.25">
      <c r="B45">
        <v>9000000000</v>
      </c>
      <c r="C45">
        <v>-35.198067000000002</v>
      </c>
      <c r="D45">
        <v>-20.238468000000001</v>
      </c>
      <c r="E45" s="6"/>
      <c r="F45" s="2">
        <f t="shared" si="6"/>
        <v>5.2775555555556002</v>
      </c>
      <c r="G45" s="2">
        <f t="shared" si="4"/>
        <v>-74.390334999999993</v>
      </c>
      <c r="H45" s="2"/>
      <c r="J45">
        <v>9000000000</v>
      </c>
      <c r="K45">
        <v>-39.913390999999997</v>
      </c>
      <c r="L45">
        <v>-24.681902000000001</v>
      </c>
      <c r="M45" s="6"/>
      <c r="N45" s="2">
        <f t="shared" si="7"/>
        <v>5.2775555555556002</v>
      </c>
      <c r="O45" s="2">
        <f t="shared" si="5"/>
        <v>-64.093636000000004</v>
      </c>
      <c r="P45" s="2"/>
      <c r="Q45" s="6"/>
    </row>
    <row r="46" spans="2:17" x14ac:dyDescent="0.25">
      <c r="B46">
        <v>9666666666.6667004</v>
      </c>
      <c r="C46">
        <v>-32.300998999999997</v>
      </c>
      <c r="D46">
        <v>-17.083960999999999</v>
      </c>
      <c r="E46" s="6"/>
      <c r="F46" s="2">
        <f t="shared" si="6"/>
        <v>5.5831666666667008</v>
      </c>
      <c r="G46" s="2">
        <f t="shared" si="4"/>
        <v>-72.151329000000004</v>
      </c>
      <c r="H46" s="2"/>
      <c r="J46">
        <v>9666666666.6667004</v>
      </c>
      <c r="K46">
        <v>-41.389296999999999</v>
      </c>
      <c r="L46">
        <v>-25.710348</v>
      </c>
      <c r="M46" s="6"/>
      <c r="N46" s="2">
        <f t="shared" si="7"/>
        <v>5.5831666666667008</v>
      </c>
      <c r="O46" s="2">
        <f t="shared" si="5"/>
        <v>-62.824115999999997</v>
      </c>
      <c r="P46" s="2"/>
      <c r="Q46" s="6"/>
    </row>
    <row r="47" spans="2:17" x14ac:dyDescent="0.25">
      <c r="B47">
        <v>10333333333.333</v>
      </c>
      <c r="C47">
        <v>-31.251852</v>
      </c>
      <c r="D47">
        <v>-15.453030999999999</v>
      </c>
      <c r="E47" s="6"/>
      <c r="F47" s="2">
        <f t="shared" si="6"/>
        <v>5.8887777777777996</v>
      </c>
      <c r="G47" s="2">
        <f t="shared" si="4"/>
        <v>-66.502739000000005</v>
      </c>
      <c r="H47" s="2"/>
      <c r="J47">
        <v>10333333333.333</v>
      </c>
      <c r="K47">
        <v>-44.691139</v>
      </c>
      <c r="L47">
        <v>-28.517004</v>
      </c>
      <c r="M47" s="6"/>
      <c r="N47" s="2">
        <f t="shared" si="7"/>
        <v>5.8887777777777996</v>
      </c>
      <c r="O47" s="2">
        <f t="shared" si="5"/>
        <v>-61.525435999999999</v>
      </c>
      <c r="P47" s="2"/>
      <c r="Q47" s="6"/>
    </row>
    <row r="48" spans="2:17" x14ac:dyDescent="0.25">
      <c r="B48">
        <v>11000000000</v>
      </c>
      <c r="C48">
        <v>-30.207788000000001</v>
      </c>
      <c r="D48">
        <v>-14.104946</v>
      </c>
      <c r="E48" s="6"/>
      <c r="F48" s="2">
        <f t="shared" si="6"/>
        <v>6.1943888888888994</v>
      </c>
      <c r="G48" s="2">
        <f t="shared" si="4"/>
        <v>-61.653046000000003</v>
      </c>
      <c r="H48" s="2"/>
      <c r="J48">
        <v>11000000000</v>
      </c>
      <c r="K48">
        <v>-47.539042999999999</v>
      </c>
      <c r="L48">
        <v>-31.36694</v>
      </c>
      <c r="M48" s="6"/>
      <c r="N48" s="2">
        <f t="shared" si="7"/>
        <v>6.1943888888888994</v>
      </c>
      <c r="O48" s="2">
        <f t="shared" si="5"/>
        <v>-55.692126999999999</v>
      </c>
      <c r="P48" s="2"/>
      <c r="Q48" s="6"/>
    </row>
    <row r="49" spans="2:17" x14ac:dyDescent="0.25">
      <c r="B49">
        <v>11666666666.667</v>
      </c>
      <c r="C49">
        <v>-33.318558000000003</v>
      </c>
      <c r="D49">
        <v>-16.779250999999999</v>
      </c>
      <c r="E49" s="6"/>
      <c r="F49" s="2">
        <f t="shared" si="6"/>
        <v>6.5</v>
      </c>
      <c r="G49" s="2">
        <f t="shared" si="4"/>
        <v>-63.951092000000003</v>
      </c>
      <c r="H49" s="2"/>
      <c r="J49">
        <v>11666666666.667</v>
      </c>
      <c r="K49">
        <v>-46.633369000000002</v>
      </c>
      <c r="L49">
        <v>-29.896989999999999</v>
      </c>
      <c r="M49" s="6"/>
      <c r="N49" s="2">
        <f t="shared" si="7"/>
        <v>6.5</v>
      </c>
      <c r="O49" s="2">
        <f t="shared" si="5"/>
        <v>-58.103855000000003</v>
      </c>
      <c r="P49" s="2"/>
      <c r="Q49" s="6"/>
    </row>
    <row r="50" spans="2:17" x14ac:dyDescent="0.25">
      <c r="B50">
        <v>12333333333.333</v>
      </c>
      <c r="C50">
        <v>-40.308337999999999</v>
      </c>
      <c r="D50">
        <v>-21.778261000000001</v>
      </c>
      <c r="E50" s="6"/>
      <c r="F50" s="2" t="s">
        <v>21</v>
      </c>
      <c r="H50" s="2"/>
      <c r="J50">
        <v>12333333333.333</v>
      </c>
      <c r="K50">
        <v>-44.044533000000001</v>
      </c>
      <c r="L50">
        <v>-25.554221999999999</v>
      </c>
      <c r="M50" s="6"/>
      <c r="N50" s="2" t="s">
        <v>21</v>
      </c>
      <c r="P50" s="2"/>
      <c r="Q50" s="6"/>
    </row>
    <row r="51" spans="2:17" x14ac:dyDescent="0.25">
      <c r="B51">
        <v>13000000000</v>
      </c>
      <c r="C51">
        <v>-40.860897000000001</v>
      </c>
      <c r="D51">
        <v>-21.257338000000001</v>
      </c>
      <c r="E51" s="6"/>
      <c r="H51" s="2"/>
      <c r="J51">
        <v>13000000000</v>
      </c>
      <c r="K51">
        <v>-42.221642000000003</v>
      </c>
      <c r="L51">
        <v>-22.701288000000002</v>
      </c>
      <c r="M51" s="6"/>
      <c r="P51" s="2"/>
      <c r="Q51" s="6"/>
    </row>
    <row r="52" spans="2:17" x14ac:dyDescent="0.25">
      <c r="B52" t="s">
        <v>21</v>
      </c>
      <c r="E52" s="4"/>
      <c r="H52" s="2"/>
      <c r="J52" t="s">
        <v>21</v>
      </c>
      <c r="M52" s="4"/>
      <c r="P52" s="2"/>
      <c r="Q52" s="4"/>
    </row>
    <row r="53" spans="2:17" x14ac:dyDescent="0.25">
      <c r="E53" s="4"/>
      <c r="F53" s="2" t="s">
        <v>23</v>
      </c>
      <c r="H53" s="2"/>
      <c r="M53" s="4"/>
      <c r="N53" s="2" t="s">
        <v>23</v>
      </c>
      <c r="P53" s="2"/>
      <c r="Q53" s="4"/>
    </row>
    <row r="54" spans="2:17" ht="15.75" x14ac:dyDescent="0.25">
      <c r="E54" s="4"/>
      <c r="F54" s="2" t="s">
        <v>19</v>
      </c>
      <c r="G54" s="2" t="str">
        <f>D80</f>
        <v>3Ix0L dBc Log Mag(dB)</v>
      </c>
      <c r="H54" s="25">
        <v>3</v>
      </c>
      <c r="M54" s="4"/>
      <c r="N54" s="2" t="s">
        <v>19</v>
      </c>
      <c r="O54" s="2" t="str">
        <f>L80</f>
        <v>3Ix0L dBc Log Mag(dB)</v>
      </c>
      <c r="P54" s="25">
        <v>3</v>
      </c>
      <c r="Q54" s="4"/>
    </row>
    <row r="55" spans="2:17" ht="15.75" x14ac:dyDescent="0.25">
      <c r="B55" t="s">
        <v>22</v>
      </c>
      <c r="E55" s="4"/>
      <c r="F55" s="2">
        <f>B81/1000000000</f>
        <v>0.999</v>
      </c>
      <c r="G55" s="2">
        <f>D81</f>
        <v>-73.973686000000001</v>
      </c>
      <c r="H55" s="26">
        <f>ABS(AVERAGE(G55:G73)-(H54-1)*15)</f>
        <v>112.84798589473684</v>
      </c>
      <c r="J55" t="s">
        <v>22</v>
      </c>
      <c r="M55" s="4"/>
      <c r="N55" s="2">
        <f>J81/1000000000</f>
        <v>0.999</v>
      </c>
      <c r="O55" s="2">
        <f>L81</f>
        <v>-71.571312000000006</v>
      </c>
      <c r="P55" s="26">
        <f>ABS(AVERAGE(O55:O73)-(P54-1)*15)</f>
        <v>106.30887447368421</v>
      </c>
      <c r="Q55" s="4"/>
    </row>
    <row r="56" spans="2:17" x14ac:dyDescent="0.25">
      <c r="B56" t="s">
        <v>19</v>
      </c>
      <c r="C56" t="s">
        <v>123</v>
      </c>
      <c r="D56" t="s">
        <v>27</v>
      </c>
      <c r="E56" s="4"/>
      <c r="F56" s="2">
        <v>19805555555.556</v>
      </c>
      <c r="G56" s="2">
        <f t="shared" ref="G56:G73" si="8">D82</f>
        <v>-76.533271999999997</v>
      </c>
      <c r="H56" s="2"/>
      <c r="J56" t="s">
        <v>19</v>
      </c>
      <c r="K56" t="s">
        <v>123</v>
      </c>
      <c r="L56" t="s">
        <v>27</v>
      </c>
      <c r="M56" s="4"/>
      <c r="N56" s="2">
        <v>19805555555.556</v>
      </c>
      <c r="O56" s="2">
        <f t="shared" ref="O56:O73" si="9">L82</f>
        <v>-70.503128000000004</v>
      </c>
      <c r="P56" s="2"/>
      <c r="Q56" s="4"/>
    </row>
    <row r="57" spans="2:17" x14ac:dyDescent="0.25">
      <c r="B57">
        <v>999000000</v>
      </c>
      <c r="C57">
        <v>-78.312545999999998</v>
      </c>
      <c r="D57">
        <v>-67.545578000000006</v>
      </c>
      <c r="E57" s="4"/>
      <c r="F57" s="2">
        <v>20111111111.111</v>
      </c>
      <c r="G57" s="2">
        <f t="shared" si="8"/>
        <v>-80.538498000000004</v>
      </c>
      <c r="H57" s="2"/>
      <c r="J57">
        <v>999000000</v>
      </c>
      <c r="K57">
        <v>-73.627571000000003</v>
      </c>
      <c r="L57">
        <v>-62.542397000000001</v>
      </c>
      <c r="M57" s="4"/>
      <c r="N57" s="2">
        <v>20111111111.111</v>
      </c>
      <c r="O57" s="2">
        <f t="shared" si="9"/>
        <v>-73.482399000000001</v>
      </c>
      <c r="P57" s="2"/>
      <c r="Q57" s="4"/>
    </row>
    <row r="58" spans="2:17" x14ac:dyDescent="0.25">
      <c r="B58">
        <v>1304611111.1111</v>
      </c>
      <c r="C58">
        <v>-82.037871999999993</v>
      </c>
      <c r="D58">
        <v>-71.169914000000006</v>
      </c>
      <c r="E58" s="4"/>
      <c r="F58" s="2">
        <v>20416666666.667</v>
      </c>
      <c r="G58" s="2">
        <f t="shared" si="8"/>
        <v>-79.093718999999993</v>
      </c>
      <c r="H58" s="2"/>
      <c r="J58">
        <v>1304611111.1111</v>
      </c>
      <c r="K58">
        <v>-75.356955999999997</v>
      </c>
      <c r="L58">
        <v>-64.189278000000002</v>
      </c>
      <c r="M58" s="4"/>
      <c r="N58" s="2">
        <v>20416666666.667</v>
      </c>
      <c r="O58" s="2">
        <f t="shared" si="9"/>
        <v>-72.691024999999996</v>
      </c>
      <c r="P58" s="2"/>
      <c r="Q58" s="4"/>
    </row>
    <row r="59" spans="2:17" x14ac:dyDescent="0.25">
      <c r="B59">
        <v>1610222222.2221999</v>
      </c>
      <c r="C59">
        <v>-83.664192</v>
      </c>
      <c r="D59">
        <v>-72.334098999999995</v>
      </c>
      <c r="E59" s="4"/>
      <c r="F59" s="2">
        <v>20722222222.222</v>
      </c>
      <c r="G59" s="2">
        <f t="shared" si="8"/>
        <v>-85.078270000000003</v>
      </c>
      <c r="H59" s="2"/>
      <c r="J59">
        <v>1610222222.2221999</v>
      </c>
      <c r="K59">
        <v>-78.103813000000002</v>
      </c>
      <c r="L59">
        <v>-66.244727999999995</v>
      </c>
      <c r="M59" s="4"/>
      <c r="N59" s="2">
        <v>20722222222.222</v>
      </c>
      <c r="O59" s="2">
        <f t="shared" si="9"/>
        <v>-73.418143999999998</v>
      </c>
      <c r="P59" s="2"/>
      <c r="Q59" s="4"/>
    </row>
    <row r="60" spans="2:17" x14ac:dyDescent="0.25">
      <c r="B60">
        <v>1915833333.3333001</v>
      </c>
      <c r="C60">
        <v>-85.861655999999996</v>
      </c>
      <c r="D60">
        <v>-74.109725999999995</v>
      </c>
      <c r="E60" s="4"/>
      <c r="F60" s="2">
        <v>21027777777.778</v>
      </c>
      <c r="G60" s="2">
        <f t="shared" si="8"/>
        <v>-80.387054000000006</v>
      </c>
      <c r="H60" s="2"/>
      <c r="J60">
        <v>1915833333.3333001</v>
      </c>
      <c r="K60">
        <v>-80.403419</v>
      </c>
      <c r="L60">
        <v>-68.417075999999994</v>
      </c>
      <c r="M60" s="4"/>
      <c r="N60" s="2">
        <v>21027777777.778</v>
      </c>
      <c r="O60" s="2">
        <f t="shared" si="9"/>
        <v>-73.528701999999996</v>
      </c>
      <c r="P60" s="2"/>
      <c r="Q60" s="4"/>
    </row>
    <row r="61" spans="2:17" x14ac:dyDescent="0.25">
      <c r="B61">
        <v>2221444444.4443998</v>
      </c>
      <c r="C61">
        <v>-87.303794999999994</v>
      </c>
      <c r="D61">
        <v>-75.039580999999998</v>
      </c>
      <c r="E61" s="4"/>
      <c r="F61" s="2">
        <v>21333333333.333</v>
      </c>
      <c r="G61" s="2">
        <f t="shared" si="8"/>
        <v>-80.611678999999995</v>
      </c>
      <c r="H61" s="2"/>
      <c r="J61">
        <v>2221444444.4443998</v>
      </c>
      <c r="K61">
        <v>-76.892487000000003</v>
      </c>
      <c r="L61">
        <v>-64.671188000000001</v>
      </c>
      <c r="M61" s="4"/>
      <c r="N61" s="2">
        <v>21333333333.333</v>
      </c>
      <c r="O61" s="2">
        <f t="shared" si="9"/>
        <v>-74.664726000000002</v>
      </c>
      <c r="P61" s="2"/>
      <c r="Q61" s="4"/>
    </row>
    <row r="62" spans="2:17" x14ac:dyDescent="0.25">
      <c r="B62">
        <v>2527055555.5556002</v>
      </c>
      <c r="C62">
        <v>-99.732551999999998</v>
      </c>
      <c r="D62">
        <v>-87.144576999999998</v>
      </c>
      <c r="E62" s="4"/>
      <c r="F62" s="2">
        <v>21638888888.889</v>
      </c>
      <c r="G62" s="2">
        <f t="shared" si="8"/>
        <v>-85.353301999999999</v>
      </c>
      <c r="H62" s="2"/>
      <c r="J62">
        <v>2527055555.5556002</v>
      </c>
      <c r="K62">
        <v>-78.954284999999999</v>
      </c>
      <c r="L62">
        <v>-66.555222000000001</v>
      </c>
      <c r="M62" s="4"/>
      <c r="N62" s="2">
        <v>21638888888.889</v>
      </c>
      <c r="O62" s="2">
        <f t="shared" si="9"/>
        <v>-74.262398000000005</v>
      </c>
      <c r="P62" s="2"/>
      <c r="Q62" s="4"/>
    </row>
    <row r="63" spans="2:17" x14ac:dyDescent="0.25">
      <c r="B63">
        <v>2832666666.6666999</v>
      </c>
      <c r="C63">
        <v>-79.441147000000001</v>
      </c>
      <c r="D63">
        <v>-66.602219000000005</v>
      </c>
      <c r="E63" s="4"/>
      <c r="F63" s="2">
        <v>21944444444.444</v>
      </c>
      <c r="G63" s="2">
        <f t="shared" si="8"/>
        <v>-83.790931999999998</v>
      </c>
      <c r="H63" s="2"/>
      <c r="J63">
        <v>2832666666.6666999</v>
      </c>
      <c r="K63">
        <v>-88.592765999999997</v>
      </c>
      <c r="L63">
        <v>-75.494431000000006</v>
      </c>
      <c r="M63" s="4"/>
      <c r="N63" s="2">
        <v>21944444444.444</v>
      </c>
      <c r="O63" s="2">
        <f t="shared" si="9"/>
        <v>-72.82235</v>
      </c>
      <c r="P63" s="2"/>
      <c r="Q63" s="4"/>
    </row>
    <row r="64" spans="2:17" x14ac:dyDescent="0.25">
      <c r="B64">
        <v>3138277777.7778001</v>
      </c>
      <c r="C64">
        <v>-79.820480000000003</v>
      </c>
      <c r="D64">
        <v>-66.419487000000004</v>
      </c>
      <c r="E64" s="4"/>
      <c r="F64" s="2">
        <v>22250000000</v>
      </c>
      <c r="G64" s="2">
        <f t="shared" si="8"/>
        <v>-90.993072999999995</v>
      </c>
      <c r="H64" s="2"/>
      <c r="J64">
        <v>3138277777.7778001</v>
      </c>
      <c r="K64">
        <v>-72.408935999999997</v>
      </c>
      <c r="L64">
        <v>-58.382339000000002</v>
      </c>
      <c r="M64" s="4"/>
      <c r="N64" s="2">
        <v>22250000000</v>
      </c>
      <c r="O64" s="2">
        <f t="shared" si="9"/>
        <v>-71.563987999999995</v>
      </c>
      <c r="P64" s="2"/>
      <c r="Q64" s="4"/>
    </row>
    <row r="65" spans="2:17" x14ac:dyDescent="0.25">
      <c r="B65">
        <v>3443888888.8888998</v>
      </c>
      <c r="C65">
        <v>-90.699759999999998</v>
      </c>
      <c r="D65">
        <v>-76.433043999999995</v>
      </c>
      <c r="E65" s="4"/>
      <c r="F65" s="2">
        <v>22555555555.556</v>
      </c>
      <c r="G65" s="2">
        <f t="shared" si="8"/>
        <v>-86.382148999999998</v>
      </c>
      <c r="H65" s="2"/>
      <c r="J65">
        <v>3443888888.8888998</v>
      </c>
      <c r="K65">
        <v>-73.745125000000002</v>
      </c>
      <c r="L65">
        <v>-59.122931999999999</v>
      </c>
      <c r="M65" s="4"/>
      <c r="N65" s="2">
        <v>22555555555.556</v>
      </c>
      <c r="O65" s="2">
        <f t="shared" si="9"/>
        <v>-72.438186999999999</v>
      </c>
      <c r="P65" s="2"/>
      <c r="Q65" s="4"/>
    </row>
    <row r="66" spans="2:17" x14ac:dyDescent="0.25">
      <c r="B66">
        <v>3749500000</v>
      </c>
      <c r="C66">
        <v>-88.242783000000003</v>
      </c>
      <c r="D66">
        <v>-73.659522999999993</v>
      </c>
      <c r="E66" s="4"/>
      <c r="F66" s="2">
        <v>22861111111.111</v>
      </c>
      <c r="G66" s="2">
        <f t="shared" si="8"/>
        <v>-84.550797000000003</v>
      </c>
      <c r="H66" s="2"/>
      <c r="J66">
        <v>3749500000</v>
      </c>
      <c r="K66">
        <v>-73.120705000000001</v>
      </c>
      <c r="L66">
        <v>-58.242106999999997</v>
      </c>
      <c r="M66" s="4"/>
      <c r="N66" s="2">
        <v>22861111111.111</v>
      </c>
      <c r="O66" s="2">
        <f t="shared" si="9"/>
        <v>-72.567795000000004</v>
      </c>
      <c r="P66" s="2"/>
      <c r="Q66" s="4"/>
    </row>
    <row r="67" spans="2:17" x14ac:dyDescent="0.25">
      <c r="B67">
        <v>4055111111.1111002</v>
      </c>
      <c r="C67">
        <v>-91.353577000000001</v>
      </c>
      <c r="D67">
        <v>-76.591376999999994</v>
      </c>
      <c r="E67" s="4"/>
      <c r="F67" s="2">
        <v>23166666666.667</v>
      </c>
      <c r="G67" s="2">
        <f t="shared" si="8"/>
        <v>-89.262221999999994</v>
      </c>
      <c r="H67" s="2"/>
      <c r="J67">
        <v>4055111111.1111002</v>
      </c>
      <c r="K67">
        <v>-74.810623000000007</v>
      </c>
      <c r="L67">
        <v>-60.030921999999997</v>
      </c>
      <c r="M67" s="4"/>
      <c r="N67" s="2">
        <v>23166666666.667</v>
      </c>
      <c r="O67" s="2">
        <f t="shared" si="9"/>
        <v>-76.860320999999999</v>
      </c>
      <c r="P67" s="2"/>
      <c r="Q67" s="4"/>
    </row>
    <row r="68" spans="2:17" x14ac:dyDescent="0.25">
      <c r="B68">
        <v>4360722222.2222004</v>
      </c>
      <c r="C68">
        <v>-91.161415000000005</v>
      </c>
      <c r="D68">
        <v>-76.218192999999999</v>
      </c>
      <c r="E68" s="4"/>
      <c r="F68" s="2">
        <v>23472222222.222</v>
      </c>
      <c r="G68" s="2">
        <f t="shared" si="8"/>
        <v>-90.019347999999994</v>
      </c>
      <c r="H68" s="2"/>
      <c r="J68">
        <v>4360722222.2222004</v>
      </c>
      <c r="K68">
        <v>-77.829741999999996</v>
      </c>
      <c r="L68">
        <v>-62.636989999999997</v>
      </c>
      <c r="M68" s="4"/>
      <c r="N68" s="2">
        <v>23472222222.222</v>
      </c>
      <c r="O68" s="2">
        <f t="shared" si="9"/>
        <v>-83.216330999999997</v>
      </c>
      <c r="P68" s="2"/>
      <c r="Q68" s="4"/>
    </row>
    <row r="69" spans="2:17" x14ac:dyDescent="0.25">
      <c r="B69">
        <v>4666333333.3332996</v>
      </c>
      <c r="C69">
        <v>-88.686485000000005</v>
      </c>
      <c r="D69">
        <v>-73.726883000000001</v>
      </c>
      <c r="E69" s="4"/>
      <c r="F69" s="2">
        <v>23777777777.778</v>
      </c>
      <c r="G69" s="2">
        <f t="shared" si="8"/>
        <v>-81.412979000000007</v>
      </c>
      <c r="H69" s="2"/>
      <c r="J69">
        <v>4666333333.3332996</v>
      </c>
      <c r="K69">
        <v>-78.905212000000006</v>
      </c>
      <c r="L69">
        <v>-63.673729000000002</v>
      </c>
      <c r="M69" s="4"/>
      <c r="N69" s="2">
        <v>23777777777.778</v>
      </c>
      <c r="O69" s="2">
        <f t="shared" si="9"/>
        <v>-84.389144999999999</v>
      </c>
      <c r="P69" s="2"/>
      <c r="Q69" s="4"/>
    </row>
    <row r="70" spans="2:17" x14ac:dyDescent="0.25">
      <c r="B70">
        <v>4971944444.4443998</v>
      </c>
      <c r="C70">
        <v>-84.189910999999995</v>
      </c>
      <c r="D70">
        <v>-68.97287</v>
      </c>
      <c r="E70" s="4"/>
      <c r="F70" s="2">
        <v>24083333333.333</v>
      </c>
      <c r="G70" s="2">
        <f t="shared" si="8"/>
        <v>-78.216301000000001</v>
      </c>
      <c r="H70" s="2"/>
      <c r="J70">
        <v>4971944444.4443998</v>
      </c>
      <c r="K70">
        <v>-83.415649000000002</v>
      </c>
      <c r="L70">
        <v>-67.736701999999994</v>
      </c>
      <c r="M70" s="4"/>
      <c r="N70" s="2">
        <v>24083333333.333</v>
      </c>
      <c r="O70" s="2">
        <f t="shared" si="9"/>
        <v>-81.672668000000002</v>
      </c>
      <c r="P70" s="2"/>
      <c r="Q70" s="4"/>
    </row>
    <row r="71" spans="2:17" x14ac:dyDescent="0.25">
      <c r="B71">
        <v>5277555555.5556002</v>
      </c>
      <c r="C71">
        <v>-90.189155999999997</v>
      </c>
      <c r="D71">
        <v>-74.390334999999993</v>
      </c>
      <c r="E71" s="4"/>
      <c r="F71" s="2">
        <v>24388888888.889</v>
      </c>
      <c r="G71" s="2">
        <f t="shared" si="8"/>
        <v>-77.860793999999999</v>
      </c>
      <c r="H71" s="2"/>
      <c r="J71">
        <v>5277555555.5556002</v>
      </c>
      <c r="K71">
        <v>-80.267775999999998</v>
      </c>
      <c r="L71">
        <v>-64.093636000000004</v>
      </c>
      <c r="M71" s="4"/>
      <c r="N71" s="2">
        <v>24388888888.889</v>
      </c>
      <c r="O71" s="2">
        <f t="shared" si="9"/>
        <v>-78.201210000000003</v>
      </c>
      <c r="P71" s="2"/>
      <c r="Q71" s="4"/>
    </row>
    <row r="72" spans="2:17" x14ac:dyDescent="0.25">
      <c r="B72">
        <v>5583166666.6667004</v>
      </c>
      <c r="C72">
        <v>-88.254172999999994</v>
      </c>
      <c r="D72">
        <v>-72.151329000000004</v>
      </c>
      <c r="E72" s="4"/>
      <c r="F72" s="2">
        <v>24694444444.444</v>
      </c>
      <c r="G72" s="2">
        <f t="shared" si="8"/>
        <v>-87.728271000000007</v>
      </c>
      <c r="H72" s="2"/>
      <c r="J72">
        <v>5583166666.6667004</v>
      </c>
      <c r="K72">
        <v>-78.996223000000001</v>
      </c>
      <c r="L72">
        <v>-62.824115999999997</v>
      </c>
      <c r="M72" s="4"/>
      <c r="N72" s="2">
        <v>24694444444.444</v>
      </c>
      <c r="O72" s="2">
        <f t="shared" si="9"/>
        <v>-79.639565000000005</v>
      </c>
      <c r="P72" s="2"/>
      <c r="Q72" s="4"/>
    </row>
    <row r="73" spans="2:17" x14ac:dyDescent="0.25">
      <c r="B73">
        <v>5888777777.7777996</v>
      </c>
      <c r="C73">
        <v>-83.042045999999999</v>
      </c>
      <c r="D73">
        <v>-66.502739000000005</v>
      </c>
      <c r="E73" s="4"/>
      <c r="F73" s="2">
        <v>25000000000</v>
      </c>
      <c r="G73" s="2">
        <f t="shared" si="8"/>
        <v>-82.325385999999995</v>
      </c>
      <c r="H73" s="2"/>
      <c r="J73">
        <v>5888777777.7777996</v>
      </c>
      <c r="K73">
        <v>-78.261818000000005</v>
      </c>
      <c r="L73">
        <v>-61.525435999999999</v>
      </c>
      <c r="M73" s="4"/>
      <c r="N73" s="2">
        <v>25000000000</v>
      </c>
      <c r="O73" s="2">
        <f t="shared" si="9"/>
        <v>-92.375220999999996</v>
      </c>
      <c r="P73" s="2"/>
      <c r="Q73" s="4"/>
    </row>
    <row r="74" spans="2:17" x14ac:dyDescent="0.25">
      <c r="B74">
        <v>6194388888.8888998</v>
      </c>
      <c r="C74">
        <v>-80.183121</v>
      </c>
      <c r="D74">
        <v>-61.653046000000003</v>
      </c>
      <c r="E74" s="4"/>
      <c r="F74" s="2" t="s">
        <v>21</v>
      </c>
      <c r="H74" s="2"/>
      <c r="J74">
        <v>6194388888.8888998</v>
      </c>
      <c r="K74">
        <v>-74.182434000000001</v>
      </c>
      <c r="L74">
        <v>-55.692126999999999</v>
      </c>
      <c r="M74" s="4"/>
      <c r="N74" s="2" t="s">
        <v>21</v>
      </c>
      <c r="P74" s="2"/>
      <c r="Q74" s="4"/>
    </row>
    <row r="75" spans="2:17" x14ac:dyDescent="0.25">
      <c r="B75">
        <v>6500000000</v>
      </c>
      <c r="C75">
        <v>-83.554648999999998</v>
      </c>
      <c r="D75">
        <v>-63.951092000000003</v>
      </c>
      <c r="H75" s="2"/>
      <c r="J75">
        <v>6500000000</v>
      </c>
      <c r="K75">
        <v>-77.624206999999998</v>
      </c>
      <c r="L75">
        <v>-58.103855000000003</v>
      </c>
      <c r="P75" s="2"/>
    </row>
    <row r="76" spans="2:17" x14ac:dyDescent="0.25">
      <c r="B76" t="s">
        <v>21</v>
      </c>
      <c r="H76" s="2"/>
      <c r="J76" t="s">
        <v>21</v>
      </c>
      <c r="P76" s="2"/>
    </row>
    <row r="77" spans="2:17" x14ac:dyDescent="0.25">
      <c r="F77" s="2" t="s">
        <v>24</v>
      </c>
      <c r="H77" s="2"/>
      <c r="N77" s="2" t="s">
        <v>24</v>
      </c>
      <c r="P77" s="2"/>
    </row>
    <row r="78" spans="2:17" ht="15.75" x14ac:dyDescent="0.25">
      <c r="F78" s="2" t="s">
        <v>19</v>
      </c>
      <c r="G78" s="2" t="str">
        <f t="shared" ref="G78:G97" si="10">D104</f>
        <v>4Ix0L dBc Log Mag(dB)</v>
      </c>
      <c r="H78" s="25">
        <v>4</v>
      </c>
      <c r="N78" s="2" t="s">
        <v>19</v>
      </c>
      <c r="O78" s="2" t="str">
        <f t="shared" ref="O78:O97" si="11">L104</f>
        <v>4Ix0L dBc Log Mag(dB)</v>
      </c>
      <c r="P78" s="25">
        <v>4</v>
      </c>
    </row>
    <row r="79" spans="2:17" ht="15.75" x14ac:dyDescent="0.25">
      <c r="B79" t="s">
        <v>23</v>
      </c>
      <c r="F79" s="2">
        <f t="shared" ref="F79:F97" si="12">B105/1000000000</f>
        <v>0.999</v>
      </c>
      <c r="G79" s="2">
        <f t="shared" si="10"/>
        <v>-87.001389000000003</v>
      </c>
      <c r="H79" s="26">
        <f>ABS(AVERAGE(G79:G97)-(H78-1)*17)</f>
        <v>144.69158463157896</v>
      </c>
      <c r="J79" t="s">
        <v>23</v>
      </c>
      <c r="N79" s="2">
        <f t="shared" ref="N79:N97" si="13">J105/1000000000</f>
        <v>0.999</v>
      </c>
      <c r="O79" s="2">
        <f t="shared" si="11"/>
        <v>-83.165733000000003</v>
      </c>
      <c r="P79" s="26">
        <f>ABS(AVERAGE(O79:O97)-(P78-1)*17)</f>
        <v>138.16343121052631</v>
      </c>
    </row>
    <row r="80" spans="2:17" x14ac:dyDescent="0.25">
      <c r="B80" t="s">
        <v>19</v>
      </c>
      <c r="C80" t="s">
        <v>124</v>
      </c>
      <c r="D80" t="s">
        <v>28</v>
      </c>
      <c r="F80" s="2">
        <f t="shared" si="12"/>
        <v>1.1240555555556</v>
      </c>
      <c r="G80" s="2">
        <f t="shared" si="10"/>
        <v>-89.134620999999996</v>
      </c>
      <c r="H80" s="2"/>
      <c r="J80" t="s">
        <v>19</v>
      </c>
      <c r="K80" t="s">
        <v>124</v>
      </c>
      <c r="L80" t="s">
        <v>28</v>
      </c>
      <c r="N80" s="2">
        <f t="shared" si="13"/>
        <v>1.1240555555556</v>
      </c>
      <c r="O80" s="2">
        <f t="shared" si="11"/>
        <v>-90.820930000000004</v>
      </c>
      <c r="P80" s="2"/>
    </row>
    <row r="81" spans="2:16" x14ac:dyDescent="0.25">
      <c r="B81">
        <v>999000000</v>
      </c>
      <c r="C81">
        <v>-84.740654000000006</v>
      </c>
      <c r="D81">
        <v>-73.973686000000001</v>
      </c>
      <c r="F81" s="2">
        <f t="shared" si="12"/>
        <v>1.2491111111111</v>
      </c>
      <c r="G81" s="2">
        <f t="shared" si="10"/>
        <v>-99.327529999999996</v>
      </c>
      <c r="H81" s="2"/>
      <c r="J81">
        <v>999000000</v>
      </c>
      <c r="K81">
        <v>-82.656486999999998</v>
      </c>
      <c r="L81">
        <v>-71.571312000000006</v>
      </c>
      <c r="N81" s="2">
        <f t="shared" si="13"/>
        <v>1.2491111111111</v>
      </c>
      <c r="O81" s="2">
        <f t="shared" si="11"/>
        <v>-84.781418000000002</v>
      </c>
      <c r="P81" s="2"/>
    </row>
    <row r="82" spans="2:16" x14ac:dyDescent="0.25">
      <c r="B82">
        <v>1184240740.7407</v>
      </c>
      <c r="C82">
        <v>-87.401229999999998</v>
      </c>
      <c r="D82">
        <v>-76.533271999999997</v>
      </c>
      <c r="F82" s="2">
        <f t="shared" si="12"/>
        <v>1.3741666666666998</v>
      </c>
      <c r="G82" s="2">
        <f t="shared" si="10"/>
        <v>-88.851287999999997</v>
      </c>
      <c r="H82" s="2"/>
      <c r="J82">
        <v>1184240740.7407</v>
      </c>
      <c r="K82">
        <v>-81.670806999999996</v>
      </c>
      <c r="L82">
        <v>-70.503128000000004</v>
      </c>
      <c r="N82" s="2">
        <f t="shared" si="13"/>
        <v>1.3741666666666998</v>
      </c>
      <c r="O82" s="2">
        <f t="shared" si="11"/>
        <v>-86.479988000000006</v>
      </c>
      <c r="P82" s="2"/>
    </row>
    <row r="83" spans="2:16" x14ac:dyDescent="0.25">
      <c r="B83">
        <v>1369481481.4814999</v>
      </c>
      <c r="C83">
        <v>-91.868599000000003</v>
      </c>
      <c r="D83">
        <v>-80.538498000000004</v>
      </c>
      <c r="F83" s="2">
        <f t="shared" si="12"/>
        <v>1.4992222222221998</v>
      </c>
      <c r="G83" s="2">
        <f t="shared" si="10"/>
        <v>-98.177750000000003</v>
      </c>
      <c r="H83" s="2"/>
      <c r="J83">
        <v>1369481481.4814999</v>
      </c>
      <c r="K83">
        <v>-85.341483999999994</v>
      </c>
      <c r="L83">
        <v>-73.482399000000001</v>
      </c>
      <c r="N83" s="2">
        <f t="shared" si="13"/>
        <v>1.4992222222221998</v>
      </c>
      <c r="O83" s="2">
        <f t="shared" si="11"/>
        <v>-85.113808000000006</v>
      </c>
      <c r="P83" s="2"/>
    </row>
    <row r="84" spans="2:16" x14ac:dyDescent="0.25">
      <c r="B84">
        <v>1554722222.2221999</v>
      </c>
      <c r="C84">
        <v>-90.845650000000006</v>
      </c>
      <c r="D84">
        <v>-79.093718999999993</v>
      </c>
      <c r="F84" s="2">
        <f t="shared" si="12"/>
        <v>1.6242777777778001</v>
      </c>
      <c r="G84" s="2">
        <f t="shared" si="10"/>
        <v>-89.882407999999998</v>
      </c>
      <c r="H84" s="2"/>
      <c r="J84">
        <v>1554722222.2221999</v>
      </c>
      <c r="K84">
        <v>-84.677368000000001</v>
      </c>
      <c r="L84">
        <v>-72.691024999999996</v>
      </c>
      <c r="N84" s="2">
        <f t="shared" si="13"/>
        <v>1.6242777777778001</v>
      </c>
      <c r="O84" s="2">
        <f t="shared" si="11"/>
        <v>-84.499488999999997</v>
      </c>
      <c r="P84" s="2"/>
    </row>
    <row r="85" spans="2:16" x14ac:dyDescent="0.25">
      <c r="B85">
        <v>1739962962.9630001</v>
      </c>
      <c r="C85">
        <v>-97.342490999999995</v>
      </c>
      <c r="D85">
        <v>-85.078270000000003</v>
      </c>
      <c r="F85" s="2">
        <f t="shared" si="12"/>
        <v>1.7493333333333001</v>
      </c>
      <c r="G85" s="2">
        <f t="shared" si="10"/>
        <v>-90.628310999999997</v>
      </c>
      <c r="H85" s="2"/>
      <c r="J85">
        <v>1739962962.9630001</v>
      </c>
      <c r="K85">
        <v>-85.639442000000003</v>
      </c>
      <c r="L85">
        <v>-73.418143999999998</v>
      </c>
      <c r="N85" s="2">
        <f t="shared" si="13"/>
        <v>1.7493333333333001</v>
      </c>
      <c r="O85" s="2">
        <f t="shared" si="11"/>
        <v>-82.589652999999998</v>
      </c>
      <c r="P85" s="2"/>
    </row>
    <row r="86" spans="2:16" x14ac:dyDescent="0.25">
      <c r="B86">
        <v>1925203703.7037001</v>
      </c>
      <c r="C86">
        <v>-92.975020999999998</v>
      </c>
      <c r="D86">
        <v>-80.387054000000006</v>
      </c>
      <c r="F86" s="2">
        <f t="shared" si="12"/>
        <v>1.8743888888889</v>
      </c>
      <c r="G86" s="2">
        <f t="shared" si="10"/>
        <v>-91.400841</v>
      </c>
      <c r="H86" s="2"/>
      <c r="J86">
        <v>1925203703.7037001</v>
      </c>
      <c r="K86">
        <v>-85.927773000000002</v>
      </c>
      <c r="L86">
        <v>-73.528701999999996</v>
      </c>
      <c r="N86" s="2">
        <f t="shared" si="13"/>
        <v>1.8743888888889</v>
      </c>
      <c r="O86" s="2">
        <f t="shared" si="11"/>
        <v>-85.183716000000004</v>
      </c>
      <c r="P86" s="2"/>
    </row>
    <row r="87" spans="2:16" x14ac:dyDescent="0.25">
      <c r="B87">
        <v>2110444444.4444001</v>
      </c>
      <c r="C87">
        <v>-93.450607000000005</v>
      </c>
      <c r="D87">
        <v>-80.611678999999995</v>
      </c>
      <c r="F87" s="2">
        <f t="shared" si="12"/>
        <v>1.9994444444444002</v>
      </c>
      <c r="G87" s="2">
        <f t="shared" si="10"/>
        <v>-107.65449</v>
      </c>
      <c r="H87" s="2"/>
      <c r="J87">
        <v>2110444444.4444001</v>
      </c>
      <c r="K87">
        <v>-87.763069000000002</v>
      </c>
      <c r="L87">
        <v>-74.664726000000002</v>
      </c>
      <c r="N87" s="2">
        <f t="shared" si="13"/>
        <v>1.9994444444444002</v>
      </c>
      <c r="O87" s="2">
        <f t="shared" si="11"/>
        <v>-84.769897</v>
      </c>
      <c r="P87" s="2"/>
    </row>
    <row r="88" spans="2:16" x14ac:dyDescent="0.25">
      <c r="B88">
        <v>2295685185.1852002</v>
      </c>
      <c r="C88">
        <v>-98.754302999999993</v>
      </c>
      <c r="D88">
        <v>-85.353301999999999</v>
      </c>
      <c r="F88" s="2">
        <f t="shared" si="12"/>
        <v>2.1244999999999998</v>
      </c>
      <c r="G88" s="2">
        <f t="shared" si="10"/>
        <v>-100.82299999999999</v>
      </c>
      <c r="H88" s="2"/>
      <c r="J88">
        <v>2295685185.1852002</v>
      </c>
      <c r="K88">
        <v>-88.288994000000002</v>
      </c>
      <c r="L88">
        <v>-74.262398000000005</v>
      </c>
      <c r="N88" s="2">
        <f t="shared" si="13"/>
        <v>2.1244999999999998</v>
      </c>
      <c r="O88" s="2">
        <f t="shared" si="11"/>
        <v>-85.255920000000003</v>
      </c>
      <c r="P88" s="2"/>
    </row>
    <row r="89" spans="2:16" x14ac:dyDescent="0.25">
      <c r="B89">
        <v>2480925925.9259</v>
      </c>
      <c r="C89">
        <v>-98.057640000000006</v>
      </c>
      <c r="D89">
        <v>-83.790931999999998</v>
      </c>
      <c r="F89" s="2">
        <f t="shared" si="12"/>
        <v>2.2495555555556002</v>
      </c>
      <c r="G89" s="2">
        <f t="shared" si="10"/>
        <v>-93.134476000000006</v>
      </c>
      <c r="H89" s="2"/>
      <c r="J89">
        <v>2480925925.9259</v>
      </c>
      <c r="K89">
        <v>-87.444534000000004</v>
      </c>
      <c r="L89">
        <v>-72.82235</v>
      </c>
      <c r="N89" s="2">
        <f t="shared" si="13"/>
        <v>2.2495555555556002</v>
      </c>
      <c r="O89" s="2">
        <f t="shared" si="11"/>
        <v>-83.602530999999999</v>
      </c>
      <c r="P89" s="2"/>
    </row>
    <row r="90" spans="2:16" x14ac:dyDescent="0.25">
      <c r="B90">
        <v>2666166666.6666999</v>
      </c>
      <c r="C90">
        <v>-105.57633</v>
      </c>
      <c r="D90">
        <v>-90.993072999999995</v>
      </c>
      <c r="F90" s="2">
        <f t="shared" si="12"/>
        <v>2.3746111111111001</v>
      </c>
      <c r="G90" s="2">
        <f t="shared" si="10"/>
        <v>-108.43037</v>
      </c>
      <c r="H90" s="2"/>
      <c r="J90">
        <v>2666166666.6666999</v>
      </c>
      <c r="K90">
        <v>-86.442581000000004</v>
      </c>
      <c r="L90">
        <v>-71.563987999999995</v>
      </c>
      <c r="N90" s="2">
        <f t="shared" si="13"/>
        <v>2.3746111111111001</v>
      </c>
      <c r="O90" s="2">
        <f t="shared" si="11"/>
        <v>-86.380996999999994</v>
      </c>
      <c r="P90" s="2"/>
    </row>
    <row r="91" spans="2:16" x14ac:dyDescent="0.25">
      <c r="B91">
        <v>2851407407.4074001</v>
      </c>
      <c r="C91">
        <v>-101.14435</v>
      </c>
      <c r="D91">
        <v>-86.382148999999998</v>
      </c>
      <c r="F91" s="2">
        <f t="shared" si="12"/>
        <v>2.4996666666667</v>
      </c>
      <c r="G91" s="2">
        <f t="shared" si="10"/>
        <v>-86.554924</v>
      </c>
      <c r="H91" s="2"/>
      <c r="J91">
        <v>2851407407.4074001</v>
      </c>
      <c r="K91">
        <v>-87.217895999999996</v>
      </c>
      <c r="L91">
        <v>-72.438186999999999</v>
      </c>
      <c r="N91" s="2">
        <f t="shared" si="13"/>
        <v>2.4996666666667</v>
      </c>
      <c r="O91" s="2">
        <f t="shared" si="11"/>
        <v>-91.885704000000004</v>
      </c>
      <c r="P91" s="2"/>
    </row>
    <row r="92" spans="2:16" x14ac:dyDescent="0.25">
      <c r="B92">
        <v>3036648148.1480999</v>
      </c>
      <c r="C92">
        <v>-99.494018999999994</v>
      </c>
      <c r="D92">
        <v>-84.550797000000003</v>
      </c>
      <c r="F92" s="2">
        <f t="shared" si="12"/>
        <v>2.6247222222222</v>
      </c>
      <c r="G92" s="2">
        <f t="shared" si="10"/>
        <v>-89.225532999999999</v>
      </c>
      <c r="H92" s="2"/>
      <c r="J92">
        <v>3036648148.1480999</v>
      </c>
      <c r="K92">
        <v>-87.760543999999996</v>
      </c>
      <c r="L92">
        <v>-72.567795000000004</v>
      </c>
      <c r="N92" s="2">
        <f t="shared" si="13"/>
        <v>2.6247222222222</v>
      </c>
      <c r="O92" s="2">
        <f t="shared" si="11"/>
        <v>-95.636375000000001</v>
      </c>
      <c r="P92" s="2"/>
    </row>
    <row r="93" spans="2:16" x14ac:dyDescent="0.25">
      <c r="B93">
        <v>3221888888.8888998</v>
      </c>
      <c r="C93">
        <v>-104.22181999999999</v>
      </c>
      <c r="D93">
        <v>-89.262221999999994</v>
      </c>
      <c r="F93" s="2">
        <f t="shared" si="12"/>
        <v>2.7497777777778003</v>
      </c>
      <c r="G93" s="2">
        <f t="shared" si="10"/>
        <v>-91.456596000000005</v>
      </c>
      <c r="H93" s="2"/>
      <c r="J93">
        <v>3221888888.8888998</v>
      </c>
      <c r="K93">
        <v>-92.091804999999994</v>
      </c>
      <c r="L93">
        <v>-76.860320999999999</v>
      </c>
      <c r="N93" s="2">
        <f t="shared" si="13"/>
        <v>2.7497777777778003</v>
      </c>
      <c r="O93" s="2">
        <f t="shared" si="11"/>
        <v>-84.415931999999998</v>
      </c>
      <c r="P93" s="2"/>
    </row>
    <row r="94" spans="2:16" x14ac:dyDescent="0.25">
      <c r="B94">
        <v>3407129629.6296</v>
      </c>
      <c r="C94">
        <v>-105.23639</v>
      </c>
      <c r="D94">
        <v>-90.019347999999994</v>
      </c>
      <c r="F94" s="2">
        <f t="shared" si="12"/>
        <v>2.8748333333333003</v>
      </c>
      <c r="G94" s="2">
        <f t="shared" si="10"/>
        <v>-89.208068999999995</v>
      </c>
      <c r="H94" s="2"/>
      <c r="J94">
        <v>3407129629.6296</v>
      </c>
      <c r="K94">
        <v>-98.895279000000002</v>
      </c>
      <c r="L94">
        <v>-83.216330999999997</v>
      </c>
      <c r="N94" s="2">
        <f t="shared" si="13"/>
        <v>2.8748333333333003</v>
      </c>
      <c r="O94" s="2">
        <f t="shared" si="11"/>
        <v>-92.370261999999997</v>
      </c>
      <c r="P94" s="2"/>
    </row>
    <row r="95" spans="2:16" x14ac:dyDescent="0.25">
      <c r="B95">
        <v>3592370370.3704</v>
      </c>
      <c r="C95">
        <v>-97.211806999999993</v>
      </c>
      <c r="D95">
        <v>-81.412979000000007</v>
      </c>
      <c r="F95" s="2">
        <f t="shared" si="12"/>
        <v>2.9998888888888997</v>
      </c>
      <c r="G95" s="2">
        <f t="shared" si="10"/>
        <v>-91.515320000000003</v>
      </c>
      <c r="H95" s="2"/>
      <c r="J95">
        <v>3592370370.3704</v>
      </c>
      <c r="K95">
        <v>-100.56328999999999</v>
      </c>
      <c r="L95">
        <v>-84.389144999999999</v>
      </c>
      <c r="N95" s="2">
        <f t="shared" si="13"/>
        <v>2.9998888888888997</v>
      </c>
      <c r="O95" s="2">
        <f t="shared" si="11"/>
        <v>-86.682518000000002</v>
      </c>
      <c r="P95" s="2"/>
    </row>
    <row r="96" spans="2:16" x14ac:dyDescent="0.25">
      <c r="B96">
        <v>3777611111.1111002</v>
      </c>
      <c r="C96">
        <v>-94.319145000000006</v>
      </c>
      <c r="D96">
        <v>-78.216301000000001</v>
      </c>
      <c r="F96" s="2">
        <f t="shared" si="12"/>
        <v>3.1249444444443997</v>
      </c>
      <c r="G96" s="2">
        <f t="shared" si="10"/>
        <v>-88.466171000000003</v>
      </c>
      <c r="H96" s="2"/>
      <c r="J96">
        <v>3777611111.1111002</v>
      </c>
      <c r="K96">
        <v>-97.844772000000006</v>
      </c>
      <c r="L96">
        <v>-81.672668000000002</v>
      </c>
      <c r="N96" s="2">
        <f t="shared" si="13"/>
        <v>3.1249444444443997</v>
      </c>
      <c r="O96" s="2">
        <f t="shared" si="11"/>
        <v>-95.157432999999997</v>
      </c>
      <c r="P96" s="2"/>
    </row>
    <row r="97" spans="2:16" x14ac:dyDescent="0.25">
      <c r="B97">
        <v>3962851851.8519001</v>
      </c>
      <c r="C97">
        <v>-94.400101000000006</v>
      </c>
      <c r="D97">
        <v>-77.860793999999999</v>
      </c>
      <c r="F97" s="2">
        <f t="shared" si="12"/>
        <v>3.25</v>
      </c>
      <c r="G97" s="2">
        <f t="shared" si="10"/>
        <v>-99.267021</v>
      </c>
      <c r="H97" s="2"/>
      <c r="J97">
        <v>3962851851.8519001</v>
      </c>
      <c r="K97">
        <v>-94.937591999999995</v>
      </c>
      <c r="L97">
        <v>-78.201210000000003</v>
      </c>
      <c r="N97" s="2">
        <f t="shared" si="13"/>
        <v>3.25</v>
      </c>
      <c r="O97" s="2">
        <f t="shared" si="11"/>
        <v>-87.312888999999998</v>
      </c>
      <c r="P97" s="2"/>
    </row>
    <row r="98" spans="2:16" x14ac:dyDescent="0.25">
      <c r="B98">
        <v>4148092592.5925999</v>
      </c>
      <c r="C98">
        <v>-106.25834999999999</v>
      </c>
      <c r="D98">
        <v>-87.728271000000007</v>
      </c>
      <c r="F98" s="2" t="s">
        <v>21</v>
      </c>
      <c r="H98" s="2"/>
      <c r="J98">
        <v>4148092592.5925999</v>
      </c>
      <c r="K98">
        <v>-98.129874999999998</v>
      </c>
      <c r="L98">
        <v>-79.639565000000005</v>
      </c>
      <c r="N98" s="2" t="s">
        <v>21</v>
      </c>
      <c r="P98" s="2"/>
    </row>
    <row r="99" spans="2:16" x14ac:dyDescent="0.25">
      <c r="B99">
        <v>4333333333.3332996</v>
      </c>
      <c r="C99">
        <v>-101.92894</v>
      </c>
      <c r="D99">
        <v>-82.325385999999995</v>
      </c>
      <c r="H99" s="2"/>
      <c r="J99">
        <v>4333333333.3332996</v>
      </c>
      <c r="K99">
        <v>-111.89558</v>
      </c>
      <c r="L99">
        <v>-92.375220999999996</v>
      </c>
      <c r="P99" s="2"/>
    </row>
    <row r="100" spans="2:16" x14ac:dyDescent="0.25">
      <c r="B100" t="s">
        <v>21</v>
      </c>
      <c r="H100" s="2"/>
      <c r="J100" t="s">
        <v>21</v>
      </c>
      <c r="P100" s="2"/>
    </row>
    <row r="101" spans="2:16" x14ac:dyDescent="0.25">
      <c r="F101" s="2" t="s">
        <v>25</v>
      </c>
      <c r="H101" s="2"/>
      <c r="N101" s="2" t="s">
        <v>25</v>
      </c>
      <c r="P101" s="2"/>
    </row>
    <row r="102" spans="2:16" ht="15.75" x14ac:dyDescent="0.25">
      <c r="F102" s="2" t="s">
        <v>19</v>
      </c>
      <c r="G102" s="2" t="str">
        <f t="shared" ref="G102:G121" si="14">D128</f>
        <v>5Ix0L dBc Log Mag(dB)</v>
      </c>
      <c r="H102" s="25">
        <v>5</v>
      </c>
      <c r="N102" s="2" t="s">
        <v>19</v>
      </c>
      <c r="O102" s="2" t="str">
        <f t="shared" ref="O102:O121" si="15">L128</f>
        <v>5Ix0L dBc Log Mag(dB)</v>
      </c>
      <c r="P102" s="25">
        <v>5</v>
      </c>
    </row>
    <row r="103" spans="2:16" ht="15.75" x14ac:dyDescent="0.25">
      <c r="B103" t="s">
        <v>24</v>
      </c>
      <c r="F103" s="2">
        <f t="shared" ref="F103:F121" si="16">B129/1000000000</f>
        <v>0.999</v>
      </c>
      <c r="G103" s="2">
        <f t="shared" si="14"/>
        <v>-121.69765</v>
      </c>
      <c r="H103" s="26">
        <f>ABS(AVERAGE(G103:G121)-(H102-1)*19)</f>
        <v>175.38048910526317</v>
      </c>
      <c r="J103" t="s">
        <v>24</v>
      </c>
      <c r="N103" s="2">
        <f t="shared" ref="N103:N121" si="17">J129/1000000000</f>
        <v>0.999</v>
      </c>
      <c r="O103" s="2">
        <f t="shared" si="15"/>
        <v>-85.200194999999994</v>
      </c>
      <c r="P103" s="26">
        <f>ABS(AVERAGE(O103:O121)-(P102-1)*19)</f>
        <v>163.7157307894737</v>
      </c>
    </row>
    <row r="104" spans="2:16" x14ac:dyDescent="0.25">
      <c r="B104" t="s">
        <v>19</v>
      </c>
      <c r="C104" t="s">
        <v>125</v>
      </c>
      <c r="D104" t="s">
        <v>29</v>
      </c>
      <c r="F104" s="2">
        <f t="shared" si="16"/>
        <v>1.0879444444444</v>
      </c>
      <c r="G104" s="2">
        <f t="shared" si="14"/>
        <v>-94.014411999999993</v>
      </c>
      <c r="J104" t="s">
        <v>19</v>
      </c>
      <c r="K104" t="s">
        <v>125</v>
      </c>
      <c r="L104" t="s">
        <v>29</v>
      </c>
      <c r="N104" s="2">
        <f t="shared" si="17"/>
        <v>1.0879444444444</v>
      </c>
      <c r="O104" s="2">
        <f t="shared" si="15"/>
        <v>-84.792525999999995</v>
      </c>
    </row>
    <row r="105" spans="2:16" x14ac:dyDescent="0.25">
      <c r="B105">
        <v>999000000</v>
      </c>
      <c r="C105">
        <v>-97.768364000000005</v>
      </c>
      <c r="D105">
        <v>-87.001389000000003</v>
      </c>
      <c r="F105" s="2">
        <f t="shared" si="16"/>
        <v>1.1768888888889</v>
      </c>
      <c r="G105" s="2">
        <f t="shared" si="14"/>
        <v>-111.62615</v>
      </c>
      <c r="J105">
        <v>999000000</v>
      </c>
      <c r="K105">
        <v>-94.250916000000004</v>
      </c>
      <c r="L105">
        <v>-83.165733000000003</v>
      </c>
      <c r="N105" s="2">
        <f t="shared" si="17"/>
        <v>1.1768888888889</v>
      </c>
      <c r="O105" s="2">
        <f t="shared" si="15"/>
        <v>-80.109734000000003</v>
      </c>
    </row>
    <row r="106" spans="2:16" x14ac:dyDescent="0.25">
      <c r="B106">
        <v>1124055555.5555999</v>
      </c>
      <c r="C106">
        <v>-100.00257999999999</v>
      </c>
      <c r="D106">
        <v>-89.134620999999996</v>
      </c>
      <c r="F106" s="2">
        <f t="shared" si="16"/>
        <v>1.2658333333333001</v>
      </c>
      <c r="G106" s="2">
        <f t="shared" si="14"/>
        <v>-100.73694</v>
      </c>
      <c r="J106">
        <v>1124055555.5555999</v>
      </c>
      <c r="K106">
        <v>-101.98860999999999</v>
      </c>
      <c r="L106">
        <v>-90.820930000000004</v>
      </c>
      <c r="N106" s="2">
        <f t="shared" si="17"/>
        <v>1.2658333333333001</v>
      </c>
      <c r="O106" s="2">
        <f t="shared" si="15"/>
        <v>-85.703896</v>
      </c>
    </row>
    <row r="107" spans="2:16" x14ac:dyDescent="0.25">
      <c r="B107">
        <v>1249111111.1111</v>
      </c>
      <c r="C107">
        <v>-110.65761999999999</v>
      </c>
      <c r="D107">
        <v>-99.327529999999996</v>
      </c>
      <c r="F107" s="2">
        <f t="shared" si="16"/>
        <v>1.3547777777778001</v>
      </c>
      <c r="G107" s="2">
        <f t="shared" si="14"/>
        <v>-95.073715000000007</v>
      </c>
      <c r="J107">
        <v>1249111111.1111</v>
      </c>
      <c r="K107">
        <v>-96.640502999999995</v>
      </c>
      <c r="L107">
        <v>-84.781418000000002</v>
      </c>
      <c r="N107" s="2">
        <f t="shared" si="17"/>
        <v>1.3547777777778001</v>
      </c>
      <c r="O107" s="2">
        <f t="shared" si="15"/>
        <v>-86.607078999999999</v>
      </c>
    </row>
    <row r="108" spans="2:16" x14ac:dyDescent="0.25">
      <c r="B108">
        <v>1374166666.6666999</v>
      </c>
      <c r="C108">
        <v>-100.60321999999999</v>
      </c>
      <c r="D108">
        <v>-88.851287999999997</v>
      </c>
      <c r="F108" s="2">
        <f t="shared" si="16"/>
        <v>1.4437222222221999</v>
      </c>
      <c r="G108" s="2">
        <f t="shared" si="14"/>
        <v>-108.55398</v>
      </c>
      <c r="J108">
        <v>1374166666.6666999</v>
      </c>
      <c r="K108">
        <v>-98.466330999999997</v>
      </c>
      <c r="L108">
        <v>-86.479988000000006</v>
      </c>
      <c r="N108" s="2">
        <f t="shared" si="17"/>
        <v>1.4437222222221999</v>
      </c>
      <c r="O108" s="2">
        <f t="shared" si="15"/>
        <v>-86.719855999999993</v>
      </c>
    </row>
    <row r="109" spans="2:16" x14ac:dyDescent="0.25">
      <c r="B109">
        <v>1499222222.2221999</v>
      </c>
      <c r="C109">
        <v>-110.44197</v>
      </c>
      <c r="D109">
        <v>-98.177750000000003</v>
      </c>
      <c r="F109" s="2">
        <f t="shared" si="16"/>
        <v>1.5326666666666999</v>
      </c>
      <c r="G109" s="2">
        <f t="shared" si="14"/>
        <v>-94.873206999999994</v>
      </c>
      <c r="J109">
        <v>1499222222.2221999</v>
      </c>
      <c r="K109">
        <v>-97.335098000000002</v>
      </c>
      <c r="L109">
        <v>-85.113808000000006</v>
      </c>
      <c r="N109" s="2">
        <f t="shared" si="17"/>
        <v>1.5326666666666999</v>
      </c>
      <c r="O109" s="2">
        <f t="shared" si="15"/>
        <v>-86.264397000000002</v>
      </c>
    </row>
    <row r="110" spans="2:16" x14ac:dyDescent="0.25">
      <c r="B110">
        <v>1624277777.7778001</v>
      </c>
      <c r="C110">
        <v>-102.47038000000001</v>
      </c>
      <c r="D110">
        <v>-89.882407999999998</v>
      </c>
      <c r="F110" s="2">
        <f t="shared" si="16"/>
        <v>1.6216111111111</v>
      </c>
      <c r="G110" s="2">
        <f t="shared" si="14"/>
        <v>-100.90286</v>
      </c>
      <c r="J110">
        <v>1624277777.7778001</v>
      </c>
      <c r="K110">
        <v>-96.898551999999995</v>
      </c>
      <c r="L110">
        <v>-84.499488999999997</v>
      </c>
      <c r="N110" s="2">
        <f t="shared" si="17"/>
        <v>1.6216111111111</v>
      </c>
      <c r="O110" s="2">
        <f t="shared" si="15"/>
        <v>-89.207352</v>
      </c>
    </row>
    <row r="111" spans="2:16" x14ac:dyDescent="0.25">
      <c r="B111">
        <v>1749333333.3333001</v>
      </c>
      <c r="C111">
        <v>-103.46724</v>
      </c>
      <c r="D111">
        <v>-90.628310999999997</v>
      </c>
      <c r="F111" s="2">
        <f t="shared" si="16"/>
        <v>1.7105555555556</v>
      </c>
      <c r="G111" s="2">
        <f t="shared" si="14"/>
        <v>-97.644142000000002</v>
      </c>
      <c r="J111">
        <v>1749333333.3333001</v>
      </c>
      <c r="K111">
        <v>-95.687988000000004</v>
      </c>
      <c r="L111">
        <v>-82.589652999999998</v>
      </c>
      <c r="N111" s="2">
        <f t="shared" si="17"/>
        <v>1.7105555555556</v>
      </c>
      <c r="O111" s="2">
        <f t="shared" si="15"/>
        <v>-85.478667999999999</v>
      </c>
    </row>
    <row r="112" spans="2:16" x14ac:dyDescent="0.25">
      <c r="B112">
        <v>1874388888.8889</v>
      </c>
      <c r="C112">
        <v>-104.80183</v>
      </c>
      <c r="D112">
        <v>-91.400841</v>
      </c>
      <c r="F112" s="2">
        <f t="shared" si="16"/>
        <v>1.7995000000000001</v>
      </c>
      <c r="G112" s="2">
        <f t="shared" si="14"/>
        <v>-96.155128000000005</v>
      </c>
      <c r="J112">
        <v>1874388888.8889</v>
      </c>
      <c r="K112">
        <v>-99.210312000000002</v>
      </c>
      <c r="L112">
        <v>-85.183716000000004</v>
      </c>
      <c r="N112" s="2">
        <f t="shared" si="17"/>
        <v>1.7995000000000001</v>
      </c>
      <c r="O112" s="2">
        <f t="shared" si="15"/>
        <v>-89.040665000000004</v>
      </c>
    </row>
    <row r="113" spans="2:15" x14ac:dyDescent="0.25">
      <c r="B113">
        <v>1999444444.4444001</v>
      </c>
      <c r="C113">
        <v>-121.9212</v>
      </c>
      <c r="D113">
        <v>-107.65449</v>
      </c>
      <c r="F113" s="2">
        <f t="shared" si="16"/>
        <v>1.8884444444444</v>
      </c>
      <c r="G113" s="2">
        <f t="shared" si="14"/>
        <v>-97.301383999999999</v>
      </c>
      <c r="J113">
        <v>1999444444.4444001</v>
      </c>
      <c r="K113">
        <v>-99.392082000000002</v>
      </c>
      <c r="L113">
        <v>-84.769897</v>
      </c>
      <c r="N113" s="2">
        <f t="shared" si="17"/>
        <v>1.8884444444444</v>
      </c>
      <c r="O113" s="2">
        <f t="shared" si="15"/>
        <v>-89.460235999999995</v>
      </c>
    </row>
    <row r="114" spans="2:15" x14ac:dyDescent="0.25">
      <c r="B114">
        <v>2124500000</v>
      </c>
      <c r="C114">
        <v>-115.40626</v>
      </c>
      <c r="D114">
        <v>-100.82299999999999</v>
      </c>
      <c r="F114" s="2">
        <f t="shared" si="16"/>
        <v>1.9773888888889</v>
      </c>
      <c r="G114" s="2">
        <f t="shared" si="14"/>
        <v>-91.622437000000005</v>
      </c>
      <c r="J114">
        <v>2124500000</v>
      </c>
      <c r="K114">
        <v>-100.13451999999999</v>
      </c>
      <c r="L114">
        <v>-85.255920000000003</v>
      </c>
      <c r="N114" s="2">
        <f t="shared" si="17"/>
        <v>1.9773888888889</v>
      </c>
      <c r="O114" s="2">
        <f t="shared" si="15"/>
        <v>-98.897605999999996</v>
      </c>
    </row>
    <row r="115" spans="2:15" x14ac:dyDescent="0.25">
      <c r="B115">
        <v>2249555555.5556002</v>
      </c>
      <c r="C115">
        <v>-107.89668</v>
      </c>
      <c r="D115">
        <v>-93.134476000000006</v>
      </c>
      <c r="F115" s="2">
        <f t="shared" si="16"/>
        <v>2.0663333333333003</v>
      </c>
      <c r="G115" s="2">
        <f t="shared" si="14"/>
        <v>-88.489136000000002</v>
      </c>
      <c r="J115">
        <v>2249555555.5556002</v>
      </c>
      <c r="K115">
        <v>-98.382232999999999</v>
      </c>
      <c r="L115">
        <v>-83.602530999999999</v>
      </c>
      <c r="N115" s="2">
        <f t="shared" si="17"/>
        <v>2.0663333333333003</v>
      </c>
      <c r="O115" s="2">
        <f t="shared" si="15"/>
        <v>-89.808043999999995</v>
      </c>
    </row>
    <row r="116" spans="2:15" x14ac:dyDescent="0.25">
      <c r="B116">
        <v>2374611111.1111002</v>
      </c>
      <c r="C116">
        <v>-123.37358999999999</v>
      </c>
      <c r="D116">
        <v>-108.43037</v>
      </c>
      <c r="F116" s="2">
        <f t="shared" si="16"/>
        <v>2.1552777777778003</v>
      </c>
      <c r="G116" s="2">
        <f t="shared" si="14"/>
        <v>-105.12443</v>
      </c>
      <c r="J116">
        <v>2374611111.1111002</v>
      </c>
      <c r="K116">
        <v>-101.57375</v>
      </c>
      <c r="L116">
        <v>-86.380996999999994</v>
      </c>
      <c r="N116" s="2">
        <f t="shared" si="17"/>
        <v>2.1552777777778003</v>
      </c>
      <c r="O116" s="2">
        <f t="shared" si="15"/>
        <v>-89.613197</v>
      </c>
    </row>
    <row r="117" spans="2:15" x14ac:dyDescent="0.25">
      <c r="B117">
        <v>2499666666.6666999</v>
      </c>
      <c r="C117">
        <v>-101.51452999999999</v>
      </c>
      <c r="D117">
        <v>-86.554924</v>
      </c>
      <c r="F117" s="2">
        <f t="shared" si="16"/>
        <v>2.2442222222221999</v>
      </c>
      <c r="G117" s="2">
        <f t="shared" si="14"/>
        <v>-89.888251999999994</v>
      </c>
      <c r="J117">
        <v>2499666666.6666999</v>
      </c>
      <c r="K117">
        <v>-107.11718999999999</v>
      </c>
      <c r="L117">
        <v>-91.885704000000004</v>
      </c>
      <c r="N117" s="2">
        <f t="shared" si="17"/>
        <v>2.2442222222221999</v>
      </c>
      <c r="O117" s="2">
        <f t="shared" si="15"/>
        <v>-85.609604000000004</v>
      </c>
    </row>
    <row r="118" spans="2:15" x14ac:dyDescent="0.25">
      <c r="B118">
        <v>2624722222.2221999</v>
      </c>
      <c r="C118">
        <v>-104.44257</v>
      </c>
      <c r="D118">
        <v>-89.225532999999999</v>
      </c>
      <c r="F118" s="2">
        <f t="shared" si="16"/>
        <v>2.3331666666666999</v>
      </c>
      <c r="G118" s="2">
        <f t="shared" si="14"/>
        <v>-100.24684999999999</v>
      </c>
      <c r="J118">
        <v>2624722222.2221999</v>
      </c>
      <c r="K118">
        <v>-111.31532</v>
      </c>
      <c r="L118">
        <v>-95.636375000000001</v>
      </c>
      <c r="N118" s="2">
        <f t="shared" si="17"/>
        <v>2.3331666666666999</v>
      </c>
      <c r="O118" s="2">
        <f t="shared" si="15"/>
        <v>-91.291008000000005</v>
      </c>
    </row>
    <row r="119" spans="2:15" x14ac:dyDescent="0.25">
      <c r="B119">
        <v>2749777777.7778001</v>
      </c>
      <c r="C119">
        <v>-107.25542</v>
      </c>
      <c r="D119">
        <v>-91.456596000000005</v>
      </c>
      <c r="F119" s="2">
        <f t="shared" si="16"/>
        <v>2.4221111111111</v>
      </c>
      <c r="G119" s="2">
        <f t="shared" si="14"/>
        <v>-93.871696</v>
      </c>
      <c r="J119">
        <v>2749777777.7778001</v>
      </c>
      <c r="K119">
        <v>-100.59007</v>
      </c>
      <c r="L119">
        <v>-84.415931999999998</v>
      </c>
      <c r="N119" s="2">
        <f t="shared" si="17"/>
        <v>2.4221111111111</v>
      </c>
      <c r="O119" s="2">
        <f t="shared" si="15"/>
        <v>-88.542891999999995</v>
      </c>
    </row>
    <row r="120" spans="2:15" x14ac:dyDescent="0.25">
      <c r="B120">
        <v>2874833333.3333001</v>
      </c>
      <c r="C120">
        <v>-105.31091000000001</v>
      </c>
      <c r="D120">
        <v>-89.208068999999995</v>
      </c>
      <c r="F120" s="2">
        <f t="shared" si="16"/>
        <v>2.5110555555556</v>
      </c>
      <c r="G120" s="2">
        <f t="shared" si="14"/>
        <v>-101.67097</v>
      </c>
      <c r="J120">
        <v>2874833333.3333001</v>
      </c>
      <c r="K120">
        <v>-108.54237000000001</v>
      </c>
      <c r="L120">
        <v>-92.370261999999997</v>
      </c>
      <c r="N120" s="2">
        <f t="shared" si="17"/>
        <v>2.5110555555556</v>
      </c>
      <c r="O120" s="2">
        <f t="shared" si="15"/>
        <v>-85.655204999999995</v>
      </c>
    </row>
    <row r="121" spans="2:15" x14ac:dyDescent="0.25">
      <c r="B121">
        <v>2999888888.8888998</v>
      </c>
      <c r="C121">
        <v>-108.05463</v>
      </c>
      <c r="D121">
        <v>-91.515320000000003</v>
      </c>
      <c r="F121" s="2">
        <f t="shared" si="16"/>
        <v>2.6</v>
      </c>
      <c r="G121" s="2">
        <f t="shared" si="14"/>
        <v>-98.735954000000007</v>
      </c>
      <c r="J121">
        <v>2999888888.8888998</v>
      </c>
      <c r="K121">
        <v>-103.41889999999999</v>
      </c>
      <c r="L121">
        <v>-86.682518000000002</v>
      </c>
      <c r="N121" s="2">
        <f t="shared" si="17"/>
        <v>2.6</v>
      </c>
      <c r="O121" s="2">
        <f t="shared" si="15"/>
        <v>-88.596725000000006</v>
      </c>
    </row>
    <row r="122" spans="2:15" x14ac:dyDescent="0.25">
      <c r="B122">
        <v>3124944444.4443998</v>
      </c>
      <c r="C122">
        <v>-106.99625</v>
      </c>
      <c r="D122">
        <v>-88.466171000000003</v>
      </c>
      <c r="F122" s="2" t="s">
        <v>21</v>
      </c>
      <c r="J122">
        <v>3124944444.4443998</v>
      </c>
      <c r="K122">
        <v>-113.64774</v>
      </c>
      <c r="L122">
        <v>-95.157432999999997</v>
      </c>
      <c r="N122" s="2" t="s">
        <v>21</v>
      </c>
    </row>
    <row r="123" spans="2:15" x14ac:dyDescent="0.25">
      <c r="B123">
        <v>3250000000</v>
      </c>
      <c r="C123">
        <v>-118.87057</v>
      </c>
      <c r="D123">
        <v>-99.267021</v>
      </c>
      <c r="J123">
        <v>3250000000</v>
      </c>
      <c r="K123">
        <v>-106.83324</v>
      </c>
      <c r="L123">
        <v>-87.312888999999998</v>
      </c>
    </row>
    <row r="124" spans="2:15" x14ac:dyDescent="0.25">
      <c r="B124" t="s">
        <v>21</v>
      </c>
      <c r="J124" t="s">
        <v>21</v>
      </c>
    </row>
    <row r="127" spans="2:15" x14ac:dyDescent="0.25">
      <c r="B127" t="s">
        <v>25</v>
      </c>
      <c r="J127" t="s">
        <v>25</v>
      </c>
    </row>
    <row r="128" spans="2:15" x14ac:dyDescent="0.25">
      <c r="B128" t="s">
        <v>19</v>
      </c>
      <c r="C128" t="s">
        <v>126</v>
      </c>
      <c r="D128" t="s">
        <v>30</v>
      </c>
      <c r="J128" t="s">
        <v>19</v>
      </c>
      <c r="K128" t="s">
        <v>126</v>
      </c>
      <c r="L128" t="s">
        <v>30</v>
      </c>
    </row>
    <row r="129" spans="2:12" x14ac:dyDescent="0.25">
      <c r="B129">
        <v>999000000</v>
      </c>
      <c r="C129">
        <v>-132.46463</v>
      </c>
      <c r="D129">
        <v>-121.69765</v>
      </c>
      <c r="J129">
        <v>999000000</v>
      </c>
      <c r="K129">
        <v>-96.285377999999994</v>
      </c>
      <c r="L129">
        <v>-85.200194999999994</v>
      </c>
    </row>
    <row r="130" spans="2:12" x14ac:dyDescent="0.25">
      <c r="B130">
        <v>1087944444.4444001</v>
      </c>
      <c r="C130">
        <v>-104.88238</v>
      </c>
      <c r="D130">
        <v>-94.014411999999993</v>
      </c>
      <c r="J130">
        <v>1087944444.4444001</v>
      </c>
      <c r="K130">
        <v>-95.960205000000002</v>
      </c>
      <c r="L130">
        <v>-84.792525999999995</v>
      </c>
    </row>
    <row r="131" spans="2:12" x14ac:dyDescent="0.25">
      <c r="B131">
        <v>1176888888.8889</v>
      </c>
      <c r="C131">
        <v>-122.95625</v>
      </c>
      <c r="D131">
        <v>-111.62615</v>
      </c>
      <c r="J131">
        <v>1176888888.8889</v>
      </c>
      <c r="K131">
        <v>-91.968811000000002</v>
      </c>
      <c r="L131">
        <v>-80.109734000000003</v>
      </c>
    </row>
    <row r="132" spans="2:12" x14ac:dyDescent="0.25">
      <c r="B132">
        <v>1265833333.3333001</v>
      </c>
      <c r="C132">
        <v>-112.48887000000001</v>
      </c>
      <c r="D132">
        <v>-100.73694</v>
      </c>
      <c r="J132">
        <v>1265833333.3333001</v>
      </c>
      <c r="K132">
        <v>-97.690239000000005</v>
      </c>
      <c r="L132">
        <v>-85.703896</v>
      </c>
    </row>
    <row r="133" spans="2:12" x14ac:dyDescent="0.25">
      <c r="B133">
        <v>1354777777.7778001</v>
      </c>
      <c r="C133">
        <v>-107.33793</v>
      </c>
      <c r="D133">
        <v>-95.073715000000007</v>
      </c>
      <c r="J133">
        <v>1354777777.7778001</v>
      </c>
      <c r="K133">
        <v>-98.828377000000003</v>
      </c>
      <c r="L133">
        <v>-86.607078999999999</v>
      </c>
    </row>
    <row r="134" spans="2:12" x14ac:dyDescent="0.25">
      <c r="B134">
        <v>1443722222.2221999</v>
      </c>
      <c r="C134">
        <v>-121.14194000000001</v>
      </c>
      <c r="D134">
        <v>-108.55398</v>
      </c>
      <c r="J134">
        <v>1443722222.2221999</v>
      </c>
      <c r="K134">
        <v>-99.118919000000005</v>
      </c>
      <c r="L134">
        <v>-86.719855999999993</v>
      </c>
    </row>
    <row r="135" spans="2:12" x14ac:dyDescent="0.25">
      <c r="B135">
        <v>1532666666.6666999</v>
      </c>
      <c r="C135">
        <v>-107.71214000000001</v>
      </c>
      <c r="D135">
        <v>-94.873206999999994</v>
      </c>
      <c r="J135">
        <v>1532666666.6666999</v>
      </c>
      <c r="K135">
        <v>-99.362740000000002</v>
      </c>
      <c r="L135">
        <v>-86.264397000000002</v>
      </c>
    </row>
    <row r="136" spans="2:12" x14ac:dyDescent="0.25">
      <c r="B136">
        <v>1621611111.1111</v>
      </c>
      <c r="C136">
        <v>-114.30386</v>
      </c>
      <c r="D136">
        <v>-100.90286</v>
      </c>
      <c r="J136">
        <v>1621611111.1111</v>
      </c>
      <c r="K136">
        <v>-103.23394</v>
      </c>
      <c r="L136">
        <v>-89.207352</v>
      </c>
    </row>
    <row r="137" spans="2:12" x14ac:dyDescent="0.25">
      <c r="B137">
        <v>1710555555.5555999</v>
      </c>
      <c r="C137">
        <v>-111.91086</v>
      </c>
      <c r="D137">
        <v>-97.644142000000002</v>
      </c>
      <c r="J137">
        <v>1710555555.5555999</v>
      </c>
      <c r="K137">
        <v>-100.10084999999999</v>
      </c>
      <c r="L137">
        <v>-85.478667999999999</v>
      </c>
    </row>
    <row r="138" spans="2:12" x14ac:dyDescent="0.25">
      <c r="B138">
        <v>1799500000</v>
      </c>
      <c r="C138">
        <v>-110.73839</v>
      </c>
      <c r="D138">
        <v>-96.155128000000005</v>
      </c>
      <c r="J138">
        <v>1799500000</v>
      </c>
      <c r="K138">
        <v>-103.91925999999999</v>
      </c>
      <c r="L138">
        <v>-89.040665000000004</v>
      </c>
    </row>
    <row r="139" spans="2:12" x14ac:dyDescent="0.25">
      <c r="B139">
        <v>1888444444.4444001</v>
      </c>
      <c r="C139">
        <v>-112.06358</v>
      </c>
      <c r="D139">
        <v>-97.301383999999999</v>
      </c>
      <c r="J139">
        <v>1888444444.4444001</v>
      </c>
      <c r="K139">
        <v>-104.23994</v>
      </c>
      <c r="L139">
        <v>-89.460235999999995</v>
      </c>
    </row>
    <row r="140" spans="2:12" x14ac:dyDescent="0.25">
      <c r="B140">
        <v>1977388888.8889</v>
      </c>
      <c r="C140">
        <v>-106.56567</v>
      </c>
      <c r="D140">
        <v>-91.622437000000005</v>
      </c>
      <c r="J140">
        <v>1977388888.8889</v>
      </c>
      <c r="K140">
        <v>-114.09035</v>
      </c>
      <c r="L140">
        <v>-98.897605999999996</v>
      </c>
    </row>
    <row r="141" spans="2:12" x14ac:dyDescent="0.25">
      <c r="B141">
        <v>2066333333.3333001</v>
      </c>
      <c r="C141">
        <v>-103.44873</v>
      </c>
      <c r="D141">
        <v>-88.489136000000002</v>
      </c>
      <c r="J141">
        <v>2066333333.3333001</v>
      </c>
      <c r="K141">
        <v>-105.03954</v>
      </c>
      <c r="L141">
        <v>-89.808043999999995</v>
      </c>
    </row>
    <row r="142" spans="2:12" x14ac:dyDescent="0.25">
      <c r="B142">
        <v>2155277777.7778001</v>
      </c>
      <c r="C142">
        <v>-120.34146</v>
      </c>
      <c r="D142">
        <v>-105.12443</v>
      </c>
      <c r="J142">
        <v>2155277777.7778001</v>
      </c>
      <c r="K142">
        <v>-105.29215000000001</v>
      </c>
      <c r="L142">
        <v>-89.613197</v>
      </c>
    </row>
    <row r="143" spans="2:12" x14ac:dyDescent="0.25">
      <c r="B143">
        <v>2244222222.2221999</v>
      </c>
      <c r="C143">
        <v>-105.68707000000001</v>
      </c>
      <c r="D143">
        <v>-89.888251999999994</v>
      </c>
      <c r="J143">
        <v>2244222222.2221999</v>
      </c>
      <c r="K143">
        <v>-101.78373999999999</v>
      </c>
      <c r="L143">
        <v>-85.609604000000004</v>
      </c>
    </row>
    <row r="144" spans="2:12" x14ac:dyDescent="0.25">
      <c r="B144">
        <v>2333166666.6666999</v>
      </c>
      <c r="C144">
        <v>-116.34969</v>
      </c>
      <c r="D144">
        <v>-100.24684999999999</v>
      </c>
      <c r="J144">
        <v>2333166666.6666999</v>
      </c>
      <c r="K144">
        <v>-107.46311</v>
      </c>
      <c r="L144">
        <v>-91.291008000000005</v>
      </c>
    </row>
    <row r="145" spans="2:12" x14ac:dyDescent="0.25">
      <c r="B145">
        <v>2422111111.1111002</v>
      </c>
      <c r="C145">
        <v>-110.411</v>
      </c>
      <c r="D145">
        <v>-93.871696</v>
      </c>
      <c r="J145">
        <v>2422111111.1111002</v>
      </c>
      <c r="K145">
        <v>-105.27927</v>
      </c>
      <c r="L145">
        <v>-88.542891999999995</v>
      </c>
    </row>
    <row r="146" spans="2:12" x14ac:dyDescent="0.25">
      <c r="B146">
        <v>2511055555.5556002</v>
      </c>
      <c r="C146">
        <v>-120.20105</v>
      </c>
      <c r="D146">
        <v>-101.67097</v>
      </c>
      <c r="J146">
        <v>2511055555.5556002</v>
      </c>
      <c r="K146">
        <v>-104.14552</v>
      </c>
      <c r="L146">
        <v>-85.655204999999995</v>
      </c>
    </row>
    <row r="147" spans="2:12" x14ac:dyDescent="0.25">
      <c r="B147">
        <v>2600000000</v>
      </c>
      <c r="C147">
        <v>-118.33951999999999</v>
      </c>
      <c r="D147">
        <v>-98.735954000000007</v>
      </c>
      <c r="J147">
        <v>2600000000</v>
      </c>
      <c r="K147">
        <v>-108.11708</v>
      </c>
      <c r="L147">
        <v>-88.596725000000006</v>
      </c>
    </row>
    <row r="148" spans="2:12" x14ac:dyDescent="0.25">
      <c r="B148" t="s">
        <v>21</v>
      </c>
      <c r="J148" t="s">
        <v>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604"/>
  <sheetViews>
    <sheetView workbookViewId="0">
      <selection activeCell="J1" sqref="J1:L1048576"/>
    </sheetView>
  </sheetViews>
  <sheetFormatPr defaultRowHeight="15" x14ac:dyDescent="0.25"/>
  <cols>
    <col min="1" max="1" width="13.7109375" style="11" customWidth="1"/>
    <col min="5" max="5" width="2" style="3" customWidth="1"/>
    <col min="6" max="6" width="17.42578125" style="2" bestFit="1" customWidth="1"/>
    <col min="7" max="7" width="25.28515625" style="2" bestFit="1" customWidth="1"/>
    <col min="8" max="8" width="9.28515625" style="2" customWidth="1"/>
    <col min="9" max="9" width="13.7109375" style="11" customWidth="1"/>
    <col min="13" max="13" width="2" style="3" customWidth="1"/>
    <col min="14" max="14" width="17.42578125" style="2" bestFit="1" customWidth="1"/>
    <col min="15" max="15" width="25.28515625" style="2" bestFit="1" customWidth="1"/>
    <col min="16" max="16" width="9.28515625" style="2" customWidth="1"/>
    <col min="17" max="17" width="2" style="3" customWidth="1"/>
  </cols>
  <sheetData>
    <row r="1" spans="1:17" x14ac:dyDescent="0.25">
      <c r="B1" t="s">
        <v>97</v>
      </c>
      <c r="E1" s="6"/>
      <c r="G1" s="2" t="s">
        <v>16</v>
      </c>
      <c r="J1" t="s">
        <v>97</v>
      </c>
      <c r="M1" s="6"/>
      <c r="O1" s="2" t="s">
        <v>17</v>
      </c>
      <c r="Q1" s="6"/>
    </row>
    <row r="2" spans="1:17" x14ac:dyDescent="0.25">
      <c r="A2" s="36" t="s">
        <v>115</v>
      </c>
      <c r="B2" t="s">
        <v>294</v>
      </c>
      <c r="C2" t="s">
        <v>295</v>
      </c>
      <c r="D2" t="s">
        <v>297</v>
      </c>
      <c r="E2" s="6"/>
      <c r="F2" s="9"/>
      <c r="G2" s="63" t="s">
        <v>280</v>
      </c>
      <c r="I2" s="36" t="s">
        <v>112</v>
      </c>
      <c r="J2" t="s">
        <v>294</v>
      </c>
      <c r="K2" t="s">
        <v>295</v>
      </c>
      <c r="L2" t="s">
        <v>297</v>
      </c>
      <c r="M2" s="6"/>
      <c r="N2" s="9"/>
      <c r="O2" s="63" t="s">
        <v>280</v>
      </c>
      <c r="Q2" s="6"/>
    </row>
    <row r="3" spans="1:17" x14ac:dyDescent="0.25">
      <c r="B3" t="s">
        <v>313</v>
      </c>
      <c r="C3" t="s">
        <v>328</v>
      </c>
      <c r="D3" t="s">
        <v>351</v>
      </c>
      <c r="E3" s="6"/>
      <c r="F3" s="9"/>
      <c r="G3" s="7"/>
      <c r="J3" t="s">
        <v>313</v>
      </c>
      <c r="K3" t="s">
        <v>328</v>
      </c>
      <c r="L3" t="s">
        <v>352</v>
      </c>
      <c r="M3" s="6"/>
      <c r="N3" s="9"/>
      <c r="O3" s="7"/>
      <c r="Q3" s="6"/>
    </row>
    <row r="4" spans="1:17" x14ac:dyDescent="0.25">
      <c r="B4" t="s">
        <v>101</v>
      </c>
      <c r="E4" s="6"/>
      <c r="G4" s="30" t="s">
        <v>20</v>
      </c>
      <c r="J4" t="s">
        <v>101</v>
      </c>
      <c r="M4" s="6"/>
      <c r="O4" s="30" t="s">
        <v>20</v>
      </c>
      <c r="Q4" s="6"/>
    </row>
    <row r="5" spans="1:17" x14ac:dyDescent="0.25">
      <c r="E5" s="6"/>
      <c r="F5" s="2" t="s">
        <v>18</v>
      </c>
      <c r="M5" s="6"/>
      <c r="N5" s="2" t="s">
        <v>18</v>
      </c>
      <c r="Q5" s="6"/>
    </row>
    <row r="6" spans="1:17" ht="15.75" x14ac:dyDescent="0.25">
      <c r="E6" s="6"/>
      <c r="F6" s="2" t="s">
        <v>19</v>
      </c>
      <c r="G6" s="2" t="str">
        <f t="shared" ref="G6:G25" si="0">D32</f>
        <v>1Ix2L dBc Log Mag(dB)</v>
      </c>
      <c r="H6" s="25">
        <v>1</v>
      </c>
      <c r="M6" s="6"/>
      <c r="N6" s="2" t="s">
        <v>19</v>
      </c>
      <c r="O6" s="2" t="str">
        <f t="shared" ref="O6:O25" si="1">L32</f>
        <v>1Ix2L dBc Log Mag(dB)</v>
      </c>
      <c r="P6" s="25">
        <v>1</v>
      </c>
      <c r="Q6" s="6"/>
    </row>
    <row r="7" spans="1:17" ht="15.75" x14ac:dyDescent="0.25">
      <c r="B7" t="s">
        <v>102</v>
      </c>
      <c r="E7" s="6"/>
      <c r="F7" s="2">
        <f t="shared" ref="F7:F25" si="2">B33/1000000000</f>
        <v>1.0009999999999999</v>
      </c>
      <c r="G7" s="2">
        <f t="shared" si="0"/>
        <v>-36.930625999999997</v>
      </c>
      <c r="H7" s="26">
        <f>ABS(AVERAGE(G7:G25)-(H6-1)*5)</f>
        <v>44.270673631578937</v>
      </c>
      <c r="J7" t="s">
        <v>102</v>
      </c>
      <c r="M7" s="6"/>
      <c r="N7" s="2">
        <f t="shared" ref="N7:N25" si="3">J33/1000000000</f>
        <v>1.0009999999999999</v>
      </c>
      <c r="O7" s="2">
        <f t="shared" si="1"/>
        <v>-37.842896000000003</v>
      </c>
      <c r="P7" s="26">
        <f>ABS(AVERAGE(O7:O25)-(P6-1)*5)</f>
        <v>42.547633473684208</v>
      </c>
      <c r="Q7" s="6"/>
    </row>
    <row r="8" spans="1:17" x14ac:dyDescent="0.25">
      <c r="B8" t="s">
        <v>19</v>
      </c>
      <c r="C8" t="s">
        <v>120</v>
      </c>
      <c r="E8" s="6"/>
      <c r="F8" s="2">
        <f t="shared" si="2"/>
        <v>1.6676111111111001</v>
      </c>
      <c r="G8" s="2">
        <f t="shared" si="0"/>
        <v>-39.187634000000003</v>
      </c>
      <c r="J8" t="s">
        <v>19</v>
      </c>
      <c r="K8" t="s">
        <v>120</v>
      </c>
      <c r="M8" s="6"/>
      <c r="N8" s="2">
        <f t="shared" si="3"/>
        <v>1.6676111111111001</v>
      </c>
      <c r="O8" s="2">
        <f t="shared" si="1"/>
        <v>-35.426487000000002</v>
      </c>
      <c r="Q8" s="6"/>
    </row>
    <row r="9" spans="1:17" x14ac:dyDescent="0.25">
      <c r="B9">
        <v>2000000000</v>
      </c>
      <c r="C9">
        <v>-8.6301594000000001</v>
      </c>
      <c r="E9" s="6"/>
      <c r="F9" s="2">
        <f t="shared" si="2"/>
        <v>2.3342222222221998</v>
      </c>
      <c r="G9" s="2">
        <f t="shared" si="0"/>
        <v>-36.979717000000001</v>
      </c>
      <c r="J9">
        <v>2000000000</v>
      </c>
      <c r="K9">
        <v>-8.0782042000000001</v>
      </c>
      <c r="M9" s="6"/>
      <c r="N9" s="2">
        <f t="shared" si="3"/>
        <v>2.3342222222221998</v>
      </c>
      <c r="O9" s="2">
        <f t="shared" si="1"/>
        <v>-35.659827999999997</v>
      </c>
      <c r="Q9" s="6"/>
    </row>
    <row r="10" spans="1:17" x14ac:dyDescent="0.25">
      <c r="B10">
        <v>2611111111.1111002</v>
      </c>
      <c r="C10">
        <v>-8.1052055000000003</v>
      </c>
      <c r="E10" s="6"/>
      <c r="F10" s="2">
        <f t="shared" si="2"/>
        <v>3.0008333333333002</v>
      </c>
      <c r="G10" s="2">
        <f t="shared" si="0"/>
        <v>-44.613354000000001</v>
      </c>
      <c r="J10">
        <v>2611111111.1111002</v>
      </c>
      <c r="K10">
        <v>-7.5800084999999999</v>
      </c>
      <c r="M10" s="6"/>
      <c r="N10" s="2">
        <f t="shared" si="3"/>
        <v>3.0008333333333002</v>
      </c>
      <c r="O10" s="2">
        <f t="shared" si="1"/>
        <v>-50.451092000000003</v>
      </c>
      <c r="Q10" s="6"/>
    </row>
    <row r="11" spans="1:17" x14ac:dyDescent="0.25">
      <c r="B11">
        <v>3222222222.2221999</v>
      </c>
      <c r="C11">
        <v>-8.4457053999999996</v>
      </c>
      <c r="E11" s="6"/>
      <c r="F11" s="2">
        <f t="shared" si="2"/>
        <v>3.6674444444443997</v>
      </c>
      <c r="G11" s="2">
        <f t="shared" si="0"/>
        <v>-39.272891999999999</v>
      </c>
      <c r="J11">
        <v>3222222222.2221999</v>
      </c>
      <c r="K11">
        <v>-7.7979659999999997</v>
      </c>
      <c r="M11" s="6"/>
      <c r="N11" s="2">
        <f t="shared" si="3"/>
        <v>3.6674444444443997</v>
      </c>
      <c r="O11" s="2">
        <f t="shared" si="1"/>
        <v>-46.588859999999997</v>
      </c>
      <c r="Q11" s="6"/>
    </row>
    <row r="12" spans="1:17" x14ac:dyDescent="0.25">
      <c r="B12">
        <v>3833333333.3333001</v>
      </c>
      <c r="C12">
        <v>-8.8253193000000003</v>
      </c>
      <c r="E12" s="6"/>
      <c r="F12" s="2">
        <f t="shared" si="2"/>
        <v>4.3340555555556</v>
      </c>
      <c r="G12" s="2">
        <f t="shared" si="0"/>
        <v>-33.975208000000002</v>
      </c>
      <c r="J12">
        <v>3833333333.3333001</v>
      </c>
      <c r="K12">
        <v>-8.0691594999999996</v>
      </c>
      <c r="M12" s="6"/>
      <c r="N12" s="2">
        <f t="shared" si="3"/>
        <v>4.3340555555556</v>
      </c>
      <c r="O12" s="2">
        <f t="shared" si="1"/>
        <v>-49.673138000000002</v>
      </c>
      <c r="Q12" s="6"/>
    </row>
    <row r="13" spans="1:17" x14ac:dyDescent="0.25">
      <c r="B13">
        <v>4444444444.4443998</v>
      </c>
      <c r="C13">
        <v>-8.5631827999999999</v>
      </c>
      <c r="E13" s="6"/>
      <c r="F13" s="2">
        <f t="shared" si="2"/>
        <v>5.0006666666667003</v>
      </c>
      <c r="G13" s="2">
        <f t="shared" si="0"/>
        <v>-47.166480999999997</v>
      </c>
      <c r="J13">
        <v>4444444444.4443998</v>
      </c>
      <c r="K13">
        <v>-8.2906131999999992</v>
      </c>
      <c r="M13" s="6"/>
      <c r="N13" s="2">
        <f t="shared" si="3"/>
        <v>5.0006666666667003</v>
      </c>
      <c r="O13" s="2">
        <f t="shared" si="1"/>
        <v>-43.049339000000003</v>
      </c>
      <c r="Q13" s="6"/>
    </row>
    <row r="14" spans="1:17" x14ac:dyDescent="0.25">
      <c r="B14">
        <v>5055555555.5556002</v>
      </c>
      <c r="C14">
        <v>-8.2222518999999998</v>
      </c>
      <c r="E14" s="6"/>
      <c r="F14" s="2">
        <f t="shared" si="2"/>
        <v>5.6672777777777998</v>
      </c>
      <c r="G14" s="2">
        <f t="shared" si="0"/>
        <v>-45.565178000000003</v>
      </c>
      <c r="J14">
        <v>5055555555.5556002</v>
      </c>
      <c r="K14">
        <v>-8.4090737999999998</v>
      </c>
      <c r="M14" s="6"/>
      <c r="N14" s="2">
        <f t="shared" si="3"/>
        <v>5.6672777777777998</v>
      </c>
      <c r="O14" s="2">
        <f t="shared" si="1"/>
        <v>-43.528396999999998</v>
      </c>
      <c r="Q14" s="6"/>
    </row>
    <row r="15" spans="1:17" x14ac:dyDescent="0.25">
      <c r="B15">
        <v>5666666666.6667004</v>
      </c>
      <c r="C15">
        <v>-8.2191361999999994</v>
      </c>
      <c r="E15" s="6"/>
      <c r="F15" s="2">
        <f t="shared" si="2"/>
        <v>6.3338888888889002</v>
      </c>
      <c r="G15" s="2">
        <f t="shared" si="0"/>
        <v>-40.453262000000002</v>
      </c>
      <c r="J15">
        <v>5666666666.6667004</v>
      </c>
      <c r="K15">
        <v>-8.4634809000000004</v>
      </c>
      <c r="M15" s="6"/>
      <c r="N15" s="2">
        <f t="shared" si="3"/>
        <v>6.3338888888889002</v>
      </c>
      <c r="O15" s="2">
        <f t="shared" si="1"/>
        <v>-48.213242000000001</v>
      </c>
      <c r="Q15" s="6"/>
    </row>
    <row r="16" spans="1:17" x14ac:dyDescent="0.25">
      <c r="B16">
        <v>6277777777.7777996</v>
      </c>
      <c r="C16">
        <v>-8.3610372999999996</v>
      </c>
      <c r="E16" s="6"/>
      <c r="F16" s="2">
        <f t="shared" si="2"/>
        <v>7.0004999999999997</v>
      </c>
      <c r="G16" s="2">
        <f t="shared" si="0"/>
        <v>-50.476348999999999</v>
      </c>
      <c r="J16">
        <v>6277777777.7777996</v>
      </c>
      <c r="K16">
        <v>-8.4322929000000002</v>
      </c>
      <c r="M16" s="6"/>
      <c r="N16" s="2">
        <f t="shared" si="3"/>
        <v>7.0004999999999997</v>
      </c>
      <c r="O16" s="2">
        <f t="shared" si="1"/>
        <v>-39.394699000000003</v>
      </c>
      <c r="Q16" s="6"/>
    </row>
    <row r="17" spans="2:17" x14ac:dyDescent="0.25">
      <c r="B17">
        <v>6888888888.8888998</v>
      </c>
      <c r="C17">
        <v>-8.4074363999999999</v>
      </c>
      <c r="E17" s="6"/>
      <c r="F17" s="2">
        <f t="shared" si="2"/>
        <v>7.6671111111111001</v>
      </c>
      <c r="G17" s="2">
        <f t="shared" si="0"/>
        <v>-49.500343000000001</v>
      </c>
      <c r="J17">
        <v>6888888888.8888998</v>
      </c>
      <c r="K17">
        <v>-8.4558516000000008</v>
      </c>
      <c r="M17" s="6"/>
      <c r="N17" s="2">
        <f t="shared" si="3"/>
        <v>7.6671111111111001</v>
      </c>
      <c r="O17" s="2">
        <f t="shared" si="1"/>
        <v>-43.169811000000003</v>
      </c>
      <c r="Q17" s="6"/>
    </row>
    <row r="18" spans="2:17" x14ac:dyDescent="0.25">
      <c r="B18">
        <v>7500000000</v>
      </c>
      <c r="C18">
        <v>-8.4205407999999995</v>
      </c>
      <c r="E18" s="6"/>
      <c r="F18" s="2">
        <f t="shared" si="2"/>
        <v>8.3337222222221996</v>
      </c>
      <c r="G18" s="2">
        <f t="shared" si="0"/>
        <v>-51.622787000000002</v>
      </c>
      <c r="J18">
        <v>7500000000</v>
      </c>
      <c r="K18">
        <v>-8.6293468000000004</v>
      </c>
      <c r="M18" s="6"/>
      <c r="N18" s="2">
        <f t="shared" si="3"/>
        <v>8.3337222222221996</v>
      </c>
      <c r="O18" s="2">
        <f t="shared" si="1"/>
        <v>-42.36591</v>
      </c>
      <c r="Q18" s="6"/>
    </row>
    <row r="19" spans="2:17" x14ac:dyDescent="0.25">
      <c r="B19">
        <v>8111111111.1111002</v>
      </c>
      <c r="C19">
        <v>-8.6108694000000003</v>
      </c>
      <c r="E19" s="6"/>
      <c r="F19" s="2">
        <f t="shared" si="2"/>
        <v>9.0003333333333</v>
      </c>
      <c r="G19" s="2">
        <f t="shared" si="0"/>
        <v>-51.794018000000001</v>
      </c>
      <c r="J19">
        <v>8111111111.1111002</v>
      </c>
      <c r="K19">
        <v>-8.4724626999999995</v>
      </c>
      <c r="M19" s="6"/>
      <c r="N19" s="2">
        <f t="shared" si="3"/>
        <v>9.0003333333333</v>
      </c>
      <c r="O19" s="2">
        <f t="shared" si="1"/>
        <v>-45.981644000000003</v>
      </c>
      <c r="Q19" s="6"/>
    </row>
    <row r="20" spans="2:17" x14ac:dyDescent="0.25">
      <c r="B20">
        <v>8722222222.2222004</v>
      </c>
      <c r="C20">
        <v>-9.1159438999999995</v>
      </c>
      <c r="E20" s="6"/>
      <c r="F20" s="2">
        <f t="shared" si="2"/>
        <v>9.6669444444444004</v>
      </c>
      <c r="G20" s="2">
        <f t="shared" si="0"/>
        <v>-44.549038000000003</v>
      </c>
      <c r="J20">
        <v>8722222222.2222004</v>
      </c>
      <c r="K20">
        <v>-8.9539355999999994</v>
      </c>
      <c r="M20" s="6"/>
      <c r="N20" s="2">
        <f t="shared" si="3"/>
        <v>9.6669444444444004</v>
      </c>
      <c r="O20" s="2">
        <f t="shared" si="1"/>
        <v>-42.16798</v>
      </c>
      <c r="Q20" s="6"/>
    </row>
    <row r="21" spans="2:17" x14ac:dyDescent="0.25">
      <c r="B21">
        <v>9333333333.3332996</v>
      </c>
      <c r="C21">
        <v>-9.9002590000000001</v>
      </c>
      <c r="E21" s="6"/>
      <c r="F21" s="2">
        <f t="shared" si="2"/>
        <v>10.333555555556</v>
      </c>
      <c r="G21" s="2">
        <f t="shared" si="0"/>
        <v>-37.015594</v>
      </c>
      <c r="J21">
        <v>9333333333.3332996</v>
      </c>
      <c r="K21">
        <v>-9.8572272999999999</v>
      </c>
      <c r="M21" s="6"/>
      <c r="N21" s="2">
        <f t="shared" si="3"/>
        <v>10.333555555556</v>
      </c>
      <c r="O21" s="2">
        <f t="shared" si="1"/>
        <v>-44.184764999999999</v>
      </c>
      <c r="Q21" s="6"/>
    </row>
    <row r="22" spans="2:17" x14ac:dyDescent="0.25">
      <c r="B22">
        <v>9944444444.4444008</v>
      </c>
      <c r="C22">
        <v>-10.168084</v>
      </c>
      <c r="E22" s="6"/>
      <c r="F22" s="2">
        <f t="shared" si="2"/>
        <v>11.000166666666999</v>
      </c>
      <c r="G22" s="2">
        <f t="shared" si="0"/>
        <v>-41.247635000000002</v>
      </c>
      <c r="J22">
        <v>9944444444.4444008</v>
      </c>
      <c r="K22">
        <v>-10.413603999999999</v>
      </c>
      <c r="M22" s="6"/>
      <c r="N22" s="2">
        <f t="shared" si="3"/>
        <v>11.000166666666999</v>
      </c>
      <c r="O22" s="2">
        <f t="shared" si="1"/>
        <v>-44.098151999999999</v>
      </c>
      <c r="Q22" s="6"/>
    </row>
    <row r="23" spans="2:17" x14ac:dyDescent="0.25">
      <c r="B23">
        <v>10555555555.556</v>
      </c>
      <c r="C23">
        <v>-10.261599</v>
      </c>
      <c r="E23" s="6"/>
      <c r="F23" s="2">
        <f t="shared" si="2"/>
        <v>11.666777777778</v>
      </c>
      <c r="G23" s="2">
        <f t="shared" si="0"/>
        <v>-47.390385000000002</v>
      </c>
      <c r="J23">
        <v>10555555555.556</v>
      </c>
      <c r="K23">
        <v>-10.280208999999999</v>
      </c>
      <c r="M23" s="6"/>
      <c r="N23" s="2">
        <f t="shared" si="3"/>
        <v>11.666777777778</v>
      </c>
      <c r="O23" s="2">
        <f t="shared" si="1"/>
        <v>-43.686810000000001</v>
      </c>
      <c r="Q23" s="6"/>
    </row>
    <row r="24" spans="2:17" x14ac:dyDescent="0.25">
      <c r="B24">
        <v>11166666666.667</v>
      </c>
      <c r="C24">
        <v>-9.9120579000000006</v>
      </c>
      <c r="E24" s="6"/>
      <c r="F24" s="2">
        <f t="shared" si="2"/>
        <v>12.333388888888999</v>
      </c>
      <c r="G24" s="2">
        <f t="shared" si="0"/>
        <v>-48.398524999999999</v>
      </c>
      <c r="J24">
        <v>11166666666.667</v>
      </c>
      <c r="K24">
        <v>-10.284627</v>
      </c>
      <c r="M24" s="6"/>
      <c r="N24" s="2">
        <f t="shared" si="3"/>
        <v>12.333388888888999</v>
      </c>
      <c r="O24" s="2">
        <f t="shared" si="1"/>
        <v>-38.804530999999997</v>
      </c>
      <c r="Q24" s="6"/>
    </row>
    <row r="25" spans="2:17" x14ac:dyDescent="0.25">
      <c r="B25">
        <v>11777777777.778</v>
      </c>
      <c r="C25">
        <v>-10.010354</v>
      </c>
      <c r="E25" s="6"/>
      <c r="F25" s="2">
        <f t="shared" si="2"/>
        <v>13</v>
      </c>
      <c r="G25" s="2">
        <f t="shared" si="0"/>
        <v>-55.003773000000002</v>
      </c>
      <c r="J25">
        <v>11777777777.778</v>
      </c>
      <c r="K25">
        <v>-10.443906999999999</v>
      </c>
      <c r="M25" s="6"/>
      <c r="N25" s="2">
        <f t="shared" si="3"/>
        <v>13</v>
      </c>
      <c r="O25" s="2">
        <f t="shared" si="1"/>
        <v>-34.117455</v>
      </c>
      <c r="Q25" s="6"/>
    </row>
    <row r="26" spans="2:17" x14ac:dyDescent="0.25">
      <c r="B26">
        <v>12388888888.889</v>
      </c>
      <c r="C26">
        <v>-10.494535000000001</v>
      </c>
      <c r="E26" s="6"/>
      <c r="F26" s="2" t="s">
        <v>21</v>
      </c>
      <c r="J26">
        <v>12388888888.889</v>
      </c>
      <c r="K26">
        <v>-10.699498999999999</v>
      </c>
      <c r="M26" s="6"/>
      <c r="N26" s="2" t="s">
        <v>21</v>
      </c>
      <c r="Q26" s="6"/>
    </row>
    <row r="27" spans="2:17" x14ac:dyDescent="0.25">
      <c r="B27">
        <v>13000000000</v>
      </c>
      <c r="C27">
        <v>-10.965403</v>
      </c>
      <c r="E27" s="6"/>
      <c r="J27">
        <v>13000000000</v>
      </c>
      <c r="K27">
        <v>-11.061304</v>
      </c>
      <c r="M27" s="6"/>
      <c r="Q27" s="6"/>
    </row>
    <row r="28" spans="2:17" x14ac:dyDescent="0.25">
      <c r="B28" t="s">
        <v>21</v>
      </c>
      <c r="E28" s="6"/>
      <c r="J28" t="s">
        <v>21</v>
      </c>
      <c r="M28" s="6"/>
      <c r="Q28" s="6"/>
    </row>
    <row r="29" spans="2:17" x14ac:dyDescent="0.25">
      <c r="E29" s="6"/>
      <c r="F29" s="2" t="s">
        <v>22</v>
      </c>
      <c r="M29" s="6"/>
      <c r="N29" s="2" t="s">
        <v>22</v>
      </c>
      <c r="Q29" s="6"/>
    </row>
    <row r="30" spans="2:17" ht="15.75" x14ac:dyDescent="0.25">
      <c r="E30" s="6"/>
      <c r="F30" s="2" t="s">
        <v>19</v>
      </c>
      <c r="G30" s="2" t="str">
        <f t="shared" ref="G30:G49" si="4">D56</f>
        <v>1Ix3L dBc Log Mag(dB)</v>
      </c>
      <c r="H30" s="25">
        <v>1</v>
      </c>
      <c r="M30" s="6"/>
      <c r="N30" s="2" t="s">
        <v>19</v>
      </c>
      <c r="O30" s="2" t="str">
        <f t="shared" ref="O30:O49" si="5">L56</f>
        <v>1Ix3L dBc Log Mag(dB)</v>
      </c>
      <c r="P30" s="25">
        <v>1</v>
      </c>
      <c r="Q30" s="6"/>
    </row>
    <row r="31" spans="2:17" ht="15.75" x14ac:dyDescent="0.25">
      <c r="B31" t="s">
        <v>18</v>
      </c>
      <c r="E31" s="6"/>
      <c r="F31" s="2">
        <f t="shared" ref="F31:F49" si="6">B57/1000000000</f>
        <v>2.0009999999999999</v>
      </c>
      <c r="G31" s="2">
        <f t="shared" si="4"/>
        <v>-18.087896000000001</v>
      </c>
      <c r="H31" s="26">
        <f>ABS(AVERAGE(G31:G49)-(H30-1)*5)</f>
        <v>18.588026157894735</v>
      </c>
      <c r="J31" t="s">
        <v>18</v>
      </c>
      <c r="M31" s="6"/>
      <c r="N31" s="2">
        <f t="shared" ref="N31:N49" si="7">J57/1000000000</f>
        <v>2.0009999999999999</v>
      </c>
      <c r="O31" s="2">
        <f t="shared" si="5"/>
        <v>-22.010816999999999</v>
      </c>
      <c r="P31" s="26">
        <f>ABS(AVERAGE(O31:O49)-(P30-1)*5)</f>
        <v>18.302562157894737</v>
      </c>
      <c r="Q31" s="6"/>
    </row>
    <row r="32" spans="2:17" x14ac:dyDescent="0.25">
      <c r="B32" t="s">
        <v>19</v>
      </c>
      <c r="C32" t="s">
        <v>150</v>
      </c>
      <c r="D32" t="s">
        <v>73</v>
      </c>
      <c r="E32" s="6"/>
      <c r="F32" s="2">
        <f t="shared" si="6"/>
        <v>2.6120555555556</v>
      </c>
      <c r="G32" s="2">
        <f t="shared" si="4"/>
        <v>-20.480029999999999</v>
      </c>
      <c r="J32" t="s">
        <v>19</v>
      </c>
      <c r="K32" t="s">
        <v>150</v>
      </c>
      <c r="L32" t="s">
        <v>73</v>
      </c>
      <c r="M32" s="6"/>
      <c r="N32" s="2">
        <f t="shared" si="7"/>
        <v>2.6120555555556</v>
      </c>
      <c r="O32" s="2">
        <f t="shared" si="5"/>
        <v>-21.685713</v>
      </c>
      <c r="Q32" s="6"/>
    </row>
    <row r="33" spans="2:17" x14ac:dyDescent="0.25">
      <c r="B33">
        <v>1001000000</v>
      </c>
      <c r="C33">
        <v>-45.560786999999998</v>
      </c>
      <c r="D33">
        <v>-36.930625999999997</v>
      </c>
      <c r="E33" s="6"/>
      <c r="F33" s="2">
        <f t="shared" si="6"/>
        <v>3.2231111111111002</v>
      </c>
      <c r="G33" s="2">
        <f t="shared" si="4"/>
        <v>-26.477709000000001</v>
      </c>
      <c r="J33">
        <v>1001000000</v>
      </c>
      <c r="K33">
        <v>-45.921101</v>
      </c>
      <c r="L33">
        <v>-37.842896000000003</v>
      </c>
      <c r="M33" s="6"/>
      <c r="N33" s="2">
        <f t="shared" si="7"/>
        <v>3.2231111111111002</v>
      </c>
      <c r="O33" s="2">
        <f t="shared" si="5"/>
        <v>-39.719543000000002</v>
      </c>
      <c r="Q33" s="6"/>
    </row>
    <row r="34" spans="2:17" x14ac:dyDescent="0.25">
      <c r="B34">
        <v>1667611111.1111</v>
      </c>
      <c r="C34">
        <v>-47.292839000000001</v>
      </c>
      <c r="D34">
        <v>-39.187634000000003</v>
      </c>
      <c r="E34" s="6"/>
      <c r="F34" s="2">
        <f t="shared" si="6"/>
        <v>3.8341666666666998</v>
      </c>
      <c r="G34" s="2">
        <f t="shared" si="4"/>
        <v>-28.026260000000001</v>
      </c>
      <c r="J34">
        <v>1667611111.1111</v>
      </c>
      <c r="K34">
        <v>-43.006495999999999</v>
      </c>
      <c r="L34">
        <v>-35.426487000000002</v>
      </c>
      <c r="M34" s="6"/>
      <c r="N34" s="2">
        <f t="shared" si="7"/>
        <v>3.8341666666666998</v>
      </c>
      <c r="O34" s="2">
        <f t="shared" si="5"/>
        <v>-21.368092999999998</v>
      </c>
      <c r="Q34" s="6"/>
    </row>
    <row r="35" spans="2:17" x14ac:dyDescent="0.25">
      <c r="B35">
        <v>2334222222.2221999</v>
      </c>
      <c r="C35">
        <v>-45.425423000000002</v>
      </c>
      <c r="D35">
        <v>-36.979717000000001</v>
      </c>
      <c r="E35" s="6"/>
      <c r="F35" s="2">
        <f t="shared" si="6"/>
        <v>4.4452222222222</v>
      </c>
      <c r="G35" s="2">
        <f t="shared" si="4"/>
        <v>-26.132307000000001</v>
      </c>
      <c r="J35">
        <v>2334222222.2221999</v>
      </c>
      <c r="K35">
        <v>-43.457794</v>
      </c>
      <c r="L35">
        <v>-35.659827999999997</v>
      </c>
      <c r="M35" s="6"/>
      <c r="N35" s="2">
        <f t="shared" si="7"/>
        <v>4.4452222222222</v>
      </c>
      <c r="O35" s="2">
        <f t="shared" si="5"/>
        <v>-22.459913</v>
      </c>
      <c r="Q35" s="6"/>
    </row>
    <row r="36" spans="2:17" x14ac:dyDescent="0.25">
      <c r="B36">
        <v>3000833333.3333001</v>
      </c>
      <c r="C36">
        <v>-53.438675000000003</v>
      </c>
      <c r="D36">
        <v>-44.613354000000001</v>
      </c>
      <c r="E36" s="6"/>
      <c r="F36" s="2">
        <f t="shared" si="6"/>
        <v>5.0562777777777992</v>
      </c>
      <c r="G36" s="2">
        <f t="shared" si="4"/>
        <v>-17.239605000000001</v>
      </c>
      <c r="J36">
        <v>3000833333.3333001</v>
      </c>
      <c r="K36">
        <v>-58.520248000000002</v>
      </c>
      <c r="L36">
        <v>-50.451092000000003</v>
      </c>
      <c r="M36" s="6"/>
      <c r="N36" s="2">
        <f t="shared" si="7"/>
        <v>5.0562777777777992</v>
      </c>
      <c r="O36" s="2">
        <f t="shared" si="5"/>
        <v>-16.312794</v>
      </c>
      <c r="Q36" s="6"/>
    </row>
    <row r="37" spans="2:17" x14ac:dyDescent="0.25">
      <c r="B37">
        <v>3667444444.4443998</v>
      </c>
      <c r="C37">
        <v>-47.836075000000001</v>
      </c>
      <c r="D37">
        <v>-39.272891999999999</v>
      </c>
      <c r="E37" s="6"/>
      <c r="F37" s="2">
        <f t="shared" si="6"/>
        <v>5.6673333333332998</v>
      </c>
      <c r="G37" s="2">
        <f t="shared" si="4"/>
        <v>-21.054221999999999</v>
      </c>
      <c r="J37">
        <v>3667444444.4443998</v>
      </c>
      <c r="K37">
        <v>-54.879474999999999</v>
      </c>
      <c r="L37">
        <v>-46.588859999999997</v>
      </c>
      <c r="M37" s="6"/>
      <c r="N37" s="2">
        <f t="shared" si="7"/>
        <v>5.6673333333332998</v>
      </c>
      <c r="O37" s="2">
        <f t="shared" si="5"/>
        <v>-17.955303000000001</v>
      </c>
      <c r="Q37" s="6"/>
    </row>
    <row r="38" spans="2:17" x14ac:dyDescent="0.25">
      <c r="B38">
        <v>4334055555.5556002</v>
      </c>
      <c r="C38">
        <v>-42.19746</v>
      </c>
      <c r="D38">
        <v>-33.975208000000002</v>
      </c>
      <c r="E38" s="6"/>
      <c r="F38" s="2">
        <f t="shared" si="6"/>
        <v>6.2783888888888999</v>
      </c>
      <c r="G38" s="2">
        <f t="shared" si="4"/>
        <v>-16.835934000000002</v>
      </c>
      <c r="J38">
        <v>4334055555.5556002</v>
      </c>
      <c r="K38">
        <v>-58.082211000000001</v>
      </c>
      <c r="L38">
        <v>-49.673138000000002</v>
      </c>
      <c r="M38" s="6"/>
      <c r="N38" s="2">
        <f t="shared" si="7"/>
        <v>6.2783888888888999</v>
      </c>
      <c r="O38" s="2">
        <f t="shared" si="5"/>
        <v>-15.524376</v>
      </c>
      <c r="Q38" s="6"/>
    </row>
    <row r="39" spans="2:17" x14ac:dyDescent="0.25">
      <c r="B39">
        <v>5000666666.6667004</v>
      </c>
      <c r="C39">
        <v>-55.385615999999999</v>
      </c>
      <c r="D39">
        <v>-47.166480999999997</v>
      </c>
      <c r="E39" s="6"/>
      <c r="F39" s="2">
        <f t="shared" si="6"/>
        <v>6.8894444444443996</v>
      </c>
      <c r="G39" s="2">
        <f t="shared" si="4"/>
        <v>-17.122019000000002</v>
      </c>
      <c r="J39">
        <v>5000666666.6667004</v>
      </c>
      <c r="K39">
        <v>-51.512821000000002</v>
      </c>
      <c r="L39">
        <v>-43.049339000000003</v>
      </c>
      <c r="M39" s="6"/>
      <c r="N39" s="2">
        <f t="shared" si="7"/>
        <v>6.8894444444443996</v>
      </c>
      <c r="O39" s="2">
        <f t="shared" si="5"/>
        <v>-15.817076999999999</v>
      </c>
      <c r="Q39" s="6"/>
    </row>
    <row r="40" spans="2:17" x14ac:dyDescent="0.25">
      <c r="B40">
        <v>5667277777.7777996</v>
      </c>
      <c r="C40">
        <v>-53.926215999999997</v>
      </c>
      <c r="D40">
        <v>-45.565178000000003</v>
      </c>
      <c r="E40" s="6"/>
      <c r="F40" s="2">
        <f t="shared" si="6"/>
        <v>7.5004999999999997</v>
      </c>
      <c r="G40" s="2">
        <f t="shared" si="4"/>
        <v>-17.465520999999999</v>
      </c>
      <c r="J40">
        <v>5667277777.7777996</v>
      </c>
      <c r="K40">
        <v>-51.96069</v>
      </c>
      <c r="L40">
        <v>-43.528396999999998</v>
      </c>
      <c r="M40" s="6"/>
      <c r="N40" s="2">
        <f t="shared" si="7"/>
        <v>7.5004999999999997</v>
      </c>
      <c r="O40" s="2">
        <f t="shared" si="5"/>
        <v>-14.634638000000001</v>
      </c>
      <c r="Q40" s="6"/>
    </row>
    <row r="41" spans="2:17" x14ac:dyDescent="0.25">
      <c r="B41">
        <v>6333888888.8888998</v>
      </c>
      <c r="C41">
        <v>-48.860698999999997</v>
      </c>
      <c r="D41">
        <v>-40.453262000000002</v>
      </c>
      <c r="E41" s="6"/>
      <c r="F41" s="2">
        <f t="shared" si="6"/>
        <v>8.1115555555556007</v>
      </c>
      <c r="G41" s="2">
        <f t="shared" si="4"/>
        <v>-15.425834</v>
      </c>
      <c r="J41">
        <v>6333888888.8888998</v>
      </c>
      <c r="K41">
        <v>-56.669094000000001</v>
      </c>
      <c r="L41">
        <v>-48.213242000000001</v>
      </c>
      <c r="M41" s="6"/>
      <c r="N41" s="2">
        <f t="shared" si="7"/>
        <v>8.1115555555556007</v>
      </c>
      <c r="O41" s="2">
        <f t="shared" si="5"/>
        <v>-13.465178</v>
      </c>
      <c r="Q41" s="6"/>
    </row>
    <row r="42" spans="2:17" x14ac:dyDescent="0.25">
      <c r="B42">
        <v>7000500000</v>
      </c>
      <c r="C42">
        <v>-58.896889000000002</v>
      </c>
      <c r="D42">
        <v>-50.476348999999999</v>
      </c>
      <c r="E42" s="6"/>
      <c r="F42" s="2">
        <f t="shared" si="6"/>
        <v>8.7226111111110995</v>
      </c>
      <c r="G42" s="2">
        <f t="shared" si="4"/>
        <v>-15.590039000000001</v>
      </c>
      <c r="J42">
        <v>7000500000</v>
      </c>
      <c r="K42">
        <v>-48.024044000000004</v>
      </c>
      <c r="L42">
        <v>-39.394699000000003</v>
      </c>
      <c r="M42" s="6"/>
      <c r="N42" s="2">
        <f t="shared" si="7"/>
        <v>8.7226111111110995</v>
      </c>
      <c r="O42" s="2">
        <f t="shared" si="5"/>
        <v>-14.879724</v>
      </c>
      <c r="Q42" s="6"/>
    </row>
    <row r="43" spans="2:17" x14ac:dyDescent="0.25">
      <c r="B43">
        <v>7667111111.1111002</v>
      </c>
      <c r="C43">
        <v>-58.111213999999997</v>
      </c>
      <c r="D43">
        <v>-49.500343000000001</v>
      </c>
      <c r="E43" s="6"/>
      <c r="F43" s="2">
        <f t="shared" si="6"/>
        <v>9.3336666666666996</v>
      </c>
      <c r="G43" s="2">
        <f t="shared" si="4"/>
        <v>-16.309985999999999</v>
      </c>
      <c r="J43">
        <v>7667111111.1111002</v>
      </c>
      <c r="K43">
        <v>-51.642273000000003</v>
      </c>
      <c r="L43">
        <v>-43.169811000000003</v>
      </c>
      <c r="M43" s="6"/>
      <c r="N43" s="2">
        <f t="shared" si="7"/>
        <v>9.3336666666666996</v>
      </c>
      <c r="O43" s="2">
        <f t="shared" si="5"/>
        <v>-15.57644</v>
      </c>
      <c r="Q43" s="6"/>
    </row>
    <row r="44" spans="2:17" x14ac:dyDescent="0.25">
      <c r="B44">
        <v>8333722222.2222004</v>
      </c>
      <c r="C44">
        <v>-60.738731000000001</v>
      </c>
      <c r="D44">
        <v>-51.622787000000002</v>
      </c>
      <c r="E44" s="6"/>
      <c r="F44" s="2">
        <f t="shared" si="6"/>
        <v>9.9447222222222003</v>
      </c>
      <c r="G44" s="2">
        <f t="shared" si="4"/>
        <v>-14.918587</v>
      </c>
      <c r="J44">
        <v>8333722222.2222004</v>
      </c>
      <c r="K44">
        <v>-51.319847000000003</v>
      </c>
      <c r="L44">
        <v>-42.36591</v>
      </c>
      <c r="M44" s="6"/>
      <c r="N44" s="2">
        <f t="shared" si="7"/>
        <v>9.9447222222222003</v>
      </c>
      <c r="O44" s="2">
        <f t="shared" si="5"/>
        <v>-17.129643999999999</v>
      </c>
      <c r="Q44" s="6"/>
    </row>
    <row r="45" spans="2:17" x14ac:dyDescent="0.25">
      <c r="B45">
        <v>9000333333.3332996</v>
      </c>
      <c r="C45">
        <v>-61.694274999999998</v>
      </c>
      <c r="D45">
        <v>-51.794018000000001</v>
      </c>
      <c r="E45" s="6"/>
      <c r="F45" s="2">
        <f t="shared" si="6"/>
        <v>10.555777777777999</v>
      </c>
      <c r="G45" s="2">
        <f t="shared" si="4"/>
        <v>-17.164992999999999</v>
      </c>
      <c r="J45">
        <v>9000333333.3332996</v>
      </c>
      <c r="K45">
        <v>-55.838870999999997</v>
      </c>
      <c r="L45">
        <v>-45.981644000000003</v>
      </c>
      <c r="M45" s="6"/>
      <c r="N45" s="2">
        <f t="shared" si="7"/>
        <v>10.555777777777999</v>
      </c>
      <c r="O45" s="2">
        <f t="shared" si="5"/>
        <v>-18.020427999999999</v>
      </c>
      <c r="Q45" s="6"/>
    </row>
    <row r="46" spans="2:17" x14ac:dyDescent="0.25">
      <c r="B46">
        <v>9666944444.4444008</v>
      </c>
      <c r="C46">
        <v>-54.717120999999999</v>
      </c>
      <c r="D46">
        <v>-44.549038000000003</v>
      </c>
      <c r="E46" s="6"/>
      <c r="F46" s="2">
        <f t="shared" si="6"/>
        <v>11.166833333333001</v>
      </c>
      <c r="G46" s="2">
        <f t="shared" si="4"/>
        <v>-15.813375000000001</v>
      </c>
      <c r="J46">
        <v>9666944444.4444008</v>
      </c>
      <c r="K46">
        <v>-52.581584999999997</v>
      </c>
      <c r="L46">
        <v>-42.16798</v>
      </c>
      <c r="M46" s="6"/>
      <c r="N46" s="2">
        <f t="shared" si="7"/>
        <v>11.166833333333001</v>
      </c>
      <c r="O46" s="2">
        <f t="shared" si="5"/>
        <v>-15.376716</v>
      </c>
      <c r="Q46" s="6"/>
    </row>
    <row r="47" spans="2:17" x14ac:dyDescent="0.25">
      <c r="B47">
        <v>10333555555.556</v>
      </c>
      <c r="C47">
        <v>-47.277191000000002</v>
      </c>
      <c r="D47">
        <v>-37.015594</v>
      </c>
      <c r="E47" s="6"/>
      <c r="F47" s="2">
        <f t="shared" si="6"/>
        <v>11.777888888889001</v>
      </c>
      <c r="G47" s="2">
        <f t="shared" si="4"/>
        <v>-16.995505999999999</v>
      </c>
      <c r="J47">
        <v>10333555555.556</v>
      </c>
      <c r="K47">
        <v>-54.464973000000001</v>
      </c>
      <c r="L47">
        <v>-44.184764999999999</v>
      </c>
      <c r="M47" s="6"/>
      <c r="N47" s="2">
        <f t="shared" si="7"/>
        <v>11.777888888889001</v>
      </c>
      <c r="O47" s="2">
        <f t="shared" si="5"/>
        <v>-15.459735</v>
      </c>
      <c r="Q47" s="6"/>
    </row>
    <row r="48" spans="2:17" x14ac:dyDescent="0.25">
      <c r="B48">
        <v>11000166666.667</v>
      </c>
      <c r="C48">
        <v>-51.159691000000002</v>
      </c>
      <c r="D48">
        <v>-41.247635000000002</v>
      </c>
      <c r="E48" s="6"/>
      <c r="F48" s="2">
        <f t="shared" si="6"/>
        <v>12.388944444444</v>
      </c>
      <c r="G48" s="2">
        <f t="shared" si="4"/>
        <v>-16.620094000000002</v>
      </c>
      <c r="J48">
        <v>11000166666.667</v>
      </c>
      <c r="K48">
        <v>-54.382778000000002</v>
      </c>
      <c r="L48">
        <v>-44.098151999999999</v>
      </c>
      <c r="M48" s="6"/>
      <c r="N48" s="2">
        <f t="shared" si="7"/>
        <v>12.388944444444</v>
      </c>
      <c r="O48" s="2">
        <f t="shared" si="5"/>
        <v>-14.948936</v>
      </c>
      <c r="Q48" s="6"/>
    </row>
    <row r="49" spans="2:17" x14ac:dyDescent="0.25">
      <c r="B49">
        <v>11666777777.778</v>
      </c>
      <c r="C49">
        <v>-57.400742000000001</v>
      </c>
      <c r="D49">
        <v>-47.390385000000002</v>
      </c>
      <c r="E49" s="6"/>
      <c r="F49" s="2">
        <f t="shared" si="6"/>
        <v>13</v>
      </c>
      <c r="G49" s="2">
        <f t="shared" si="4"/>
        <v>-15.41258</v>
      </c>
      <c r="J49">
        <v>11666777777.778</v>
      </c>
      <c r="K49">
        <v>-54.130718000000002</v>
      </c>
      <c r="L49">
        <v>-43.686810000000001</v>
      </c>
      <c r="M49" s="6"/>
      <c r="N49" s="2">
        <f t="shared" si="7"/>
        <v>13</v>
      </c>
      <c r="O49" s="2">
        <f t="shared" si="5"/>
        <v>-15.403613</v>
      </c>
      <c r="Q49" s="6"/>
    </row>
    <row r="50" spans="2:17" x14ac:dyDescent="0.25">
      <c r="B50">
        <v>12333388888.889</v>
      </c>
      <c r="C50">
        <v>-58.893059000000001</v>
      </c>
      <c r="D50">
        <v>-48.398524999999999</v>
      </c>
      <c r="E50" s="6"/>
      <c r="F50" s="2" t="s">
        <v>21</v>
      </c>
      <c r="J50">
        <v>12333388888.889</v>
      </c>
      <c r="K50">
        <v>-49.504032000000002</v>
      </c>
      <c r="L50">
        <v>-38.804530999999997</v>
      </c>
      <c r="M50" s="6"/>
      <c r="N50" s="2" t="s">
        <v>21</v>
      </c>
      <c r="Q50" s="6"/>
    </row>
    <row r="51" spans="2:17" x14ac:dyDescent="0.25">
      <c r="B51">
        <v>13000000000</v>
      </c>
      <c r="C51">
        <v>-65.969177000000002</v>
      </c>
      <c r="D51">
        <v>-55.003773000000002</v>
      </c>
      <c r="E51" s="6"/>
      <c r="J51">
        <v>13000000000</v>
      </c>
      <c r="K51">
        <v>-45.178761000000002</v>
      </c>
      <c r="L51">
        <v>-34.117455</v>
      </c>
      <c r="M51" s="6"/>
      <c r="Q51" s="6"/>
    </row>
    <row r="52" spans="2:17" x14ac:dyDescent="0.25">
      <c r="B52" t="s">
        <v>21</v>
      </c>
      <c r="E52" s="4"/>
      <c r="J52" t="s">
        <v>21</v>
      </c>
      <c r="M52" s="4"/>
      <c r="Q52" s="4"/>
    </row>
    <row r="53" spans="2:17" x14ac:dyDescent="0.25">
      <c r="E53" s="4"/>
      <c r="F53" s="2" t="s">
        <v>23</v>
      </c>
      <c r="M53" s="4"/>
      <c r="N53" s="2" t="s">
        <v>23</v>
      </c>
      <c r="Q53" s="4"/>
    </row>
    <row r="54" spans="2:17" ht="15.75" x14ac:dyDescent="0.25">
      <c r="E54" s="4"/>
      <c r="F54" s="2" t="s">
        <v>19</v>
      </c>
      <c r="G54" s="2" t="str">
        <f t="shared" ref="G54:G73" si="8">D80</f>
        <v>1Ix4L dBc Log Mag(dB)</v>
      </c>
      <c r="H54" s="25">
        <v>1</v>
      </c>
      <c r="M54" s="4"/>
      <c r="N54" s="2" t="s">
        <v>19</v>
      </c>
      <c r="O54" s="2" t="str">
        <f t="shared" ref="O54:O73" si="9">L80</f>
        <v>1Ix4L dBc Log Mag(dB)</v>
      </c>
      <c r="P54" s="25">
        <v>1</v>
      </c>
      <c r="Q54" s="4"/>
    </row>
    <row r="55" spans="2:17" ht="15.75" x14ac:dyDescent="0.25">
      <c r="B55" t="s">
        <v>22</v>
      </c>
      <c r="E55" s="4"/>
      <c r="F55" s="2">
        <f t="shared" ref="F55:F73" si="10">B81/1000000000</f>
        <v>3.0009999999999999</v>
      </c>
      <c r="G55" s="2">
        <f t="shared" si="8"/>
        <v>-35.341686000000003</v>
      </c>
      <c r="H55" s="26">
        <f>ABS(AVERAGE(G55:G73)-(H54-1)*5)</f>
        <v>38.406675421052626</v>
      </c>
      <c r="J55" t="s">
        <v>22</v>
      </c>
      <c r="M55" s="4"/>
      <c r="N55" s="2">
        <f t="shared" ref="N55:N73" si="11">J81/1000000000</f>
        <v>3.0009999999999999</v>
      </c>
      <c r="O55" s="2">
        <f t="shared" si="9"/>
        <v>-41.731051999999998</v>
      </c>
      <c r="P55" s="26">
        <f>ABS(AVERAGE(O55:O73)-(P54-1)*5)</f>
        <v>45.457576842105254</v>
      </c>
      <c r="Q55" s="4"/>
    </row>
    <row r="56" spans="2:17" x14ac:dyDescent="0.25">
      <c r="B56" t="s">
        <v>19</v>
      </c>
      <c r="C56" t="s">
        <v>151</v>
      </c>
      <c r="D56" t="s">
        <v>74</v>
      </c>
      <c r="E56" s="4"/>
      <c r="F56" s="2">
        <f t="shared" si="10"/>
        <v>3.5565000000000002</v>
      </c>
      <c r="G56" s="2">
        <f t="shared" si="8"/>
        <v>-37.020786000000001</v>
      </c>
      <c r="J56" t="s">
        <v>19</v>
      </c>
      <c r="K56" t="s">
        <v>151</v>
      </c>
      <c r="L56" t="s">
        <v>74</v>
      </c>
      <c r="M56" s="4"/>
      <c r="N56" s="2">
        <f t="shared" si="11"/>
        <v>3.5565000000000002</v>
      </c>
      <c r="O56" s="2">
        <f t="shared" si="9"/>
        <v>-39.806258999999997</v>
      </c>
      <c r="Q56" s="4"/>
    </row>
    <row r="57" spans="2:17" x14ac:dyDescent="0.25">
      <c r="B57">
        <v>2001000000</v>
      </c>
      <c r="C57">
        <v>-26.718053999999999</v>
      </c>
      <c r="D57">
        <v>-18.087896000000001</v>
      </c>
      <c r="E57" s="4"/>
      <c r="F57" s="2">
        <f t="shared" si="10"/>
        <v>4.1120000000000001</v>
      </c>
      <c r="G57" s="2">
        <f t="shared" si="8"/>
        <v>-35.256740999999998</v>
      </c>
      <c r="J57">
        <v>2001000000</v>
      </c>
      <c r="K57">
        <v>-30.089022</v>
      </c>
      <c r="L57">
        <v>-22.010816999999999</v>
      </c>
      <c r="M57" s="4"/>
      <c r="N57" s="2">
        <f t="shared" si="11"/>
        <v>4.1120000000000001</v>
      </c>
      <c r="O57" s="2">
        <f t="shared" si="9"/>
        <v>-45.832630000000002</v>
      </c>
      <c r="Q57" s="4"/>
    </row>
    <row r="58" spans="2:17" x14ac:dyDescent="0.25">
      <c r="B58">
        <v>2612055555.5556002</v>
      </c>
      <c r="C58">
        <v>-28.585235999999998</v>
      </c>
      <c r="D58">
        <v>-20.480029999999999</v>
      </c>
      <c r="E58" s="4"/>
      <c r="F58" s="2">
        <f t="shared" si="10"/>
        <v>4.6675000000000004</v>
      </c>
      <c r="G58" s="2">
        <f t="shared" si="8"/>
        <v>-38.434448000000003</v>
      </c>
      <c r="J58">
        <v>2612055555.5556002</v>
      </c>
      <c r="K58">
        <v>-29.265722</v>
      </c>
      <c r="L58">
        <v>-21.685713</v>
      </c>
      <c r="M58" s="4"/>
      <c r="N58" s="2">
        <f t="shared" si="11"/>
        <v>4.6675000000000004</v>
      </c>
      <c r="O58" s="2">
        <f t="shared" si="9"/>
        <v>-41.007686999999997</v>
      </c>
      <c r="Q58" s="4"/>
    </row>
    <row r="59" spans="2:17" x14ac:dyDescent="0.25">
      <c r="B59">
        <v>3223111111.1111002</v>
      </c>
      <c r="C59">
        <v>-34.923411999999999</v>
      </c>
      <c r="D59">
        <v>-26.477709000000001</v>
      </c>
      <c r="E59" s="4"/>
      <c r="F59" s="2">
        <f t="shared" si="10"/>
        <v>5.2229999999999999</v>
      </c>
      <c r="G59" s="2">
        <f t="shared" si="8"/>
        <v>-32.178642000000004</v>
      </c>
      <c r="J59">
        <v>3223111111.1111002</v>
      </c>
      <c r="K59">
        <v>-47.517508999999997</v>
      </c>
      <c r="L59">
        <v>-39.719543000000002</v>
      </c>
      <c r="M59" s="4"/>
      <c r="N59" s="2">
        <f t="shared" si="11"/>
        <v>5.2229999999999999</v>
      </c>
      <c r="O59" s="2">
        <f t="shared" si="9"/>
        <v>-41.505524000000001</v>
      </c>
      <c r="Q59" s="4"/>
    </row>
    <row r="60" spans="2:17" x14ac:dyDescent="0.25">
      <c r="B60">
        <v>3834166666.6666999</v>
      </c>
      <c r="C60">
        <v>-36.851578000000003</v>
      </c>
      <c r="D60">
        <v>-28.026260000000001</v>
      </c>
      <c r="E60" s="4"/>
      <c r="F60" s="2">
        <f t="shared" si="10"/>
        <v>5.7785000000000002</v>
      </c>
      <c r="G60" s="2">
        <f t="shared" si="8"/>
        <v>-37.000683000000002</v>
      </c>
      <c r="J60">
        <v>3834166666.6666999</v>
      </c>
      <c r="K60">
        <v>-29.437253999999999</v>
      </c>
      <c r="L60">
        <v>-21.368092999999998</v>
      </c>
      <c r="M60" s="4"/>
      <c r="N60" s="2">
        <f t="shared" si="11"/>
        <v>5.7785000000000002</v>
      </c>
      <c r="O60" s="2">
        <f t="shared" si="9"/>
        <v>-35.977043000000002</v>
      </c>
      <c r="Q60" s="4"/>
    </row>
    <row r="61" spans="2:17" x14ac:dyDescent="0.25">
      <c r="B61">
        <v>4445222222.2222004</v>
      </c>
      <c r="C61">
        <v>-34.695487999999997</v>
      </c>
      <c r="D61">
        <v>-26.132307000000001</v>
      </c>
      <c r="E61" s="4"/>
      <c r="F61" s="2">
        <f t="shared" si="10"/>
        <v>6.3339999999999996</v>
      </c>
      <c r="G61" s="2">
        <f t="shared" si="8"/>
        <v>-38.971249</v>
      </c>
      <c r="J61">
        <v>4445222222.2222004</v>
      </c>
      <c r="K61">
        <v>-30.750526000000001</v>
      </c>
      <c r="L61">
        <v>-22.459913</v>
      </c>
      <c r="M61" s="4"/>
      <c r="N61" s="2">
        <f t="shared" si="11"/>
        <v>6.3339999999999996</v>
      </c>
      <c r="O61" s="2">
        <f t="shared" si="9"/>
        <v>-39.034191</v>
      </c>
      <c r="Q61" s="4"/>
    </row>
    <row r="62" spans="2:17" x14ac:dyDescent="0.25">
      <c r="B62">
        <v>5056277777.7777996</v>
      </c>
      <c r="C62">
        <v>-25.461856999999998</v>
      </c>
      <c r="D62">
        <v>-17.239605000000001</v>
      </c>
      <c r="E62" s="4"/>
      <c r="F62" s="2">
        <f t="shared" si="10"/>
        <v>6.8895</v>
      </c>
      <c r="G62" s="2">
        <f t="shared" si="8"/>
        <v>-39.670597000000001</v>
      </c>
      <c r="J62">
        <v>5056277777.7777996</v>
      </c>
      <c r="K62">
        <v>-24.721867</v>
      </c>
      <c r="L62">
        <v>-16.312794</v>
      </c>
      <c r="M62" s="4"/>
      <c r="N62" s="2">
        <f t="shared" si="11"/>
        <v>6.8895</v>
      </c>
      <c r="O62" s="2">
        <f t="shared" si="9"/>
        <v>-53.055241000000002</v>
      </c>
      <c r="Q62" s="4"/>
    </row>
    <row r="63" spans="2:17" x14ac:dyDescent="0.25">
      <c r="B63">
        <v>5667333333.3332996</v>
      </c>
      <c r="C63">
        <v>-29.273357000000001</v>
      </c>
      <c r="D63">
        <v>-21.054221999999999</v>
      </c>
      <c r="E63" s="4"/>
      <c r="F63" s="2">
        <f t="shared" si="10"/>
        <v>7.4450000000000003</v>
      </c>
      <c r="G63" s="2">
        <f t="shared" si="8"/>
        <v>-41.316867999999999</v>
      </c>
      <c r="J63">
        <v>5667333333.3332996</v>
      </c>
      <c r="K63">
        <v>-26.418785</v>
      </c>
      <c r="L63">
        <v>-17.955303000000001</v>
      </c>
      <c r="M63" s="4"/>
      <c r="N63" s="2">
        <f t="shared" si="11"/>
        <v>7.4450000000000003</v>
      </c>
      <c r="O63" s="2">
        <f t="shared" si="9"/>
        <v>-50.948746</v>
      </c>
      <c r="Q63" s="4"/>
    </row>
    <row r="64" spans="2:17" x14ac:dyDescent="0.25">
      <c r="B64">
        <v>6278388888.8888998</v>
      </c>
      <c r="C64">
        <v>-25.196971999999999</v>
      </c>
      <c r="D64">
        <v>-16.835934000000002</v>
      </c>
      <c r="E64" s="4"/>
      <c r="F64" s="2">
        <f t="shared" si="10"/>
        <v>8.0005000000000006</v>
      </c>
      <c r="G64" s="2">
        <f t="shared" si="8"/>
        <v>-40.356838000000003</v>
      </c>
      <c r="J64">
        <v>6278388888.8888998</v>
      </c>
      <c r="K64">
        <v>-23.956669000000002</v>
      </c>
      <c r="L64">
        <v>-15.524376</v>
      </c>
      <c r="M64" s="4"/>
      <c r="N64" s="2">
        <f t="shared" si="11"/>
        <v>8.0005000000000006</v>
      </c>
      <c r="O64" s="2">
        <f t="shared" si="9"/>
        <v>-50.994446000000003</v>
      </c>
      <c r="Q64" s="4"/>
    </row>
    <row r="65" spans="2:17" x14ac:dyDescent="0.25">
      <c r="B65">
        <v>6889444444.4443998</v>
      </c>
      <c r="C65">
        <v>-25.529454999999999</v>
      </c>
      <c r="D65">
        <v>-17.122019000000002</v>
      </c>
      <c r="E65" s="4"/>
      <c r="F65" s="2">
        <f t="shared" si="10"/>
        <v>8.5559999999999992</v>
      </c>
      <c r="G65" s="2">
        <f t="shared" si="8"/>
        <v>-38.396931000000002</v>
      </c>
      <c r="J65">
        <v>6889444444.4443998</v>
      </c>
      <c r="K65">
        <v>-24.272928</v>
      </c>
      <c r="L65">
        <v>-15.817076999999999</v>
      </c>
      <c r="M65" s="4"/>
      <c r="N65" s="2">
        <f t="shared" si="11"/>
        <v>8.5559999999999992</v>
      </c>
      <c r="O65" s="2">
        <f t="shared" si="9"/>
        <v>-43.253349</v>
      </c>
      <c r="Q65" s="4"/>
    </row>
    <row r="66" spans="2:17" x14ac:dyDescent="0.25">
      <c r="B66">
        <v>7500500000</v>
      </c>
      <c r="C66">
        <v>-25.886063</v>
      </c>
      <c r="D66">
        <v>-17.465520999999999</v>
      </c>
      <c r="E66" s="4"/>
      <c r="F66" s="2">
        <f t="shared" si="10"/>
        <v>9.1114999999999995</v>
      </c>
      <c r="G66" s="2">
        <f t="shared" si="8"/>
        <v>-42.756649000000003</v>
      </c>
      <c r="J66">
        <v>7500500000</v>
      </c>
      <c r="K66">
        <v>-23.263985000000002</v>
      </c>
      <c r="L66">
        <v>-14.634638000000001</v>
      </c>
      <c r="M66" s="4"/>
      <c r="N66" s="2">
        <f t="shared" si="11"/>
        <v>9.1114999999999995</v>
      </c>
      <c r="O66" s="2">
        <f t="shared" si="9"/>
        <v>-54.052528000000002</v>
      </c>
      <c r="Q66" s="4"/>
    </row>
    <row r="67" spans="2:17" x14ac:dyDescent="0.25">
      <c r="B67">
        <v>8111555555.5556002</v>
      </c>
      <c r="C67">
        <v>-24.036702999999999</v>
      </c>
      <c r="D67">
        <v>-15.425834</v>
      </c>
      <c r="E67" s="4"/>
      <c r="F67" s="2">
        <f t="shared" si="10"/>
        <v>9.6669999999999998</v>
      </c>
      <c r="G67" s="2">
        <f t="shared" si="8"/>
        <v>-36.933151000000002</v>
      </c>
      <c r="J67">
        <v>8111555555.5556002</v>
      </c>
      <c r="K67">
        <v>-21.937639000000001</v>
      </c>
      <c r="L67">
        <v>-13.465178</v>
      </c>
      <c r="M67" s="4"/>
      <c r="N67" s="2">
        <f t="shared" si="11"/>
        <v>9.6669999999999998</v>
      </c>
      <c r="O67" s="2">
        <f t="shared" si="9"/>
        <v>-46.010826000000002</v>
      </c>
      <c r="Q67" s="4"/>
    </row>
    <row r="68" spans="2:17" x14ac:dyDescent="0.25">
      <c r="B68">
        <v>8722611111.1110992</v>
      </c>
      <c r="C68">
        <v>-24.705984000000001</v>
      </c>
      <c r="D68">
        <v>-15.590039000000001</v>
      </c>
      <c r="E68" s="4"/>
      <c r="F68" s="2">
        <f t="shared" si="10"/>
        <v>10.2225</v>
      </c>
      <c r="G68" s="2">
        <f t="shared" si="8"/>
        <v>-41.365870999999999</v>
      </c>
      <c r="J68">
        <v>8722611111.1110992</v>
      </c>
      <c r="K68">
        <v>-23.833658</v>
      </c>
      <c r="L68">
        <v>-14.879724</v>
      </c>
      <c r="M68" s="4"/>
      <c r="N68" s="2">
        <f t="shared" si="11"/>
        <v>10.2225</v>
      </c>
      <c r="O68" s="2">
        <f t="shared" si="9"/>
        <v>-45.024966999999997</v>
      </c>
      <c r="Q68" s="4"/>
    </row>
    <row r="69" spans="2:17" x14ac:dyDescent="0.25">
      <c r="B69">
        <v>9333666666.6667004</v>
      </c>
      <c r="C69">
        <v>-26.210245</v>
      </c>
      <c r="D69">
        <v>-16.309985999999999</v>
      </c>
      <c r="E69" s="4"/>
      <c r="F69" s="2">
        <f t="shared" si="10"/>
        <v>10.778</v>
      </c>
      <c r="G69" s="2">
        <f t="shared" si="8"/>
        <v>-35.870609000000002</v>
      </c>
      <c r="J69">
        <v>9333666666.6667004</v>
      </c>
      <c r="K69">
        <v>-25.433665999999999</v>
      </c>
      <c r="L69">
        <v>-15.57644</v>
      </c>
      <c r="M69" s="4"/>
      <c r="N69" s="2">
        <f t="shared" si="11"/>
        <v>10.778</v>
      </c>
      <c r="O69" s="2">
        <f t="shared" si="9"/>
        <v>-52.299773999999999</v>
      </c>
      <c r="Q69" s="4"/>
    </row>
    <row r="70" spans="2:17" x14ac:dyDescent="0.25">
      <c r="B70">
        <v>9944722222.2222004</v>
      </c>
      <c r="C70">
        <v>-25.086672</v>
      </c>
      <c r="D70">
        <v>-14.918587</v>
      </c>
      <c r="E70" s="4"/>
      <c r="F70" s="2">
        <f t="shared" si="10"/>
        <v>11.333500000000001</v>
      </c>
      <c r="G70" s="2">
        <f t="shared" si="8"/>
        <v>-37.840248000000003</v>
      </c>
      <c r="J70">
        <v>9944722222.2222004</v>
      </c>
      <c r="K70">
        <v>-27.543248999999999</v>
      </c>
      <c r="L70">
        <v>-17.129643999999999</v>
      </c>
      <c r="M70" s="4"/>
      <c r="N70" s="2">
        <f t="shared" si="11"/>
        <v>11.333500000000001</v>
      </c>
      <c r="O70" s="2">
        <f t="shared" si="9"/>
        <v>-53.455173000000002</v>
      </c>
      <c r="Q70" s="4"/>
    </row>
    <row r="71" spans="2:17" x14ac:dyDescent="0.25">
      <c r="B71">
        <v>10555777777.778</v>
      </c>
      <c r="C71">
        <v>-27.426591999999999</v>
      </c>
      <c r="D71">
        <v>-17.164992999999999</v>
      </c>
      <c r="E71" s="4"/>
      <c r="F71" s="2">
        <f t="shared" si="10"/>
        <v>11.888999999999999</v>
      </c>
      <c r="G71" s="2">
        <f t="shared" si="8"/>
        <v>-39.089081</v>
      </c>
      <c r="J71">
        <v>10555777777.778</v>
      </c>
      <c r="K71">
        <v>-28.300633999999999</v>
      </c>
      <c r="L71">
        <v>-18.020427999999999</v>
      </c>
      <c r="M71" s="4"/>
      <c r="N71" s="2">
        <f t="shared" si="11"/>
        <v>11.888999999999999</v>
      </c>
      <c r="O71" s="2">
        <f t="shared" si="9"/>
        <v>-43.517097</v>
      </c>
      <c r="Q71" s="4"/>
    </row>
    <row r="72" spans="2:17" x14ac:dyDescent="0.25">
      <c r="B72">
        <v>11166833333.333</v>
      </c>
      <c r="C72">
        <v>-25.725432999999999</v>
      </c>
      <c r="D72">
        <v>-15.813375000000001</v>
      </c>
      <c r="E72" s="4"/>
      <c r="F72" s="2">
        <f t="shared" si="10"/>
        <v>12.4445</v>
      </c>
      <c r="G72" s="2">
        <f t="shared" si="8"/>
        <v>-40.630645999999999</v>
      </c>
      <c r="J72">
        <v>11166833333.333</v>
      </c>
      <c r="K72">
        <v>-25.661342999999999</v>
      </c>
      <c r="L72">
        <v>-15.376716</v>
      </c>
      <c r="M72" s="4"/>
      <c r="N72" s="2">
        <f t="shared" si="11"/>
        <v>12.4445</v>
      </c>
      <c r="O72" s="2">
        <f t="shared" si="9"/>
        <v>-42.726219</v>
      </c>
      <c r="Q72" s="4"/>
    </row>
    <row r="73" spans="2:17" x14ac:dyDescent="0.25">
      <c r="B73">
        <v>11777888888.889</v>
      </c>
      <c r="C73">
        <v>-27.005859000000001</v>
      </c>
      <c r="D73">
        <v>-16.995505999999999</v>
      </c>
      <c r="E73" s="4"/>
      <c r="F73" s="2">
        <f t="shared" si="10"/>
        <v>13</v>
      </c>
      <c r="G73" s="2">
        <f t="shared" si="8"/>
        <v>-41.295108999999997</v>
      </c>
      <c r="J73">
        <v>11777888888.889</v>
      </c>
      <c r="K73">
        <v>-25.903642999999999</v>
      </c>
      <c r="L73">
        <v>-15.459735</v>
      </c>
      <c r="M73" s="4"/>
      <c r="N73" s="2">
        <f t="shared" si="11"/>
        <v>13</v>
      </c>
      <c r="O73" s="2">
        <f t="shared" si="9"/>
        <v>-43.461207999999999</v>
      </c>
      <c r="Q73" s="4"/>
    </row>
    <row r="74" spans="2:17" x14ac:dyDescent="0.25">
      <c r="B74">
        <v>12388944444.444</v>
      </c>
      <c r="C74">
        <v>-27.114629999999998</v>
      </c>
      <c r="D74">
        <v>-16.620094000000002</v>
      </c>
      <c r="E74" s="4"/>
      <c r="F74" s="2" t="s">
        <v>21</v>
      </c>
      <c r="J74">
        <v>12388944444.444</v>
      </c>
      <c r="K74">
        <v>-25.648436</v>
      </c>
      <c r="L74">
        <v>-14.948936</v>
      </c>
      <c r="M74" s="4"/>
      <c r="N74" s="2" t="s">
        <v>21</v>
      </c>
      <c r="Q74" s="4"/>
    </row>
    <row r="75" spans="2:17" x14ac:dyDescent="0.25">
      <c r="B75">
        <v>13000000000</v>
      </c>
      <c r="C75">
        <v>-26.377983</v>
      </c>
      <c r="D75">
        <v>-15.41258</v>
      </c>
      <c r="J75">
        <v>13000000000</v>
      </c>
      <c r="K75">
        <v>-26.464915999999999</v>
      </c>
      <c r="L75">
        <v>-15.403613</v>
      </c>
    </row>
    <row r="76" spans="2:17" x14ac:dyDescent="0.25">
      <c r="B76" t="s">
        <v>21</v>
      </c>
      <c r="J76" t="s">
        <v>21</v>
      </c>
    </row>
    <row r="77" spans="2:17" x14ac:dyDescent="0.25">
      <c r="F77" s="2" t="s">
        <v>24</v>
      </c>
      <c r="N77" s="2" t="s">
        <v>24</v>
      </c>
    </row>
    <row r="78" spans="2:17" ht="15.75" x14ac:dyDescent="0.25">
      <c r="F78" s="2" t="s">
        <v>19</v>
      </c>
      <c r="G78" s="2" t="str">
        <f t="shared" ref="G78:G97" si="12">D104</f>
        <v>1Ix5L dBc Log Mag(dB)</v>
      </c>
      <c r="H78" s="25">
        <v>1</v>
      </c>
      <c r="N78" s="2" t="s">
        <v>19</v>
      </c>
      <c r="O78" s="2" t="str">
        <f t="shared" ref="O78:O97" si="13">L104</f>
        <v>1Ix5L dBc Log Mag(dB)</v>
      </c>
      <c r="P78" s="25">
        <v>1</v>
      </c>
    </row>
    <row r="79" spans="2:17" ht="15.75" x14ac:dyDescent="0.25">
      <c r="B79" t="s">
        <v>23</v>
      </c>
      <c r="F79" s="2">
        <f t="shared" ref="F79:F97" si="14">B105/1000000000</f>
        <v>4.0010000000000003</v>
      </c>
      <c r="G79" s="2">
        <f t="shared" si="12"/>
        <v>-15.818433000000001</v>
      </c>
      <c r="H79" s="26">
        <f>ABS(AVERAGE(G79:G97)-(H78-1)*5)</f>
        <v>20.29864005263158</v>
      </c>
      <c r="J79" t="s">
        <v>23</v>
      </c>
      <c r="N79" s="2">
        <f t="shared" ref="N79:N97" si="15">J105/1000000000</f>
        <v>4.0010000000000003</v>
      </c>
      <c r="O79" s="2">
        <f t="shared" si="13"/>
        <v>-14.280972</v>
      </c>
      <c r="P79" s="26">
        <f>ABS(AVERAGE(O79:O97)-(P78-1)*5)</f>
        <v>19.716455105263162</v>
      </c>
    </row>
    <row r="80" spans="2:17" x14ac:dyDescent="0.25">
      <c r="B80" t="s">
        <v>19</v>
      </c>
      <c r="C80" t="s">
        <v>152</v>
      </c>
      <c r="D80" t="s">
        <v>75</v>
      </c>
      <c r="F80" s="2">
        <f t="shared" si="14"/>
        <v>4.5009444444444</v>
      </c>
      <c r="G80" s="2">
        <f t="shared" si="12"/>
        <v>-14.588039</v>
      </c>
      <c r="J80" t="s">
        <v>19</v>
      </c>
      <c r="K80" t="s">
        <v>152</v>
      </c>
      <c r="L80" t="s">
        <v>75</v>
      </c>
      <c r="N80" s="2">
        <f t="shared" si="15"/>
        <v>4.5009444444444</v>
      </c>
      <c r="O80" s="2">
        <f t="shared" si="13"/>
        <v>-14.439014</v>
      </c>
    </row>
    <row r="81" spans="2:15" x14ac:dyDescent="0.25">
      <c r="B81">
        <v>3001000000</v>
      </c>
      <c r="C81">
        <v>-43.971843999999997</v>
      </c>
      <c r="D81">
        <v>-35.341686000000003</v>
      </c>
      <c r="F81" s="2">
        <f t="shared" si="14"/>
        <v>5.0008888888889</v>
      </c>
      <c r="G81" s="2">
        <f t="shared" si="12"/>
        <v>-14.340487</v>
      </c>
      <c r="J81">
        <v>3001000000</v>
      </c>
      <c r="K81">
        <v>-49.809254000000003</v>
      </c>
      <c r="L81">
        <v>-41.731051999999998</v>
      </c>
      <c r="N81" s="2">
        <f t="shared" si="15"/>
        <v>5.0008888888889</v>
      </c>
      <c r="O81" s="2">
        <f t="shared" si="13"/>
        <v>-14.604620000000001</v>
      </c>
    </row>
    <row r="82" spans="2:15" x14ac:dyDescent="0.25">
      <c r="B82">
        <v>3556500000</v>
      </c>
      <c r="C82">
        <v>-45.125991999999997</v>
      </c>
      <c r="D82">
        <v>-37.020786000000001</v>
      </c>
      <c r="F82" s="2">
        <f t="shared" si="14"/>
        <v>5.5008333333332997</v>
      </c>
      <c r="G82" s="2">
        <f t="shared" si="12"/>
        <v>-14.041181999999999</v>
      </c>
      <c r="J82">
        <v>3556500000</v>
      </c>
      <c r="K82">
        <v>-47.386268999999999</v>
      </c>
      <c r="L82">
        <v>-39.806258999999997</v>
      </c>
      <c r="N82" s="2">
        <f t="shared" si="15"/>
        <v>5.5008333333332997</v>
      </c>
      <c r="O82" s="2">
        <f t="shared" si="13"/>
        <v>-15.013263999999999</v>
      </c>
    </row>
    <row r="83" spans="2:15" x14ac:dyDescent="0.25">
      <c r="B83">
        <v>4112000000</v>
      </c>
      <c r="C83">
        <v>-43.702446000000002</v>
      </c>
      <c r="D83">
        <v>-35.256740999999998</v>
      </c>
      <c r="F83" s="2">
        <f t="shared" si="14"/>
        <v>6.0007777777777997</v>
      </c>
      <c r="G83" s="2">
        <f t="shared" si="12"/>
        <v>-14.922375000000001</v>
      </c>
      <c r="J83">
        <v>4112000000</v>
      </c>
      <c r="K83">
        <v>-53.630595999999997</v>
      </c>
      <c r="L83">
        <v>-45.832630000000002</v>
      </c>
      <c r="N83" s="2">
        <f t="shared" si="15"/>
        <v>6.0007777777777997</v>
      </c>
      <c r="O83" s="2">
        <f t="shared" si="13"/>
        <v>-13.987748</v>
      </c>
    </row>
    <row r="84" spans="2:15" x14ac:dyDescent="0.25">
      <c r="B84">
        <v>4667500000</v>
      </c>
      <c r="C84">
        <v>-47.259765999999999</v>
      </c>
      <c r="D84">
        <v>-38.434448000000003</v>
      </c>
      <c r="F84" s="2">
        <f t="shared" si="14"/>
        <v>6.5007222222222003</v>
      </c>
      <c r="G84" s="2">
        <f t="shared" si="12"/>
        <v>-18.580746000000001</v>
      </c>
      <c r="J84">
        <v>4667500000</v>
      </c>
      <c r="K84">
        <v>-49.076847000000001</v>
      </c>
      <c r="L84">
        <v>-41.007686999999997</v>
      </c>
      <c r="N84" s="2">
        <f t="shared" si="15"/>
        <v>6.5007222222222003</v>
      </c>
      <c r="O84" s="2">
        <f t="shared" si="13"/>
        <v>-19.020831999999999</v>
      </c>
    </row>
    <row r="85" spans="2:15" x14ac:dyDescent="0.25">
      <c r="B85">
        <v>5223000000</v>
      </c>
      <c r="C85">
        <v>-40.741824999999999</v>
      </c>
      <c r="D85">
        <v>-32.178642000000004</v>
      </c>
      <c r="F85" s="2">
        <f t="shared" si="14"/>
        <v>7.0006666666667003</v>
      </c>
      <c r="G85" s="2">
        <f t="shared" si="12"/>
        <v>-15.585637</v>
      </c>
      <c r="J85">
        <v>5223000000</v>
      </c>
      <c r="K85">
        <v>-49.796138999999997</v>
      </c>
      <c r="L85">
        <v>-41.505524000000001</v>
      </c>
      <c r="N85" s="2">
        <f t="shared" si="15"/>
        <v>7.0006666666667003</v>
      </c>
      <c r="O85" s="2">
        <f t="shared" si="13"/>
        <v>-14.641996000000001</v>
      </c>
    </row>
    <row r="86" spans="2:15" x14ac:dyDescent="0.25">
      <c r="B86">
        <v>5778500000</v>
      </c>
      <c r="C86">
        <v>-45.222935</v>
      </c>
      <c r="D86">
        <v>-37.000683000000002</v>
      </c>
      <c r="F86" s="2">
        <f t="shared" si="14"/>
        <v>7.5006111111111</v>
      </c>
      <c r="G86" s="2">
        <f t="shared" si="12"/>
        <v>-20.791855000000002</v>
      </c>
      <c r="J86">
        <v>5778500000</v>
      </c>
      <c r="K86">
        <v>-44.386119999999998</v>
      </c>
      <c r="L86">
        <v>-35.977043000000002</v>
      </c>
      <c r="N86" s="2">
        <f t="shared" si="15"/>
        <v>7.5006111111111</v>
      </c>
      <c r="O86" s="2">
        <f t="shared" si="13"/>
        <v>-21.751978000000001</v>
      </c>
    </row>
    <row r="87" spans="2:15" x14ac:dyDescent="0.25">
      <c r="B87">
        <v>6334000000</v>
      </c>
      <c r="C87">
        <v>-47.190387999999999</v>
      </c>
      <c r="D87">
        <v>-38.971249</v>
      </c>
      <c r="F87" s="2">
        <f t="shared" si="14"/>
        <v>8.0005555555556001</v>
      </c>
      <c r="G87" s="2">
        <f t="shared" si="12"/>
        <v>-17.416996000000001</v>
      </c>
      <c r="J87">
        <v>6334000000</v>
      </c>
      <c r="K87">
        <v>-47.497669000000002</v>
      </c>
      <c r="L87">
        <v>-39.034191</v>
      </c>
      <c r="N87" s="2">
        <f t="shared" si="15"/>
        <v>8.0005555555556001</v>
      </c>
      <c r="O87" s="2">
        <f t="shared" si="13"/>
        <v>-18.198557000000001</v>
      </c>
    </row>
    <row r="88" spans="2:15" x14ac:dyDescent="0.25">
      <c r="B88">
        <v>6889500000</v>
      </c>
      <c r="C88">
        <v>-48.031635000000001</v>
      </c>
      <c r="D88">
        <v>-39.670597000000001</v>
      </c>
      <c r="F88" s="2">
        <f t="shared" si="14"/>
        <v>8.5005000000000006</v>
      </c>
      <c r="G88" s="2">
        <f t="shared" si="12"/>
        <v>-26.66375</v>
      </c>
      <c r="J88">
        <v>6889500000</v>
      </c>
      <c r="K88">
        <v>-61.487533999999997</v>
      </c>
      <c r="L88">
        <v>-53.055241000000002</v>
      </c>
      <c r="N88" s="2">
        <f t="shared" si="15"/>
        <v>8.5005000000000006</v>
      </c>
      <c r="O88" s="2">
        <f t="shared" si="13"/>
        <v>-26.369623000000001</v>
      </c>
    </row>
    <row r="89" spans="2:15" x14ac:dyDescent="0.25">
      <c r="B89">
        <v>7445000000</v>
      </c>
      <c r="C89">
        <v>-49.724303999999997</v>
      </c>
      <c r="D89">
        <v>-41.316867999999999</v>
      </c>
      <c r="F89" s="2">
        <f t="shared" si="14"/>
        <v>9.0004444444444012</v>
      </c>
      <c r="G89" s="2">
        <f t="shared" si="12"/>
        <v>-19.145672000000001</v>
      </c>
      <c r="J89">
        <v>7445000000</v>
      </c>
      <c r="K89">
        <v>-59.404598</v>
      </c>
      <c r="L89">
        <v>-50.948746</v>
      </c>
      <c r="N89" s="2">
        <f t="shared" si="15"/>
        <v>9.0004444444444012</v>
      </c>
      <c r="O89" s="2">
        <f t="shared" si="13"/>
        <v>-22.166988</v>
      </c>
    </row>
    <row r="90" spans="2:15" x14ac:dyDescent="0.25">
      <c r="B90">
        <v>8000500000</v>
      </c>
      <c r="C90">
        <v>-48.777382000000003</v>
      </c>
      <c r="D90">
        <v>-40.356838000000003</v>
      </c>
      <c r="F90" s="2">
        <f t="shared" si="14"/>
        <v>9.5003888888889012</v>
      </c>
      <c r="G90" s="2">
        <f t="shared" si="12"/>
        <v>-21.615881000000002</v>
      </c>
      <c r="J90">
        <v>8000500000</v>
      </c>
      <c r="K90">
        <v>-59.623790999999997</v>
      </c>
      <c r="L90">
        <v>-50.994446000000003</v>
      </c>
      <c r="N90" s="2">
        <f t="shared" si="15"/>
        <v>9.5003888888889012</v>
      </c>
      <c r="O90" s="2">
        <f t="shared" si="13"/>
        <v>-21.094491999999999</v>
      </c>
    </row>
    <row r="91" spans="2:15" x14ac:dyDescent="0.25">
      <c r="B91">
        <v>8556000000</v>
      </c>
      <c r="C91">
        <v>-47.007801000000001</v>
      </c>
      <c r="D91">
        <v>-38.396931000000002</v>
      </c>
      <c r="F91" s="2">
        <f t="shared" si="14"/>
        <v>10.000333333333</v>
      </c>
      <c r="G91" s="2">
        <f t="shared" si="12"/>
        <v>-16.831543</v>
      </c>
      <c r="J91">
        <v>8556000000</v>
      </c>
      <c r="K91">
        <v>-51.725811</v>
      </c>
      <c r="L91">
        <v>-43.253349</v>
      </c>
      <c r="N91" s="2">
        <f t="shared" si="15"/>
        <v>10.000333333333</v>
      </c>
      <c r="O91" s="2">
        <f t="shared" si="13"/>
        <v>-20.354025</v>
      </c>
    </row>
    <row r="92" spans="2:15" x14ac:dyDescent="0.25">
      <c r="B92">
        <v>9111500000</v>
      </c>
      <c r="C92">
        <v>-51.872593000000002</v>
      </c>
      <c r="D92">
        <v>-42.756649000000003</v>
      </c>
      <c r="F92" s="2">
        <f t="shared" si="14"/>
        <v>10.500277777778001</v>
      </c>
      <c r="G92" s="2">
        <f t="shared" si="12"/>
        <v>-24.799726</v>
      </c>
      <c r="J92">
        <v>9111500000</v>
      </c>
      <c r="K92">
        <v>-63.006466000000003</v>
      </c>
      <c r="L92">
        <v>-54.052528000000002</v>
      </c>
      <c r="N92" s="2">
        <f t="shared" si="15"/>
        <v>10.500277777778001</v>
      </c>
      <c r="O92" s="2">
        <f t="shared" si="13"/>
        <v>-22.459810000000001</v>
      </c>
    </row>
    <row r="93" spans="2:15" x14ac:dyDescent="0.25">
      <c r="B93">
        <v>9667000000</v>
      </c>
      <c r="C93">
        <v>-46.833412000000003</v>
      </c>
      <c r="D93">
        <v>-36.933151000000002</v>
      </c>
      <c r="F93" s="2">
        <f t="shared" si="14"/>
        <v>11.000222222222</v>
      </c>
      <c r="G93" s="2">
        <f t="shared" si="12"/>
        <v>-22.277460000000001</v>
      </c>
      <c r="J93">
        <v>9667000000</v>
      </c>
      <c r="K93">
        <v>-55.868053000000003</v>
      </c>
      <c r="L93">
        <v>-46.010826000000002</v>
      </c>
      <c r="N93" s="2">
        <f t="shared" si="15"/>
        <v>11.000222222222</v>
      </c>
      <c r="O93" s="2">
        <f t="shared" si="13"/>
        <v>-21.073381000000001</v>
      </c>
    </row>
    <row r="94" spans="2:15" x14ac:dyDescent="0.25">
      <c r="B94">
        <v>10222500000</v>
      </c>
      <c r="C94">
        <v>-51.533957999999998</v>
      </c>
      <c r="D94">
        <v>-41.365870999999999</v>
      </c>
      <c r="F94" s="2">
        <f t="shared" si="14"/>
        <v>11.500166666666999</v>
      </c>
      <c r="G94" s="2">
        <f t="shared" si="12"/>
        <v>-25.919121000000001</v>
      </c>
      <c r="J94">
        <v>10222500000</v>
      </c>
      <c r="K94">
        <v>-55.438572000000001</v>
      </c>
      <c r="L94">
        <v>-45.024966999999997</v>
      </c>
      <c r="N94" s="2">
        <f t="shared" si="15"/>
        <v>11.500166666666999</v>
      </c>
      <c r="O94" s="2">
        <f t="shared" si="13"/>
        <v>-23.718986999999998</v>
      </c>
    </row>
    <row r="95" spans="2:15" x14ac:dyDescent="0.25">
      <c r="B95">
        <v>10778000000</v>
      </c>
      <c r="C95">
        <v>-46.132210000000001</v>
      </c>
      <c r="D95">
        <v>-35.870609000000002</v>
      </c>
      <c r="F95" s="2">
        <f t="shared" si="14"/>
        <v>12.000111111111</v>
      </c>
      <c r="G95" s="2">
        <f t="shared" si="12"/>
        <v>-24.004978000000001</v>
      </c>
      <c r="J95">
        <v>10778000000</v>
      </c>
      <c r="K95">
        <v>-62.579982999999999</v>
      </c>
      <c r="L95">
        <v>-52.299773999999999</v>
      </c>
      <c r="N95" s="2">
        <f t="shared" si="15"/>
        <v>12.000111111111</v>
      </c>
      <c r="O95" s="2">
        <f t="shared" si="13"/>
        <v>-23.695392999999999</v>
      </c>
    </row>
    <row r="96" spans="2:15" x14ac:dyDescent="0.25">
      <c r="B96">
        <v>11333500000</v>
      </c>
      <c r="C96">
        <v>-47.752304000000002</v>
      </c>
      <c r="D96">
        <v>-37.840248000000003</v>
      </c>
      <c r="F96" s="2">
        <f t="shared" si="14"/>
        <v>12.500055555555999</v>
      </c>
      <c r="G96" s="2">
        <f t="shared" si="12"/>
        <v>-27.865459000000001</v>
      </c>
      <c r="J96">
        <v>11333500000</v>
      </c>
      <c r="K96">
        <v>-63.739803000000002</v>
      </c>
      <c r="L96">
        <v>-53.455173000000002</v>
      </c>
      <c r="N96" s="2">
        <f t="shared" si="15"/>
        <v>12.500055555555999</v>
      </c>
      <c r="O96" s="2">
        <f t="shared" si="13"/>
        <v>-25.146312999999999</v>
      </c>
    </row>
    <row r="97" spans="2:16" x14ac:dyDescent="0.25">
      <c r="B97">
        <v>11889000000</v>
      </c>
      <c r="C97">
        <v>-49.099437999999999</v>
      </c>
      <c r="D97">
        <v>-39.089081</v>
      </c>
      <c r="F97" s="2">
        <f t="shared" si="14"/>
        <v>13</v>
      </c>
      <c r="G97" s="2">
        <f t="shared" si="12"/>
        <v>-30.464821000000001</v>
      </c>
      <c r="J97">
        <v>11889000000</v>
      </c>
      <c r="K97">
        <v>-53.961002000000001</v>
      </c>
      <c r="L97">
        <v>-43.517097</v>
      </c>
      <c r="N97" s="2">
        <f t="shared" si="15"/>
        <v>13</v>
      </c>
      <c r="O97" s="2">
        <f t="shared" si="13"/>
        <v>-22.594653999999998</v>
      </c>
    </row>
    <row r="98" spans="2:16" x14ac:dyDescent="0.25">
      <c r="B98">
        <v>12444500000</v>
      </c>
      <c r="C98">
        <v>-51.125183</v>
      </c>
      <c r="D98">
        <v>-40.630645999999999</v>
      </c>
      <c r="F98" s="2" t="s">
        <v>21</v>
      </c>
      <c r="J98">
        <v>12444500000</v>
      </c>
      <c r="K98">
        <v>-53.425719999999998</v>
      </c>
      <c r="L98">
        <v>-42.726219</v>
      </c>
      <c r="N98" s="2" t="s">
        <v>21</v>
      </c>
    </row>
    <row r="99" spans="2:16" x14ac:dyDescent="0.25">
      <c r="B99">
        <v>13000000000</v>
      </c>
      <c r="C99">
        <v>-52.260508999999999</v>
      </c>
      <c r="D99">
        <v>-41.295108999999997</v>
      </c>
      <c r="J99">
        <v>13000000000</v>
      </c>
      <c r="K99">
        <v>-54.522511000000002</v>
      </c>
      <c r="L99">
        <v>-43.461207999999999</v>
      </c>
    </row>
    <row r="100" spans="2:16" x14ac:dyDescent="0.25">
      <c r="B100" t="s">
        <v>21</v>
      </c>
      <c r="J100" t="s">
        <v>21</v>
      </c>
    </row>
    <row r="101" spans="2:16" x14ac:dyDescent="0.25">
      <c r="F101" s="2" t="s">
        <v>25</v>
      </c>
      <c r="N101" s="2" t="s">
        <v>25</v>
      </c>
    </row>
    <row r="102" spans="2:16" ht="15.75" x14ac:dyDescent="0.25">
      <c r="F102" s="2" t="s">
        <v>19</v>
      </c>
      <c r="G102" s="2" t="str">
        <f t="shared" ref="G102:G121" si="16">D128</f>
        <v>2Ix1L dBc Log Mag(dB)</v>
      </c>
      <c r="H102" s="25">
        <v>2</v>
      </c>
      <c r="N102" s="2" t="s">
        <v>19</v>
      </c>
      <c r="O102" s="2" t="str">
        <f t="shared" ref="O102:O121" si="17">L128</f>
        <v>2Ix1L dBc Log Mag(dB)</v>
      </c>
      <c r="P102" s="25">
        <v>2</v>
      </c>
    </row>
    <row r="103" spans="2:16" ht="15.75" x14ac:dyDescent="0.25">
      <c r="B103" t="s">
        <v>24</v>
      </c>
      <c r="F103" s="2">
        <f t="shared" ref="F103:F121" si="18">B129/1000000000</f>
        <v>1</v>
      </c>
      <c r="G103" s="2">
        <f t="shared" si="16"/>
        <v>-54.145339999999997</v>
      </c>
      <c r="H103" s="26">
        <f>ABS(AVERAGE(G103:G121)-(H102-1)*5)</f>
        <v>63.332578578947363</v>
      </c>
      <c r="J103" t="s">
        <v>24</v>
      </c>
      <c r="N103" s="2">
        <f t="shared" ref="N103:N121" si="19">J129/1000000000</f>
        <v>1</v>
      </c>
      <c r="O103" s="2">
        <f t="shared" si="17"/>
        <v>-66.441483000000005</v>
      </c>
      <c r="P103" s="26">
        <f>ABS(AVERAGE(O103:O121)-(P102-1)*5)</f>
        <v>60.883833052631587</v>
      </c>
    </row>
    <row r="104" spans="2:16" x14ac:dyDescent="0.25">
      <c r="B104" t="s">
        <v>19</v>
      </c>
      <c r="C104" t="s">
        <v>153</v>
      </c>
      <c r="D104" t="s">
        <v>76</v>
      </c>
      <c r="F104" s="2">
        <f t="shared" si="18"/>
        <v>1.5556666666666998</v>
      </c>
      <c r="G104" s="2">
        <f t="shared" si="16"/>
        <v>-53.120514</v>
      </c>
      <c r="J104" t="s">
        <v>19</v>
      </c>
      <c r="K104" t="s">
        <v>153</v>
      </c>
      <c r="L104" t="s">
        <v>76</v>
      </c>
      <c r="N104" s="2">
        <f t="shared" si="19"/>
        <v>1.5556666666666998</v>
      </c>
      <c r="O104" s="2">
        <f t="shared" si="17"/>
        <v>-58.293559999999999</v>
      </c>
    </row>
    <row r="105" spans="2:16" x14ac:dyDescent="0.25">
      <c r="B105">
        <v>4001000000</v>
      </c>
      <c r="C105">
        <v>-24.448591</v>
      </c>
      <c r="D105">
        <v>-15.818433000000001</v>
      </c>
      <c r="F105" s="2">
        <f t="shared" si="18"/>
        <v>2.1113333333333002</v>
      </c>
      <c r="G105" s="2">
        <f t="shared" si="16"/>
        <v>-56.532027999999997</v>
      </c>
      <c r="J105">
        <v>4001000000</v>
      </c>
      <c r="K105">
        <v>-22.359176999999999</v>
      </c>
      <c r="L105">
        <v>-14.280972</v>
      </c>
      <c r="N105" s="2">
        <f t="shared" si="19"/>
        <v>2.1113333333333002</v>
      </c>
      <c r="O105" s="2">
        <f t="shared" si="17"/>
        <v>-50.209507000000002</v>
      </c>
    </row>
    <row r="106" spans="2:16" x14ac:dyDescent="0.25">
      <c r="B106">
        <v>4500944444.4443998</v>
      </c>
      <c r="C106">
        <v>-22.693245000000001</v>
      </c>
      <c r="D106">
        <v>-14.588039</v>
      </c>
      <c r="F106" s="2">
        <f t="shared" si="18"/>
        <v>2.6669999999999998</v>
      </c>
      <c r="G106" s="2">
        <f t="shared" si="16"/>
        <v>-60.698371999999999</v>
      </c>
      <c r="J106">
        <v>4500944444.4443998</v>
      </c>
      <c r="K106">
        <v>-22.019022</v>
      </c>
      <c r="L106">
        <v>-14.439014</v>
      </c>
      <c r="N106" s="2">
        <f t="shared" si="19"/>
        <v>2.6669999999999998</v>
      </c>
      <c r="O106" s="2">
        <f t="shared" si="17"/>
        <v>-48.276454999999999</v>
      </c>
    </row>
    <row r="107" spans="2:16" x14ac:dyDescent="0.25">
      <c r="B107">
        <v>5000888888.8888998</v>
      </c>
      <c r="C107">
        <v>-22.786193999999998</v>
      </c>
      <c r="D107">
        <v>-14.340487</v>
      </c>
      <c r="F107" s="2">
        <f t="shared" si="18"/>
        <v>3.2226666666666999</v>
      </c>
      <c r="G107" s="2">
        <f t="shared" si="16"/>
        <v>-56.249622000000002</v>
      </c>
      <c r="J107">
        <v>5000888888.8888998</v>
      </c>
      <c r="K107">
        <v>-22.402585999999999</v>
      </c>
      <c r="L107">
        <v>-14.604620000000001</v>
      </c>
      <c r="N107" s="2">
        <f t="shared" si="19"/>
        <v>3.2226666666666999</v>
      </c>
      <c r="O107" s="2">
        <f t="shared" si="17"/>
        <v>-55.906731000000001</v>
      </c>
    </row>
    <row r="108" spans="2:16" x14ac:dyDescent="0.25">
      <c r="B108">
        <v>5500833333.3332996</v>
      </c>
      <c r="C108">
        <v>-22.866501</v>
      </c>
      <c r="D108">
        <v>-14.041181999999999</v>
      </c>
      <c r="F108" s="2">
        <f t="shared" si="18"/>
        <v>3.7783333333333</v>
      </c>
      <c r="G108" s="2">
        <f t="shared" si="16"/>
        <v>-52.994801000000002</v>
      </c>
      <c r="J108">
        <v>5500833333.3332996</v>
      </c>
      <c r="K108">
        <v>-23.082422000000001</v>
      </c>
      <c r="L108">
        <v>-15.013263999999999</v>
      </c>
      <c r="N108" s="2">
        <f t="shared" si="19"/>
        <v>3.7783333333333</v>
      </c>
      <c r="O108" s="2">
        <f t="shared" si="17"/>
        <v>-45.203201</v>
      </c>
    </row>
    <row r="109" spans="2:16" x14ac:dyDescent="0.25">
      <c r="B109">
        <v>6000777777.7777996</v>
      </c>
      <c r="C109">
        <v>-23.485558000000001</v>
      </c>
      <c r="D109">
        <v>-14.922375000000001</v>
      </c>
      <c r="F109" s="2">
        <f t="shared" si="18"/>
        <v>4.3339999999999996</v>
      </c>
      <c r="G109" s="2">
        <f t="shared" si="16"/>
        <v>-63.420689000000003</v>
      </c>
      <c r="J109">
        <v>6000777777.7777996</v>
      </c>
      <c r="K109">
        <v>-22.278362000000001</v>
      </c>
      <c r="L109">
        <v>-13.987748</v>
      </c>
      <c r="N109" s="2">
        <f t="shared" si="19"/>
        <v>4.3339999999999996</v>
      </c>
      <c r="O109" s="2">
        <f t="shared" si="17"/>
        <v>-56.622795000000004</v>
      </c>
    </row>
    <row r="110" spans="2:16" x14ac:dyDescent="0.25">
      <c r="B110">
        <v>6500722222.2222004</v>
      </c>
      <c r="C110">
        <v>-26.802997999999999</v>
      </c>
      <c r="D110">
        <v>-18.580746000000001</v>
      </c>
      <c r="F110" s="2">
        <f t="shared" si="18"/>
        <v>4.8896666666667006</v>
      </c>
      <c r="G110" s="2">
        <f t="shared" si="16"/>
        <v>-56.536799999999999</v>
      </c>
      <c r="J110">
        <v>6500722222.2222004</v>
      </c>
      <c r="K110">
        <v>-27.429905000000002</v>
      </c>
      <c r="L110">
        <v>-19.020831999999999</v>
      </c>
      <c r="N110" s="2">
        <f t="shared" si="19"/>
        <v>4.8896666666667006</v>
      </c>
      <c r="O110" s="2">
        <f t="shared" si="17"/>
        <v>-53.786456999999999</v>
      </c>
    </row>
    <row r="111" spans="2:16" x14ac:dyDescent="0.25">
      <c r="B111">
        <v>7000666666.6667004</v>
      </c>
      <c r="C111">
        <v>-23.804773000000001</v>
      </c>
      <c r="D111">
        <v>-15.585637</v>
      </c>
      <c r="F111" s="2">
        <f t="shared" si="18"/>
        <v>5.4453333333332994</v>
      </c>
      <c r="G111" s="2">
        <f t="shared" si="16"/>
        <v>-70.058425999999997</v>
      </c>
      <c r="J111">
        <v>7000666666.6667004</v>
      </c>
      <c r="K111">
        <v>-23.105475999999999</v>
      </c>
      <c r="L111">
        <v>-14.641996000000001</v>
      </c>
      <c r="N111" s="2">
        <f t="shared" si="19"/>
        <v>5.4453333333332994</v>
      </c>
      <c r="O111" s="2">
        <f t="shared" si="17"/>
        <v>-63.348613999999998</v>
      </c>
    </row>
    <row r="112" spans="2:16" x14ac:dyDescent="0.25">
      <c r="B112">
        <v>7500611111.1111002</v>
      </c>
      <c r="C112">
        <v>-29.152892999999999</v>
      </c>
      <c r="D112">
        <v>-20.791855000000002</v>
      </c>
      <c r="F112" s="2">
        <f t="shared" si="18"/>
        <v>6.0010000000000003</v>
      </c>
      <c r="G112" s="2">
        <f t="shared" si="16"/>
        <v>-56.646113999999997</v>
      </c>
      <c r="J112">
        <v>7500611111.1111002</v>
      </c>
      <c r="K112">
        <v>-30.184270999999999</v>
      </c>
      <c r="L112">
        <v>-21.751978000000001</v>
      </c>
      <c r="N112" s="2">
        <f t="shared" si="19"/>
        <v>6.0010000000000003</v>
      </c>
      <c r="O112" s="2">
        <f t="shared" si="17"/>
        <v>-56.120936999999998</v>
      </c>
    </row>
    <row r="113" spans="2:16" x14ac:dyDescent="0.25">
      <c r="B113">
        <v>8000555555.5556002</v>
      </c>
      <c r="C113">
        <v>-25.82443</v>
      </c>
      <c r="D113">
        <v>-17.416996000000001</v>
      </c>
      <c r="F113" s="2">
        <f t="shared" si="18"/>
        <v>6.5566666666667004</v>
      </c>
      <c r="G113" s="2">
        <f t="shared" si="16"/>
        <v>-51.953701000000002</v>
      </c>
      <c r="J113">
        <v>8000555555.5556002</v>
      </c>
      <c r="K113">
        <v>-26.654408</v>
      </c>
      <c r="L113">
        <v>-18.198557000000001</v>
      </c>
      <c r="N113" s="2">
        <f t="shared" si="19"/>
        <v>6.5566666666667004</v>
      </c>
      <c r="O113" s="2">
        <f t="shared" si="17"/>
        <v>-53.470993</v>
      </c>
    </row>
    <row r="114" spans="2:16" x14ac:dyDescent="0.25">
      <c r="B114">
        <v>8500500000</v>
      </c>
      <c r="C114">
        <v>-35.084290000000003</v>
      </c>
      <c r="D114">
        <v>-26.66375</v>
      </c>
      <c r="F114" s="2">
        <f t="shared" si="18"/>
        <v>7.1123333333332992</v>
      </c>
      <c r="G114" s="2">
        <f t="shared" si="16"/>
        <v>-55.374885999999996</v>
      </c>
      <c r="J114">
        <v>8500500000</v>
      </c>
      <c r="K114">
        <v>-34.99897</v>
      </c>
      <c r="L114">
        <v>-26.369623000000001</v>
      </c>
      <c r="N114" s="2">
        <f t="shared" si="19"/>
        <v>7.1123333333332992</v>
      </c>
      <c r="O114" s="2">
        <f t="shared" si="17"/>
        <v>-53.372742000000002</v>
      </c>
    </row>
    <row r="115" spans="2:16" x14ac:dyDescent="0.25">
      <c r="B115">
        <v>9000444444.4444008</v>
      </c>
      <c r="C115">
        <v>-27.756540000000001</v>
      </c>
      <c r="D115">
        <v>-19.145672000000001</v>
      </c>
      <c r="F115" s="2">
        <f t="shared" si="18"/>
        <v>7.6680000000000001</v>
      </c>
      <c r="G115" s="2">
        <f t="shared" si="16"/>
        <v>-50.007072000000001</v>
      </c>
      <c r="J115">
        <v>9000444444.4444008</v>
      </c>
      <c r="K115">
        <v>-30.639451999999999</v>
      </c>
      <c r="L115">
        <v>-22.166988</v>
      </c>
      <c r="N115" s="2">
        <f t="shared" si="19"/>
        <v>7.6680000000000001</v>
      </c>
      <c r="O115" s="2">
        <f t="shared" si="17"/>
        <v>-53.496474999999997</v>
      </c>
    </row>
    <row r="116" spans="2:16" x14ac:dyDescent="0.25">
      <c r="B116">
        <v>9500388888.8889008</v>
      </c>
      <c r="C116">
        <v>-30.731825000000001</v>
      </c>
      <c r="D116">
        <v>-21.615881000000002</v>
      </c>
      <c r="F116" s="2">
        <f t="shared" si="18"/>
        <v>8.2236666666667002</v>
      </c>
      <c r="G116" s="2">
        <f t="shared" si="16"/>
        <v>-56.232697000000002</v>
      </c>
      <c r="J116">
        <v>9500388888.8889008</v>
      </c>
      <c r="K116">
        <v>-30.048428000000001</v>
      </c>
      <c r="L116">
        <v>-21.094491999999999</v>
      </c>
      <c r="N116" s="2">
        <f t="shared" si="19"/>
        <v>8.2236666666667002</v>
      </c>
      <c r="O116" s="2">
        <f t="shared" si="17"/>
        <v>-63.245178000000003</v>
      </c>
    </row>
    <row r="117" spans="2:16" x14ac:dyDescent="0.25">
      <c r="B117">
        <v>10000333333.333</v>
      </c>
      <c r="C117">
        <v>-26.731801999999998</v>
      </c>
      <c r="D117">
        <v>-16.831543</v>
      </c>
      <c r="F117" s="2">
        <f t="shared" si="18"/>
        <v>8.7793333333332999</v>
      </c>
      <c r="G117" s="2">
        <f t="shared" si="16"/>
        <v>-71.909728999999999</v>
      </c>
      <c r="J117">
        <v>10000333333.333</v>
      </c>
      <c r="K117">
        <v>-30.211252000000002</v>
      </c>
      <c r="L117">
        <v>-20.354025</v>
      </c>
      <c r="N117" s="2">
        <f t="shared" si="19"/>
        <v>8.7793333333332999</v>
      </c>
      <c r="O117" s="2">
        <f t="shared" si="17"/>
        <v>-54.173164</v>
      </c>
    </row>
    <row r="118" spans="2:16" x14ac:dyDescent="0.25">
      <c r="B118">
        <v>10500277777.778</v>
      </c>
      <c r="C118">
        <v>-34.967812000000002</v>
      </c>
      <c r="D118">
        <v>-24.799726</v>
      </c>
      <c r="F118" s="2">
        <f t="shared" si="18"/>
        <v>9.3350000000000009</v>
      </c>
      <c r="G118" s="2">
        <f t="shared" si="16"/>
        <v>-61.858299000000002</v>
      </c>
      <c r="J118">
        <v>10500277777.778</v>
      </c>
      <c r="K118">
        <v>-32.873417000000003</v>
      </c>
      <c r="L118">
        <v>-22.459810000000001</v>
      </c>
      <c r="N118" s="2">
        <f t="shared" si="19"/>
        <v>9.3350000000000009</v>
      </c>
      <c r="O118" s="2">
        <f t="shared" si="17"/>
        <v>-58.677928999999999</v>
      </c>
    </row>
    <row r="119" spans="2:16" x14ac:dyDescent="0.25">
      <c r="B119">
        <v>11000222222.222</v>
      </c>
      <c r="C119">
        <v>-32.539059000000002</v>
      </c>
      <c r="D119">
        <v>-22.277460000000001</v>
      </c>
      <c r="F119" s="2">
        <f t="shared" si="18"/>
        <v>9.8906666666667</v>
      </c>
      <c r="G119" s="2">
        <f t="shared" si="16"/>
        <v>-64.467490999999995</v>
      </c>
      <c r="J119">
        <v>11000222222.222</v>
      </c>
      <c r="K119">
        <v>-31.353590000000001</v>
      </c>
      <c r="L119">
        <v>-21.073381000000001</v>
      </c>
      <c r="N119" s="2">
        <f t="shared" si="19"/>
        <v>9.8906666666667</v>
      </c>
      <c r="O119" s="2">
        <f t="shared" si="17"/>
        <v>-57.560794999999999</v>
      </c>
    </row>
    <row r="120" spans="2:16" x14ac:dyDescent="0.25">
      <c r="B120">
        <v>11500166666.667</v>
      </c>
      <c r="C120">
        <v>-35.831176999999997</v>
      </c>
      <c r="D120">
        <v>-25.919121000000001</v>
      </c>
      <c r="F120" s="2">
        <f t="shared" si="18"/>
        <v>10.446333333333</v>
      </c>
      <c r="G120" s="2">
        <f t="shared" si="16"/>
        <v>-53.973678999999997</v>
      </c>
      <c r="J120">
        <v>11500166666.667</v>
      </c>
      <c r="K120">
        <v>-34.003613000000001</v>
      </c>
      <c r="L120">
        <v>-23.718986999999998</v>
      </c>
      <c r="N120" s="2">
        <f t="shared" si="19"/>
        <v>10.446333333333</v>
      </c>
      <c r="O120" s="2">
        <f t="shared" si="17"/>
        <v>-54.814464999999998</v>
      </c>
    </row>
    <row r="121" spans="2:16" x14ac:dyDescent="0.25">
      <c r="B121">
        <v>12000111111.111</v>
      </c>
      <c r="C121">
        <v>-34.015331000000003</v>
      </c>
      <c r="D121">
        <v>-24.004978000000001</v>
      </c>
      <c r="F121" s="2">
        <f t="shared" si="18"/>
        <v>11.002000000000001</v>
      </c>
      <c r="G121" s="2">
        <f t="shared" si="16"/>
        <v>-62.138733000000002</v>
      </c>
      <c r="J121">
        <v>12000111111.111</v>
      </c>
      <c r="K121">
        <v>-34.139296999999999</v>
      </c>
      <c r="L121">
        <v>-23.695392999999999</v>
      </c>
      <c r="N121" s="2">
        <f t="shared" si="19"/>
        <v>11.002000000000001</v>
      </c>
      <c r="O121" s="2">
        <f t="shared" si="17"/>
        <v>-58.771346999999999</v>
      </c>
    </row>
    <row r="122" spans="2:16" x14ac:dyDescent="0.25">
      <c r="B122">
        <v>12500055555.556</v>
      </c>
      <c r="C122">
        <v>-38.359993000000003</v>
      </c>
      <c r="D122">
        <v>-27.865459000000001</v>
      </c>
      <c r="F122" s="2" t="s">
        <v>21</v>
      </c>
      <c r="J122">
        <v>12500055555.556</v>
      </c>
      <c r="K122">
        <v>-35.845813999999997</v>
      </c>
      <c r="L122">
        <v>-25.146312999999999</v>
      </c>
      <c r="N122" s="2" t="s">
        <v>21</v>
      </c>
    </row>
    <row r="123" spans="2:16" x14ac:dyDescent="0.25">
      <c r="B123">
        <v>13000000000</v>
      </c>
      <c r="C123">
        <v>-41.430225</v>
      </c>
      <c r="D123">
        <v>-30.464821000000001</v>
      </c>
      <c r="J123">
        <v>13000000000</v>
      </c>
      <c r="K123">
        <v>-33.655956000000003</v>
      </c>
      <c r="L123">
        <v>-22.594653999999998</v>
      </c>
    </row>
    <row r="124" spans="2:16" x14ac:dyDescent="0.25">
      <c r="B124" t="s">
        <v>21</v>
      </c>
      <c r="J124" t="s">
        <v>21</v>
      </c>
    </row>
    <row r="125" spans="2:16" x14ac:dyDescent="0.25">
      <c r="F125" s="2" t="s">
        <v>36</v>
      </c>
      <c r="N125" s="2" t="s">
        <v>36</v>
      </c>
    </row>
    <row r="126" spans="2:16" ht="15.75" x14ac:dyDescent="0.25">
      <c r="F126" s="2" t="s">
        <v>19</v>
      </c>
      <c r="G126" s="2" t="str">
        <f t="shared" ref="G126:G145" si="20">D152</f>
        <v>2Ix2L dBc Log Mag(dB)</v>
      </c>
      <c r="H126" s="25">
        <v>2</v>
      </c>
      <c r="N126" s="2" t="s">
        <v>19</v>
      </c>
      <c r="O126" s="2" t="str">
        <f t="shared" ref="O126:O145" si="21">L152</f>
        <v>2Ix2L dBc Log Mag(dB)</v>
      </c>
      <c r="P126" s="25">
        <v>2</v>
      </c>
    </row>
    <row r="127" spans="2:16" ht="15.75" x14ac:dyDescent="0.25">
      <c r="B127" t="s">
        <v>25</v>
      </c>
      <c r="F127" s="2">
        <f t="shared" ref="F127:F145" si="22">B153/1000000000</f>
        <v>2</v>
      </c>
      <c r="G127" s="2">
        <f t="shared" si="20"/>
        <v>-50.384022000000002</v>
      </c>
      <c r="H127" s="26">
        <f>ABS(AVERAGE(G127:G145)-(H126-1)*5)</f>
        <v>59.851334000000001</v>
      </c>
      <c r="J127" t="s">
        <v>25</v>
      </c>
      <c r="N127" s="2">
        <f t="shared" ref="N127:N145" si="23">J153/1000000000</f>
        <v>2</v>
      </c>
      <c r="O127" s="2">
        <f t="shared" si="21"/>
        <v>-62.627136</v>
      </c>
      <c r="P127" s="26">
        <f>ABS(AVERAGE(O127:O145)-(P126-1)*5)</f>
        <v>56.475997263157915</v>
      </c>
    </row>
    <row r="128" spans="2:16" x14ac:dyDescent="0.25">
      <c r="B128" t="s">
        <v>19</v>
      </c>
      <c r="C128" t="s">
        <v>121</v>
      </c>
      <c r="D128" t="s">
        <v>77</v>
      </c>
      <c r="F128" s="2">
        <f t="shared" si="22"/>
        <v>2.6111111111111001</v>
      </c>
      <c r="G128" s="2">
        <f t="shared" si="20"/>
        <v>-55.460808</v>
      </c>
      <c r="J128" t="s">
        <v>19</v>
      </c>
      <c r="K128" t="s">
        <v>121</v>
      </c>
      <c r="L128" t="s">
        <v>77</v>
      </c>
      <c r="N128" s="2">
        <f t="shared" si="23"/>
        <v>2.6111111111111001</v>
      </c>
      <c r="O128" s="2">
        <f t="shared" si="21"/>
        <v>-50.689132999999998</v>
      </c>
    </row>
    <row r="129" spans="2:15" x14ac:dyDescent="0.25">
      <c r="B129">
        <v>1000000000</v>
      </c>
      <c r="C129">
        <v>-62.775500999999998</v>
      </c>
      <c r="D129">
        <v>-54.145339999999997</v>
      </c>
      <c r="F129" s="2">
        <f t="shared" si="22"/>
        <v>3.2222222222222001</v>
      </c>
      <c r="G129" s="2">
        <f t="shared" si="20"/>
        <v>-57.808723000000001</v>
      </c>
      <c r="J129">
        <v>1000000000</v>
      </c>
      <c r="K129">
        <v>-74.519683999999998</v>
      </c>
      <c r="L129">
        <v>-66.441483000000005</v>
      </c>
      <c r="N129" s="2">
        <f t="shared" si="23"/>
        <v>3.2222222222222001</v>
      </c>
      <c r="O129" s="2">
        <f t="shared" si="21"/>
        <v>-53.020057999999999</v>
      </c>
    </row>
    <row r="130" spans="2:15" x14ac:dyDescent="0.25">
      <c r="B130">
        <v>1555666666.6666999</v>
      </c>
      <c r="C130">
        <v>-61.225718999999998</v>
      </c>
      <c r="D130">
        <v>-53.120514</v>
      </c>
      <c r="F130" s="2">
        <f t="shared" si="22"/>
        <v>3.8333333333333002</v>
      </c>
      <c r="G130" s="2">
        <f t="shared" si="20"/>
        <v>-56.684466999999998</v>
      </c>
      <c r="J130">
        <v>1555666666.6666999</v>
      </c>
      <c r="K130">
        <v>-65.873565999999997</v>
      </c>
      <c r="L130">
        <v>-58.293559999999999</v>
      </c>
      <c r="N130" s="2">
        <f t="shared" si="23"/>
        <v>3.8333333333333002</v>
      </c>
      <c r="O130" s="2">
        <f t="shared" si="21"/>
        <v>-52.036738999999997</v>
      </c>
    </row>
    <row r="131" spans="2:15" x14ac:dyDescent="0.25">
      <c r="B131">
        <v>2111333333.3333001</v>
      </c>
      <c r="C131">
        <v>-64.977729999999994</v>
      </c>
      <c r="D131">
        <v>-56.532027999999997</v>
      </c>
      <c r="F131" s="2">
        <f t="shared" si="22"/>
        <v>4.4444444444444002</v>
      </c>
      <c r="G131" s="2">
        <f t="shared" si="20"/>
        <v>-62.953144000000002</v>
      </c>
      <c r="J131">
        <v>2111333333.3333001</v>
      </c>
      <c r="K131">
        <v>-58.007472999999997</v>
      </c>
      <c r="L131">
        <v>-50.209507000000002</v>
      </c>
      <c r="N131" s="2">
        <f t="shared" si="23"/>
        <v>4.4444444444444002</v>
      </c>
      <c r="O131" s="2">
        <f t="shared" si="21"/>
        <v>-58.903556999999999</v>
      </c>
    </row>
    <row r="132" spans="2:15" x14ac:dyDescent="0.25">
      <c r="B132">
        <v>2667000000</v>
      </c>
      <c r="C132">
        <v>-69.523689000000005</v>
      </c>
      <c r="D132">
        <v>-60.698371999999999</v>
      </c>
      <c r="F132" s="2">
        <f t="shared" si="22"/>
        <v>5.0555555555555998</v>
      </c>
      <c r="G132" s="2">
        <f t="shared" si="20"/>
        <v>-52.463332999999999</v>
      </c>
      <c r="J132">
        <v>2667000000</v>
      </c>
      <c r="K132">
        <v>-56.345615000000002</v>
      </c>
      <c r="L132">
        <v>-48.276454999999999</v>
      </c>
      <c r="N132" s="2">
        <f t="shared" si="23"/>
        <v>5.0555555555555998</v>
      </c>
      <c r="O132" s="2">
        <f t="shared" si="21"/>
        <v>-49.270012000000001</v>
      </c>
    </row>
    <row r="133" spans="2:15" x14ac:dyDescent="0.25">
      <c r="B133">
        <v>3222666666.6666999</v>
      </c>
      <c r="C133">
        <v>-64.812804999999997</v>
      </c>
      <c r="D133">
        <v>-56.249622000000002</v>
      </c>
      <c r="F133" s="2">
        <f t="shared" si="22"/>
        <v>5.6666666666667007</v>
      </c>
      <c r="G133" s="2">
        <f t="shared" si="20"/>
        <v>-50.010081999999997</v>
      </c>
      <c r="J133">
        <v>3222666666.6666999</v>
      </c>
      <c r="K133">
        <v>-64.19735</v>
      </c>
      <c r="L133">
        <v>-55.906731000000001</v>
      </c>
      <c r="N133" s="2">
        <f t="shared" si="23"/>
        <v>5.6666666666667007</v>
      </c>
      <c r="O133" s="2">
        <f t="shared" si="21"/>
        <v>-48.003825999999997</v>
      </c>
    </row>
    <row r="134" spans="2:15" x14ac:dyDescent="0.25">
      <c r="B134">
        <v>3778333333.3333001</v>
      </c>
      <c r="C134">
        <v>-61.217052000000002</v>
      </c>
      <c r="D134">
        <v>-52.994801000000002</v>
      </c>
      <c r="F134" s="2">
        <f t="shared" si="22"/>
        <v>6.2777777777777999</v>
      </c>
      <c r="G134" s="2">
        <f t="shared" si="20"/>
        <v>-48.701096</v>
      </c>
      <c r="J134">
        <v>3778333333.3333001</v>
      </c>
      <c r="K134">
        <v>-53.612278000000003</v>
      </c>
      <c r="L134">
        <v>-45.203201</v>
      </c>
      <c r="N134" s="2">
        <f t="shared" si="23"/>
        <v>6.2777777777777999</v>
      </c>
      <c r="O134" s="2">
        <f t="shared" si="21"/>
        <v>-45.970157999999998</v>
      </c>
    </row>
    <row r="135" spans="2:15" x14ac:dyDescent="0.25">
      <c r="B135">
        <v>4334000000</v>
      </c>
      <c r="C135">
        <v>-71.639824000000004</v>
      </c>
      <c r="D135">
        <v>-63.420689000000003</v>
      </c>
      <c r="F135" s="2">
        <f t="shared" si="22"/>
        <v>6.8888888888888999</v>
      </c>
      <c r="G135" s="2">
        <f t="shared" si="20"/>
        <v>-51.282176999999997</v>
      </c>
      <c r="J135">
        <v>4334000000</v>
      </c>
      <c r="K135">
        <v>-65.086273000000006</v>
      </c>
      <c r="L135">
        <v>-56.622795000000004</v>
      </c>
      <c r="N135" s="2">
        <f t="shared" si="23"/>
        <v>6.8888888888888999</v>
      </c>
      <c r="O135" s="2">
        <f t="shared" si="21"/>
        <v>-50.682690000000001</v>
      </c>
    </row>
    <row r="136" spans="2:15" x14ac:dyDescent="0.25">
      <c r="B136">
        <v>4889666666.6667004</v>
      </c>
      <c r="C136">
        <v>-64.897841999999997</v>
      </c>
      <c r="D136">
        <v>-56.536799999999999</v>
      </c>
      <c r="F136" s="2">
        <f t="shared" si="22"/>
        <v>7.5</v>
      </c>
      <c r="G136" s="2">
        <f t="shared" si="20"/>
        <v>-57.829402999999999</v>
      </c>
      <c r="J136">
        <v>4889666666.6667004</v>
      </c>
      <c r="K136">
        <v>-62.21875</v>
      </c>
      <c r="L136">
        <v>-53.786456999999999</v>
      </c>
      <c r="N136" s="2">
        <f t="shared" si="23"/>
        <v>7.5</v>
      </c>
      <c r="O136" s="2">
        <f t="shared" si="21"/>
        <v>-47.969448</v>
      </c>
    </row>
    <row r="137" spans="2:15" x14ac:dyDescent="0.25">
      <c r="B137">
        <v>5445333333.3332996</v>
      </c>
      <c r="C137">
        <v>-78.465857999999997</v>
      </c>
      <c r="D137">
        <v>-70.058425999999997</v>
      </c>
      <c r="F137" s="2">
        <f t="shared" si="22"/>
        <v>8.1111111111111001</v>
      </c>
      <c r="G137" s="2">
        <f t="shared" si="20"/>
        <v>-57.740627000000003</v>
      </c>
      <c r="J137">
        <v>5445333333.3332996</v>
      </c>
      <c r="K137">
        <v>-71.804466000000005</v>
      </c>
      <c r="L137">
        <v>-63.348613999999998</v>
      </c>
      <c r="N137" s="2">
        <f t="shared" si="23"/>
        <v>8.1111111111111001</v>
      </c>
      <c r="O137" s="2">
        <f t="shared" si="21"/>
        <v>-47.974902999999998</v>
      </c>
    </row>
    <row r="138" spans="2:15" x14ac:dyDescent="0.25">
      <c r="B138">
        <v>6001000000</v>
      </c>
      <c r="C138">
        <v>-65.066658000000004</v>
      </c>
      <c r="D138">
        <v>-56.646113999999997</v>
      </c>
      <c r="F138" s="2">
        <f t="shared" si="22"/>
        <v>8.7222222222222001</v>
      </c>
      <c r="G138" s="2">
        <f t="shared" si="20"/>
        <v>-52.397339000000002</v>
      </c>
      <c r="J138">
        <v>6001000000</v>
      </c>
      <c r="K138">
        <v>-64.750281999999999</v>
      </c>
      <c r="L138">
        <v>-56.120936999999998</v>
      </c>
      <c r="N138" s="2">
        <f t="shared" si="23"/>
        <v>8.7222222222222001</v>
      </c>
      <c r="O138" s="2">
        <f t="shared" si="21"/>
        <v>-50.078978999999997</v>
      </c>
    </row>
    <row r="139" spans="2:15" x14ac:dyDescent="0.25">
      <c r="B139">
        <v>6556666666.6667004</v>
      </c>
      <c r="C139">
        <v>-60.564568000000001</v>
      </c>
      <c r="D139">
        <v>-51.953701000000002</v>
      </c>
      <c r="F139" s="2">
        <f t="shared" si="22"/>
        <v>9.3333333333333002</v>
      </c>
      <c r="G139" s="2">
        <f t="shared" si="20"/>
        <v>-51.977699000000001</v>
      </c>
      <c r="J139">
        <v>6556666666.6667004</v>
      </c>
      <c r="K139">
        <v>-61.943455</v>
      </c>
      <c r="L139">
        <v>-53.470993</v>
      </c>
      <c r="N139" s="2">
        <f t="shared" si="23"/>
        <v>9.3333333333333002</v>
      </c>
      <c r="O139" s="2">
        <f t="shared" si="21"/>
        <v>-48.714638000000001</v>
      </c>
    </row>
    <row r="140" spans="2:15" x14ac:dyDescent="0.25">
      <c r="B140">
        <v>7112333333.3332996</v>
      </c>
      <c r="C140">
        <v>-64.490829000000005</v>
      </c>
      <c r="D140">
        <v>-55.374885999999996</v>
      </c>
      <c r="F140" s="2">
        <f t="shared" si="22"/>
        <v>9.9444444444444002</v>
      </c>
      <c r="G140" s="2">
        <f t="shared" si="20"/>
        <v>-52.011676999999999</v>
      </c>
      <c r="J140">
        <v>7112333333.3332996</v>
      </c>
      <c r="K140">
        <v>-62.326675000000002</v>
      </c>
      <c r="L140">
        <v>-53.372742000000002</v>
      </c>
      <c r="N140" s="2">
        <f t="shared" si="23"/>
        <v>9.9444444444444002</v>
      </c>
      <c r="O140" s="2">
        <f t="shared" si="21"/>
        <v>-49.479323999999998</v>
      </c>
    </row>
    <row r="141" spans="2:15" x14ac:dyDescent="0.25">
      <c r="B141">
        <v>7668000000</v>
      </c>
      <c r="C141">
        <v>-59.907330000000002</v>
      </c>
      <c r="D141">
        <v>-50.007072000000001</v>
      </c>
      <c r="F141" s="2">
        <f t="shared" si="22"/>
        <v>10.555555555555999</v>
      </c>
      <c r="G141" s="2">
        <f t="shared" si="20"/>
        <v>-52.807865</v>
      </c>
      <c r="J141">
        <v>7668000000</v>
      </c>
      <c r="K141">
        <v>-63.353703000000003</v>
      </c>
      <c r="L141">
        <v>-53.496474999999997</v>
      </c>
      <c r="N141" s="2">
        <f t="shared" si="23"/>
        <v>10.555555555555999</v>
      </c>
      <c r="O141" s="2">
        <f t="shared" si="21"/>
        <v>-51.396503000000003</v>
      </c>
    </row>
    <row r="142" spans="2:15" x14ac:dyDescent="0.25">
      <c r="B142">
        <v>8223666666.6667004</v>
      </c>
      <c r="C142">
        <v>-66.400779999999997</v>
      </c>
      <c r="D142">
        <v>-56.232697000000002</v>
      </c>
      <c r="F142" s="2">
        <f t="shared" si="22"/>
        <v>11.166666666667</v>
      </c>
      <c r="G142" s="2">
        <f t="shared" si="20"/>
        <v>-56.234650000000002</v>
      </c>
      <c r="J142">
        <v>8223666666.6667004</v>
      </c>
      <c r="K142">
        <v>-73.658783</v>
      </c>
      <c r="L142">
        <v>-63.245178000000003</v>
      </c>
      <c r="N142" s="2">
        <f t="shared" si="23"/>
        <v>11.166666666667</v>
      </c>
      <c r="O142" s="2">
        <f t="shared" si="21"/>
        <v>-51.790965999999997</v>
      </c>
    </row>
    <row r="143" spans="2:15" x14ac:dyDescent="0.25">
      <c r="B143">
        <v>8779333333.3332996</v>
      </c>
      <c r="C143">
        <v>-82.171325999999993</v>
      </c>
      <c r="D143">
        <v>-71.909728999999999</v>
      </c>
      <c r="F143" s="2">
        <f t="shared" si="22"/>
        <v>11.777777777778001</v>
      </c>
      <c r="G143" s="2">
        <f t="shared" si="20"/>
        <v>-61.527991999999998</v>
      </c>
      <c r="J143">
        <v>8779333333.3332996</v>
      </c>
      <c r="K143">
        <v>-64.453377000000003</v>
      </c>
      <c r="L143">
        <v>-54.173164</v>
      </c>
      <c r="N143" s="2">
        <f t="shared" si="23"/>
        <v>11.777777777778001</v>
      </c>
      <c r="O143" s="2">
        <f t="shared" si="21"/>
        <v>-53.018622999999998</v>
      </c>
    </row>
    <row r="144" spans="2:15" x14ac:dyDescent="0.25">
      <c r="B144">
        <v>9335000000</v>
      </c>
      <c r="C144">
        <v>-71.770354999999995</v>
      </c>
      <c r="D144">
        <v>-61.858299000000002</v>
      </c>
      <c r="F144" s="2">
        <f t="shared" si="22"/>
        <v>12.388888888888999</v>
      </c>
      <c r="G144" s="2">
        <f t="shared" si="20"/>
        <v>-58.693019999999997</v>
      </c>
      <c r="J144">
        <v>9335000000</v>
      </c>
      <c r="K144">
        <v>-68.962554999999995</v>
      </c>
      <c r="L144">
        <v>-58.677928999999999</v>
      </c>
      <c r="N144" s="2">
        <f t="shared" si="23"/>
        <v>12.388888888888999</v>
      </c>
      <c r="O144" s="2">
        <f t="shared" si="21"/>
        <v>-54.405655000000003</v>
      </c>
    </row>
    <row r="145" spans="2:16" x14ac:dyDescent="0.25">
      <c r="B145">
        <v>9890666666.6667004</v>
      </c>
      <c r="C145">
        <v>-74.477844000000005</v>
      </c>
      <c r="D145">
        <v>-64.467490999999995</v>
      </c>
      <c r="F145" s="2">
        <f t="shared" si="22"/>
        <v>13</v>
      </c>
      <c r="G145" s="2">
        <f t="shared" si="20"/>
        <v>-55.207222000000002</v>
      </c>
      <c r="J145">
        <v>9890666666.6667004</v>
      </c>
      <c r="K145">
        <v>-68.0047</v>
      </c>
      <c r="L145">
        <v>-57.560794999999999</v>
      </c>
      <c r="N145" s="2">
        <f t="shared" si="23"/>
        <v>13</v>
      </c>
      <c r="O145" s="2">
        <f t="shared" si="21"/>
        <v>-52.011600000000001</v>
      </c>
    </row>
    <row r="146" spans="2:16" x14ac:dyDescent="0.25">
      <c r="B146">
        <v>10446333333.333</v>
      </c>
      <c r="C146">
        <v>-64.468215999999998</v>
      </c>
      <c r="D146">
        <v>-53.973678999999997</v>
      </c>
      <c r="F146" s="2" t="s">
        <v>21</v>
      </c>
      <c r="J146">
        <v>10446333333.333</v>
      </c>
      <c r="K146">
        <v>-65.513962000000006</v>
      </c>
      <c r="L146">
        <v>-54.814464999999998</v>
      </c>
      <c r="N146" s="2" t="s">
        <v>21</v>
      </c>
    </row>
    <row r="147" spans="2:16" x14ac:dyDescent="0.25">
      <c r="B147">
        <v>11002000000</v>
      </c>
      <c r="C147">
        <v>-73.104134000000002</v>
      </c>
      <c r="D147">
        <v>-62.138733000000002</v>
      </c>
      <c r="J147">
        <v>11002000000</v>
      </c>
      <c r="K147">
        <v>-69.832649000000004</v>
      </c>
      <c r="L147">
        <v>-58.771346999999999</v>
      </c>
    </row>
    <row r="148" spans="2:16" x14ac:dyDescent="0.25">
      <c r="B148" t="s">
        <v>21</v>
      </c>
      <c r="J148" t="s">
        <v>21</v>
      </c>
    </row>
    <row r="149" spans="2:16" x14ac:dyDescent="0.25">
      <c r="F149" s="2" t="s">
        <v>38</v>
      </c>
      <c r="N149" s="2" t="s">
        <v>38</v>
      </c>
    </row>
    <row r="150" spans="2:16" ht="15.75" x14ac:dyDescent="0.25">
      <c r="F150" s="2" t="s">
        <v>19</v>
      </c>
      <c r="G150" s="2" t="str">
        <f t="shared" ref="G150:G169" si="24">D176</f>
        <v>2Ix3L dBc Log Mag(dB)</v>
      </c>
      <c r="H150" s="25">
        <v>2</v>
      </c>
      <c r="N150" s="2" t="s">
        <v>19</v>
      </c>
      <c r="O150" s="2" t="str">
        <f t="shared" ref="O150:O169" si="25">L176</f>
        <v>2Ix3L dBc Log Mag(dB)</v>
      </c>
      <c r="P150" s="25">
        <v>2</v>
      </c>
    </row>
    <row r="151" spans="2:16" ht="15.75" x14ac:dyDescent="0.25">
      <c r="B151" t="s">
        <v>36</v>
      </c>
      <c r="F151" s="2">
        <f t="shared" ref="F151:F169" si="26">B177/1000000000</f>
        <v>1.002</v>
      </c>
      <c r="G151" s="2">
        <f t="shared" si="24"/>
        <v>-39.129902000000001</v>
      </c>
      <c r="H151" s="26">
        <f>ABS(AVERAGE(G151:G169)-(H150-1)*5)</f>
        <v>54.975981315789468</v>
      </c>
      <c r="J151" t="s">
        <v>36</v>
      </c>
      <c r="N151" s="2">
        <f t="shared" ref="N151:N169" si="27">J177/1000000000</f>
        <v>1.002</v>
      </c>
      <c r="O151" s="2">
        <f t="shared" si="25"/>
        <v>-44.873348</v>
      </c>
      <c r="P151" s="26">
        <f>ABS(AVERAGE(O151:O169)-(P150-1)*5)</f>
        <v>57.287519368421052</v>
      </c>
    </row>
    <row r="152" spans="2:16" x14ac:dyDescent="0.25">
      <c r="B152" t="s">
        <v>19</v>
      </c>
      <c r="C152" t="s">
        <v>154</v>
      </c>
      <c r="D152" t="s">
        <v>78</v>
      </c>
      <c r="F152" s="2">
        <f t="shared" si="26"/>
        <v>1.6685555555556</v>
      </c>
      <c r="G152" s="2">
        <f t="shared" si="24"/>
        <v>-43.597931000000003</v>
      </c>
      <c r="J152" t="s">
        <v>19</v>
      </c>
      <c r="K152" t="s">
        <v>154</v>
      </c>
      <c r="L152" t="s">
        <v>78</v>
      </c>
      <c r="N152" s="2">
        <f t="shared" si="27"/>
        <v>1.6685555555556</v>
      </c>
      <c r="O152" s="2">
        <f t="shared" si="25"/>
        <v>-51.562106999999997</v>
      </c>
    </row>
    <row r="153" spans="2:16" x14ac:dyDescent="0.25">
      <c r="B153">
        <v>2000000000</v>
      </c>
      <c r="C153">
        <v>-59.014178999999999</v>
      </c>
      <c r="D153">
        <v>-50.384022000000002</v>
      </c>
      <c r="F153" s="2">
        <f t="shared" si="26"/>
        <v>2.3351111111111003</v>
      </c>
      <c r="G153" s="2">
        <f t="shared" si="24"/>
        <v>-44.730525999999998</v>
      </c>
      <c r="J153">
        <v>2000000000</v>
      </c>
      <c r="K153">
        <v>-70.705344999999994</v>
      </c>
      <c r="L153">
        <v>-62.627136</v>
      </c>
      <c r="N153" s="2">
        <f t="shared" si="27"/>
        <v>2.3351111111111003</v>
      </c>
      <c r="O153" s="2">
        <f t="shared" si="25"/>
        <v>-53.249854999999997</v>
      </c>
    </row>
    <row r="154" spans="2:16" x14ac:dyDescent="0.25">
      <c r="B154">
        <v>2611111111.1111002</v>
      </c>
      <c r="C154">
        <v>-63.566012999999998</v>
      </c>
      <c r="D154">
        <v>-55.460808</v>
      </c>
      <c r="F154" s="2">
        <f t="shared" si="26"/>
        <v>3.0016666666666998</v>
      </c>
      <c r="G154" s="2">
        <f t="shared" si="24"/>
        <v>-50.164745000000003</v>
      </c>
      <c r="J154">
        <v>2611111111.1111002</v>
      </c>
      <c r="K154">
        <v>-58.269142000000002</v>
      </c>
      <c r="L154">
        <v>-50.689132999999998</v>
      </c>
      <c r="N154" s="2">
        <f t="shared" si="27"/>
        <v>3.0016666666666998</v>
      </c>
      <c r="O154" s="2">
        <f t="shared" si="25"/>
        <v>-53.129359999999998</v>
      </c>
    </row>
    <row r="155" spans="2:16" x14ac:dyDescent="0.25">
      <c r="B155">
        <v>3222222222.2221999</v>
      </c>
      <c r="C155">
        <v>-66.254424999999998</v>
      </c>
      <c r="D155">
        <v>-57.808723000000001</v>
      </c>
      <c r="F155" s="2">
        <f t="shared" si="26"/>
        <v>3.6682222222221998</v>
      </c>
      <c r="G155" s="2">
        <f t="shared" si="24"/>
        <v>-47.956093000000003</v>
      </c>
      <c r="J155">
        <v>3222222222.2221999</v>
      </c>
      <c r="K155">
        <v>-60.818024000000001</v>
      </c>
      <c r="L155">
        <v>-53.020057999999999</v>
      </c>
      <c r="N155" s="2">
        <f t="shared" si="27"/>
        <v>3.6682222222221998</v>
      </c>
      <c r="O155" s="2">
        <f t="shared" si="25"/>
        <v>-50.701267000000001</v>
      </c>
    </row>
    <row r="156" spans="2:16" x14ac:dyDescent="0.25">
      <c r="B156">
        <v>3833333333.3333001</v>
      </c>
      <c r="C156">
        <v>-65.509788999999998</v>
      </c>
      <c r="D156">
        <v>-56.684466999999998</v>
      </c>
      <c r="F156" s="2">
        <f t="shared" si="26"/>
        <v>4.3347777777777994</v>
      </c>
      <c r="G156" s="2">
        <f t="shared" si="24"/>
        <v>-55.713844000000002</v>
      </c>
      <c r="J156">
        <v>3833333333.3333001</v>
      </c>
      <c r="K156">
        <v>-60.105899999999998</v>
      </c>
      <c r="L156">
        <v>-52.036738999999997</v>
      </c>
      <c r="N156" s="2">
        <f t="shared" si="27"/>
        <v>4.3347777777777994</v>
      </c>
      <c r="O156" s="2">
        <f t="shared" si="25"/>
        <v>-51.924999</v>
      </c>
    </row>
    <row r="157" spans="2:16" x14ac:dyDescent="0.25">
      <c r="B157">
        <v>4444444444.4443998</v>
      </c>
      <c r="C157">
        <v>-71.516327000000004</v>
      </c>
      <c r="D157">
        <v>-62.953144000000002</v>
      </c>
      <c r="F157" s="2">
        <f t="shared" si="26"/>
        <v>5.0013333333332994</v>
      </c>
      <c r="G157" s="2">
        <f t="shared" si="24"/>
        <v>-49.325436000000003</v>
      </c>
      <c r="J157">
        <v>4444444444.4443998</v>
      </c>
      <c r="K157">
        <v>-67.194168000000005</v>
      </c>
      <c r="L157">
        <v>-58.903556999999999</v>
      </c>
      <c r="N157" s="2">
        <f t="shared" si="27"/>
        <v>5.0013333333332994</v>
      </c>
      <c r="O157" s="2">
        <f t="shared" si="25"/>
        <v>-54.254967000000001</v>
      </c>
    </row>
    <row r="158" spans="2:16" x14ac:dyDescent="0.25">
      <c r="B158">
        <v>5055555555.5556002</v>
      </c>
      <c r="C158">
        <v>-60.685585000000003</v>
      </c>
      <c r="D158">
        <v>-52.463332999999999</v>
      </c>
      <c r="F158" s="2">
        <f t="shared" si="26"/>
        <v>5.6678888888888999</v>
      </c>
      <c r="G158" s="2">
        <f t="shared" si="24"/>
        <v>-46.632232999999999</v>
      </c>
      <c r="J158">
        <v>5055555555.5556002</v>
      </c>
      <c r="K158">
        <v>-57.679088999999998</v>
      </c>
      <c r="L158">
        <v>-49.270012000000001</v>
      </c>
      <c r="N158" s="2">
        <f t="shared" si="27"/>
        <v>5.6678888888888999</v>
      </c>
      <c r="O158" s="2">
        <f t="shared" si="25"/>
        <v>-49.866455000000002</v>
      </c>
    </row>
    <row r="159" spans="2:16" x14ac:dyDescent="0.25">
      <c r="B159">
        <v>5666666666.6667004</v>
      </c>
      <c r="C159">
        <v>-58.229221000000003</v>
      </c>
      <c r="D159">
        <v>-50.010081999999997</v>
      </c>
      <c r="F159" s="2">
        <f t="shared" si="26"/>
        <v>6.3344444444443999</v>
      </c>
      <c r="G159" s="2">
        <f t="shared" si="24"/>
        <v>-45.857951999999997</v>
      </c>
      <c r="J159">
        <v>5666666666.6667004</v>
      </c>
      <c r="K159">
        <v>-56.467308000000003</v>
      </c>
      <c r="L159">
        <v>-48.003825999999997</v>
      </c>
      <c r="N159" s="2">
        <f t="shared" si="27"/>
        <v>6.3344444444443999</v>
      </c>
      <c r="O159" s="2">
        <f t="shared" si="25"/>
        <v>-52.664214999999999</v>
      </c>
    </row>
    <row r="160" spans="2:16" x14ac:dyDescent="0.25">
      <c r="B160">
        <v>6277777777.7777996</v>
      </c>
      <c r="C160">
        <v>-57.062130000000003</v>
      </c>
      <c r="D160">
        <v>-48.701096</v>
      </c>
      <c r="F160" s="2">
        <f t="shared" si="26"/>
        <v>7.0010000000000003</v>
      </c>
      <c r="G160" s="2">
        <f t="shared" si="24"/>
        <v>-47.246417999999998</v>
      </c>
      <c r="J160">
        <v>6277777777.7777996</v>
      </c>
      <c r="K160">
        <v>-54.402450999999999</v>
      </c>
      <c r="L160">
        <v>-45.970157999999998</v>
      </c>
      <c r="N160" s="2">
        <f t="shared" si="27"/>
        <v>7.0010000000000003</v>
      </c>
      <c r="O160" s="2">
        <f t="shared" si="25"/>
        <v>-58.962001999999998</v>
      </c>
    </row>
    <row r="161" spans="2:16" x14ac:dyDescent="0.25">
      <c r="B161">
        <v>6888888888.8888998</v>
      </c>
      <c r="C161">
        <v>-59.689613000000001</v>
      </c>
      <c r="D161">
        <v>-51.282176999999997</v>
      </c>
      <c r="F161" s="2">
        <f t="shared" si="26"/>
        <v>7.6675555555555999</v>
      </c>
      <c r="G161" s="2">
        <f t="shared" si="24"/>
        <v>-49.829472000000003</v>
      </c>
      <c r="J161">
        <v>6888888888.8888998</v>
      </c>
      <c r="K161">
        <v>-59.138542000000001</v>
      </c>
      <c r="L161">
        <v>-50.682690000000001</v>
      </c>
      <c r="N161" s="2">
        <f t="shared" si="27"/>
        <v>7.6675555555555999</v>
      </c>
      <c r="O161" s="2">
        <f t="shared" si="25"/>
        <v>-61.849120999999997</v>
      </c>
    </row>
    <row r="162" spans="2:16" x14ac:dyDescent="0.25">
      <c r="B162">
        <v>7500000000</v>
      </c>
      <c r="C162">
        <v>-66.249947000000006</v>
      </c>
      <c r="D162">
        <v>-57.829402999999999</v>
      </c>
      <c r="F162" s="2">
        <f t="shared" si="26"/>
        <v>8.3341111111111008</v>
      </c>
      <c r="G162" s="2">
        <f t="shared" si="24"/>
        <v>-53.920448</v>
      </c>
      <c r="J162">
        <v>7500000000</v>
      </c>
      <c r="K162">
        <v>-56.598796999999998</v>
      </c>
      <c r="L162">
        <v>-47.969448</v>
      </c>
      <c r="N162" s="2">
        <f t="shared" si="27"/>
        <v>8.3341111111111008</v>
      </c>
      <c r="O162" s="2">
        <f t="shared" si="25"/>
        <v>-54.963363999999999</v>
      </c>
    </row>
    <row r="163" spans="2:16" x14ac:dyDescent="0.25">
      <c r="B163">
        <v>8111111111.1111002</v>
      </c>
      <c r="C163">
        <v>-66.351494000000002</v>
      </c>
      <c r="D163">
        <v>-57.740627000000003</v>
      </c>
      <c r="F163" s="2">
        <f t="shared" si="26"/>
        <v>9.0006666666667012</v>
      </c>
      <c r="G163" s="2">
        <f t="shared" si="24"/>
        <v>-47.463099999999997</v>
      </c>
      <c r="J163">
        <v>8111111111.1111002</v>
      </c>
      <c r="K163">
        <v>-56.447369000000002</v>
      </c>
      <c r="L163">
        <v>-47.974902999999998</v>
      </c>
      <c r="N163" s="2">
        <f t="shared" si="27"/>
        <v>9.0006666666667012</v>
      </c>
      <c r="O163" s="2">
        <f t="shared" si="25"/>
        <v>-53.113323000000001</v>
      </c>
    </row>
    <row r="164" spans="2:16" x14ac:dyDescent="0.25">
      <c r="B164">
        <v>8722222222.2222004</v>
      </c>
      <c r="C164">
        <v>-61.513283000000001</v>
      </c>
      <c r="D164">
        <v>-52.397339000000002</v>
      </c>
      <c r="F164" s="2">
        <f t="shared" si="26"/>
        <v>9.6672222222222004</v>
      </c>
      <c r="G164" s="2">
        <f t="shared" si="24"/>
        <v>-48.969375999999997</v>
      </c>
      <c r="J164">
        <v>8722222222.2222004</v>
      </c>
      <c r="K164">
        <v>-59.032916999999998</v>
      </c>
      <c r="L164">
        <v>-50.078978999999997</v>
      </c>
      <c r="N164" s="2">
        <f t="shared" si="27"/>
        <v>9.6672222222222004</v>
      </c>
      <c r="O164" s="2">
        <f t="shared" si="25"/>
        <v>-52.673042000000002</v>
      </c>
    </row>
    <row r="165" spans="2:16" x14ac:dyDescent="0.25">
      <c r="B165">
        <v>9333333333.3332996</v>
      </c>
      <c r="C165">
        <v>-61.877955999999998</v>
      </c>
      <c r="D165">
        <v>-51.977699000000001</v>
      </c>
      <c r="F165" s="2">
        <f t="shared" si="26"/>
        <v>10.333777777778</v>
      </c>
      <c r="G165" s="2">
        <f t="shared" si="24"/>
        <v>-56.186207000000003</v>
      </c>
      <c r="J165">
        <v>9333333333.3332996</v>
      </c>
      <c r="K165">
        <v>-58.571865000000003</v>
      </c>
      <c r="L165">
        <v>-48.714638000000001</v>
      </c>
      <c r="N165" s="2">
        <f t="shared" si="27"/>
        <v>10.333777777778</v>
      </c>
      <c r="O165" s="2">
        <f t="shared" si="25"/>
        <v>-47.529693999999999</v>
      </c>
    </row>
    <row r="166" spans="2:16" x14ac:dyDescent="0.25">
      <c r="B166">
        <v>9944444444.4444008</v>
      </c>
      <c r="C166">
        <v>-62.179760000000002</v>
      </c>
      <c r="D166">
        <v>-52.011676999999999</v>
      </c>
      <c r="F166" s="2">
        <f t="shared" si="26"/>
        <v>11.000333333333</v>
      </c>
      <c r="G166" s="2">
        <f t="shared" si="24"/>
        <v>-57.809852999999997</v>
      </c>
      <c r="J166">
        <v>9944444444.4444008</v>
      </c>
      <c r="K166">
        <v>-59.892924999999998</v>
      </c>
      <c r="L166">
        <v>-49.479323999999998</v>
      </c>
      <c r="N166" s="2">
        <f t="shared" si="27"/>
        <v>11.000333333333</v>
      </c>
      <c r="O166" s="2">
        <f t="shared" si="25"/>
        <v>-49.319732999999999</v>
      </c>
    </row>
    <row r="167" spans="2:16" x14ac:dyDescent="0.25">
      <c r="B167">
        <v>10555555555.556</v>
      </c>
      <c r="C167">
        <v>-63.069462000000001</v>
      </c>
      <c r="D167">
        <v>-52.807865</v>
      </c>
      <c r="F167" s="2">
        <f t="shared" si="26"/>
        <v>11.666888888889</v>
      </c>
      <c r="G167" s="2">
        <f t="shared" si="24"/>
        <v>-57.031399</v>
      </c>
      <c r="J167">
        <v>10555555555.556</v>
      </c>
      <c r="K167">
        <v>-61.676712000000002</v>
      </c>
      <c r="L167">
        <v>-51.396503000000003</v>
      </c>
      <c r="N167" s="2">
        <f t="shared" si="27"/>
        <v>11.666888888889</v>
      </c>
      <c r="O167" s="2">
        <f t="shared" si="25"/>
        <v>-48.685177000000003</v>
      </c>
    </row>
    <row r="168" spans="2:16" x14ac:dyDescent="0.25">
      <c r="B168">
        <v>11166666666.667</v>
      </c>
      <c r="C168">
        <v>-66.146705999999995</v>
      </c>
      <c r="D168">
        <v>-56.234650000000002</v>
      </c>
      <c r="F168" s="2">
        <f t="shared" si="26"/>
        <v>12.333444444444</v>
      </c>
      <c r="G168" s="2">
        <f t="shared" si="24"/>
        <v>-55.390918999999997</v>
      </c>
      <c r="J168">
        <v>11166666666.667</v>
      </c>
      <c r="K168">
        <v>-62.075592</v>
      </c>
      <c r="L168">
        <v>-51.790965999999997</v>
      </c>
      <c r="N168" s="2">
        <f t="shared" si="27"/>
        <v>12.333444444444</v>
      </c>
      <c r="O168" s="2">
        <f t="shared" si="25"/>
        <v>-48.811416999999999</v>
      </c>
    </row>
    <row r="169" spans="2:16" x14ac:dyDescent="0.25">
      <c r="B169">
        <v>11777777777.778</v>
      </c>
      <c r="C169">
        <v>-71.538345000000007</v>
      </c>
      <c r="D169">
        <v>-61.527991999999998</v>
      </c>
      <c r="F169" s="2">
        <f t="shared" si="26"/>
        <v>13</v>
      </c>
      <c r="G169" s="2">
        <f t="shared" si="24"/>
        <v>-52.587791000000003</v>
      </c>
      <c r="J169">
        <v>11777777777.778</v>
      </c>
      <c r="K169">
        <v>-63.462527999999999</v>
      </c>
      <c r="L169">
        <v>-53.018622999999998</v>
      </c>
      <c r="N169" s="2">
        <f t="shared" si="27"/>
        <v>13</v>
      </c>
      <c r="O169" s="2">
        <f t="shared" si="25"/>
        <v>-55.329422000000001</v>
      </c>
    </row>
    <row r="170" spans="2:16" x14ac:dyDescent="0.25">
      <c r="B170">
        <v>12388888888.889</v>
      </c>
      <c r="C170">
        <v>-69.187552999999994</v>
      </c>
      <c r="D170">
        <v>-58.693019999999997</v>
      </c>
      <c r="F170" s="2" t="s">
        <v>21</v>
      </c>
      <c r="J170">
        <v>12388888888.889</v>
      </c>
      <c r="K170">
        <v>-65.105155999999994</v>
      </c>
      <c r="L170">
        <v>-54.405655000000003</v>
      </c>
      <c r="N170" s="2" t="s">
        <v>21</v>
      </c>
    </row>
    <row r="171" spans="2:16" x14ac:dyDescent="0.25">
      <c r="B171">
        <v>13000000000</v>
      </c>
      <c r="C171">
        <v>-66.172623000000002</v>
      </c>
      <c r="D171">
        <v>-55.207222000000002</v>
      </c>
      <c r="J171">
        <v>13000000000</v>
      </c>
      <c r="K171">
        <v>-63.072906000000003</v>
      </c>
      <c r="L171">
        <v>-52.011600000000001</v>
      </c>
    </row>
    <row r="172" spans="2:16" x14ac:dyDescent="0.25">
      <c r="B172" t="s">
        <v>21</v>
      </c>
      <c r="J172" t="s">
        <v>21</v>
      </c>
    </row>
    <row r="173" spans="2:16" x14ac:dyDescent="0.25">
      <c r="F173" s="2" t="s">
        <v>40</v>
      </c>
      <c r="N173" s="2" t="s">
        <v>40</v>
      </c>
    </row>
    <row r="174" spans="2:16" ht="15.75" x14ac:dyDescent="0.25">
      <c r="F174" s="2" t="s">
        <v>19</v>
      </c>
      <c r="G174" s="2" t="str">
        <f t="shared" ref="G174:G193" si="28">D200</f>
        <v>2Ix4L dBc Log Mag(dB)</v>
      </c>
      <c r="H174" s="25">
        <v>2</v>
      </c>
      <c r="N174" s="2" t="s">
        <v>19</v>
      </c>
      <c r="O174" s="2" t="str">
        <f t="shared" ref="O174:O193" si="29">L200</f>
        <v>2Ix4L dBc Log Mag(dB)</v>
      </c>
      <c r="P174" s="25">
        <v>2</v>
      </c>
    </row>
    <row r="175" spans="2:16" ht="15.75" x14ac:dyDescent="0.25">
      <c r="B175" t="s">
        <v>38</v>
      </c>
      <c r="F175" s="2">
        <f t="shared" ref="F175:F193" si="30">B201/1000000000</f>
        <v>2.0019999999999998</v>
      </c>
      <c r="G175" s="2">
        <f t="shared" si="28"/>
        <v>-50.845131000000002</v>
      </c>
      <c r="H175" s="26">
        <f>ABS(AVERAGE(G175:G193)-(H174-1)*5)</f>
        <v>59.698870789473681</v>
      </c>
      <c r="J175" t="s">
        <v>38</v>
      </c>
      <c r="N175" s="2">
        <f t="shared" ref="N175:N193" si="31">J201/1000000000</f>
        <v>2.0019999999999998</v>
      </c>
      <c r="O175" s="2">
        <f t="shared" si="29"/>
        <v>-47.697147000000001</v>
      </c>
      <c r="P175" s="26">
        <f>ABS(AVERAGE(O175:O193)-(P174-1)*5)</f>
        <v>55.569446842105265</v>
      </c>
    </row>
    <row r="176" spans="2:16" x14ac:dyDescent="0.25">
      <c r="B176" t="s">
        <v>19</v>
      </c>
      <c r="C176" t="s">
        <v>155</v>
      </c>
      <c r="D176" t="s">
        <v>79</v>
      </c>
      <c r="F176" s="2">
        <f t="shared" si="30"/>
        <v>2.613</v>
      </c>
      <c r="G176" s="2">
        <f t="shared" si="28"/>
        <v>-51.939014</v>
      </c>
      <c r="J176" t="s">
        <v>19</v>
      </c>
      <c r="K176" t="s">
        <v>155</v>
      </c>
      <c r="L176" t="s">
        <v>79</v>
      </c>
      <c r="N176" s="2">
        <f t="shared" si="31"/>
        <v>2.613</v>
      </c>
      <c r="O176" s="2">
        <f t="shared" si="29"/>
        <v>-52.107894999999999</v>
      </c>
    </row>
    <row r="177" spans="2:15" x14ac:dyDescent="0.25">
      <c r="B177">
        <v>1002000000</v>
      </c>
      <c r="C177">
        <v>-47.760063000000002</v>
      </c>
      <c r="D177">
        <v>-39.129902000000001</v>
      </c>
      <c r="F177" s="2">
        <f t="shared" si="30"/>
        <v>3.2240000000000002</v>
      </c>
      <c r="G177" s="2">
        <f t="shared" si="28"/>
        <v>-55.002743000000002</v>
      </c>
      <c r="J177">
        <v>1002000000</v>
      </c>
      <c r="K177">
        <v>-52.951552999999997</v>
      </c>
      <c r="L177">
        <v>-44.873348</v>
      </c>
      <c r="N177" s="2">
        <f t="shared" si="31"/>
        <v>3.2240000000000002</v>
      </c>
      <c r="O177" s="2">
        <f t="shared" si="29"/>
        <v>-55.022815999999999</v>
      </c>
    </row>
    <row r="178" spans="2:15" x14ac:dyDescent="0.25">
      <c r="B178">
        <v>1668555555.5555999</v>
      </c>
      <c r="C178">
        <v>-51.703136000000001</v>
      </c>
      <c r="D178">
        <v>-43.597931000000003</v>
      </c>
      <c r="F178" s="2">
        <f t="shared" si="30"/>
        <v>3.835</v>
      </c>
      <c r="G178" s="2">
        <f t="shared" si="28"/>
        <v>-52.116202999999999</v>
      </c>
      <c r="J178">
        <v>1668555555.5555999</v>
      </c>
      <c r="K178">
        <v>-59.142113000000002</v>
      </c>
      <c r="L178">
        <v>-51.562106999999997</v>
      </c>
      <c r="N178" s="2">
        <f t="shared" si="31"/>
        <v>3.835</v>
      </c>
      <c r="O178" s="2">
        <f t="shared" si="29"/>
        <v>-55.772663000000001</v>
      </c>
    </row>
    <row r="179" spans="2:15" x14ac:dyDescent="0.25">
      <c r="B179">
        <v>2335111111.1111002</v>
      </c>
      <c r="C179">
        <v>-53.176231000000001</v>
      </c>
      <c r="D179">
        <v>-44.730525999999998</v>
      </c>
      <c r="F179" s="2">
        <f t="shared" si="30"/>
        <v>4.4459999999999997</v>
      </c>
      <c r="G179" s="2">
        <f t="shared" si="28"/>
        <v>-41.103985000000002</v>
      </c>
      <c r="J179">
        <v>2335111111.1111002</v>
      </c>
      <c r="K179">
        <v>-61.047820999999999</v>
      </c>
      <c r="L179">
        <v>-53.249854999999997</v>
      </c>
      <c r="N179" s="2">
        <f t="shared" si="31"/>
        <v>4.4459999999999997</v>
      </c>
      <c r="O179" s="2">
        <f t="shared" si="29"/>
        <v>-48.348956999999999</v>
      </c>
    </row>
    <row r="180" spans="2:15" x14ac:dyDescent="0.25">
      <c r="B180">
        <v>3001666666.6666999</v>
      </c>
      <c r="C180">
        <v>-58.990062999999999</v>
      </c>
      <c r="D180">
        <v>-50.164745000000003</v>
      </c>
      <c r="F180" s="2">
        <f t="shared" si="30"/>
        <v>5.0570000000000004</v>
      </c>
      <c r="G180" s="2">
        <f t="shared" si="28"/>
        <v>-44.813586999999998</v>
      </c>
      <c r="J180">
        <v>3001666666.6666999</v>
      </c>
      <c r="K180">
        <v>-61.198521</v>
      </c>
      <c r="L180">
        <v>-53.129359999999998</v>
      </c>
      <c r="N180" s="2">
        <f t="shared" si="31"/>
        <v>5.0570000000000004</v>
      </c>
      <c r="O180" s="2">
        <f t="shared" si="29"/>
        <v>-43.307281000000003</v>
      </c>
    </row>
    <row r="181" spans="2:15" x14ac:dyDescent="0.25">
      <c r="B181">
        <v>3668222222.2221999</v>
      </c>
      <c r="C181">
        <v>-56.519272000000001</v>
      </c>
      <c r="D181">
        <v>-47.956093000000003</v>
      </c>
      <c r="F181" s="2">
        <f t="shared" si="30"/>
        <v>5.6680000000000001</v>
      </c>
      <c r="G181" s="2">
        <f t="shared" si="28"/>
        <v>-47.775199999999998</v>
      </c>
      <c r="J181">
        <v>3668222222.2221999</v>
      </c>
      <c r="K181">
        <v>-58.991881999999997</v>
      </c>
      <c r="L181">
        <v>-50.701267000000001</v>
      </c>
      <c r="N181" s="2">
        <f t="shared" si="31"/>
        <v>5.6680000000000001</v>
      </c>
      <c r="O181" s="2">
        <f t="shared" si="29"/>
        <v>-44.696914999999997</v>
      </c>
    </row>
    <row r="182" spans="2:15" x14ac:dyDescent="0.25">
      <c r="B182">
        <v>4334777777.7777996</v>
      </c>
      <c r="C182">
        <v>-63.936095999999999</v>
      </c>
      <c r="D182">
        <v>-55.713844000000002</v>
      </c>
      <c r="F182" s="2">
        <f t="shared" si="30"/>
        <v>6.2789999999999999</v>
      </c>
      <c r="G182" s="2">
        <f t="shared" si="28"/>
        <v>-50.814239999999998</v>
      </c>
      <c r="J182">
        <v>4334777777.7777996</v>
      </c>
      <c r="K182">
        <v>-60.334071999999999</v>
      </c>
      <c r="L182">
        <v>-51.924999</v>
      </c>
      <c r="N182" s="2">
        <f t="shared" si="31"/>
        <v>6.2789999999999999</v>
      </c>
      <c r="O182" s="2">
        <f t="shared" si="29"/>
        <v>-47.348742999999999</v>
      </c>
    </row>
    <row r="183" spans="2:15" x14ac:dyDescent="0.25">
      <c r="B183">
        <v>5001333333.3332996</v>
      </c>
      <c r="C183">
        <v>-57.544570999999998</v>
      </c>
      <c r="D183">
        <v>-49.325436000000003</v>
      </c>
      <c r="F183" s="2">
        <f t="shared" si="30"/>
        <v>6.89</v>
      </c>
      <c r="G183" s="2">
        <f t="shared" si="28"/>
        <v>-52.839123000000001</v>
      </c>
      <c r="J183">
        <v>5001333333.3332996</v>
      </c>
      <c r="K183">
        <v>-62.718449</v>
      </c>
      <c r="L183">
        <v>-54.254967000000001</v>
      </c>
      <c r="N183" s="2">
        <f t="shared" si="31"/>
        <v>6.89</v>
      </c>
      <c r="O183" s="2">
        <f t="shared" si="29"/>
        <v>-49.088107999999998</v>
      </c>
    </row>
    <row r="184" spans="2:15" x14ac:dyDescent="0.25">
      <c r="B184">
        <v>5667888888.8888998</v>
      </c>
      <c r="C184">
        <v>-54.993271</v>
      </c>
      <c r="D184">
        <v>-46.632232999999999</v>
      </c>
      <c r="F184" s="2">
        <f t="shared" si="30"/>
        <v>7.5010000000000003</v>
      </c>
      <c r="G184" s="2">
        <f t="shared" si="28"/>
        <v>-59.031986000000003</v>
      </c>
      <c r="J184">
        <v>5667888888.8888998</v>
      </c>
      <c r="K184">
        <v>-58.298748000000003</v>
      </c>
      <c r="L184">
        <v>-49.866455000000002</v>
      </c>
      <c r="N184" s="2">
        <f t="shared" si="31"/>
        <v>7.5010000000000003</v>
      </c>
      <c r="O184" s="2">
        <f t="shared" si="29"/>
        <v>-54.494137000000002</v>
      </c>
    </row>
    <row r="185" spans="2:15" x14ac:dyDescent="0.25">
      <c r="B185">
        <v>6334444444.4443998</v>
      </c>
      <c r="C185">
        <v>-54.265388000000002</v>
      </c>
      <c r="D185">
        <v>-45.857951999999997</v>
      </c>
      <c r="F185" s="2">
        <f t="shared" si="30"/>
        <v>8.1120000000000001</v>
      </c>
      <c r="G185" s="2">
        <f t="shared" si="28"/>
        <v>-62.919510000000002</v>
      </c>
      <c r="J185">
        <v>6334444444.4443998</v>
      </c>
      <c r="K185">
        <v>-61.120068000000003</v>
      </c>
      <c r="L185">
        <v>-52.664214999999999</v>
      </c>
      <c r="N185" s="2">
        <f t="shared" si="31"/>
        <v>8.1120000000000001</v>
      </c>
      <c r="O185" s="2">
        <f t="shared" si="29"/>
        <v>-52.764465000000001</v>
      </c>
    </row>
    <row r="186" spans="2:15" x14ac:dyDescent="0.25">
      <c r="B186">
        <v>7001000000</v>
      </c>
      <c r="C186">
        <v>-55.666961999999998</v>
      </c>
      <c r="D186">
        <v>-47.246417999999998</v>
      </c>
      <c r="F186" s="2">
        <f t="shared" si="30"/>
        <v>8.7230000000000008</v>
      </c>
      <c r="G186" s="2">
        <f t="shared" si="28"/>
        <v>-59.916252</v>
      </c>
      <c r="J186">
        <v>7001000000</v>
      </c>
      <c r="K186">
        <v>-67.591346999999999</v>
      </c>
      <c r="L186">
        <v>-58.962001999999998</v>
      </c>
      <c r="N186" s="2">
        <f t="shared" si="31"/>
        <v>8.7230000000000008</v>
      </c>
      <c r="O186" s="2">
        <f t="shared" si="29"/>
        <v>-53.778464999999997</v>
      </c>
    </row>
    <row r="187" spans="2:15" x14ac:dyDescent="0.25">
      <c r="B187">
        <v>7667555555.5556002</v>
      </c>
      <c r="C187">
        <v>-58.440337999999997</v>
      </c>
      <c r="D187">
        <v>-49.829472000000003</v>
      </c>
      <c r="F187" s="2">
        <f t="shared" si="30"/>
        <v>9.3339999999999996</v>
      </c>
      <c r="G187" s="2">
        <f t="shared" si="28"/>
        <v>-55.142200000000003</v>
      </c>
      <c r="J187">
        <v>7667555555.5556002</v>
      </c>
      <c r="K187">
        <v>-70.321586999999994</v>
      </c>
      <c r="L187">
        <v>-61.849120999999997</v>
      </c>
      <c r="N187" s="2">
        <f t="shared" si="31"/>
        <v>9.3339999999999996</v>
      </c>
      <c r="O187" s="2">
        <f t="shared" si="29"/>
        <v>-51.924571999999998</v>
      </c>
    </row>
    <row r="188" spans="2:15" x14ac:dyDescent="0.25">
      <c r="B188">
        <v>8334111111.1111002</v>
      </c>
      <c r="C188">
        <v>-63.036391999999999</v>
      </c>
      <c r="D188">
        <v>-53.920448</v>
      </c>
      <c r="F188" s="2">
        <f t="shared" si="30"/>
        <v>9.9450000000000003</v>
      </c>
      <c r="G188" s="2">
        <f t="shared" si="28"/>
        <v>-56.544373</v>
      </c>
      <c r="J188">
        <v>8334111111.1111002</v>
      </c>
      <c r="K188">
        <v>-63.917296999999998</v>
      </c>
      <c r="L188">
        <v>-54.963363999999999</v>
      </c>
      <c r="N188" s="2">
        <f t="shared" si="31"/>
        <v>9.9450000000000003</v>
      </c>
      <c r="O188" s="2">
        <f t="shared" si="29"/>
        <v>-50.167377000000002</v>
      </c>
    </row>
    <row r="189" spans="2:15" x14ac:dyDescent="0.25">
      <c r="B189">
        <v>9000666666.6667004</v>
      </c>
      <c r="C189">
        <v>-57.363360999999998</v>
      </c>
      <c r="D189">
        <v>-47.463099999999997</v>
      </c>
      <c r="F189" s="2">
        <f t="shared" si="30"/>
        <v>10.555999999999999</v>
      </c>
      <c r="G189" s="2">
        <f t="shared" si="28"/>
        <v>-58.636046999999998</v>
      </c>
      <c r="J189">
        <v>9000666666.6667004</v>
      </c>
      <c r="K189">
        <v>-62.970551</v>
      </c>
      <c r="L189">
        <v>-53.113323000000001</v>
      </c>
      <c r="N189" s="2">
        <f t="shared" si="31"/>
        <v>10.555999999999999</v>
      </c>
      <c r="O189" s="2">
        <f t="shared" si="29"/>
        <v>-50.531543999999997</v>
      </c>
    </row>
    <row r="190" spans="2:15" x14ac:dyDescent="0.25">
      <c r="B190">
        <v>9667222222.2222004</v>
      </c>
      <c r="C190">
        <v>-59.137459</v>
      </c>
      <c r="D190">
        <v>-48.969375999999997</v>
      </c>
      <c r="F190" s="2">
        <f t="shared" si="30"/>
        <v>11.167</v>
      </c>
      <c r="G190" s="2">
        <f t="shared" si="28"/>
        <v>-58.151344000000002</v>
      </c>
      <c r="J190">
        <v>9667222222.2222004</v>
      </c>
      <c r="K190">
        <v>-63.086646999999999</v>
      </c>
      <c r="L190">
        <v>-52.673042000000002</v>
      </c>
      <c r="N190" s="2">
        <f t="shared" si="31"/>
        <v>11.167</v>
      </c>
      <c r="O190" s="2">
        <f t="shared" si="29"/>
        <v>-49.844852000000003</v>
      </c>
    </row>
    <row r="191" spans="2:15" x14ac:dyDescent="0.25">
      <c r="B191">
        <v>10333777777.778</v>
      </c>
      <c r="C191">
        <v>-66.447806999999997</v>
      </c>
      <c r="D191">
        <v>-56.186207000000003</v>
      </c>
      <c r="F191" s="2">
        <f t="shared" si="30"/>
        <v>11.778</v>
      </c>
      <c r="G191" s="2">
        <f t="shared" si="28"/>
        <v>-61.732311000000003</v>
      </c>
      <c r="J191">
        <v>10333777777.778</v>
      </c>
      <c r="K191">
        <v>-57.809902000000001</v>
      </c>
      <c r="L191">
        <v>-47.529693999999999</v>
      </c>
      <c r="N191" s="2">
        <f t="shared" si="31"/>
        <v>11.778</v>
      </c>
      <c r="O191" s="2">
        <f t="shared" si="29"/>
        <v>-51.748244999999997</v>
      </c>
    </row>
    <row r="192" spans="2:15" x14ac:dyDescent="0.25">
      <c r="B192">
        <v>11000333333.333</v>
      </c>
      <c r="C192">
        <v>-67.721908999999997</v>
      </c>
      <c r="D192">
        <v>-57.809852999999997</v>
      </c>
      <c r="F192" s="2">
        <f t="shared" si="30"/>
        <v>12.388999999999999</v>
      </c>
      <c r="G192" s="2">
        <f t="shared" si="28"/>
        <v>-61.905842</v>
      </c>
      <c r="J192">
        <v>11000333333.333</v>
      </c>
      <c r="K192">
        <v>-59.604362000000002</v>
      </c>
      <c r="L192">
        <v>-49.319732999999999</v>
      </c>
      <c r="N192" s="2">
        <f t="shared" si="31"/>
        <v>12.388999999999999</v>
      </c>
      <c r="O192" s="2">
        <f t="shared" si="29"/>
        <v>-52.123863</v>
      </c>
    </row>
    <row r="193" spans="2:16" x14ac:dyDescent="0.25">
      <c r="B193">
        <v>11666888888.889</v>
      </c>
      <c r="C193">
        <v>-67.041756000000007</v>
      </c>
      <c r="D193">
        <v>-57.031399</v>
      </c>
      <c r="F193" s="2">
        <f t="shared" si="30"/>
        <v>13</v>
      </c>
      <c r="G193" s="2">
        <f t="shared" si="28"/>
        <v>-58.049453999999997</v>
      </c>
      <c r="J193">
        <v>11666888888.889</v>
      </c>
      <c r="K193">
        <v>-59.129086000000001</v>
      </c>
      <c r="L193">
        <v>-48.685177000000003</v>
      </c>
      <c r="N193" s="2">
        <f t="shared" si="31"/>
        <v>13</v>
      </c>
      <c r="O193" s="2">
        <f t="shared" si="29"/>
        <v>-50.051445000000001</v>
      </c>
    </row>
    <row r="194" spans="2:16" x14ac:dyDescent="0.25">
      <c r="B194">
        <v>12333444444.444</v>
      </c>
      <c r="C194">
        <v>-65.885452000000001</v>
      </c>
      <c r="D194">
        <v>-55.390918999999997</v>
      </c>
      <c r="F194" s="2" t="s">
        <v>21</v>
      </c>
      <c r="J194">
        <v>12333444444.444</v>
      </c>
      <c r="K194">
        <v>-59.510914</v>
      </c>
      <c r="L194">
        <v>-48.811416999999999</v>
      </c>
      <c r="N194" s="2" t="s">
        <v>21</v>
      </c>
    </row>
    <row r="195" spans="2:16" x14ac:dyDescent="0.25">
      <c r="B195">
        <v>13000000000</v>
      </c>
      <c r="C195">
        <v>-63.553196</v>
      </c>
      <c r="D195">
        <v>-52.587791000000003</v>
      </c>
      <c r="J195">
        <v>13000000000</v>
      </c>
      <c r="K195">
        <v>-66.390724000000006</v>
      </c>
      <c r="L195">
        <v>-55.329422000000001</v>
      </c>
    </row>
    <row r="196" spans="2:16" x14ac:dyDescent="0.25">
      <c r="B196" t="s">
        <v>21</v>
      </c>
      <c r="J196" t="s">
        <v>21</v>
      </c>
    </row>
    <row r="197" spans="2:16" x14ac:dyDescent="0.25">
      <c r="F197" s="2" t="s">
        <v>42</v>
      </c>
      <c r="N197" s="2" t="s">
        <v>42</v>
      </c>
    </row>
    <row r="198" spans="2:16" ht="15.75" x14ac:dyDescent="0.25">
      <c r="F198" s="2" t="s">
        <v>19</v>
      </c>
      <c r="G198" s="2" t="str">
        <f t="shared" ref="G198:G217" si="32">D224</f>
        <v>2Ix5L dBc Log Mag(dB)</v>
      </c>
      <c r="H198" s="25">
        <v>2</v>
      </c>
      <c r="N198" s="2" t="s">
        <v>19</v>
      </c>
      <c r="O198" s="2" t="str">
        <f t="shared" ref="O198:O217" si="33">L224</f>
        <v>2Ix5L dBc Log Mag(dB)</v>
      </c>
      <c r="P198" s="25">
        <v>2</v>
      </c>
    </row>
    <row r="199" spans="2:16" ht="15.75" x14ac:dyDescent="0.25">
      <c r="B199" t="s">
        <v>40</v>
      </c>
      <c r="F199" s="2">
        <f t="shared" ref="F199:F217" si="34">B225/1000000000</f>
        <v>3.0019999999999998</v>
      </c>
      <c r="G199" s="2">
        <f t="shared" si="32"/>
        <v>-38.335827000000002</v>
      </c>
      <c r="H199" s="26">
        <f>ABS(AVERAGE(G199:G217)-(H198-1)*5)</f>
        <v>50.887999210526317</v>
      </c>
      <c r="J199" t="s">
        <v>40</v>
      </c>
      <c r="N199" s="2">
        <f t="shared" ref="N199:N217" si="35">J225/1000000000</f>
        <v>3.0019999999999998</v>
      </c>
      <c r="O199" s="2">
        <f t="shared" si="33"/>
        <v>-47.725876</v>
      </c>
      <c r="P199" s="26">
        <f>ABS(AVERAGE(O199:O217)-(P198-1)*5)</f>
        <v>56.717690894736847</v>
      </c>
    </row>
    <row r="200" spans="2:16" x14ac:dyDescent="0.25">
      <c r="B200" t="s">
        <v>19</v>
      </c>
      <c r="C200" t="s">
        <v>156</v>
      </c>
      <c r="D200" t="s">
        <v>80</v>
      </c>
      <c r="F200" s="2">
        <f t="shared" si="34"/>
        <v>3.5574444444443998</v>
      </c>
      <c r="G200" s="2">
        <f t="shared" si="32"/>
        <v>-42.884307999999997</v>
      </c>
      <c r="J200" t="s">
        <v>19</v>
      </c>
      <c r="K200" t="s">
        <v>156</v>
      </c>
      <c r="L200" t="s">
        <v>80</v>
      </c>
      <c r="N200" s="2">
        <f t="shared" si="35"/>
        <v>3.5574444444443998</v>
      </c>
      <c r="O200" s="2">
        <f t="shared" si="33"/>
        <v>-49.695377000000001</v>
      </c>
    </row>
    <row r="201" spans="2:16" x14ac:dyDescent="0.25">
      <c r="B201">
        <v>2002000000</v>
      </c>
      <c r="C201">
        <v>-59.475292000000003</v>
      </c>
      <c r="D201">
        <v>-50.845131000000002</v>
      </c>
      <c r="F201" s="2">
        <f t="shared" si="34"/>
        <v>4.1128888888889001</v>
      </c>
      <c r="G201" s="2">
        <f t="shared" si="32"/>
        <v>-43.123108000000002</v>
      </c>
      <c r="J201">
        <v>2002000000</v>
      </c>
      <c r="K201">
        <v>-55.775351999999998</v>
      </c>
      <c r="L201">
        <v>-47.697147000000001</v>
      </c>
      <c r="N201" s="2">
        <f t="shared" si="35"/>
        <v>4.1128888888889001</v>
      </c>
      <c r="O201" s="2">
        <f t="shared" si="33"/>
        <v>-49.350067000000003</v>
      </c>
    </row>
    <row r="202" spans="2:16" x14ac:dyDescent="0.25">
      <c r="B202">
        <v>2613000000</v>
      </c>
      <c r="C202">
        <v>-60.044220000000003</v>
      </c>
      <c r="D202">
        <v>-51.939014</v>
      </c>
      <c r="F202" s="2">
        <f t="shared" si="34"/>
        <v>4.6683333333332993</v>
      </c>
      <c r="G202" s="2">
        <f t="shared" si="32"/>
        <v>-41.438716999999997</v>
      </c>
      <c r="J202">
        <v>2613000000</v>
      </c>
      <c r="K202">
        <v>-59.687904000000003</v>
      </c>
      <c r="L202">
        <v>-52.107894999999999</v>
      </c>
      <c r="N202" s="2">
        <f t="shared" si="35"/>
        <v>4.6683333333332993</v>
      </c>
      <c r="O202" s="2">
        <f t="shared" si="33"/>
        <v>-51.665996999999997</v>
      </c>
    </row>
    <row r="203" spans="2:16" x14ac:dyDescent="0.25">
      <c r="B203">
        <v>3224000000</v>
      </c>
      <c r="C203">
        <v>-63.448447999999999</v>
      </c>
      <c r="D203">
        <v>-55.002743000000002</v>
      </c>
      <c r="F203" s="2">
        <f t="shared" si="34"/>
        <v>5.2237777777777996</v>
      </c>
      <c r="G203" s="2">
        <f t="shared" si="32"/>
        <v>-39.896908000000003</v>
      </c>
      <c r="J203">
        <v>3224000000</v>
      </c>
      <c r="K203">
        <v>-62.820782000000001</v>
      </c>
      <c r="L203">
        <v>-55.022815999999999</v>
      </c>
      <c r="N203" s="2">
        <f t="shared" si="35"/>
        <v>5.2237777777777996</v>
      </c>
      <c r="O203" s="2">
        <f t="shared" si="33"/>
        <v>-49.327044999999998</v>
      </c>
    </row>
    <row r="204" spans="2:16" x14ac:dyDescent="0.25">
      <c r="B204">
        <v>3835000000</v>
      </c>
      <c r="C204">
        <v>-60.941524999999999</v>
      </c>
      <c r="D204">
        <v>-52.116202999999999</v>
      </c>
      <c r="F204" s="2">
        <f t="shared" si="34"/>
        <v>5.7792222222222005</v>
      </c>
      <c r="G204" s="2">
        <f t="shared" si="32"/>
        <v>-42.856349999999999</v>
      </c>
      <c r="J204">
        <v>3835000000</v>
      </c>
      <c r="K204">
        <v>-63.841824000000003</v>
      </c>
      <c r="L204">
        <v>-55.772663000000001</v>
      </c>
      <c r="N204" s="2">
        <f t="shared" si="35"/>
        <v>5.7792222222222005</v>
      </c>
      <c r="O204" s="2">
        <f t="shared" si="33"/>
        <v>-52.455314999999999</v>
      </c>
    </row>
    <row r="205" spans="2:16" x14ac:dyDescent="0.25">
      <c r="B205">
        <v>4446000000</v>
      </c>
      <c r="C205">
        <v>-49.667167999999997</v>
      </c>
      <c r="D205">
        <v>-41.103985000000002</v>
      </c>
      <c r="F205" s="2">
        <f t="shared" si="34"/>
        <v>6.3346666666667</v>
      </c>
      <c r="G205" s="2">
        <f t="shared" si="32"/>
        <v>-44.464882000000003</v>
      </c>
      <c r="J205">
        <v>4446000000</v>
      </c>
      <c r="K205">
        <v>-56.639572000000001</v>
      </c>
      <c r="L205">
        <v>-48.348956999999999</v>
      </c>
      <c r="N205" s="2">
        <f t="shared" si="35"/>
        <v>6.3346666666667</v>
      </c>
      <c r="O205" s="2">
        <f t="shared" si="33"/>
        <v>-48.425983000000002</v>
      </c>
    </row>
    <row r="206" spans="2:16" x14ac:dyDescent="0.25">
      <c r="B206">
        <v>5057000000</v>
      </c>
      <c r="C206">
        <v>-53.035839000000003</v>
      </c>
      <c r="D206">
        <v>-44.813586999999998</v>
      </c>
      <c r="F206" s="2">
        <f t="shared" si="34"/>
        <v>6.8901111111111</v>
      </c>
      <c r="G206" s="2">
        <f t="shared" si="32"/>
        <v>-47.980919</v>
      </c>
      <c r="J206">
        <v>5057000000</v>
      </c>
      <c r="K206">
        <v>-51.716354000000003</v>
      </c>
      <c r="L206">
        <v>-43.307281000000003</v>
      </c>
      <c r="N206" s="2">
        <f t="shared" si="35"/>
        <v>6.8901111111111</v>
      </c>
      <c r="O206" s="2">
        <f t="shared" si="33"/>
        <v>-51.146628999999997</v>
      </c>
    </row>
    <row r="207" spans="2:16" x14ac:dyDescent="0.25">
      <c r="B207">
        <v>5668000000</v>
      </c>
      <c r="C207">
        <v>-55.994335</v>
      </c>
      <c r="D207">
        <v>-47.775199999999998</v>
      </c>
      <c r="F207" s="2">
        <f t="shared" si="34"/>
        <v>7.4455555555556003</v>
      </c>
      <c r="G207" s="2">
        <f t="shared" si="32"/>
        <v>-46.771357999999999</v>
      </c>
      <c r="J207">
        <v>5668000000</v>
      </c>
      <c r="K207">
        <v>-53.160397000000003</v>
      </c>
      <c r="L207">
        <v>-44.696914999999997</v>
      </c>
      <c r="N207" s="2">
        <f t="shared" si="35"/>
        <v>7.4455555555556003</v>
      </c>
      <c r="O207" s="2">
        <f t="shared" si="33"/>
        <v>-49.385418000000001</v>
      </c>
    </row>
    <row r="208" spans="2:16" x14ac:dyDescent="0.25">
      <c r="B208">
        <v>6279000000</v>
      </c>
      <c r="C208">
        <v>-59.175277999999999</v>
      </c>
      <c r="D208">
        <v>-50.814239999999998</v>
      </c>
      <c r="F208" s="2">
        <f t="shared" si="34"/>
        <v>8.0009999999999994</v>
      </c>
      <c r="G208" s="2">
        <f t="shared" si="32"/>
        <v>-48.189636</v>
      </c>
      <c r="J208">
        <v>6279000000</v>
      </c>
      <c r="K208">
        <v>-55.781036</v>
      </c>
      <c r="L208">
        <v>-47.348742999999999</v>
      </c>
      <c r="N208" s="2">
        <f t="shared" si="35"/>
        <v>8.0009999999999994</v>
      </c>
      <c r="O208" s="2">
        <f t="shared" si="33"/>
        <v>-50.342747000000003</v>
      </c>
    </row>
    <row r="209" spans="2:16" x14ac:dyDescent="0.25">
      <c r="B209">
        <v>6890000000</v>
      </c>
      <c r="C209">
        <v>-61.246563000000002</v>
      </c>
      <c r="D209">
        <v>-52.839123000000001</v>
      </c>
      <c r="F209" s="2">
        <f t="shared" si="34"/>
        <v>8.5564444444444003</v>
      </c>
      <c r="G209" s="2">
        <f t="shared" si="32"/>
        <v>-47.088057999999997</v>
      </c>
      <c r="J209">
        <v>6890000000</v>
      </c>
      <c r="K209">
        <v>-57.543956999999999</v>
      </c>
      <c r="L209">
        <v>-49.088107999999998</v>
      </c>
      <c r="N209" s="2">
        <f t="shared" si="35"/>
        <v>8.5564444444444003</v>
      </c>
      <c r="O209" s="2">
        <f t="shared" si="33"/>
        <v>-49.411594000000001</v>
      </c>
    </row>
    <row r="210" spans="2:16" x14ac:dyDescent="0.25">
      <c r="B210">
        <v>7501000000</v>
      </c>
      <c r="C210">
        <v>-67.452529999999996</v>
      </c>
      <c r="D210">
        <v>-59.031986000000003</v>
      </c>
      <c r="F210" s="2">
        <f t="shared" si="34"/>
        <v>9.1118888888889007</v>
      </c>
      <c r="G210" s="2">
        <f t="shared" si="32"/>
        <v>-49.810402000000003</v>
      </c>
      <c r="J210">
        <v>7501000000</v>
      </c>
      <c r="K210">
        <v>-63.123486</v>
      </c>
      <c r="L210">
        <v>-54.494137000000002</v>
      </c>
      <c r="N210" s="2">
        <f t="shared" si="35"/>
        <v>9.1118888888889007</v>
      </c>
      <c r="O210" s="2">
        <f t="shared" si="33"/>
        <v>-50.775042999999997</v>
      </c>
    </row>
    <row r="211" spans="2:16" x14ac:dyDescent="0.25">
      <c r="B211">
        <v>8112000000</v>
      </c>
      <c r="C211">
        <v>-71.530379999999994</v>
      </c>
      <c r="D211">
        <v>-62.919510000000002</v>
      </c>
      <c r="F211" s="2">
        <f t="shared" si="34"/>
        <v>9.6673333333332998</v>
      </c>
      <c r="G211" s="2">
        <f t="shared" si="32"/>
        <v>-48.969192999999997</v>
      </c>
      <c r="J211">
        <v>8112000000</v>
      </c>
      <c r="K211">
        <v>-61.236930999999998</v>
      </c>
      <c r="L211">
        <v>-52.764465000000001</v>
      </c>
      <c r="N211" s="2">
        <f t="shared" si="35"/>
        <v>9.6673333333332998</v>
      </c>
      <c r="O211" s="2">
        <f t="shared" si="33"/>
        <v>-51.256771000000001</v>
      </c>
    </row>
    <row r="212" spans="2:16" x14ac:dyDescent="0.25">
      <c r="B212">
        <v>8723000000</v>
      </c>
      <c r="C212">
        <v>-69.032195999999999</v>
      </c>
      <c r="D212">
        <v>-59.916252</v>
      </c>
      <c r="F212" s="2">
        <f t="shared" si="34"/>
        <v>10.222777777777999</v>
      </c>
      <c r="G212" s="2">
        <f t="shared" si="32"/>
        <v>-46.169257999999999</v>
      </c>
      <c r="J212">
        <v>8723000000</v>
      </c>
      <c r="K212">
        <v>-62.732402999999998</v>
      </c>
      <c r="L212">
        <v>-53.778464999999997</v>
      </c>
      <c r="N212" s="2">
        <f t="shared" si="35"/>
        <v>10.222777777777999</v>
      </c>
      <c r="O212" s="2">
        <f t="shared" si="33"/>
        <v>-52.459637000000001</v>
      </c>
    </row>
    <row r="213" spans="2:16" x14ac:dyDescent="0.25">
      <c r="B213">
        <v>9334000000</v>
      </c>
      <c r="C213">
        <v>-65.042457999999996</v>
      </c>
      <c r="D213">
        <v>-55.142200000000003</v>
      </c>
      <c r="F213" s="2">
        <f t="shared" si="34"/>
        <v>10.778222222222</v>
      </c>
      <c r="G213" s="2">
        <f t="shared" si="32"/>
        <v>-47.438521999999999</v>
      </c>
      <c r="J213">
        <v>9334000000</v>
      </c>
      <c r="K213">
        <v>-61.781798999999999</v>
      </c>
      <c r="L213">
        <v>-51.924571999999998</v>
      </c>
      <c r="N213" s="2">
        <f t="shared" si="35"/>
        <v>10.778222222222</v>
      </c>
      <c r="O213" s="2">
        <f t="shared" si="33"/>
        <v>-52.091414999999998</v>
      </c>
    </row>
    <row r="214" spans="2:16" x14ac:dyDescent="0.25">
      <c r="B214">
        <v>9945000000</v>
      </c>
      <c r="C214">
        <v>-66.712456000000003</v>
      </c>
      <c r="D214">
        <v>-56.544373</v>
      </c>
      <c r="F214" s="2">
        <f t="shared" si="34"/>
        <v>11.333666666667</v>
      </c>
      <c r="G214" s="2">
        <f t="shared" si="32"/>
        <v>-49.194533999999997</v>
      </c>
      <c r="J214">
        <v>9945000000</v>
      </c>
      <c r="K214">
        <v>-60.580981999999999</v>
      </c>
      <c r="L214">
        <v>-50.167377000000002</v>
      </c>
      <c r="N214" s="2">
        <f t="shared" si="35"/>
        <v>11.333666666667</v>
      </c>
      <c r="O214" s="2">
        <f t="shared" si="33"/>
        <v>-52.741931999999998</v>
      </c>
    </row>
    <row r="215" spans="2:16" x14ac:dyDescent="0.25">
      <c r="B215">
        <v>10556000000</v>
      </c>
      <c r="C215">
        <v>-68.897644</v>
      </c>
      <c r="D215">
        <v>-58.636046999999998</v>
      </c>
      <c r="F215" s="2">
        <f t="shared" si="34"/>
        <v>11.889111111110999</v>
      </c>
      <c r="G215" s="2">
        <f t="shared" si="32"/>
        <v>-47.652473000000001</v>
      </c>
      <c r="J215">
        <v>10556000000</v>
      </c>
      <c r="K215">
        <v>-60.811751999999998</v>
      </c>
      <c r="L215">
        <v>-50.531543999999997</v>
      </c>
      <c r="N215" s="2">
        <f t="shared" si="35"/>
        <v>11.889111111110999</v>
      </c>
      <c r="O215" s="2">
        <f t="shared" si="33"/>
        <v>-57.348595000000003</v>
      </c>
    </row>
    <row r="216" spans="2:16" x14ac:dyDescent="0.25">
      <c r="B216">
        <v>11167000000</v>
      </c>
      <c r="C216">
        <v>-68.063400000000001</v>
      </c>
      <c r="D216">
        <v>-58.151344000000002</v>
      </c>
      <c r="F216" s="2">
        <f t="shared" si="34"/>
        <v>12.444555555556001</v>
      </c>
      <c r="G216" s="2">
        <f t="shared" si="32"/>
        <v>-48.385508999999999</v>
      </c>
      <c r="J216">
        <v>11167000000</v>
      </c>
      <c r="K216">
        <v>-60.129477999999999</v>
      </c>
      <c r="L216">
        <v>-49.844852000000003</v>
      </c>
      <c r="N216" s="2">
        <f t="shared" si="35"/>
        <v>12.444555555556001</v>
      </c>
      <c r="O216" s="2">
        <f t="shared" si="33"/>
        <v>-55.179004999999997</v>
      </c>
    </row>
    <row r="217" spans="2:16" x14ac:dyDescent="0.25">
      <c r="B217">
        <v>11778000000</v>
      </c>
      <c r="C217">
        <v>-71.742667999999995</v>
      </c>
      <c r="D217">
        <v>-61.732311000000003</v>
      </c>
      <c r="F217" s="2">
        <f t="shared" si="34"/>
        <v>13</v>
      </c>
      <c r="G217" s="2">
        <f t="shared" si="32"/>
        <v>-51.222023</v>
      </c>
      <c r="J217">
        <v>11778000000</v>
      </c>
      <c r="K217">
        <v>-62.192154000000002</v>
      </c>
      <c r="L217">
        <v>-51.748244999999997</v>
      </c>
      <c r="N217" s="2">
        <f t="shared" si="35"/>
        <v>13</v>
      </c>
      <c r="O217" s="2">
        <f t="shared" si="33"/>
        <v>-61.851680999999999</v>
      </c>
    </row>
    <row r="218" spans="2:16" x14ac:dyDescent="0.25">
      <c r="B218">
        <v>12389000000</v>
      </c>
      <c r="C218">
        <v>-72.400374999999997</v>
      </c>
      <c r="D218">
        <v>-61.905842</v>
      </c>
      <c r="F218" s="2" t="s">
        <v>21</v>
      </c>
      <c r="J218">
        <v>12389000000</v>
      </c>
      <c r="K218">
        <v>-62.823360000000001</v>
      </c>
      <c r="L218">
        <v>-52.123863</v>
      </c>
      <c r="N218" s="2" t="s">
        <v>21</v>
      </c>
    </row>
    <row r="219" spans="2:16" x14ac:dyDescent="0.25">
      <c r="B219">
        <v>13000000000</v>
      </c>
      <c r="C219">
        <v>-69.014861999999994</v>
      </c>
      <c r="D219">
        <v>-58.049453999999997</v>
      </c>
      <c r="J219">
        <v>13000000000</v>
      </c>
      <c r="K219">
        <v>-61.112746999999999</v>
      </c>
      <c r="L219">
        <v>-50.051445000000001</v>
      </c>
    </row>
    <row r="220" spans="2:16" x14ac:dyDescent="0.25">
      <c r="B220" t="s">
        <v>21</v>
      </c>
      <c r="J220" t="s">
        <v>21</v>
      </c>
    </row>
    <row r="221" spans="2:16" x14ac:dyDescent="0.25">
      <c r="F221" s="2" t="s">
        <v>44</v>
      </c>
      <c r="N221" s="2" t="s">
        <v>44</v>
      </c>
    </row>
    <row r="222" spans="2:16" ht="15.75" x14ac:dyDescent="0.25">
      <c r="F222" s="2" t="s">
        <v>19</v>
      </c>
      <c r="G222" s="2" t="str">
        <f t="shared" ref="G222:G241" si="36">D248</f>
        <v>3Ix1L dBc Log Mag(dB)</v>
      </c>
      <c r="H222" s="25">
        <v>3</v>
      </c>
      <c r="N222" s="2" t="s">
        <v>19</v>
      </c>
      <c r="O222" s="2" t="str">
        <f t="shared" ref="O222:O241" si="37">L248</f>
        <v>3Ix1L dBc Log Mag(dB)</v>
      </c>
      <c r="P222" s="25">
        <v>3</v>
      </c>
    </row>
    <row r="223" spans="2:16" ht="15.75" x14ac:dyDescent="0.25">
      <c r="B223" t="s">
        <v>42</v>
      </c>
      <c r="F223" s="2">
        <f t="shared" ref="F223:F241" si="38">B249/1000000000</f>
        <v>1</v>
      </c>
      <c r="G223" s="2">
        <f t="shared" si="36"/>
        <v>-58.624222000000003</v>
      </c>
      <c r="H223" s="26">
        <f>ABS(AVERAGE(G223:G241)-(H222-1)*15)</f>
        <v>84.816684631578951</v>
      </c>
      <c r="J223" t="s">
        <v>42</v>
      </c>
      <c r="N223" s="2">
        <f t="shared" ref="N223:N241" si="39">J249/1000000000</f>
        <v>1</v>
      </c>
      <c r="O223" s="2">
        <f t="shared" si="37"/>
        <v>-56.955860000000001</v>
      </c>
      <c r="P223" s="26">
        <f>ABS(AVERAGE(O223:O241)-(P222-1)*15)</f>
        <v>84.935412526315787</v>
      </c>
    </row>
    <row r="224" spans="2:16" x14ac:dyDescent="0.25">
      <c r="B224" t="s">
        <v>19</v>
      </c>
      <c r="C224" t="s">
        <v>157</v>
      </c>
      <c r="D224" t="s">
        <v>81</v>
      </c>
      <c r="F224" s="2">
        <f t="shared" si="38"/>
        <v>1.5001666666667</v>
      </c>
      <c r="G224" s="2">
        <f t="shared" si="36"/>
        <v>-50.744292999999999</v>
      </c>
      <c r="J224" t="s">
        <v>19</v>
      </c>
      <c r="K224" t="s">
        <v>157</v>
      </c>
      <c r="L224" t="s">
        <v>81</v>
      </c>
      <c r="N224" s="2">
        <f t="shared" si="39"/>
        <v>1.5001666666667</v>
      </c>
      <c r="O224" s="2">
        <f t="shared" si="37"/>
        <v>-53.386833000000003</v>
      </c>
    </row>
    <row r="225" spans="2:15" x14ac:dyDescent="0.25">
      <c r="B225">
        <v>3002000000</v>
      </c>
      <c r="C225">
        <v>-46.965988000000003</v>
      </c>
      <c r="D225">
        <v>-38.335827000000002</v>
      </c>
      <c r="F225" s="2">
        <f t="shared" si="38"/>
        <v>2.0003333333333</v>
      </c>
      <c r="G225" s="2">
        <f t="shared" si="36"/>
        <v>-52.622256999999998</v>
      </c>
      <c r="J225">
        <v>3002000000</v>
      </c>
      <c r="K225">
        <v>-55.804080999999996</v>
      </c>
      <c r="L225">
        <v>-47.725876</v>
      </c>
      <c r="N225" s="2">
        <f t="shared" si="39"/>
        <v>2.0003333333333</v>
      </c>
      <c r="O225" s="2">
        <f t="shared" si="37"/>
        <v>-50.390331000000003</v>
      </c>
    </row>
    <row r="226" spans="2:15" x14ac:dyDescent="0.25">
      <c r="B226">
        <v>3557444444.4443998</v>
      </c>
      <c r="C226">
        <v>-50.989513000000002</v>
      </c>
      <c r="D226">
        <v>-42.884307999999997</v>
      </c>
      <c r="F226" s="2">
        <f t="shared" si="38"/>
        <v>2.5005000000000002</v>
      </c>
      <c r="G226" s="2">
        <f t="shared" si="36"/>
        <v>-58.990107999999999</v>
      </c>
      <c r="J226">
        <v>3557444444.4443998</v>
      </c>
      <c r="K226">
        <v>-57.275387000000002</v>
      </c>
      <c r="L226">
        <v>-49.695377000000001</v>
      </c>
      <c r="N226" s="2">
        <f t="shared" si="39"/>
        <v>2.5005000000000002</v>
      </c>
      <c r="O226" s="2">
        <f t="shared" si="37"/>
        <v>-50.754413999999997</v>
      </c>
    </row>
    <row r="227" spans="2:15" x14ac:dyDescent="0.25">
      <c r="B227">
        <v>4112888888.8888998</v>
      </c>
      <c r="C227">
        <v>-51.568812999999999</v>
      </c>
      <c r="D227">
        <v>-43.123108000000002</v>
      </c>
      <c r="F227" s="2">
        <f t="shared" si="38"/>
        <v>3.0006666666666999</v>
      </c>
      <c r="G227" s="2">
        <f t="shared" si="36"/>
        <v>-56.330722999999999</v>
      </c>
      <c r="J227">
        <v>4112888888.8888998</v>
      </c>
      <c r="K227">
        <v>-57.148032999999998</v>
      </c>
      <c r="L227">
        <v>-49.350067000000003</v>
      </c>
      <c r="N227" s="2">
        <f t="shared" si="39"/>
        <v>3.0006666666666999</v>
      </c>
      <c r="O227" s="2">
        <f t="shared" si="37"/>
        <v>-56.828892000000003</v>
      </c>
    </row>
    <row r="228" spans="2:15" x14ac:dyDescent="0.25">
      <c r="B228">
        <v>4668333333.3332996</v>
      </c>
      <c r="C228">
        <v>-50.264034000000002</v>
      </c>
      <c r="D228">
        <v>-41.438716999999997</v>
      </c>
      <c r="F228" s="2">
        <f t="shared" si="38"/>
        <v>3.5008333333333002</v>
      </c>
      <c r="G228" s="2">
        <f t="shared" si="36"/>
        <v>-53.848731999999998</v>
      </c>
      <c r="J228">
        <v>4668333333.3332996</v>
      </c>
      <c r="K228">
        <v>-59.735157000000001</v>
      </c>
      <c r="L228">
        <v>-51.665996999999997</v>
      </c>
      <c r="N228" s="2">
        <f t="shared" si="39"/>
        <v>3.5008333333333002</v>
      </c>
      <c r="O228" s="2">
        <f t="shared" si="37"/>
        <v>-61.154938000000001</v>
      </c>
    </row>
    <row r="229" spans="2:15" x14ac:dyDescent="0.25">
      <c r="B229">
        <v>5223777777.7777996</v>
      </c>
      <c r="C229">
        <v>-48.460090999999998</v>
      </c>
      <c r="D229">
        <v>-39.896908000000003</v>
      </c>
      <c r="F229" s="2">
        <f t="shared" si="38"/>
        <v>4.0010000000000003</v>
      </c>
      <c r="G229" s="2">
        <f t="shared" si="36"/>
        <v>-54.321060000000003</v>
      </c>
      <c r="J229">
        <v>5223777777.7777996</v>
      </c>
      <c r="K229">
        <v>-57.617657000000001</v>
      </c>
      <c r="L229">
        <v>-49.327044999999998</v>
      </c>
      <c r="N229" s="2">
        <f t="shared" si="39"/>
        <v>4.0010000000000003</v>
      </c>
      <c r="O229" s="2">
        <f t="shared" si="37"/>
        <v>-53.437752000000003</v>
      </c>
    </row>
    <row r="230" spans="2:15" x14ac:dyDescent="0.25">
      <c r="B230">
        <v>5779222222.2222004</v>
      </c>
      <c r="C230">
        <v>-51.078601999999997</v>
      </c>
      <c r="D230">
        <v>-42.856349999999999</v>
      </c>
      <c r="F230" s="2">
        <f t="shared" si="38"/>
        <v>4.5011666666667001</v>
      </c>
      <c r="G230" s="2">
        <f t="shared" si="36"/>
        <v>-53.274849000000003</v>
      </c>
      <c r="J230">
        <v>5779222222.2222004</v>
      </c>
      <c r="K230">
        <v>-60.864390999999998</v>
      </c>
      <c r="L230">
        <v>-52.455314999999999</v>
      </c>
      <c r="N230" s="2">
        <f t="shared" si="39"/>
        <v>4.5011666666667001</v>
      </c>
      <c r="O230" s="2">
        <f t="shared" si="37"/>
        <v>-52.738154999999999</v>
      </c>
    </row>
    <row r="231" spans="2:15" x14ac:dyDescent="0.25">
      <c r="B231">
        <v>6334666666.6667004</v>
      </c>
      <c r="C231">
        <v>-52.684016999999997</v>
      </c>
      <c r="D231">
        <v>-44.464882000000003</v>
      </c>
      <c r="F231" s="2">
        <f t="shared" si="38"/>
        <v>5.0013333333332994</v>
      </c>
      <c r="G231" s="2">
        <f t="shared" si="36"/>
        <v>-53.477668999999999</v>
      </c>
      <c r="J231">
        <v>6334666666.6667004</v>
      </c>
      <c r="K231">
        <v>-56.889465000000001</v>
      </c>
      <c r="L231">
        <v>-48.425983000000002</v>
      </c>
      <c r="N231" s="2">
        <f t="shared" si="39"/>
        <v>5.0013333333332994</v>
      </c>
      <c r="O231" s="2">
        <f t="shared" si="37"/>
        <v>-53.544665999999999</v>
      </c>
    </row>
    <row r="232" spans="2:15" x14ac:dyDescent="0.25">
      <c r="B232">
        <v>6890111111.1111002</v>
      </c>
      <c r="C232">
        <v>-56.341957000000001</v>
      </c>
      <c r="D232">
        <v>-47.980919</v>
      </c>
      <c r="F232" s="2">
        <f t="shared" si="38"/>
        <v>5.5015000000000001</v>
      </c>
      <c r="G232" s="2">
        <f t="shared" si="36"/>
        <v>-63.289287999999999</v>
      </c>
      <c r="J232">
        <v>6890111111.1111002</v>
      </c>
      <c r="K232">
        <v>-59.578921999999999</v>
      </c>
      <c r="L232">
        <v>-51.146628999999997</v>
      </c>
      <c r="N232" s="2">
        <f t="shared" si="39"/>
        <v>5.5015000000000001</v>
      </c>
      <c r="O232" s="2">
        <f t="shared" si="37"/>
        <v>-59.342506</v>
      </c>
    </row>
    <row r="233" spans="2:15" x14ac:dyDescent="0.25">
      <c r="B233">
        <v>7445555555.5556002</v>
      </c>
      <c r="C233">
        <v>-55.178795000000001</v>
      </c>
      <c r="D233">
        <v>-46.771357999999999</v>
      </c>
      <c r="F233" s="2">
        <f t="shared" si="38"/>
        <v>6.0016666666667007</v>
      </c>
      <c r="G233" s="2">
        <f t="shared" si="36"/>
        <v>-61.442431999999997</v>
      </c>
      <c r="J233">
        <v>7445555555.5556002</v>
      </c>
      <c r="K233">
        <v>-57.841270000000002</v>
      </c>
      <c r="L233">
        <v>-49.385418000000001</v>
      </c>
      <c r="N233" s="2">
        <f t="shared" si="39"/>
        <v>6.0016666666667007</v>
      </c>
      <c r="O233" s="2">
        <f t="shared" si="37"/>
        <v>-57.253216000000002</v>
      </c>
    </row>
    <row r="234" spans="2:15" x14ac:dyDescent="0.25">
      <c r="B234">
        <v>8001000000</v>
      </c>
      <c r="C234">
        <v>-56.610176000000003</v>
      </c>
      <c r="D234">
        <v>-48.189636</v>
      </c>
      <c r="F234" s="2">
        <f t="shared" si="38"/>
        <v>6.5018333333333</v>
      </c>
      <c r="G234" s="2">
        <f t="shared" si="36"/>
        <v>-52.730849999999997</v>
      </c>
      <c r="J234">
        <v>8001000000</v>
      </c>
      <c r="K234">
        <v>-58.972095000000003</v>
      </c>
      <c r="L234">
        <v>-50.342747000000003</v>
      </c>
      <c r="N234" s="2">
        <f t="shared" si="39"/>
        <v>6.5018333333333</v>
      </c>
      <c r="O234" s="2">
        <f t="shared" si="37"/>
        <v>-56.536903000000002</v>
      </c>
    </row>
    <row r="235" spans="2:15" x14ac:dyDescent="0.25">
      <c r="B235">
        <v>8556444444.4443998</v>
      </c>
      <c r="C235">
        <v>-55.698929</v>
      </c>
      <c r="D235">
        <v>-47.088057999999997</v>
      </c>
      <c r="F235" s="2">
        <f t="shared" si="38"/>
        <v>7.0019999999999998</v>
      </c>
      <c r="G235" s="2">
        <f t="shared" si="36"/>
        <v>-54.415916000000003</v>
      </c>
      <c r="J235">
        <v>8556444444.4443998</v>
      </c>
      <c r="K235">
        <v>-57.884056000000001</v>
      </c>
      <c r="L235">
        <v>-49.411594000000001</v>
      </c>
      <c r="N235" s="2">
        <f t="shared" si="39"/>
        <v>7.0019999999999998</v>
      </c>
      <c r="O235" s="2">
        <f t="shared" si="37"/>
        <v>-61.941071000000001</v>
      </c>
    </row>
    <row r="236" spans="2:15" x14ac:dyDescent="0.25">
      <c r="B236">
        <v>9111888888.8889008</v>
      </c>
      <c r="C236">
        <v>-58.926346000000002</v>
      </c>
      <c r="D236">
        <v>-49.810402000000003</v>
      </c>
      <c r="F236" s="2">
        <f t="shared" si="38"/>
        <v>7.5021666666667004</v>
      </c>
      <c r="G236" s="2">
        <f t="shared" si="36"/>
        <v>-56.091918999999997</v>
      </c>
      <c r="J236">
        <v>9111888888.8889008</v>
      </c>
      <c r="K236">
        <v>-59.728980999999997</v>
      </c>
      <c r="L236">
        <v>-50.775042999999997</v>
      </c>
      <c r="N236" s="2">
        <f t="shared" si="39"/>
        <v>7.5021666666667004</v>
      </c>
      <c r="O236" s="2">
        <f t="shared" si="37"/>
        <v>-55.934978000000001</v>
      </c>
    </row>
    <row r="237" spans="2:15" x14ac:dyDescent="0.25">
      <c r="B237">
        <v>9667333333.3332996</v>
      </c>
      <c r="C237">
        <v>-58.869450000000001</v>
      </c>
      <c r="D237">
        <v>-48.969192999999997</v>
      </c>
      <c r="F237" s="2">
        <f t="shared" si="38"/>
        <v>8.0023333333332989</v>
      </c>
      <c r="G237" s="2">
        <f t="shared" si="36"/>
        <v>-60.781776000000001</v>
      </c>
      <c r="J237">
        <v>9667333333.3332996</v>
      </c>
      <c r="K237">
        <v>-61.113998000000002</v>
      </c>
      <c r="L237">
        <v>-51.256771000000001</v>
      </c>
      <c r="N237" s="2">
        <f t="shared" si="39"/>
        <v>8.0023333333332989</v>
      </c>
      <c r="O237" s="2">
        <f t="shared" si="37"/>
        <v>-52.664710999999997</v>
      </c>
    </row>
    <row r="238" spans="2:15" x14ac:dyDescent="0.25">
      <c r="B238">
        <v>10222777777.778</v>
      </c>
      <c r="C238">
        <v>-56.337341000000002</v>
      </c>
      <c r="D238">
        <v>-46.169257999999999</v>
      </c>
      <c r="F238" s="2">
        <f t="shared" si="38"/>
        <v>8.5024999999999995</v>
      </c>
      <c r="G238" s="2">
        <f t="shared" si="36"/>
        <v>-56.722282</v>
      </c>
      <c r="J238">
        <v>10222777777.778</v>
      </c>
      <c r="K238">
        <v>-62.873241</v>
      </c>
      <c r="L238">
        <v>-52.459637000000001</v>
      </c>
      <c r="N238" s="2">
        <f t="shared" si="39"/>
        <v>8.5024999999999995</v>
      </c>
      <c r="O238" s="2">
        <f t="shared" si="37"/>
        <v>-52.807434000000001</v>
      </c>
    </row>
    <row r="239" spans="2:15" x14ac:dyDescent="0.25">
      <c r="B239">
        <v>10778222222.222</v>
      </c>
      <c r="C239">
        <v>-57.700119000000001</v>
      </c>
      <c r="D239">
        <v>-47.438521999999999</v>
      </c>
      <c r="F239" s="2">
        <f t="shared" si="38"/>
        <v>9.0026666666667001</v>
      </c>
      <c r="G239" s="2">
        <f t="shared" si="36"/>
        <v>-48.874206999999998</v>
      </c>
      <c r="J239">
        <v>10778222222.222</v>
      </c>
      <c r="K239">
        <v>-62.371623999999997</v>
      </c>
      <c r="L239">
        <v>-52.091414999999998</v>
      </c>
      <c r="N239" s="2">
        <f t="shared" si="39"/>
        <v>9.0026666666667001</v>
      </c>
      <c r="O239" s="2">
        <f t="shared" si="37"/>
        <v>-52.309891</v>
      </c>
    </row>
    <row r="240" spans="2:15" x14ac:dyDescent="0.25">
      <c r="B240">
        <v>11333666666.667</v>
      </c>
      <c r="C240">
        <v>-59.106589999999997</v>
      </c>
      <c r="D240">
        <v>-49.194533999999997</v>
      </c>
      <c r="F240" s="2">
        <f t="shared" si="38"/>
        <v>9.5028333333332995</v>
      </c>
      <c r="G240" s="2">
        <f t="shared" si="36"/>
        <v>-47.001216999999997</v>
      </c>
      <c r="J240">
        <v>11333666666.667</v>
      </c>
      <c r="K240">
        <v>-63.026558000000001</v>
      </c>
      <c r="L240">
        <v>-52.741931999999998</v>
      </c>
      <c r="N240" s="2">
        <f t="shared" si="39"/>
        <v>9.5028333333332995</v>
      </c>
      <c r="O240" s="2">
        <f t="shared" si="37"/>
        <v>-52.296520000000001</v>
      </c>
    </row>
    <row r="241" spans="2:16" x14ac:dyDescent="0.25">
      <c r="B241">
        <v>11889111111.111</v>
      </c>
      <c r="C241">
        <v>-57.662827</v>
      </c>
      <c r="D241">
        <v>-47.652473000000001</v>
      </c>
      <c r="F241" s="2">
        <f t="shared" si="38"/>
        <v>10.003</v>
      </c>
      <c r="G241" s="2">
        <f t="shared" si="36"/>
        <v>-47.933208</v>
      </c>
      <c r="J241">
        <v>11889111111.111</v>
      </c>
      <c r="K241">
        <v>-67.792502999999996</v>
      </c>
      <c r="L241">
        <v>-57.348595000000003</v>
      </c>
      <c r="N241" s="2">
        <f t="shared" si="39"/>
        <v>10.003</v>
      </c>
      <c r="O241" s="2">
        <f t="shared" si="37"/>
        <v>-53.493766999999998</v>
      </c>
    </row>
    <row r="242" spans="2:16" x14ac:dyDescent="0.25">
      <c r="B242">
        <v>12444555555.556</v>
      </c>
      <c r="C242">
        <v>-58.880046999999998</v>
      </c>
      <c r="D242">
        <v>-48.385508999999999</v>
      </c>
      <c r="F242" s="2" t="s">
        <v>21</v>
      </c>
      <c r="J242">
        <v>12444555555.556</v>
      </c>
      <c r="K242">
        <v>-65.878501999999997</v>
      </c>
      <c r="L242">
        <v>-55.179004999999997</v>
      </c>
      <c r="N242" s="2" t="s">
        <v>21</v>
      </c>
    </row>
    <row r="243" spans="2:16" x14ac:dyDescent="0.25">
      <c r="B243">
        <v>13000000000</v>
      </c>
      <c r="C243">
        <v>-62.187424</v>
      </c>
      <c r="D243">
        <v>-51.222023</v>
      </c>
      <c r="J243">
        <v>13000000000</v>
      </c>
      <c r="K243">
        <v>-72.912987000000001</v>
      </c>
      <c r="L243">
        <v>-61.851680999999999</v>
      </c>
    </row>
    <row r="244" spans="2:16" x14ac:dyDescent="0.25">
      <c r="B244" t="s">
        <v>21</v>
      </c>
      <c r="J244" t="s">
        <v>21</v>
      </c>
    </row>
    <row r="245" spans="2:16" x14ac:dyDescent="0.25">
      <c r="F245" s="2" t="s">
        <v>46</v>
      </c>
      <c r="N245" s="2" t="s">
        <v>46</v>
      </c>
    </row>
    <row r="246" spans="2:16" ht="15.75" x14ac:dyDescent="0.25">
      <c r="F246" s="2" t="s">
        <v>19</v>
      </c>
      <c r="G246" s="2" t="str">
        <f t="shared" ref="G246:G265" si="40">D272</f>
        <v>3Ix2L dBc Log Mag(dB)</v>
      </c>
      <c r="H246" s="25">
        <v>3</v>
      </c>
      <c r="N246" s="2" t="s">
        <v>19</v>
      </c>
      <c r="O246" s="2" t="str">
        <f t="shared" ref="O246:O265" si="41">L272</f>
        <v>3Ix2L dBc Log Mag(dB)</v>
      </c>
      <c r="P246" s="25">
        <v>3</v>
      </c>
    </row>
    <row r="247" spans="2:16" ht="15.75" x14ac:dyDescent="0.25">
      <c r="B247" t="s">
        <v>44</v>
      </c>
      <c r="F247" s="2">
        <f t="shared" ref="F247:F265" si="42">B273/1000000000</f>
        <v>1</v>
      </c>
      <c r="G247" s="2">
        <f t="shared" si="40"/>
        <v>-72.538994000000002</v>
      </c>
      <c r="H247" s="26">
        <f>ABS(AVERAGE(G247:G265)-(H246-1)*15)</f>
        <v>100.59955657894736</v>
      </c>
      <c r="J247" t="s">
        <v>44</v>
      </c>
      <c r="N247" s="2">
        <f t="shared" ref="N247:N265" si="43">J273/1000000000</f>
        <v>1</v>
      </c>
      <c r="O247" s="2">
        <f t="shared" si="41"/>
        <v>-79.678000999999995</v>
      </c>
      <c r="P247" s="26">
        <f>ABS(AVERAGE(O247:O265)-(P246-1)*15)</f>
        <v>99.212054368421065</v>
      </c>
    </row>
    <row r="248" spans="2:16" x14ac:dyDescent="0.25">
      <c r="B248" t="s">
        <v>19</v>
      </c>
      <c r="C248" t="s">
        <v>158</v>
      </c>
      <c r="D248" t="s">
        <v>82</v>
      </c>
      <c r="F248" s="2">
        <f t="shared" si="42"/>
        <v>1.6666666666666998</v>
      </c>
      <c r="G248" s="2">
        <f t="shared" si="40"/>
        <v>-82.776955000000001</v>
      </c>
      <c r="J248" t="s">
        <v>19</v>
      </c>
      <c r="K248" t="s">
        <v>158</v>
      </c>
      <c r="L248" t="s">
        <v>82</v>
      </c>
      <c r="N248" s="2">
        <f t="shared" si="43"/>
        <v>1.6666666666666998</v>
      </c>
      <c r="O248" s="2">
        <f t="shared" si="41"/>
        <v>-80.690819000000005</v>
      </c>
    </row>
    <row r="249" spans="2:16" x14ac:dyDescent="0.25">
      <c r="B249">
        <v>1000000000</v>
      </c>
      <c r="C249">
        <v>-67.254379</v>
      </c>
      <c r="D249">
        <v>-58.624222000000003</v>
      </c>
      <c r="F249" s="2">
        <f t="shared" si="42"/>
        <v>2.3333333333333002</v>
      </c>
      <c r="G249" s="2">
        <f t="shared" si="40"/>
        <v>-63.644469999999998</v>
      </c>
      <c r="J249">
        <v>1000000000</v>
      </c>
      <c r="K249">
        <v>-65.034064999999998</v>
      </c>
      <c r="L249">
        <v>-56.955860000000001</v>
      </c>
      <c r="N249" s="2">
        <f t="shared" si="43"/>
        <v>2.3333333333333002</v>
      </c>
      <c r="O249" s="2">
        <f t="shared" si="41"/>
        <v>-63.258597999999999</v>
      </c>
    </row>
    <row r="250" spans="2:16" x14ac:dyDescent="0.25">
      <c r="B250">
        <v>1500166666.6666999</v>
      </c>
      <c r="C250">
        <v>-58.849499000000002</v>
      </c>
      <c r="D250">
        <v>-50.744292999999999</v>
      </c>
      <c r="F250" s="2">
        <f t="shared" si="42"/>
        <v>3</v>
      </c>
      <c r="G250" s="2">
        <f t="shared" si="40"/>
        <v>-61.674937999999997</v>
      </c>
      <c r="J250">
        <v>1500166666.6666999</v>
      </c>
      <c r="K250">
        <v>-60.966842999999997</v>
      </c>
      <c r="L250">
        <v>-53.386833000000003</v>
      </c>
      <c r="N250" s="2">
        <f t="shared" si="43"/>
        <v>3</v>
      </c>
      <c r="O250" s="2">
        <f t="shared" si="41"/>
        <v>-67.490882999999997</v>
      </c>
    </row>
    <row r="251" spans="2:16" x14ac:dyDescent="0.25">
      <c r="B251">
        <v>2000333333.3333001</v>
      </c>
      <c r="C251">
        <v>-61.067962999999999</v>
      </c>
      <c r="D251">
        <v>-52.622256999999998</v>
      </c>
      <c r="F251" s="2">
        <f t="shared" si="42"/>
        <v>3.6666666666666998</v>
      </c>
      <c r="G251" s="2">
        <f t="shared" si="40"/>
        <v>-58.459923000000003</v>
      </c>
      <c r="J251">
        <v>2000333333.3333001</v>
      </c>
      <c r="K251">
        <v>-58.188296999999999</v>
      </c>
      <c r="L251">
        <v>-50.390331000000003</v>
      </c>
      <c r="N251" s="2">
        <f t="shared" si="43"/>
        <v>3.6666666666666998</v>
      </c>
      <c r="O251" s="2">
        <f t="shared" si="41"/>
        <v>-66.357971000000006</v>
      </c>
    </row>
    <row r="252" spans="2:16" x14ac:dyDescent="0.25">
      <c r="B252">
        <v>2500500000</v>
      </c>
      <c r="C252">
        <v>-67.815430000000006</v>
      </c>
      <c r="D252">
        <v>-58.990107999999999</v>
      </c>
      <c r="F252" s="2">
        <f t="shared" si="42"/>
        <v>4.3333333333332993</v>
      </c>
      <c r="G252" s="2">
        <f t="shared" si="40"/>
        <v>-60.851737999999997</v>
      </c>
      <c r="J252">
        <v>2500500000</v>
      </c>
      <c r="K252">
        <v>-58.823569999999997</v>
      </c>
      <c r="L252">
        <v>-50.754413999999997</v>
      </c>
      <c r="N252" s="2">
        <f t="shared" si="43"/>
        <v>4.3333333333332993</v>
      </c>
      <c r="O252" s="2">
        <f t="shared" si="41"/>
        <v>-68.240982000000002</v>
      </c>
    </row>
    <row r="253" spans="2:16" x14ac:dyDescent="0.25">
      <c r="B253">
        <v>3000666666.6666999</v>
      </c>
      <c r="C253">
        <v>-64.893906000000001</v>
      </c>
      <c r="D253">
        <v>-56.330722999999999</v>
      </c>
      <c r="F253" s="2">
        <f t="shared" si="42"/>
        <v>5</v>
      </c>
      <c r="G253" s="2">
        <f t="shared" si="40"/>
        <v>-66.007987999999997</v>
      </c>
      <c r="J253">
        <v>3000666666.6666999</v>
      </c>
      <c r="K253">
        <v>-65.119506999999999</v>
      </c>
      <c r="L253">
        <v>-56.828892000000003</v>
      </c>
      <c r="N253" s="2">
        <f t="shared" si="43"/>
        <v>5</v>
      </c>
      <c r="O253" s="2">
        <f t="shared" si="41"/>
        <v>-64.843781000000007</v>
      </c>
    </row>
    <row r="254" spans="2:16" x14ac:dyDescent="0.25">
      <c r="B254">
        <v>3500833333.3333001</v>
      </c>
      <c r="C254">
        <v>-62.070984000000003</v>
      </c>
      <c r="D254">
        <v>-53.848731999999998</v>
      </c>
      <c r="F254" s="2">
        <f t="shared" si="42"/>
        <v>5.6666666666667007</v>
      </c>
      <c r="G254" s="2">
        <f t="shared" si="40"/>
        <v>-67.512389999999996</v>
      </c>
      <c r="J254">
        <v>3500833333.3333001</v>
      </c>
      <c r="K254">
        <v>-69.564010999999994</v>
      </c>
      <c r="L254">
        <v>-61.154938000000001</v>
      </c>
      <c r="N254" s="2">
        <f t="shared" si="43"/>
        <v>5.6666666666667007</v>
      </c>
      <c r="O254" s="2">
        <f t="shared" si="41"/>
        <v>-64.571899000000002</v>
      </c>
    </row>
    <row r="255" spans="2:16" x14ac:dyDescent="0.25">
      <c r="B255">
        <v>4001000000</v>
      </c>
      <c r="C255">
        <v>-62.540194999999997</v>
      </c>
      <c r="D255">
        <v>-54.321060000000003</v>
      </c>
      <c r="F255" s="2">
        <f t="shared" si="42"/>
        <v>6.3333333333332993</v>
      </c>
      <c r="G255" s="2">
        <f t="shared" si="40"/>
        <v>-67.426254</v>
      </c>
      <c r="J255">
        <v>4001000000</v>
      </c>
      <c r="K255">
        <v>-61.901234000000002</v>
      </c>
      <c r="L255">
        <v>-53.437752000000003</v>
      </c>
      <c r="N255" s="2">
        <f t="shared" si="43"/>
        <v>6.3333333333332993</v>
      </c>
      <c r="O255" s="2">
        <f t="shared" si="41"/>
        <v>-64.248801999999998</v>
      </c>
    </row>
    <row r="256" spans="2:16" x14ac:dyDescent="0.25">
      <c r="B256">
        <v>4501166666.6667004</v>
      </c>
      <c r="C256">
        <v>-61.635883</v>
      </c>
      <c r="D256">
        <v>-53.274849000000003</v>
      </c>
      <c r="F256" s="2">
        <f t="shared" si="42"/>
        <v>7</v>
      </c>
      <c r="G256" s="2">
        <f t="shared" si="40"/>
        <v>-70.704871999999995</v>
      </c>
      <c r="J256">
        <v>4501166666.6667004</v>
      </c>
      <c r="K256">
        <v>-61.170448</v>
      </c>
      <c r="L256">
        <v>-52.738154999999999</v>
      </c>
      <c r="N256" s="2">
        <f t="shared" si="43"/>
        <v>7</v>
      </c>
      <c r="O256" s="2">
        <f t="shared" si="41"/>
        <v>-64.435897999999995</v>
      </c>
    </row>
    <row r="257" spans="2:16" x14ac:dyDescent="0.25">
      <c r="B257">
        <v>5001333333.3332996</v>
      </c>
      <c r="C257">
        <v>-61.885105000000003</v>
      </c>
      <c r="D257">
        <v>-53.477668999999999</v>
      </c>
      <c r="F257" s="2">
        <f t="shared" si="42"/>
        <v>7.6666666666667007</v>
      </c>
      <c r="G257" s="2">
        <f t="shared" si="40"/>
        <v>-66.874222000000003</v>
      </c>
      <c r="J257">
        <v>5001333333.3332996</v>
      </c>
      <c r="K257">
        <v>-62.000515</v>
      </c>
      <c r="L257">
        <v>-53.544665999999999</v>
      </c>
      <c r="N257" s="2">
        <f t="shared" si="43"/>
        <v>7.6666666666667007</v>
      </c>
      <c r="O257" s="2">
        <f t="shared" si="41"/>
        <v>-68.923439000000002</v>
      </c>
    </row>
    <row r="258" spans="2:16" x14ac:dyDescent="0.25">
      <c r="B258">
        <v>5501500000</v>
      </c>
      <c r="C258">
        <v>-71.709830999999994</v>
      </c>
      <c r="D258">
        <v>-63.289287999999999</v>
      </c>
      <c r="F258" s="2">
        <f t="shared" si="42"/>
        <v>8.3333333333333002</v>
      </c>
      <c r="G258" s="2">
        <f t="shared" si="40"/>
        <v>-66.838356000000005</v>
      </c>
      <c r="J258">
        <v>5501500000</v>
      </c>
      <c r="K258">
        <v>-67.971855000000005</v>
      </c>
      <c r="L258">
        <v>-59.342506</v>
      </c>
      <c r="N258" s="2">
        <f t="shared" si="43"/>
        <v>8.3333333333333002</v>
      </c>
      <c r="O258" s="2">
        <f t="shared" si="41"/>
        <v>-62.507496000000003</v>
      </c>
    </row>
    <row r="259" spans="2:16" x14ac:dyDescent="0.25">
      <c r="B259">
        <v>6001666666.6667004</v>
      </c>
      <c r="C259">
        <v>-70.053298999999996</v>
      </c>
      <c r="D259">
        <v>-61.442431999999997</v>
      </c>
      <c r="F259" s="2">
        <f t="shared" si="42"/>
        <v>9</v>
      </c>
      <c r="G259" s="2">
        <f t="shared" si="40"/>
        <v>-68.575203000000002</v>
      </c>
      <c r="J259">
        <v>6001666666.6667004</v>
      </c>
      <c r="K259">
        <v>-65.725677000000005</v>
      </c>
      <c r="L259">
        <v>-57.253216000000002</v>
      </c>
      <c r="N259" s="2">
        <f t="shared" si="43"/>
        <v>9</v>
      </c>
      <c r="O259" s="2">
        <f t="shared" si="41"/>
        <v>-65.538345000000007</v>
      </c>
    </row>
    <row r="260" spans="2:16" x14ac:dyDescent="0.25">
      <c r="B260">
        <v>6501833333.3332996</v>
      </c>
      <c r="C260">
        <v>-61.846794000000003</v>
      </c>
      <c r="D260">
        <v>-52.730849999999997</v>
      </c>
      <c r="F260" s="2">
        <f t="shared" si="42"/>
        <v>9.6666666666666998</v>
      </c>
      <c r="G260" s="2">
        <f t="shared" si="40"/>
        <v>-79.549080000000004</v>
      </c>
      <c r="J260">
        <v>6501833333.3332996</v>
      </c>
      <c r="K260">
        <v>-65.490836999999999</v>
      </c>
      <c r="L260">
        <v>-56.536903000000002</v>
      </c>
      <c r="N260" s="2">
        <f t="shared" si="43"/>
        <v>9.6666666666666998</v>
      </c>
      <c r="O260" s="2">
        <f t="shared" si="41"/>
        <v>-64.588036000000002</v>
      </c>
    </row>
    <row r="261" spans="2:16" x14ac:dyDescent="0.25">
      <c r="B261">
        <v>7002000000</v>
      </c>
      <c r="C261">
        <v>-64.316176999999996</v>
      </c>
      <c r="D261">
        <v>-54.415916000000003</v>
      </c>
      <c r="F261" s="2">
        <f t="shared" si="42"/>
        <v>10.333333333333</v>
      </c>
      <c r="G261" s="2">
        <f t="shared" si="40"/>
        <v>-75.474830999999995</v>
      </c>
      <c r="J261">
        <v>7002000000</v>
      </c>
      <c r="K261">
        <v>-71.798302000000007</v>
      </c>
      <c r="L261">
        <v>-61.941071000000001</v>
      </c>
      <c r="N261" s="2">
        <f t="shared" si="43"/>
        <v>10.333333333333</v>
      </c>
      <c r="O261" s="2">
        <f t="shared" si="41"/>
        <v>-71.895865999999998</v>
      </c>
    </row>
    <row r="262" spans="2:16" x14ac:dyDescent="0.25">
      <c r="B262">
        <v>7502166666.6667004</v>
      </c>
      <c r="C262">
        <v>-66.260002</v>
      </c>
      <c r="D262">
        <v>-56.091918999999997</v>
      </c>
      <c r="F262" s="2">
        <f t="shared" si="42"/>
        <v>11</v>
      </c>
      <c r="G262" s="2">
        <f t="shared" si="40"/>
        <v>-85.951355000000007</v>
      </c>
      <c r="J262">
        <v>7502166666.6667004</v>
      </c>
      <c r="K262">
        <v>-66.348579000000001</v>
      </c>
      <c r="L262">
        <v>-55.934978000000001</v>
      </c>
      <c r="N262" s="2">
        <f t="shared" si="43"/>
        <v>11</v>
      </c>
      <c r="O262" s="2">
        <f t="shared" si="41"/>
        <v>-71.908248999999998</v>
      </c>
    </row>
    <row r="263" spans="2:16" x14ac:dyDescent="0.25">
      <c r="B263">
        <v>8002333333.3332996</v>
      </c>
      <c r="C263">
        <v>-71.043373000000003</v>
      </c>
      <c r="D263">
        <v>-60.781776000000001</v>
      </c>
      <c r="F263" s="2">
        <f t="shared" si="42"/>
        <v>11.666666666667</v>
      </c>
      <c r="G263" s="2">
        <f t="shared" si="40"/>
        <v>-81.241707000000005</v>
      </c>
      <c r="J263">
        <v>8002333333.3332996</v>
      </c>
      <c r="K263">
        <v>-62.944920000000003</v>
      </c>
      <c r="L263">
        <v>-52.664710999999997</v>
      </c>
      <c r="N263" s="2">
        <f t="shared" si="43"/>
        <v>11.666666666667</v>
      </c>
      <c r="O263" s="2">
        <f t="shared" si="41"/>
        <v>-78.003974999999997</v>
      </c>
    </row>
    <row r="264" spans="2:16" x14ac:dyDescent="0.25">
      <c r="B264">
        <v>8502500000</v>
      </c>
      <c r="C264">
        <v>-66.634338</v>
      </c>
      <c r="D264">
        <v>-56.722282</v>
      </c>
      <c r="F264" s="2">
        <f t="shared" si="42"/>
        <v>12.333333333333</v>
      </c>
      <c r="G264" s="2">
        <f t="shared" si="40"/>
        <v>-71.778694000000002</v>
      </c>
      <c r="J264">
        <v>8502500000</v>
      </c>
      <c r="K264">
        <v>-63.092059999999996</v>
      </c>
      <c r="L264">
        <v>-52.807434000000001</v>
      </c>
      <c r="N264" s="2">
        <f t="shared" si="43"/>
        <v>12.333333333333</v>
      </c>
      <c r="O264" s="2">
        <f t="shared" si="41"/>
        <v>-74.174560999999997</v>
      </c>
    </row>
    <row r="265" spans="2:16" x14ac:dyDescent="0.25">
      <c r="B265">
        <v>9002666666.6667004</v>
      </c>
      <c r="C265">
        <v>-58.88456</v>
      </c>
      <c r="D265">
        <v>-48.874206999999998</v>
      </c>
      <c r="F265" s="2">
        <f t="shared" si="42"/>
        <v>13</v>
      </c>
      <c r="G265" s="2">
        <f t="shared" si="40"/>
        <v>-73.509604999999993</v>
      </c>
      <c r="J265">
        <v>9002666666.6667004</v>
      </c>
      <c r="K265">
        <v>-62.753796000000001</v>
      </c>
      <c r="L265">
        <v>-52.309891</v>
      </c>
      <c r="N265" s="2">
        <f t="shared" si="43"/>
        <v>13</v>
      </c>
      <c r="O265" s="2">
        <f t="shared" si="41"/>
        <v>-73.671431999999996</v>
      </c>
    </row>
    <row r="266" spans="2:16" x14ac:dyDescent="0.25">
      <c r="B266">
        <v>9502833333.3332996</v>
      </c>
      <c r="C266">
        <v>-57.495750000000001</v>
      </c>
      <c r="D266">
        <v>-47.001216999999997</v>
      </c>
      <c r="F266" s="2" t="s">
        <v>21</v>
      </c>
      <c r="J266">
        <v>9502833333.3332996</v>
      </c>
      <c r="K266">
        <v>-62.996020999999999</v>
      </c>
      <c r="L266">
        <v>-52.296520000000001</v>
      </c>
      <c r="N266" s="2" t="s">
        <v>21</v>
      </c>
    </row>
    <row r="267" spans="2:16" x14ac:dyDescent="0.25">
      <c r="B267">
        <v>10003000000</v>
      </c>
      <c r="C267">
        <v>-58.898612999999997</v>
      </c>
      <c r="D267">
        <v>-47.933208</v>
      </c>
      <c r="J267">
        <v>10003000000</v>
      </c>
      <c r="K267">
        <v>-64.555069000000003</v>
      </c>
      <c r="L267">
        <v>-53.493766999999998</v>
      </c>
    </row>
    <row r="268" spans="2:16" x14ac:dyDescent="0.25">
      <c r="B268" t="s">
        <v>21</v>
      </c>
      <c r="J268" t="s">
        <v>21</v>
      </c>
    </row>
    <row r="269" spans="2:16" x14ac:dyDescent="0.25">
      <c r="F269" s="2" t="s">
        <v>48</v>
      </c>
      <c r="N269" s="2" t="s">
        <v>48</v>
      </c>
    </row>
    <row r="270" spans="2:16" ht="15.75" x14ac:dyDescent="0.25">
      <c r="F270" s="2" t="s">
        <v>19</v>
      </c>
      <c r="G270" s="2" t="str">
        <f t="shared" ref="G270:G289" si="44">D296</f>
        <v>3Ix3L dBc Log Mag(dB)</v>
      </c>
      <c r="H270" s="25">
        <v>3</v>
      </c>
      <c r="N270" s="2" t="s">
        <v>19</v>
      </c>
      <c r="O270" s="2" t="str">
        <f t="shared" ref="O270:O289" si="45">L296</f>
        <v>3Ix3L dBc Log Mag(dB)</v>
      </c>
      <c r="P270" s="25">
        <v>3</v>
      </c>
    </row>
    <row r="271" spans="2:16" ht="15.75" x14ac:dyDescent="0.25">
      <c r="B271" t="s">
        <v>46</v>
      </c>
      <c r="F271" s="2">
        <f t="shared" ref="F271:F289" si="46">B297/1000000000</f>
        <v>1</v>
      </c>
      <c r="G271" s="2">
        <f t="shared" si="44"/>
        <v>-41.763187000000002</v>
      </c>
      <c r="H271" s="26">
        <f>ABS(AVERAGE(G271:G289)-(H270-1)*15)</f>
        <v>83.136209210526317</v>
      </c>
      <c r="J271" t="s">
        <v>46</v>
      </c>
      <c r="N271" s="2">
        <f t="shared" ref="N271:N289" si="47">J297/1000000000</f>
        <v>1</v>
      </c>
      <c r="O271" s="2">
        <f t="shared" si="45"/>
        <v>-50.046546999999997</v>
      </c>
      <c r="P271" s="26">
        <f>ABS(AVERAGE(O271:O289)-(P270-1)*15)</f>
        <v>80.574344473684221</v>
      </c>
    </row>
    <row r="272" spans="2:16" x14ac:dyDescent="0.25">
      <c r="B272" t="s">
        <v>19</v>
      </c>
      <c r="C272" t="s">
        <v>159</v>
      </c>
      <c r="D272" t="s">
        <v>83</v>
      </c>
      <c r="F272" s="2">
        <f t="shared" si="46"/>
        <v>1.6666666666666998</v>
      </c>
      <c r="G272" s="2">
        <f t="shared" si="44"/>
        <v>-43.976562999999999</v>
      </c>
      <c r="J272" t="s">
        <v>19</v>
      </c>
      <c r="K272" t="s">
        <v>159</v>
      </c>
      <c r="L272" t="s">
        <v>83</v>
      </c>
      <c r="N272" s="2">
        <f t="shared" si="47"/>
        <v>1.6666666666666998</v>
      </c>
      <c r="O272" s="2">
        <f t="shared" si="45"/>
        <v>-45.370716000000002</v>
      </c>
    </row>
    <row r="273" spans="2:15" x14ac:dyDescent="0.25">
      <c r="B273">
        <v>1000000000</v>
      </c>
      <c r="C273">
        <v>-81.169150999999999</v>
      </c>
      <c r="D273">
        <v>-72.538994000000002</v>
      </c>
      <c r="F273" s="2">
        <f t="shared" si="46"/>
        <v>2.3333333333333002</v>
      </c>
      <c r="G273" s="2">
        <f t="shared" si="44"/>
        <v>-52.351536000000003</v>
      </c>
      <c r="J273">
        <v>1000000000</v>
      </c>
      <c r="K273">
        <v>-87.756202999999999</v>
      </c>
      <c r="L273">
        <v>-79.678000999999995</v>
      </c>
      <c r="N273" s="2">
        <f t="shared" si="47"/>
        <v>2.3333333333333002</v>
      </c>
      <c r="O273" s="2">
        <f t="shared" si="45"/>
        <v>-50.308151000000002</v>
      </c>
    </row>
    <row r="274" spans="2:15" x14ac:dyDescent="0.25">
      <c r="B274">
        <v>1666666666.6666999</v>
      </c>
      <c r="C274">
        <v>-90.882155999999995</v>
      </c>
      <c r="D274">
        <v>-82.776955000000001</v>
      </c>
      <c r="F274" s="2">
        <f t="shared" si="46"/>
        <v>3</v>
      </c>
      <c r="G274" s="2">
        <f t="shared" si="44"/>
        <v>-50.47448</v>
      </c>
      <c r="J274">
        <v>1666666666.6666999</v>
      </c>
      <c r="K274">
        <v>-88.270827999999995</v>
      </c>
      <c r="L274">
        <v>-80.690819000000005</v>
      </c>
      <c r="N274" s="2">
        <f t="shared" si="47"/>
        <v>3</v>
      </c>
      <c r="O274" s="2">
        <f t="shared" si="45"/>
        <v>-47.768115999999999</v>
      </c>
    </row>
    <row r="275" spans="2:15" x14ac:dyDescent="0.25">
      <c r="B275">
        <v>2333333333.3333001</v>
      </c>
      <c r="C275">
        <v>-72.090171999999995</v>
      </c>
      <c r="D275">
        <v>-63.644469999999998</v>
      </c>
      <c r="F275" s="2">
        <f t="shared" si="46"/>
        <v>3.6666666666666998</v>
      </c>
      <c r="G275" s="2">
        <f t="shared" si="44"/>
        <v>-55.939556000000003</v>
      </c>
      <c r="J275">
        <v>2333333333.3333001</v>
      </c>
      <c r="K275">
        <v>-71.056563999999995</v>
      </c>
      <c r="L275">
        <v>-63.258597999999999</v>
      </c>
      <c r="N275" s="2">
        <f t="shared" si="47"/>
        <v>3.6666666666666998</v>
      </c>
      <c r="O275" s="2">
        <f t="shared" si="45"/>
        <v>-45.620086999999998</v>
      </c>
    </row>
    <row r="276" spans="2:15" x14ac:dyDescent="0.25">
      <c r="B276">
        <v>3000000000</v>
      </c>
      <c r="C276">
        <v>-70.500259</v>
      </c>
      <c r="D276">
        <v>-61.674937999999997</v>
      </c>
      <c r="F276" s="2">
        <f t="shared" si="46"/>
        <v>4.3333333333332993</v>
      </c>
      <c r="G276" s="2">
        <f t="shared" si="44"/>
        <v>-57.423389</v>
      </c>
      <c r="J276">
        <v>3000000000</v>
      </c>
      <c r="K276">
        <v>-75.560042999999993</v>
      </c>
      <c r="L276">
        <v>-67.490882999999997</v>
      </c>
      <c r="N276" s="2">
        <f t="shared" si="47"/>
        <v>4.3333333333332993</v>
      </c>
      <c r="O276" s="2">
        <f t="shared" si="45"/>
        <v>-50.875546</v>
      </c>
    </row>
    <row r="277" spans="2:15" x14ac:dyDescent="0.25">
      <c r="B277">
        <v>3666666666.6666999</v>
      </c>
      <c r="C277">
        <v>-67.023101999999994</v>
      </c>
      <c r="D277">
        <v>-58.459923000000003</v>
      </c>
      <c r="F277" s="2">
        <f t="shared" si="46"/>
        <v>5</v>
      </c>
      <c r="G277" s="2">
        <f t="shared" si="44"/>
        <v>-49.033703000000003</v>
      </c>
      <c r="J277">
        <v>3666666666.6666999</v>
      </c>
      <c r="K277">
        <v>-74.648582000000005</v>
      </c>
      <c r="L277">
        <v>-66.357971000000006</v>
      </c>
      <c r="N277" s="2">
        <f t="shared" si="47"/>
        <v>5</v>
      </c>
      <c r="O277" s="2">
        <f t="shared" si="45"/>
        <v>-45.618713</v>
      </c>
    </row>
    <row r="278" spans="2:15" x14ac:dyDescent="0.25">
      <c r="B278">
        <v>4333333333.3332996</v>
      </c>
      <c r="C278">
        <v>-69.073989999999995</v>
      </c>
      <c r="D278">
        <v>-60.851737999999997</v>
      </c>
      <c r="F278" s="2">
        <f t="shared" si="46"/>
        <v>5.6666666666667007</v>
      </c>
      <c r="G278" s="2">
        <f t="shared" si="44"/>
        <v>-59.559897999999997</v>
      </c>
      <c r="J278">
        <v>4333333333.3332996</v>
      </c>
      <c r="K278">
        <v>-76.650054999999995</v>
      </c>
      <c r="L278">
        <v>-68.240982000000002</v>
      </c>
      <c r="N278" s="2">
        <f t="shared" si="47"/>
        <v>5.6666666666667007</v>
      </c>
      <c r="O278" s="2">
        <f t="shared" si="45"/>
        <v>-50.196598000000002</v>
      </c>
    </row>
    <row r="279" spans="2:15" x14ac:dyDescent="0.25">
      <c r="B279">
        <v>5000000000</v>
      </c>
      <c r="C279">
        <v>-74.227126999999996</v>
      </c>
      <c r="D279">
        <v>-66.007987999999997</v>
      </c>
      <c r="F279" s="2">
        <f t="shared" si="46"/>
        <v>6.3333333333332993</v>
      </c>
      <c r="G279" s="2">
        <f t="shared" si="44"/>
        <v>-51.944434999999999</v>
      </c>
      <c r="J279">
        <v>5000000000</v>
      </c>
      <c r="K279">
        <v>-73.307265999999998</v>
      </c>
      <c r="L279">
        <v>-64.843781000000007</v>
      </c>
      <c r="N279" s="2">
        <f t="shared" si="47"/>
        <v>6.3333333333332993</v>
      </c>
      <c r="O279" s="2">
        <f t="shared" si="45"/>
        <v>-48.885413999999997</v>
      </c>
    </row>
    <row r="280" spans="2:15" x14ac:dyDescent="0.25">
      <c r="B280">
        <v>5666666666.6667004</v>
      </c>
      <c r="C280">
        <v>-75.873428000000004</v>
      </c>
      <c r="D280">
        <v>-67.512389999999996</v>
      </c>
      <c r="F280" s="2">
        <f t="shared" si="46"/>
        <v>7</v>
      </c>
      <c r="G280" s="2">
        <f t="shared" si="44"/>
        <v>-54.845557999999997</v>
      </c>
      <c r="J280">
        <v>5666666666.6667004</v>
      </c>
      <c r="K280">
        <v>-73.004195999999993</v>
      </c>
      <c r="L280">
        <v>-64.571899000000002</v>
      </c>
      <c r="N280" s="2">
        <f t="shared" si="47"/>
        <v>7</v>
      </c>
      <c r="O280" s="2">
        <f t="shared" si="45"/>
        <v>-51.530861000000002</v>
      </c>
    </row>
    <row r="281" spans="2:15" x14ac:dyDescent="0.25">
      <c r="B281">
        <v>6333333333.3332996</v>
      </c>
      <c r="C281">
        <v>-75.833693999999994</v>
      </c>
      <c r="D281">
        <v>-67.426254</v>
      </c>
      <c r="F281" s="2">
        <f t="shared" si="46"/>
        <v>7.6666666666667007</v>
      </c>
      <c r="G281" s="2">
        <f t="shared" si="44"/>
        <v>-53.531719000000002</v>
      </c>
      <c r="J281">
        <v>6333333333.3332996</v>
      </c>
      <c r="K281">
        <v>-72.704650999999998</v>
      </c>
      <c r="L281">
        <v>-64.248801999999998</v>
      </c>
      <c r="N281" s="2">
        <f t="shared" si="47"/>
        <v>7.6666666666667007</v>
      </c>
      <c r="O281" s="2">
        <f t="shared" si="45"/>
        <v>-54.651428000000003</v>
      </c>
    </row>
    <row r="282" spans="2:15" x14ac:dyDescent="0.25">
      <c r="B282">
        <v>7000000000</v>
      </c>
      <c r="C282">
        <v>-79.125420000000005</v>
      </c>
      <c r="D282">
        <v>-70.704871999999995</v>
      </c>
      <c r="F282" s="2">
        <f t="shared" si="46"/>
        <v>8.3333333333333002</v>
      </c>
      <c r="G282" s="2">
        <f t="shared" si="44"/>
        <v>-50.602772000000002</v>
      </c>
      <c r="J282">
        <v>7000000000</v>
      </c>
      <c r="K282">
        <v>-73.065246999999999</v>
      </c>
      <c r="L282">
        <v>-64.435897999999995</v>
      </c>
      <c r="N282" s="2">
        <f t="shared" si="47"/>
        <v>8.3333333333333002</v>
      </c>
      <c r="O282" s="2">
        <f t="shared" si="45"/>
        <v>-54.285187000000001</v>
      </c>
    </row>
    <row r="283" spans="2:15" x14ac:dyDescent="0.25">
      <c r="B283">
        <v>7666666666.6667004</v>
      </c>
      <c r="C283">
        <v>-75.485091999999995</v>
      </c>
      <c r="D283">
        <v>-66.874222000000003</v>
      </c>
      <c r="F283" s="2">
        <f t="shared" si="46"/>
        <v>9</v>
      </c>
      <c r="G283" s="2">
        <f t="shared" si="44"/>
        <v>-54.682301000000002</v>
      </c>
      <c r="J283">
        <v>7666666666.6667004</v>
      </c>
      <c r="K283">
        <v>-77.395904999999999</v>
      </c>
      <c r="L283">
        <v>-68.923439000000002</v>
      </c>
      <c r="N283" s="2">
        <f t="shared" si="47"/>
        <v>9</v>
      </c>
      <c r="O283" s="2">
        <f t="shared" si="45"/>
        <v>-51.732281</v>
      </c>
    </row>
    <row r="284" spans="2:15" x14ac:dyDescent="0.25">
      <c r="B284">
        <v>8333333333.3332996</v>
      </c>
      <c r="C284">
        <v>-75.954300000000003</v>
      </c>
      <c r="D284">
        <v>-66.838356000000005</v>
      </c>
      <c r="F284" s="2">
        <f t="shared" si="46"/>
        <v>9.6666666666666998</v>
      </c>
      <c r="G284" s="2">
        <f t="shared" si="44"/>
        <v>-52.338878999999999</v>
      </c>
      <c r="J284">
        <v>8333333333.3332996</v>
      </c>
      <c r="K284">
        <v>-71.461433</v>
      </c>
      <c r="L284">
        <v>-62.507496000000003</v>
      </c>
      <c r="N284" s="2">
        <f t="shared" si="47"/>
        <v>9.6666666666666998</v>
      </c>
      <c r="O284" s="2">
        <f t="shared" si="45"/>
        <v>-47.715854999999998</v>
      </c>
    </row>
    <row r="285" spans="2:15" x14ac:dyDescent="0.25">
      <c r="B285">
        <v>9000000000</v>
      </c>
      <c r="C285">
        <v>-78.475455999999994</v>
      </c>
      <c r="D285">
        <v>-68.575203000000002</v>
      </c>
      <c r="F285" s="2">
        <f t="shared" si="46"/>
        <v>10.333333333333</v>
      </c>
      <c r="G285" s="2">
        <f t="shared" si="44"/>
        <v>-54.883495000000003</v>
      </c>
      <c r="J285">
        <v>9000000000</v>
      </c>
      <c r="K285">
        <v>-75.395568999999995</v>
      </c>
      <c r="L285">
        <v>-65.538345000000007</v>
      </c>
      <c r="N285" s="2">
        <f t="shared" si="47"/>
        <v>10.333333333333</v>
      </c>
      <c r="O285" s="2">
        <f t="shared" si="45"/>
        <v>-51.200763999999999</v>
      </c>
    </row>
    <row r="286" spans="2:15" x14ac:dyDescent="0.25">
      <c r="B286">
        <v>9666666666.6667004</v>
      </c>
      <c r="C286">
        <v>-89.717162999999999</v>
      </c>
      <c r="D286">
        <v>-79.549080000000004</v>
      </c>
      <c r="F286" s="2">
        <f t="shared" si="46"/>
        <v>11</v>
      </c>
      <c r="G286" s="2">
        <f t="shared" si="44"/>
        <v>-57.329903000000002</v>
      </c>
      <c r="J286">
        <v>9666666666.6667004</v>
      </c>
      <c r="K286">
        <v>-75.001639999999995</v>
      </c>
      <c r="L286">
        <v>-64.588036000000002</v>
      </c>
      <c r="N286" s="2">
        <f t="shared" si="47"/>
        <v>11</v>
      </c>
      <c r="O286" s="2">
        <f t="shared" si="45"/>
        <v>-53.748493000000003</v>
      </c>
    </row>
    <row r="287" spans="2:15" x14ac:dyDescent="0.25">
      <c r="B287">
        <v>10333333333.333</v>
      </c>
      <c r="C287">
        <v>-85.736435</v>
      </c>
      <c r="D287">
        <v>-75.474830999999995</v>
      </c>
      <c r="F287" s="2">
        <f t="shared" si="46"/>
        <v>11.666666666667</v>
      </c>
      <c r="G287" s="2">
        <f t="shared" si="44"/>
        <v>-59.284874000000002</v>
      </c>
      <c r="J287">
        <v>10333333333.333</v>
      </c>
      <c r="K287">
        <v>-82.176079000000001</v>
      </c>
      <c r="L287">
        <v>-71.895865999999998</v>
      </c>
      <c r="N287" s="2">
        <f t="shared" si="47"/>
        <v>11.666666666667</v>
      </c>
      <c r="O287" s="2">
        <f t="shared" si="45"/>
        <v>-59.971386000000003</v>
      </c>
    </row>
    <row r="288" spans="2:15" x14ac:dyDescent="0.25">
      <c r="B288">
        <v>11000000000</v>
      </c>
      <c r="C288">
        <v>-95.863410999999999</v>
      </c>
      <c r="D288">
        <v>-85.951355000000007</v>
      </c>
      <c r="F288" s="2">
        <f t="shared" si="46"/>
        <v>12.333333333333</v>
      </c>
      <c r="G288" s="2">
        <f t="shared" si="44"/>
        <v>-57.562035000000002</v>
      </c>
      <c r="J288">
        <v>11000000000</v>
      </c>
      <c r="K288">
        <v>-82.192879000000005</v>
      </c>
      <c r="L288">
        <v>-71.908248999999998</v>
      </c>
      <c r="N288" s="2">
        <f t="shared" si="47"/>
        <v>12.333333333333</v>
      </c>
      <c r="O288" s="2">
        <f t="shared" si="45"/>
        <v>-52.170310999999998</v>
      </c>
    </row>
    <row r="289" spans="2:16" x14ac:dyDescent="0.25">
      <c r="B289">
        <v>11666666666.667</v>
      </c>
      <c r="C289">
        <v>-91.252067999999994</v>
      </c>
      <c r="D289">
        <v>-81.241707000000005</v>
      </c>
      <c r="F289" s="2">
        <f t="shared" si="46"/>
        <v>13</v>
      </c>
      <c r="G289" s="2">
        <f t="shared" si="44"/>
        <v>-52.059691999999998</v>
      </c>
      <c r="J289">
        <v>11666666666.667</v>
      </c>
      <c r="K289">
        <v>-88.447875999999994</v>
      </c>
      <c r="L289">
        <v>-78.003974999999997</v>
      </c>
      <c r="N289" s="2">
        <f t="shared" si="47"/>
        <v>13</v>
      </c>
      <c r="O289" s="2">
        <f t="shared" si="45"/>
        <v>-49.216090999999999</v>
      </c>
    </row>
    <row r="290" spans="2:16" x14ac:dyDescent="0.25">
      <c r="B290">
        <v>12333333333.333</v>
      </c>
      <c r="C290">
        <v>-82.273231999999993</v>
      </c>
      <c r="D290">
        <v>-71.778694000000002</v>
      </c>
      <c r="F290" s="2" t="s">
        <v>21</v>
      </c>
      <c r="J290">
        <v>12333333333.333</v>
      </c>
      <c r="K290">
        <v>-84.874061999999995</v>
      </c>
      <c r="L290">
        <v>-74.174560999999997</v>
      </c>
      <c r="N290" s="2" t="s">
        <v>21</v>
      </c>
    </row>
    <row r="291" spans="2:16" x14ac:dyDescent="0.25">
      <c r="B291">
        <v>13000000000</v>
      </c>
      <c r="C291">
        <v>-84.475005999999993</v>
      </c>
      <c r="D291">
        <v>-73.509604999999993</v>
      </c>
      <c r="J291">
        <v>13000000000</v>
      </c>
      <c r="K291">
        <v>-84.732735000000005</v>
      </c>
      <c r="L291">
        <v>-73.671431999999996</v>
      </c>
    </row>
    <row r="292" spans="2:16" x14ac:dyDescent="0.25">
      <c r="B292" t="s">
        <v>21</v>
      </c>
      <c r="J292" t="s">
        <v>21</v>
      </c>
    </row>
    <row r="293" spans="2:16" x14ac:dyDescent="0.25">
      <c r="F293" s="2" t="s">
        <v>50</v>
      </c>
      <c r="N293" s="2" t="s">
        <v>50</v>
      </c>
    </row>
    <row r="294" spans="2:16" ht="15.75" x14ac:dyDescent="0.25">
      <c r="F294" s="2" t="s">
        <v>19</v>
      </c>
      <c r="G294" s="2" t="str">
        <f t="shared" ref="G294:G313" si="48">D320</f>
        <v>3Ix4L dBc Log Mag(dB)</v>
      </c>
      <c r="H294" s="25">
        <v>3</v>
      </c>
      <c r="N294" s="2" t="s">
        <v>19</v>
      </c>
      <c r="O294" s="2" t="str">
        <f t="shared" ref="O294:O313" si="49">L320</f>
        <v>3Ix4L dBc Log Mag(dB)</v>
      </c>
      <c r="P294" s="25">
        <v>3</v>
      </c>
    </row>
    <row r="295" spans="2:16" ht="15.75" x14ac:dyDescent="0.25">
      <c r="B295" t="s">
        <v>48</v>
      </c>
      <c r="F295" s="2">
        <f t="shared" ref="F295:F313" si="50">B321/1000000000</f>
        <v>1.0029999999999999</v>
      </c>
      <c r="G295" s="2">
        <f t="shared" si="48"/>
        <v>-61.254275999999997</v>
      </c>
      <c r="H295" s="26">
        <f>ABS(AVERAGE(G295:G313)-(H294-1)*15)</f>
        <v>93.134981368421052</v>
      </c>
      <c r="J295" t="s">
        <v>48</v>
      </c>
      <c r="N295" s="2">
        <f t="shared" ref="N295:N313" si="51">J321/1000000000</f>
        <v>1.0029999999999999</v>
      </c>
      <c r="O295" s="2">
        <f t="shared" si="49"/>
        <v>-65.205093000000005</v>
      </c>
      <c r="P295" s="26">
        <f>ABS(AVERAGE(O295:O313)-(P294-1)*15)</f>
        <v>98.153509526315801</v>
      </c>
    </row>
    <row r="296" spans="2:16" x14ac:dyDescent="0.25">
      <c r="B296" t="s">
        <v>19</v>
      </c>
      <c r="C296" t="s">
        <v>160</v>
      </c>
      <c r="D296" t="s">
        <v>84</v>
      </c>
      <c r="F296" s="2">
        <f t="shared" si="50"/>
        <v>1.6695</v>
      </c>
      <c r="G296" s="2">
        <f t="shared" si="48"/>
        <v>-62.047207</v>
      </c>
      <c r="J296" t="s">
        <v>19</v>
      </c>
      <c r="K296" t="s">
        <v>160</v>
      </c>
      <c r="L296" t="s">
        <v>84</v>
      </c>
      <c r="N296" s="2">
        <f t="shared" si="51"/>
        <v>1.6695</v>
      </c>
      <c r="O296" s="2">
        <f t="shared" si="49"/>
        <v>-60.792941999999996</v>
      </c>
    </row>
    <row r="297" spans="2:16" x14ac:dyDescent="0.25">
      <c r="B297">
        <v>1000000000</v>
      </c>
      <c r="C297">
        <v>-50.393344999999997</v>
      </c>
      <c r="D297">
        <v>-41.763187000000002</v>
      </c>
      <c r="F297" s="2">
        <f t="shared" si="50"/>
        <v>2.3359999999999999</v>
      </c>
      <c r="G297" s="2">
        <f t="shared" si="48"/>
        <v>-51.629550999999999</v>
      </c>
      <c r="J297">
        <v>1000000000</v>
      </c>
      <c r="K297">
        <v>-58.124752000000001</v>
      </c>
      <c r="L297">
        <v>-50.046546999999997</v>
      </c>
      <c r="N297" s="2">
        <f t="shared" si="51"/>
        <v>2.3359999999999999</v>
      </c>
      <c r="O297" s="2">
        <f t="shared" si="49"/>
        <v>-62.272938000000003</v>
      </c>
    </row>
    <row r="298" spans="2:16" x14ac:dyDescent="0.25">
      <c r="B298">
        <v>1666666666.6666999</v>
      </c>
      <c r="C298">
        <v>-52.081767999999997</v>
      </c>
      <c r="D298">
        <v>-43.976562999999999</v>
      </c>
      <c r="F298" s="2">
        <f t="shared" si="50"/>
        <v>3.0024999999999999</v>
      </c>
      <c r="G298" s="2">
        <f t="shared" si="48"/>
        <v>-58.635986000000003</v>
      </c>
      <c r="J298">
        <v>1666666666.6666999</v>
      </c>
      <c r="K298">
        <v>-52.950726000000003</v>
      </c>
      <c r="L298">
        <v>-45.370716000000002</v>
      </c>
      <c r="N298" s="2">
        <f t="shared" si="51"/>
        <v>3.0024999999999999</v>
      </c>
      <c r="O298" s="2">
        <f t="shared" si="49"/>
        <v>-68.952529999999996</v>
      </c>
    </row>
    <row r="299" spans="2:16" x14ac:dyDescent="0.25">
      <c r="B299">
        <v>2333333333.3333001</v>
      </c>
      <c r="C299">
        <v>-60.797237000000003</v>
      </c>
      <c r="D299">
        <v>-52.351536000000003</v>
      </c>
      <c r="F299" s="2">
        <f t="shared" si="50"/>
        <v>3.669</v>
      </c>
      <c r="G299" s="2">
        <f t="shared" si="48"/>
        <v>-59.857899000000003</v>
      </c>
      <c r="J299">
        <v>2333333333.3333001</v>
      </c>
      <c r="K299">
        <v>-58.106116999999998</v>
      </c>
      <c r="L299">
        <v>-50.308151000000002</v>
      </c>
      <c r="N299" s="2">
        <f t="shared" si="51"/>
        <v>3.669</v>
      </c>
      <c r="O299" s="2">
        <f t="shared" si="49"/>
        <v>-65.185349000000002</v>
      </c>
    </row>
    <row r="300" spans="2:16" x14ac:dyDescent="0.25">
      <c r="B300">
        <v>3000000000</v>
      </c>
      <c r="C300">
        <v>-59.299801000000002</v>
      </c>
      <c r="D300">
        <v>-50.47448</v>
      </c>
      <c r="F300" s="2">
        <f t="shared" si="50"/>
        <v>4.3354999999999997</v>
      </c>
      <c r="G300" s="2">
        <f t="shared" si="48"/>
        <v>-57.115989999999996</v>
      </c>
      <c r="J300">
        <v>3000000000</v>
      </c>
      <c r="K300">
        <v>-55.837276000000003</v>
      </c>
      <c r="L300">
        <v>-47.768115999999999</v>
      </c>
      <c r="N300" s="2">
        <f t="shared" si="51"/>
        <v>4.3354999999999997</v>
      </c>
      <c r="O300" s="2">
        <f t="shared" si="49"/>
        <v>-62.019649999999999</v>
      </c>
    </row>
    <row r="301" spans="2:16" x14ac:dyDescent="0.25">
      <c r="B301">
        <v>3666666666.6666999</v>
      </c>
      <c r="C301">
        <v>-64.502739000000005</v>
      </c>
      <c r="D301">
        <v>-55.939556000000003</v>
      </c>
      <c r="F301" s="2">
        <f t="shared" si="50"/>
        <v>5.0019999999999998</v>
      </c>
      <c r="G301" s="2">
        <f t="shared" si="48"/>
        <v>-60.768794999999997</v>
      </c>
      <c r="J301">
        <v>3666666666.6666999</v>
      </c>
      <c r="K301">
        <v>-53.910702000000001</v>
      </c>
      <c r="L301">
        <v>-45.620086999999998</v>
      </c>
      <c r="N301" s="2">
        <f t="shared" si="51"/>
        <v>5.0019999999999998</v>
      </c>
      <c r="O301" s="2">
        <f t="shared" si="49"/>
        <v>-69.240577999999999</v>
      </c>
    </row>
    <row r="302" spans="2:16" x14ac:dyDescent="0.25">
      <c r="B302">
        <v>4333333333.3332996</v>
      </c>
      <c r="C302">
        <v>-65.645645000000002</v>
      </c>
      <c r="D302">
        <v>-57.423389</v>
      </c>
      <c r="F302" s="2">
        <f t="shared" si="50"/>
        <v>5.6684999999999999</v>
      </c>
      <c r="G302" s="2">
        <f t="shared" si="48"/>
        <v>-64.799812000000003</v>
      </c>
      <c r="J302">
        <v>4333333333.3332996</v>
      </c>
      <c r="K302">
        <v>-59.284621999999999</v>
      </c>
      <c r="L302">
        <v>-50.875546</v>
      </c>
      <c r="N302" s="2">
        <f t="shared" si="51"/>
        <v>5.6684999999999999</v>
      </c>
      <c r="O302" s="2">
        <f t="shared" si="49"/>
        <v>-78.004951000000005</v>
      </c>
    </row>
    <row r="303" spans="2:16" x14ac:dyDescent="0.25">
      <c r="B303">
        <v>5000000000</v>
      </c>
      <c r="C303">
        <v>-57.252842000000001</v>
      </c>
      <c r="D303">
        <v>-49.033703000000003</v>
      </c>
      <c r="F303" s="2">
        <f t="shared" si="50"/>
        <v>6.335</v>
      </c>
      <c r="G303" s="2">
        <f t="shared" si="48"/>
        <v>-69.099570999999997</v>
      </c>
      <c r="J303">
        <v>5000000000</v>
      </c>
      <c r="K303">
        <v>-54.082194999999999</v>
      </c>
      <c r="L303">
        <v>-45.618713</v>
      </c>
      <c r="N303" s="2">
        <f t="shared" si="51"/>
        <v>6.335</v>
      </c>
      <c r="O303" s="2">
        <f t="shared" si="49"/>
        <v>-92.796538999999996</v>
      </c>
    </row>
    <row r="304" spans="2:16" x14ac:dyDescent="0.25">
      <c r="B304">
        <v>5666666666.6667004</v>
      </c>
      <c r="C304">
        <v>-67.920936999999995</v>
      </c>
      <c r="D304">
        <v>-59.559897999999997</v>
      </c>
      <c r="F304" s="2">
        <f t="shared" si="50"/>
        <v>7.0015000000000001</v>
      </c>
      <c r="G304" s="2">
        <f t="shared" si="48"/>
        <v>-63.837963000000002</v>
      </c>
      <c r="J304">
        <v>5666666666.6667004</v>
      </c>
      <c r="K304">
        <v>-58.628891000000003</v>
      </c>
      <c r="L304">
        <v>-50.196598000000002</v>
      </c>
      <c r="N304" s="2">
        <f t="shared" si="51"/>
        <v>7.0015000000000001</v>
      </c>
      <c r="O304" s="2">
        <f t="shared" si="49"/>
        <v>-67.004990000000006</v>
      </c>
    </row>
    <row r="305" spans="2:16" x14ac:dyDescent="0.25">
      <c r="B305">
        <v>6333333333.3332996</v>
      </c>
      <c r="C305">
        <v>-60.351868000000003</v>
      </c>
      <c r="D305">
        <v>-51.944434999999999</v>
      </c>
      <c r="F305" s="2">
        <f t="shared" si="50"/>
        <v>7.6680000000000001</v>
      </c>
      <c r="G305" s="2">
        <f t="shared" si="48"/>
        <v>-60.540999999999997</v>
      </c>
      <c r="J305">
        <v>6333333333.3332996</v>
      </c>
      <c r="K305">
        <v>-57.341262999999998</v>
      </c>
      <c r="L305">
        <v>-48.885413999999997</v>
      </c>
      <c r="N305" s="2">
        <f t="shared" si="51"/>
        <v>7.6680000000000001</v>
      </c>
      <c r="O305" s="2">
        <f t="shared" si="49"/>
        <v>-63.710921999999997</v>
      </c>
    </row>
    <row r="306" spans="2:16" x14ac:dyDescent="0.25">
      <c r="B306">
        <v>7000000000</v>
      </c>
      <c r="C306">
        <v>-63.266098</v>
      </c>
      <c r="D306">
        <v>-54.845557999999997</v>
      </c>
      <c r="F306" s="2">
        <f t="shared" si="50"/>
        <v>8.3345000000000002</v>
      </c>
      <c r="G306" s="2">
        <f t="shared" si="48"/>
        <v>-60.654316000000001</v>
      </c>
      <c r="J306">
        <v>7000000000</v>
      </c>
      <c r="K306">
        <v>-60.160206000000002</v>
      </c>
      <c r="L306">
        <v>-51.530861000000002</v>
      </c>
      <c r="N306" s="2">
        <f t="shared" si="51"/>
        <v>8.3345000000000002</v>
      </c>
      <c r="O306" s="2">
        <f t="shared" si="49"/>
        <v>-67.708832000000001</v>
      </c>
    </row>
    <row r="307" spans="2:16" x14ac:dyDescent="0.25">
      <c r="B307">
        <v>7666666666.6667004</v>
      </c>
      <c r="C307">
        <v>-62.142589999999998</v>
      </c>
      <c r="D307">
        <v>-53.531719000000002</v>
      </c>
      <c r="F307" s="2">
        <f t="shared" si="50"/>
        <v>9.0009999999999994</v>
      </c>
      <c r="G307" s="2">
        <f t="shared" si="48"/>
        <v>-67.938857999999996</v>
      </c>
      <c r="J307">
        <v>7666666666.6667004</v>
      </c>
      <c r="K307">
        <v>-63.123890000000003</v>
      </c>
      <c r="L307">
        <v>-54.651428000000003</v>
      </c>
      <c r="N307" s="2">
        <f t="shared" si="51"/>
        <v>9.0009999999999994</v>
      </c>
      <c r="O307" s="2">
        <f t="shared" si="49"/>
        <v>-73.357849000000002</v>
      </c>
    </row>
    <row r="308" spans="2:16" x14ac:dyDescent="0.25">
      <c r="B308">
        <v>8333333333.3332996</v>
      </c>
      <c r="C308">
        <v>-59.718716000000001</v>
      </c>
      <c r="D308">
        <v>-50.602772000000002</v>
      </c>
      <c r="F308" s="2">
        <f t="shared" si="50"/>
        <v>9.6675000000000004</v>
      </c>
      <c r="G308" s="2">
        <f t="shared" si="48"/>
        <v>-65.350234999999998</v>
      </c>
      <c r="J308">
        <v>8333333333.3332996</v>
      </c>
      <c r="K308">
        <v>-63.23912</v>
      </c>
      <c r="L308">
        <v>-54.285187000000001</v>
      </c>
      <c r="N308" s="2">
        <f t="shared" si="51"/>
        <v>9.6675000000000004</v>
      </c>
      <c r="O308" s="2">
        <f t="shared" si="49"/>
        <v>-82.623444000000006</v>
      </c>
    </row>
    <row r="309" spans="2:16" x14ac:dyDescent="0.25">
      <c r="B309">
        <v>9000000000</v>
      </c>
      <c r="C309">
        <v>-64.582558000000006</v>
      </c>
      <c r="D309">
        <v>-54.682301000000002</v>
      </c>
      <c r="F309" s="2">
        <f t="shared" si="50"/>
        <v>10.334</v>
      </c>
      <c r="G309" s="2">
        <f t="shared" si="48"/>
        <v>-59.698143000000002</v>
      </c>
      <c r="J309">
        <v>9000000000</v>
      </c>
      <c r="K309">
        <v>-61.589508000000002</v>
      </c>
      <c r="L309">
        <v>-51.732281</v>
      </c>
      <c r="N309" s="2">
        <f t="shared" si="51"/>
        <v>10.334</v>
      </c>
      <c r="O309" s="2">
        <f t="shared" si="49"/>
        <v>-65.847954000000001</v>
      </c>
    </row>
    <row r="310" spans="2:16" x14ac:dyDescent="0.25">
      <c r="B310">
        <v>9666666666.6667004</v>
      </c>
      <c r="C310">
        <v>-62.506962000000001</v>
      </c>
      <c r="D310">
        <v>-52.338878999999999</v>
      </c>
      <c r="F310" s="2">
        <f t="shared" si="50"/>
        <v>11.000500000000001</v>
      </c>
      <c r="G310" s="2">
        <f t="shared" si="48"/>
        <v>-64.006934999999999</v>
      </c>
      <c r="J310">
        <v>9666666666.6667004</v>
      </c>
      <c r="K310">
        <v>-58.129458999999997</v>
      </c>
      <c r="L310">
        <v>-47.715854999999998</v>
      </c>
      <c r="N310" s="2">
        <f t="shared" si="51"/>
        <v>11.000500000000001</v>
      </c>
      <c r="O310" s="2">
        <f t="shared" si="49"/>
        <v>-64.861289999999997</v>
      </c>
    </row>
    <row r="311" spans="2:16" x14ac:dyDescent="0.25">
      <c r="B311">
        <v>10333333333.333</v>
      </c>
      <c r="C311">
        <v>-65.145095999999995</v>
      </c>
      <c r="D311">
        <v>-54.883495000000003</v>
      </c>
      <c r="F311" s="2">
        <f t="shared" si="50"/>
        <v>11.667</v>
      </c>
      <c r="G311" s="2">
        <f t="shared" si="48"/>
        <v>-61.097656000000001</v>
      </c>
      <c r="J311">
        <v>10333333333.333</v>
      </c>
      <c r="K311">
        <v>-61.480972000000001</v>
      </c>
      <c r="L311">
        <v>-51.200763999999999</v>
      </c>
      <c r="N311" s="2">
        <f t="shared" si="51"/>
        <v>11.667</v>
      </c>
      <c r="O311" s="2">
        <f t="shared" si="49"/>
        <v>-67.768303000000003</v>
      </c>
    </row>
    <row r="312" spans="2:16" x14ac:dyDescent="0.25">
      <c r="B312">
        <v>11000000000</v>
      </c>
      <c r="C312">
        <v>-67.241958999999994</v>
      </c>
      <c r="D312">
        <v>-57.329903000000002</v>
      </c>
      <c r="F312" s="2">
        <f t="shared" si="50"/>
        <v>12.333500000000001</v>
      </c>
      <c r="G312" s="2">
        <f t="shared" si="48"/>
        <v>-71.034439000000006</v>
      </c>
      <c r="J312">
        <v>11000000000</v>
      </c>
      <c r="K312">
        <v>-64.033118999999999</v>
      </c>
      <c r="L312">
        <v>-53.748493000000003</v>
      </c>
      <c r="N312" s="2">
        <f t="shared" si="51"/>
        <v>12.333500000000001</v>
      </c>
      <c r="O312" s="2">
        <f t="shared" si="49"/>
        <v>-64.658150000000006</v>
      </c>
    </row>
    <row r="313" spans="2:16" x14ac:dyDescent="0.25">
      <c r="B313">
        <v>11666666666.667</v>
      </c>
      <c r="C313">
        <v>-69.295226999999997</v>
      </c>
      <c r="D313">
        <v>-59.284874000000002</v>
      </c>
      <c r="F313" s="2">
        <f t="shared" si="50"/>
        <v>13</v>
      </c>
      <c r="G313" s="2">
        <f t="shared" si="48"/>
        <v>-80.196014000000005</v>
      </c>
      <c r="J313">
        <v>11666666666.667</v>
      </c>
      <c r="K313">
        <v>-70.415290999999996</v>
      </c>
      <c r="L313">
        <v>-59.971386000000003</v>
      </c>
      <c r="N313" s="2">
        <f t="shared" si="51"/>
        <v>13</v>
      </c>
      <c r="O313" s="2">
        <f t="shared" si="49"/>
        <v>-52.904376999999997</v>
      </c>
    </row>
    <row r="314" spans="2:16" x14ac:dyDescent="0.25">
      <c r="B314">
        <v>12333333333.333</v>
      </c>
      <c r="C314">
        <v>-68.056572000000003</v>
      </c>
      <c r="D314">
        <v>-57.562035000000002</v>
      </c>
      <c r="F314" s="2" t="s">
        <v>21</v>
      </c>
      <c r="J314">
        <v>12333333333.333</v>
      </c>
      <c r="K314">
        <v>-62.869812000000003</v>
      </c>
      <c r="L314">
        <v>-52.170310999999998</v>
      </c>
      <c r="N314" s="2" t="s">
        <v>21</v>
      </c>
    </row>
    <row r="315" spans="2:16" x14ac:dyDescent="0.25">
      <c r="B315">
        <v>13000000000</v>
      </c>
      <c r="C315">
        <v>-63.025097000000002</v>
      </c>
      <c r="D315">
        <v>-52.059691999999998</v>
      </c>
      <c r="J315">
        <v>13000000000</v>
      </c>
      <c r="K315">
        <v>-60.277393000000004</v>
      </c>
      <c r="L315">
        <v>-49.216090999999999</v>
      </c>
    </row>
    <row r="316" spans="2:16" x14ac:dyDescent="0.25">
      <c r="B316" t="s">
        <v>21</v>
      </c>
      <c r="J316" t="s">
        <v>21</v>
      </c>
    </row>
    <row r="317" spans="2:16" x14ac:dyDescent="0.25">
      <c r="F317" s="2" t="s">
        <v>52</v>
      </c>
      <c r="N317" s="2" t="s">
        <v>52</v>
      </c>
    </row>
    <row r="318" spans="2:16" ht="15.75" x14ac:dyDescent="0.25">
      <c r="F318" s="2" t="s">
        <v>19</v>
      </c>
      <c r="G318" s="2" t="str">
        <f t="shared" ref="G318:G337" si="52">D344</f>
        <v>3Ix5L dBc Log Mag(dB)</v>
      </c>
      <c r="H318" s="25">
        <v>3</v>
      </c>
      <c r="N318" s="2" t="s">
        <v>19</v>
      </c>
      <c r="O318" s="2" t="str">
        <f t="shared" ref="O318:O337" si="53">L344</f>
        <v>3Ix5L dBc Log Mag(dB)</v>
      </c>
      <c r="P318" s="25">
        <v>3</v>
      </c>
    </row>
    <row r="319" spans="2:16" ht="15.75" x14ac:dyDescent="0.25">
      <c r="B319" t="s">
        <v>50</v>
      </c>
      <c r="F319" s="2">
        <f t="shared" ref="F319:F337" si="54">B345/1000000000</f>
        <v>2.0030000000000001</v>
      </c>
      <c r="G319" s="2">
        <f t="shared" si="52"/>
        <v>-35.535407999999997</v>
      </c>
      <c r="H319" s="26">
        <f>ABS(AVERAGE(G319:G337)-(H318-1)*15)</f>
        <v>78.98347326315789</v>
      </c>
      <c r="J319" t="s">
        <v>50</v>
      </c>
      <c r="N319" s="2">
        <f t="shared" ref="N319:N337" si="55">J345/1000000000</f>
        <v>2.0030000000000001</v>
      </c>
      <c r="O319" s="2">
        <f t="shared" si="53"/>
        <v>-39.113410999999999</v>
      </c>
      <c r="P319" s="26">
        <f>ABS(AVERAGE(O319:O337)-(P318-1)*15)</f>
        <v>78.238876421052623</v>
      </c>
    </row>
    <row r="320" spans="2:16" x14ac:dyDescent="0.25">
      <c r="B320" t="s">
        <v>19</v>
      </c>
      <c r="C320" t="s">
        <v>161</v>
      </c>
      <c r="D320" t="s">
        <v>85</v>
      </c>
      <c r="F320" s="2">
        <f t="shared" si="54"/>
        <v>2.6139444444444</v>
      </c>
      <c r="G320" s="2">
        <f t="shared" si="52"/>
        <v>-39.705269000000001</v>
      </c>
      <c r="J320" t="s">
        <v>19</v>
      </c>
      <c r="K320" t="s">
        <v>161</v>
      </c>
      <c r="L320" t="s">
        <v>85</v>
      </c>
      <c r="N320" s="2">
        <f t="shared" si="55"/>
        <v>2.6139444444444</v>
      </c>
      <c r="O320" s="2">
        <f t="shared" si="53"/>
        <v>-42.293475999999998</v>
      </c>
    </row>
    <row r="321" spans="2:15" x14ac:dyDescent="0.25">
      <c r="B321">
        <v>1003000000</v>
      </c>
      <c r="C321">
        <v>-69.884438000000003</v>
      </c>
      <c r="D321">
        <v>-61.254275999999997</v>
      </c>
      <c r="F321" s="2">
        <f t="shared" si="54"/>
        <v>3.2248888888888998</v>
      </c>
      <c r="G321" s="2">
        <f t="shared" si="52"/>
        <v>-41.319546000000003</v>
      </c>
      <c r="J321">
        <v>1003000000</v>
      </c>
      <c r="K321">
        <v>-73.283302000000006</v>
      </c>
      <c r="L321">
        <v>-65.205093000000005</v>
      </c>
      <c r="N321" s="2">
        <f t="shared" si="55"/>
        <v>3.2248888888888998</v>
      </c>
      <c r="O321" s="2">
        <f t="shared" si="53"/>
        <v>-40.660758999999999</v>
      </c>
    </row>
    <row r="322" spans="2:15" x14ac:dyDescent="0.25">
      <c r="B322">
        <v>1669500000</v>
      </c>
      <c r="C322">
        <v>-70.152411999999998</v>
      </c>
      <c r="D322">
        <v>-62.047207</v>
      </c>
      <c r="F322" s="2">
        <f t="shared" si="54"/>
        <v>3.8358333333333001</v>
      </c>
      <c r="G322" s="2">
        <f t="shared" si="52"/>
        <v>-48.102612000000001</v>
      </c>
      <c r="J322">
        <v>1669500000</v>
      </c>
      <c r="K322">
        <v>-68.372947999999994</v>
      </c>
      <c r="L322">
        <v>-60.792941999999996</v>
      </c>
      <c r="N322" s="2">
        <f t="shared" si="55"/>
        <v>3.8358333333333001</v>
      </c>
      <c r="O322" s="2">
        <f t="shared" si="53"/>
        <v>-42.838572999999997</v>
      </c>
    </row>
    <row r="323" spans="2:15" x14ac:dyDescent="0.25">
      <c r="B323">
        <v>2336000000</v>
      </c>
      <c r="C323">
        <v>-60.075252999999996</v>
      </c>
      <c r="D323">
        <v>-51.629550999999999</v>
      </c>
      <c r="F323" s="2">
        <f t="shared" si="54"/>
        <v>4.4467777777777995</v>
      </c>
      <c r="G323" s="2">
        <f t="shared" si="52"/>
        <v>-47.050139999999999</v>
      </c>
      <c r="J323">
        <v>2336000000</v>
      </c>
      <c r="K323">
        <v>-70.070908000000003</v>
      </c>
      <c r="L323">
        <v>-62.272938000000003</v>
      </c>
      <c r="N323" s="2">
        <f t="shared" si="55"/>
        <v>4.4467777777777995</v>
      </c>
      <c r="O323" s="2">
        <f t="shared" si="53"/>
        <v>-44.911617</v>
      </c>
    </row>
    <row r="324" spans="2:15" x14ac:dyDescent="0.25">
      <c r="B324">
        <v>3002500000</v>
      </c>
      <c r="C324">
        <v>-67.461303999999998</v>
      </c>
      <c r="D324">
        <v>-58.635986000000003</v>
      </c>
      <c r="F324" s="2">
        <f t="shared" si="54"/>
        <v>5.0577222222222007</v>
      </c>
      <c r="G324" s="2">
        <f t="shared" si="52"/>
        <v>-42.475616000000002</v>
      </c>
      <c r="J324">
        <v>3002500000</v>
      </c>
      <c r="K324">
        <v>-77.021682999999996</v>
      </c>
      <c r="L324">
        <v>-68.952529999999996</v>
      </c>
      <c r="N324" s="2">
        <f t="shared" si="55"/>
        <v>5.0577222222222007</v>
      </c>
      <c r="O324" s="2">
        <f t="shared" si="53"/>
        <v>-45.626530000000002</v>
      </c>
    </row>
    <row r="325" spans="2:15" x14ac:dyDescent="0.25">
      <c r="B325">
        <v>3669000000</v>
      </c>
      <c r="C325">
        <v>-68.421081999999998</v>
      </c>
      <c r="D325">
        <v>-59.857899000000003</v>
      </c>
      <c r="F325" s="2">
        <f t="shared" si="54"/>
        <v>5.6686666666667005</v>
      </c>
      <c r="G325" s="2">
        <f t="shared" si="52"/>
        <v>-48.200321000000002</v>
      </c>
      <c r="J325">
        <v>3669000000</v>
      </c>
      <c r="K325">
        <v>-73.475960000000001</v>
      </c>
      <c r="L325">
        <v>-65.185349000000002</v>
      </c>
      <c r="N325" s="2">
        <f t="shared" si="55"/>
        <v>5.6686666666667005</v>
      </c>
      <c r="O325" s="2">
        <f t="shared" si="53"/>
        <v>-50.156787999999999</v>
      </c>
    </row>
    <row r="326" spans="2:15" x14ac:dyDescent="0.25">
      <c r="B326">
        <v>4335500000</v>
      </c>
      <c r="C326">
        <v>-65.338241999999994</v>
      </c>
      <c r="D326">
        <v>-57.115989999999996</v>
      </c>
      <c r="F326" s="2">
        <f t="shared" si="54"/>
        <v>6.2796111111110999</v>
      </c>
      <c r="G326" s="2">
        <f t="shared" si="52"/>
        <v>-50.305549999999997</v>
      </c>
      <c r="J326">
        <v>4335500000</v>
      </c>
      <c r="K326">
        <v>-70.428725999999997</v>
      </c>
      <c r="L326">
        <v>-62.019649999999999</v>
      </c>
      <c r="N326" s="2">
        <f t="shared" si="55"/>
        <v>6.2796111111110999</v>
      </c>
      <c r="O326" s="2">
        <f t="shared" si="53"/>
        <v>-48.253093999999997</v>
      </c>
    </row>
    <row r="327" spans="2:15" x14ac:dyDescent="0.25">
      <c r="B327">
        <v>5002000000</v>
      </c>
      <c r="C327">
        <v>-68.987930000000006</v>
      </c>
      <c r="D327">
        <v>-60.768794999999997</v>
      </c>
      <c r="F327" s="2">
        <f t="shared" si="54"/>
        <v>6.8905555555555997</v>
      </c>
      <c r="G327" s="2">
        <f t="shared" si="52"/>
        <v>-49.060290999999999</v>
      </c>
      <c r="J327">
        <v>5002000000</v>
      </c>
      <c r="K327">
        <v>-77.704055999999994</v>
      </c>
      <c r="L327">
        <v>-69.240577999999999</v>
      </c>
      <c r="N327" s="2">
        <f t="shared" si="55"/>
        <v>6.8905555555555997</v>
      </c>
      <c r="O327" s="2">
        <f t="shared" si="53"/>
        <v>-46.454917999999999</v>
      </c>
    </row>
    <row r="328" spans="2:15" x14ac:dyDescent="0.25">
      <c r="B328">
        <v>5668500000</v>
      </c>
      <c r="C328">
        <v>-73.160850999999994</v>
      </c>
      <c r="D328">
        <v>-64.799812000000003</v>
      </c>
      <c r="F328" s="2">
        <f t="shared" si="54"/>
        <v>7.5015000000000001</v>
      </c>
      <c r="G328" s="2">
        <f t="shared" si="52"/>
        <v>-51.159103000000002</v>
      </c>
      <c r="J328">
        <v>5668500000</v>
      </c>
      <c r="K328">
        <v>-86.437241</v>
      </c>
      <c r="L328">
        <v>-78.004951000000005</v>
      </c>
      <c r="N328" s="2">
        <f t="shared" si="55"/>
        <v>7.5015000000000001</v>
      </c>
      <c r="O328" s="2">
        <f t="shared" si="53"/>
        <v>-48.133423000000001</v>
      </c>
    </row>
    <row r="329" spans="2:15" x14ac:dyDescent="0.25">
      <c r="B329">
        <v>6335000000</v>
      </c>
      <c r="C329">
        <v>-77.507011000000006</v>
      </c>
      <c r="D329">
        <v>-69.099570999999997</v>
      </c>
      <c r="F329" s="2">
        <f t="shared" si="54"/>
        <v>8.1124444444443995</v>
      </c>
      <c r="G329" s="2">
        <f t="shared" si="52"/>
        <v>-51.288204</v>
      </c>
      <c r="J329">
        <v>6335000000</v>
      </c>
      <c r="K329">
        <v>-101.25239000000001</v>
      </c>
      <c r="L329">
        <v>-92.796538999999996</v>
      </c>
      <c r="N329" s="2">
        <f t="shared" si="55"/>
        <v>8.1124444444443995</v>
      </c>
      <c r="O329" s="2">
        <f t="shared" si="53"/>
        <v>-49.962021</v>
      </c>
    </row>
    <row r="330" spans="2:15" x14ac:dyDescent="0.25">
      <c r="B330">
        <v>7001500000</v>
      </c>
      <c r="C330">
        <v>-72.258506999999994</v>
      </c>
      <c r="D330">
        <v>-63.837963000000002</v>
      </c>
      <c r="F330" s="2">
        <f t="shared" si="54"/>
        <v>8.7233888888889002</v>
      </c>
      <c r="G330" s="2">
        <f t="shared" si="52"/>
        <v>-53.774386999999997</v>
      </c>
      <c r="J330">
        <v>7001500000</v>
      </c>
      <c r="K330">
        <v>-75.634338</v>
      </c>
      <c r="L330">
        <v>-67.004990000000006</v>
      </c>
      <c r="N330" s="2">
        <f t="shared" si="55"/>
        <v>8.7233888888889002</v>
      </c>
      <c r="O330" s="2">
        <f t="shared" si="53"/>
        <v>-49.888821</v>
      </c>
    </row>
    <row r="331" spans="2:15" x14ac:dyDescent="0.25">
      <c r="B331">
        <v>7668000000</v>
      </c>
      <c r="C331">
        <v>-69.151871</v>
      </c>
      <c r="D331">
        <v>-60.540999999999997</v>
      </c>
      <c r="F331" s="2">
        <f t="shared" si="54"/>
        <v>9.3343333333332996</v>
      </c>
      <c r="G331" s="2">
        <f t="shared" si="52"/>
        <v>-52.068508000000001</v>
      </c>
      <c r="J331">
        <v>7668000000</v>
      </c>
      <c r="K331">
        <v>-72.18338</v>
      </c>
      <c r="L331">
        <v>-63.710921999999997</v>
      </c>
      <c r="N331" s="2">
        <f t="shared" si="55"/>
        <v>9.3343333333332996</v>
      </c>
      <c r="O331" s="2">
        <f t="shared" si="53"/>
        <v>-49.495292999999997</v>
      </c>
    </row>
    <row r="332" spans="2:15" x14ac:dyDescent="0.25">
      <c r="B332">
        <v>8334500000</v>
      </c>
      <c r="C332">
        <v>-69.770256000000003</v>
      </c>
      <c r="D332">
        <v>-60.654316000000001</v>
      </c>
      <c r="F332" s="2">
        <f t="shared" si="54"/>
        <v>9.9452777777778003</v>
      </c>
      <c r="G332" s="2">
        <f t="shared" si="52"/>
        <v>-49.825538999999999</v>
      </c>
      <c r="J332">
        <v>8334500000</v>
      </c>
      <c r="K332">
        <v>-76.662773000000001</v>
      </c>
      <c r="L332">
        <v>-67.708832000000001</v>
      </c>
      <c r="N332" s="2">
        <f t="shared" si="55"/>
        <v>9.9452777777778003</v>
      </c>
      <c r="O332" s="2">
        <f t="shared" si="53"/>
        <v>-50.787723999999997</v>
      </c>
    </row>
    <row r="333" spans="2:15" x14ac:dyDescent="0.25">
      <c r="B333">
        <v>9001000000</v>
      </c>
      <c r="C333">
        <v>-77.839118999999997</v>
      </c>
      <c r="D333">
        <v>-67.938857999999996</v>
      </c>
      <c r="F333" s="2">
        <f t="shared" si="54"/>
        <v>10.556222222222001</v>
      </c>
      <c r="G333" s="2">
        <f t="shared" si="52"/>
        <v>-50.849449</v>
      </c>
      <c r="J333">
        <v>9001000000</v>
      </c>
      <c r="K333">
        <v>-83.21508</v>
      </c>
      <c r="L333">
        <v>-73.357849000000002</v>
      </c>
      <c r="N333" s="2">
        <f t="shared" si="55"/>
        <v>10.556222222222001</v>
      </c>
      <c r="O333" s="2">
        <f t="shared" si="53"/>
        <v>-53.569496000000001</v>
      </c>
    </row>
    <row r="334" spans="2:15" x14ac:dyDescent="0.25">
      <c r="B334">
        <v>9667500000</v>
      </c>
      <c r="C334">
        <v>-75.518317999999994</v>
      </c>
      <c r="D334">
        <v>-65.350234999999998</v>
      </c>
      <c r="F334" s="2">
        <f t="shared" si="54"/>
        <v>11.167166666667001</v>
      </c>
      <c r="G334" s="2">
        <f t="shared" si="52"/>
        <v>-53.386657999999997</v>
      </c>
      <c r="J334">
        <v>9667500000</v>
      </c>
      <c r="K334">
        <v>-93.037047999999999</v>
      </c>
      <c r="L334">
        <v>-82.623444000000006</v>
      </c>
      <c r="N334" s="2">
        <f t="shared" si="55"/>
        <v>11.167166666667001</v>
      </c>
      <c r="O334" s="2">
        <f t="shared" si="53"/>
        <v>-55.455109</v>
      </c>
    </row>
    <row r="335" spans="2:15" x14ac:dyDescent="0.25">
      <c r="B335">
        <v>10334000000</v>
      </c>
      <c r="C335">
        <v>-69.959739999999996</v>
      </c>
      <c r="D335">
        <v>-59.698143000000002</v>
      </c>
      <c r="F335" s="2">
        <f t="shared" si="54"/>
        <v>11.778111111111</v>
      </c>
      <c r="G335" s="2">
        <f t="shared" si="52"/>
        <v>-54.734099999999998</v>
      </c>
      <c r="J335">
        <v>10334000000</v>
      </c>
      <c r="K335">
        <v>-76.128165999999993</v>
      </c>
      <c r="L335">
        <v>-65.847954000000001</v>
      </c>
      <c r="N335" s="2">
        <f t="shared" si="55"/>
        <v>11.778111111111</v>
      </c>
      <c r="O335" s="2">
        <f t="shared" si="53"/>
        <v>-52.431708999999998</v>
      </c>
    </row>
    <row r="336" spans="2:15" x14ac:dyDescent="0.25">
      <c r="B336">
        <v>11000500000</v>
      </c>
      <c r="C336">
        <v>-73.918991000000005</v>
      </c>
      <c r="D336">
        <v>-64.006934999999999</v>
      </c>
      <c r="F336" s="2">
        <f t="shared" si="54"/>
        <v>12.389055555556</v>
      </c>
      <c r="G336" s="2">
        <f t="shared" si="52"/>
        <v>-54.714706</v>
      </c>
      <c r="J336">
        <v>11000500000</v>
      </c>
      <c r="K336">
        <v>-75.145920000000004</v>
      </c>
      <c r="L336">
        <v>-64.861289999999997</v>
      </c>
      <c r="N336" s="2">
        <f t="shared" si="55"/>
        <v>12.389055555556</v>
      </c>
      <c r="O336" s="2">
        <f t="shared" si="53"/>
        <v>-52.344143000000003</v>
      </c>
    </row>
    <row r="337" spans="2:16" x14ac:dyDescent="0.25">
      <c r="B337">
        <v>11667000000</v>
      </c>
      <c r="C337">
        <v>-71.108008999999996</v>
      </c>
      <c r="D337">
        <v>-61.097656000000001</v>
      </c>
      <c r="F337" s="2">
        <f t="shared" si="54"/>
        <v>13</v>
      </c>
      <c r="G337" s="2">
        <f t="shared" si="52"/>
        <v>-57.130585000000004</v>
      </c>
      <c r="J337">
        <v>11667000000</v>
      </c>
      <c r="K337">
        <v>-78.212204</v>
      </c>
      <c r="L337">
        <v>-67.768303000000003</v>
      </c>
      <c r="N337" s="2">
        <f t="shared" si="55"/>
        <v>13</v>
      </c>
      <c r="O337" s="2">
        <f t="shared" si="53"/>
        <v>-54.161746999999998</v>
      </c>
    </row>
    <row r="338" spans="2:16" x14ac:dyDescent="0.25">
      <c r="B338">
        <v>12333500000</v>
      </c>
      <c r="C338">
        <v>-81.528969000000004</v>
      </c>
      <c r="D338">
        <v>-71.034439000000006</v>
      </c>
      <c r="F338" s="2" t="s">
        <v>21</v>
      </c>
      <c r="J338">
        <v>12333500000</v>
      </c>
      <c r="K338">
        <v>-75.357651000000004</v>
      </c>
      <c r="L338">
        <v>-64.658150000000006</v>
      </c>
      <c r="N338" s="2" t="s">
        <v>21</v>
      </c>
    </row>
    <row r="339" spans="2:16" x14ac:dyDescent="0.25">
      <c r="B339">
        <v>13000000000</v>
      </c>
      <c r="C339">
        <v>-91.161415000000005</v>
      </c>
      <c r="D339">
        <v>-80.196014000000005</v>
      </c>
      <c r="J339">
        <v>13000000000</v>
      </c>
      <c r="K339">
        <v>-63.965679000000002</v>
      </c>
      <c r="L339">
        <v>-52.904376999999997</v>
      </c>
    </row>
    <row r="340" spans="2:16" x14ac:dyDescent="0.25">
      <c r="B340" t="s">
        <v>21</v>
      </c>
      <c r="J340" t="s">
        <v>21</v>
      </c>
    </row>
    <row r="341" spans="2:16" x14ac:dyDescent="0.25">
      <c r="F341" s="2" t="s">
        <v>54</v>
      </c>
      <c r="N341" s="2" t="s">
        <v>54</v>
      </c>
    </row>
    <row r="342" spans="2:16" ht="15.75" x14ac:dyDescent="0.25">
      <c r="F342" s="2" t="s">
        <v>19</v>
      </c>
      <c r="G342" s="2" t="str">
        <f t="shared" ref="G342:G361" si="56">D368</f>
        <v>4Ix1L dBc Log Mag(dB)</v>
      </c>
      <c r="H342" s="25">
        <v>4</v>
      </c>
      <c r="N342" s="2" t="s">
        <v>19</v>
      </c>
      <c r="O342" s="2" t="str">
        <f t="shared" ref="O342:O361" si="57">L368</f>
        <v>4Ix1L dBc Log Mag(dB)</v>
      </c>
      <c r="P342" s="25">
        <v>4</v>
      </c>
    </row>
    <row r="343" spans="2:16" ht="15.75" x14ac:dyDescent="0.25">
      <c r="B343" t="s">
        <v>52</v>
      </c>
      <c r="F343" s="2">
        <f t="shared" ref="F343:F361" si="58">B369/1000000000</f>
        <v>1</v>
      </c>
      <c r="G343" s="2">
        <f t="shared" si="56"/>
        <v>-74.989341999999994</v>
      </c>
      <c r="H343" s="26">
        <f>ABS(AVERAGE(G343:G361)-(H342-1)*17)</f>
        <v>125.18290999999999</v>
      </c>
      <c r="J343" t="s">
        <v>52</v>
      </c>
      <c r="N343" s="2">
        <f t="shared" ref="N343:N361" si="59">J369/1000000000</f>
        <v>1</v>
      </c>
      <c r="O343" s="2">
        <f t="shared" si="57"/>
        <v>-76.101532000000006</v>
      </c>
      <c r="P343" s="26">
        <f>ABS(AVERAGE(O343:O361)-(P342-1)*17)</f>
        <v>127.88289278947369</v>
      </c>
    </row>
    <row r="344" spans="2:16" x14ac:dyDescent="0.25">
      <c r="B344" t="s">
        <v>19</v>
      </c>
      <c r="C344" t="s">
        <v>162</v>
      </c>
      <c r="D344" t="s">
        <v>86</v>
      </c>
      <c r="F344" s="2">
        <f t="shared" si="58"/>
        <v>1.4446666666666999</v>
      </c>
      <c r="G344" s="2">
        <f t="shared" si="56"/>
        <v>-73.987396000000004</v>
      </c>
      <c r="J344" t="s">
        <v>19</v>
      </c>
      <c r="K344" t="s">
        <v>162</v>
      </c>
      <c r="L344" t="s">
        <v>86</v>
      </c>
      <c r="N344" s="2">
        <f t="shared" si="59"/>
        <v>1.4446666666666999</v>
      </c>
      <c r="O344" s="2">
        <f t="shared" si="57"/>
        <v>-64.511589000000001</v>
      </c>
    </row>
    <row r="345" spans="2:16" x14ac:dyDescent="0.25">
      <c r="B345">
        <v>2003000000</v>
      </c>
      <c r="C345">
        <v>-44.165565000000001</v>
      </c>
      <c r="D345">
        <v>-35.535407999999997</v>
      </c>
      <c r="F345" s="2">
        <f t="shared" si="58"/>
        <v>1.8893333333333002</v>
      </c>
      <c r="G345" s="2">
        <f t="shared" si="56"/>
        <v>-70.489906000000005</v>
      </c>
      <c r="J345">
        <v>2003000000</v>
      </c>
      <c r="K345">
        <v>-47.191616000000003</v>
      </c>
      <c r="L345">
        <v>-39.113410999999999</v>
      </c>
      <c r="N345" s="2">
        <f t="shared" si="59"/>
        <v>1.8893333333333002</v>
      </c>
      <c r="O345" s="2">
        <f t="shared" si="57"/>
        <v>-65.438377000000003</v>
      </c>
    </row>
    <row r="346" spans="2:16" x14ac:dyDescent="0.25">
      <c r="B346">
        <v>2613944444.4443998</v>
      </c>
      <c r="C346">
        <v>-47.810473999999999</v>
      </c>
      <c r="D346">
        <v>-39.705269000000001</v>
      </c>
      <c r="F346" s="2">
        <f t="shared" si="58"/>
        <v>2.3340000000000001</v>
      </c>
      <c r="G346" s="2">
        <f t="shared" si="56"/>
        <v>-77.541222000000005</v>
      </c>
      <c r="J346">
        <v>2613944444.4443998</v>
      </c>
      <c r="K346">
        <v>-49.873486</v>
      </c>
      <c r="L346">
        <v>-42.293475999999998</v>
      </c>
      <c r="N346" s="2">
        <f t="shared" si="59"/>
        <v>2.3340000000000001</v>
      </c>
      <c r="O346" s="2">
        <f t="shared" si="57"/>
        <v>-76.983390999999997</v>
      </c>
    </row>
    <row r="347" spans="2:16" x14ac:dyDescent="0.25">
      <c r="B347">
        <v>3224888888.8888998</v>
      </c>
      <c r="C347">
        <v>-49.765250999999999</v>
      </c>
      <c r="D347">
        <v>-41.319546000000003</v>
      </c>
      <c r="F347" s="2">
        <f t="shared" si="58"/>
        <v>2.7786666666666999</v>
      </c>
      <c r="G347" s="2">
        <f t="shared" si="56"/>
        <v>-71.627089999999995</v>
      </c>
      <c r="J347">
        <v>3224888888.8888998</v>
      </c>
      <c r="K347">
        <v>-48.458725000000001</v>
      </c>
      <c r="L347">
        <v>-40.660758999999999</v>
      </c>
      <c r="N347" s="2">
        <f t="shared" si="59"/>
        <v>2.7786666666666999</v>
      </c>
      <c r="O347" s="2">
        <f t="shared" si="57"/>
        <v>-91.410561000000001</v>
      </c>
    </row>
    <row r="348" spans="2:16" x14ac:dyDescent="0.25">
      <c r="B348">
        <v>3835833333.3333001</v>
      </c>
      <c r="C348">
        <v>-56.927933000000003</v>
      </c>
      <c r="D348">
        <v>-48.102612000000001</v>
      </c>
      <c r="F348" s="2">
        <f t="shared" si="58"/>
        <v>3.2233333333333003</v>
      </c>
      <c r="G348" s="2">
        <f t="shared" si="56"/>
        <v>-79.527962000000002</v>
      </c>
      <c r="J348">
        <v>3835833333.3333001</v>
      </c>
      <c r="K348">
        <v>-50.907730000000001</v>
      </c>
      <c r="L348">
        <v>-42.838572999999997</v>
      </c>
      <c r="N348" s="2">
        <f t="shared" si="59"/>
        <v>3.2233333333333003</v>
      </c>
      <c r="O348" s="2">
        <f t="shared" si="57"/>
        <v>-76.15155</v>
      </c>
    </row>
    <row r="349" spans="2:16" x14ac:dyDescent="0.25">
      <c r="B349">
        <v>4446777777.7777996</v>
      </c>
      <c r="C349">
        <v>-55.613323000000001</v>
      </c>
      <c r="D349">
        <v>-47.050139999999999</v>
      </c>
      <c r="F349" s="2">
        <f t="shared" si="58"/>
        <v>3.6680000000000001</v>
      </c>
      <c r="G349" s="2">
        <f t="shared" si="56"/>
        <v>-80.069007999999997</v>
      </c>
      <c r="J349">
        <v>4446777777.7777996</v>
      </c>
      <c r="K349">
        <v>-53.202232000000002</v>
      </c>
      <c r="L349">
        <v>-44.911617</v>
      </c>
      <c r="N349" s="2">
        <f t="shared" si="59"/>
        <v>3.6680000000000001</v>
      </c>
      <c r="O349" s="2">
        <f t="shared" si="57"/>
        <v>-76.780051999999998</v>
      </c>
    </row>
    <row r="350" spans="2:16" x14ac:dyDescent="0.25">
      <c r="B350">
        <v>5057722222.2222004</v>
      </c>
      <c r="C350">
        <v>-50.697868</v>
      </c>
      <c r="D350">
        <v>-42.475616000000002</v>
      </c>
      <c r="F350" s="2">
        <f t="shared" si="58"/>
        <v>4.1126666666666996</v>
      </c>
      <c r="G350" s="2">
        <f t="shared" si="56"/>
        <v>-74.796195999999995</v>
      </c>
      <c r="J350">
        <v>5057722222.2222004</v>
      </c>
      <c r="K350">
        <v>-54.035606000000001</v>
      </c>
      <c r="L350">
        <v>-45.626530000000002</v>
      </c>
      <c r="N350" s="2">
        <f t="shared" si="59"/>
        <v>4.1126666666666996</v>
      </c>
      <c r="O350" s="2">
        <f t="shared" si="57"/>
        <v>-78.125259</v>
      </c>
    </row>
    <row r="351" spans="2:16" x14ac:dyDescent="0.25">
      <c r="B351">
        <v>5668666666.6667004</v>
      </c>
      <c r="C351">
        <v>-56.419460000000001</v>
      </c>
      <c r="D351">
        <v>-48.200321000000002</v>
      </c>
      <c r="F351" s="2">
        <f t="shared" si="58"/>
        <v>4.5573333333332995</v>
      </c>
      <c r="G351" s="2">
        <f t="shared" si="56"/>
        <v>-73.657737999999995</v>
      </c>
      <c r="J351">
        <v>5668666666.6667004</v>
      </c>
      <c r="K351">
        <v>-58.620269999999998</v>
      </c>
      <c r="L351">
        <v>-50.156787999999999</v>
      </c>
      <c r="N351" s="2">
        <f t="shared" si="59"/>
        <v>4.5573333333332995</v>
      </c>
      <c r="O351" s="2">
        <f t="shared" si="57"/>
        <v>-88.532348999999996</v>
      </c>
    </row>
    <row r="352" spans="2:16" x14ac:dyDescent="0.25">
      <c r="B352">
        <v>6279611111.1111002</v>
      </c>
      <c r="C352">
        <v>-58.666587999999997</v>
      </c>
      <c r="D352">
        <v>-50.305549999999997</v>
      </c>
      <c r="F352" s="2">
        <f t="shared" si="58"/>
        <v>5.0019999999999998</v>
      </c>
      <c r="G352" s="2">
        <f t="shared" si="56"/>
        <v>-76.192406000000005</v>
      </c>
      <c r="J352">
        <v>6279611111.1111002</v>
      </c>
      <c r="K352">
        <v>-56.685386999999999</v>
      </c>
      <c r="L352">
        <v>-48.253093999999997</v>
      </c>
      <c r="N352" s="2">
        <f t="shared" si="59"/>
        <v>5.0019999999999998</v>
      </c>
      <c r="O352" s="2">
        <f t="shared" si="57"/>
        <v>-77.924553000000003</v>
      </c>
    </row>
    <row r="353" spans="2:16" x14ac:dyDescent="0.25">
      <c r="B353">
        <v>6890555555.5556002</v>
      </c>
      <c r="C353">
        <v>-57.467728000000001</v>
      </c>
      <c r="D353">
        <v>-49.060290999999999</v>
      </c>
      <c r="F353" s="2">
        <f t="shared" si="58"/>
        <v>5.4466666666667001</v>
      </c>
      <c r="G353" s="2">
        <f t="shared" si="56"/>
        <v>-68.779670999999993</v>
      </c>
      <c r="J353">
        <v>6890555555.5556002</v>
      </c>
      <c r="K353">
        <v>-54.910769999999999</v>
      </c>
      <c r="L353">
        <v>-46.454917999999999</v>
      </c>
      <c r="N353" s="2">
        <f t="shared" si="59"/>
        <v>5.4466666666667001</v>
      </c>
      <c r="O353" s="2">
        <f t="shared" si="57"/>
        <v>-73.174789000000004</v>
      </c>
    </row>
    <row r="354" spans="2:16" x14ac:dyDescent="0.25">
      <c r="B354">
        <v>7501500000</v>
      </c>
      <c r="C354">
        <v>-59.579642999999997</v>
      </c>
      <c r="D354">
        <v>-51.159103000000002</v>
      </c>
      <c r="F354" s="2">
        <f t="shared" si="58"/>
        <v>5.8913333333333</v>
      </c>
      <c r="G354" s="2">
        <f t="shared" si="56"/>
        <v>-68.649520999999993</v>
      </c>
      <c r="J354">
        <v>7501500000</v>
      </c>
      <c r="K354">
        <v>-56.762771999999998</v>
      </c>
      <c r="L354">
        <v>-48.133423000000001</v>
      </c>
      <c r="N354" s="2">
        <f t="shared" si="59"/>
        <v>5.8913333333333</v>
      </c>
      <c r="O354" s="2">
        <f t="shared" si="57"/>
        <v>-76.022239999999996</v>
      </c>
    </row>
    <row r="355" spans="2:16" x14ac:dyDescent="0.25">
      <c r="B355">
        <v>8112444444.4443998</v>
      </c>
      <c r="C355">
        <v>-59.899075000000003</v>
      </c>
      <c r="D355">
        <v>-51.288204</v>
      </c>
      <c r="F355" s="2">
        <f t="shared" si="58"/>
        <v>6.3360000000000003</v>
      </c>
      <c r="G355" s="2">
        <f t="shared" si="56"/>
        <v>-71.596367000000001</v>
      </c>
      <c r="J355">
        <v>8112444444.4443998</v>
      </c>
      <c r="K355">
        <v>-58.434483</v>
      </c>
      <c r="L355">
        <v>-49.962021</v>
      </c>
      <c r="N355" s="2">
        <f t="shared" si="59"/>
        <v>6.3360000000000003</v>
      </c>
      <c r="O355" s="2">
        <f t="shared" si="57"/>
        <v>-77.015563999999998</v>
      </c>
    </row>
    <row r="356" spans="2:16" x14ac:dyDescent="0.25">
      <c r="B356">
        <v>8723388888.8889008</v>
      </c>
      <c r="C356">
        <v>-62.890331000000003</v>
      </c>
      <c r="D356">
        <v>-53.774386999999997</v>
      </c>
      <c r="F356" s="2">
        <f t="shared" si="58"/>
        <v>6.7806666666667006</v>
      </c>
      <c r="G356" s="2">
        <f t="shared" si="56"/>
        <v>-70.451508000000004</v>
      </c>
      <c r="J356">
        <v>8723388888.8889008</v>
      </c>
      <c r="K356">
        <v>-58.842753999999999</v>
      </c>
      <c r="L356">
        <v>-49.888821</v>
      </c>
      <c r="N356" s="2">
        <f t="shared" si="59"/>
        <v>6.7806666666667006</v>
      </c>
      <c r="O356" s="2">
        <f t="shared" si="57"/>
        <v>-70.862662999999998</v>
      </c>
    </row>
    <row r="357" spans="2:16" x14ac:dyDescent="0.25">
      <c r="B357">
        <v>9334333333.3332996</v>
      </c>
      <c r="C357">
        <v>-61.968769000000002</v>
      </c>
      <c r="D357">
        <v>-52.068508000000001</v>
      </c>
      <c r="F357" s="2">
        <f t="shared" si="58"/>
        <v>7.2253333333332996</v>
      </c>
      <c r="G357" s="2">
        <f t="shared" si="56"/>
        <v>-78.338379000000003</v>
      </c>
      <c r="J357">
        <v>9334333333.3332996</v>
      </c>
      <c r="K357">
        <v>-59.352519999999998</v>
      </c>
      <c r="L357">
        <v>-49.495292999999997</v>
      </c>
      <c r="N357" s="2">
        <f t="shared" si="59"/>
        <v>7.2253333333332996</v>
      </c>
      <c r="O357" s="2">
        <f t="shared" si="57"/>
        <v>-76.499474000000006</v>
      </c>
    </row>
    <row r="358" spans="2:16" x14ac:dyDescent="0.25">
      <c r="B358">
        <v>9945277777.7777996</v>
      </c>
      <c r="C358">
        <v>-59.993622000000002</v>
      </c>
      <c r="D358">
        <v>-49.825538999999999</v>
      </c>
      <c r="F358" s="2">
        <f t="shared" si="58"/>
        <v>7.67</v>
      </c>
      <c r="G358" s="2">
        <f t="shared" si="56"/>
        <v>-82.959885</v>
      </c>
      <c r="J358">
        <v>9945277777.7777996</v>
      </c>
      <c r="K358">
        <v>-61.201327999999997</v>
      </c>
      <c r="L358">
        <v>-50.787723999999997</v>
      </c>
      <c r="N358" s="2">
        <f t="shared" si="59"/>
        <v>7.67</v>
      </c>
      <c r="O358" s="2">
        <f t="shared" si="57"/>
        <v>-86.100753999999995</v>
      </c>
    </row>
    <row r="359" spans="2:16" x14ac:dyDescent="0.25">
      <c r="B359">
        <v>10556222222.222</v>
      </c>
      <c r="C359">
        <v>-61.111049999999999</v>
      </c>
      <c r="D359">
        <v>-50.849449</v>
      </c>
      <c r="F359" s="2">
        <f t="shared" si="58"/>
        <v>8.1146666666667002</v>
      </c>
      <c r="G359" s="2">
        <f t="shared" si="56"/>
        <v>-71.287621000000001</v>
      </c>
      <c r="J359">
        <v>10556222222.222</v>
      </c>
      <c r="K359">
        <v>-63.849705</v>
      </c>
      <c r="L359">
        <v>-53.569496000000001</v>
      </c>
      <c r="N359" s="2">
        <f t="shared" si="59"/>
        <v>8.1146666666667002</v>
      </c>
      <c r="O359" s="2">
        <f t="shared" si="57"/>
        <v>-72.560103999999995</v>
      </c>
    </row>
    <row r="360" spans="2:16" x14ac:dyDescent="0.25">
      <c r="B360">
        <v>11167166666.667</v>
      </c>
      <c r="C360">
        <v>-63.298713999999997</v>
      </c>
      <c r="D360">
        <v>-53.386657999999997</v>
      </c>
      <c r="F360" s="2">
        <f t="shared" si="58"/>
        <v>8.5593333333332993</v>
      </c>
      <c r="G360" s="2">
        <f t="shared" si="56"/>
        <v>-69.592421999999999</v>
      </c>
      <c r="J360">
        <v>11167166666.667</v>
      </c>
      <c r="K360">
        <v>-65.739738000000003</v>
      </c>
      <c r="L360">
        <v>-55.455109</v>
      </c>
      <c r="N360" s="2">
        <f t="shared" si="59"/>
        <v>8.5593333333332993</v>
      </c>
      <c r="O360" s="2">
        <f t="shared" si="57"/>
        <v>-70.523162999999997</v>
      </c>
    </row>
    <row r="361" spans="2:16" x14ac:dyDescent="0.25">
      <c r="B361">
        <v>11778111111.111</v>
      </c>
      <c r="C361">
        <v>-64.744452999999993</v>
      </c>
      <c r="D361">
        <v>-54.734099999999998</v>
      </c>
      <c r="F361" s="2">
        <f t="shared" si="58"/>
        <v>9.0039999999999996</v>
      </c>
      <c r="G361" s="2">
        <f t="shared" si="56"/>
        <v>-74.941649999999996</v>
      </c>
      <c r="J361">
        <v>11778111111.111</v>
      </c>
      <c r="K361">
        <v>-62.875618000000003</v>
      </c>
      <c r="L361">
        <v>-52.431708999999998</v>
      </c>
      <c r="N361" s="2">
        <f t="shared" si="59"/>
        <v>9.0039999999999996</v>
      </c>
      <c r="O361" s="2">
        <f t="shared" si="57"/>
        <v>-86.056999000000005</v>
      </c>
    </row>
    <row r="362" spans="2:16" x14ac:dyDescent="0.25">
      <c r="B362">
        <v>12389055555.556</v>
      </c>
      <c r="C362">
        <v>-65.209243999999998</v>
      </c>
      <c r="D362">
        <v>-54.714706</v>
      </c>
      <c r="F362" s="2" t="s">
        <v>21</v>
      </c>
      <c r="J362">
        <v>12389055555.556</v>
      </c>
      <c r="K362">
        <v>-63.043644</v>
      </c>
      <c r="L362">
        <v>-52.344143000000003</v>
      </c>
      <c r="N362" s="2" t="s">
        <v>21</v>
      </c>
    </row>
    <row r="363" spans="2:16" x14ac:dyDescent="0.25">
      <c r="B363">
        <v>13000000000</v>
      </c>
      <c r="C363">
        <v>-68.095993000000007</v>
      </c>
      <c r="D363">
        <v>-57.130585000000004</v>
      </c>
      <c r="J363">
        <v>13000000000</v>
      </c>
      <c r="K363">
        <v>-65.223052999999993</v>
      </c>
      <c r="L363">
        <v>-54.161746999999998</v>
      </c>
    </row>
    <row r="364" spans="2:16" x14ac:dyDescent="0.25">
      <c r="B364" t="s">
        <v>21</v>
      </c>
      <c r="J364" t="s">
        <v>21</v>
      </c>
    </row>
    <row r="365" spans="2:16" x14ac:dyDescent="0.25">
      <c r="F365" s="2" t="s">
        <v>56</v>
      </c>
      <c r="N365" s="2" t="s">
        <v>56</v>
      </c>
    </row>
    <row r="366" spans="2:16" ht="15.75" x14ac:dyDescent="0.25">
      <c r="F366" s="2" t="s">
        <v>19</v>
      </c>
      <c r="G366" s="2" t="str">
        <f t="shared" ref="G366:G385" si="60">D392</f>
        <v>4Ix2L dBc Log Mag(dB)</v>
      </c>
      <c r="H366" s="25">
        <v>4</v>
      </c>
      <c r="N366" s="2" t="s">
        <v>19</v>
      </c>
      <c r="O366" s="2" t="str">
        <f t="shared" ref="O366:O385" si="61">L392</f>
        <v>4Ix2L dBc Log Mag(dB)</v>
      </c>
      <c r="P366" s="25">
        <v>4</v>
      </c>
    </row>
    <row r="367" spans="2:16" ht="15.75" x14ac:dyDescent="0.25">
      <c r="B367" t="s">
        <v>54</v>
      </c>
      <c r="F367" s="2">
        <f t="shared" ref="F367:F385" si="62">B393/1000000000</f>
        <v>1</v>
      </c>
      <c r="G367" s="2">
        <f t="shared" si="60"/>
        <v>-80.726624000000001</v>
      </c>
      <c r="H367" s="26">
        <f>ABS(AVERAGE(G367:G385)-(H366-1)*17)</f>
        <v>126.031267</v>
      </c>
      <c r="J367" t="s">
        <v>54</v>
      </c>
      <c r="N367" s="2">
        <f t="shared" ref="N367:N385" si="63">J393/1000000000</f>
        <v>1</v>
      </c>
      <c r="O367" s="2">
        <f t="shared" si="61"/>
        <v>-81.973281999999998</v>
      </c>
      <c r="P367" s="26">
        <f>ABS(AVERAGE(O367:O385)-(P366-1)*17)</f>
        <v>122.42669242105262</v>
      </c>
    </row>
    <row r="368" spans="2:16" x14ac:dyDescent="0.25">
      <c r="B368" t="s">
        <v>19</v>
      </c>
      <c r="C368" t="s">
        <v>163</v>
      </c>
      <c r="D368" t="s">
        <v>87</v>
      </c>
      <c r="F368" s="2">
        <f t="shared" si="62"/>
        <v>1.6666666666666998</v>
      </c>
      <c r="G368" s="2">
        <f t="shared" si="60"/>
        <v>-69.406631000000004</v>
      </c>
      <c r="J368" t="s">
        <v>19</v>
      </c>
      <c r="K368" t="s">
        <v>163</v>
      </c>
      <c r="L368" t="s">
        <v>87</v>
      </c>
      <c r="N368" s="2">
        <f t="shared" si="63"/>
        <v>1.6666666666666998</v>
      </c>
      <c r="O368" s="2">
        <f t="shared" si="61"/>
        <v>-67.950080999999997</v>
      </c>
    </row>
    <row r="369" spans="2:15" x14ac:dyDescent="0.25">
      <c r="B369">
        <v>1000000000</v>
      </c>
      <c r="C369">
        <v>-83.619499000000005</v>
      </c>
      <c r="D369">
        <v>-74.989341999999994</v>
      </c>
      <c r="F369" s="2">
        <f t="shared" si="62"/>
        <v>2.3333333333333002</v>
      </c>
      <c r="G369" s="2">
        <f t="shared" si="60"/>
        <v>-72.201026999999996</v>
      </c>
      <c r="J369">
        <v>1000000000</v>
      </c>
      <c r="K369">
        <v>-84.179741000000007</v>
      </c>
      <c r="L369">
        <v>-76.101532000000006</v>
      </c>
      <c r="N369" s="2">
        <f t="shared" si="63"/>
        <v>2.3333333333333002</v>
      </c>
      <c r="O369" s="2">
        <f t="shared" si="61"/>
        <v>-63.994121999999997</v>
      </c>
    </row>
    <row r="370" spans="2:15" x14ac:dyDescent="0.25">
      <c r="B370">
        <v>1444666666.6666999</v>
      </c>
      <c r="C370">
        <v>-82.092606000000004</v>
      </c>
      <c r="D370">
        <v>-73.987396000000004</v>
      </c>
      <c r="F370" s="2">
        <f t="shared" si="62"/>
        <v>3</v>
      </c>
      <c r="G370" s="2">
        <f t="shared" si="60"/>
        <v>-72.323661999999999</v>
      </c>
      <c r="J370">
        <v>1444666666.6666999</v>
      </c>
      <c r="K370">
        <v>-72.091599000000002</v>
      </c>
      <c r="L370">
        <v>-64.511589000000001</v>
      </c>
      <c r="N370" s="2">
        <f t="shared" si="63"/>
        <v>3</v>
      </c>
      <c r="O370" s="2">
        <f t="shared" si="61"/>
        <v>-66.776618999999997</v>
      </c>
    </row>
    <row r="371" spans="2:15" x14ac:dyDescent="0.25">
      <c r="B371">
        <v>1889333333.3333001</v>
      </c>
      <c r="C371">
        <v>-78.935615999999996</v>
      </c>
      <c r="D371">
        <v>-70.489906000000005</v>
      </c>
      <c r="F371" s="2">
        <f t="shared" si="62"/>
        <v>3.6666666666666998</v>
      </c>
      <c r="G371" s="2">
        <f t="shared" si="60"/>
        <v>-76.372642999999997</v>
      </c>
      <c r="J371">
        <v>1889333333.3333001</v>
      </c>
      <c r="K371">
        <v>-73.236343000000005</v>
      </c>
      <c r="L371">
        <v>-65.438377000000003</v>
      </c>
      <c r="N371" s="2">
        <f t="shared" si="63"/>
        <v>3.6666666666666998</v>
      </c>
      <c r="O371" s="2">
        <f t="shared" si="61"/>
        <v>-66.425392000000002</v>
      </c>
    </row>
    <row r="372" spans="2:15" x14ac:dyDescent="0.25">
      <c r="B372">
        <v>2334000000</v>
      </c>
      <c r="C372">
        <v>-86.366539000000003</v>
      </c>
      <c r="D372">
        <v>-77.541222000000005</v>
      </c>
      <c r="F372" s="2">
        <f t="shared" si="62"/>
        <v>4.3333333333332993</v>
      </c>
      <c r="G372" s="2">
        <f t="shared" si="60"/>
        <v>-73.354491999999993</v>
      </c>
      <c r="J372">
        <v>2334000000</v>
      </c>
      <c r="K372">
        <v>-85.052550999999994</v>
      </c>
      <c r="L372">
        <v>-76.983390999999997</v>
      </c>
      <c r="N372" s="2">
        <f t="shared" si="63"/>
        <v>4.3333333333332993</v>
      </c>
      <c r="O372" s="2">
        <f t="shared" si="61"/>
        <v>-63.058323000000001</v>
      </c>
    </row>
    <row r="373" spans="2:15" x14ac:dyDescent="0.25">
      <c r="B373">
        <v>2778666666.6666999</v>
      </c>
      <c r="C373">
        <v>-80.190276999999995</v>
      </c>
      <c r="D373">
        <v>-71.627089999999995</v>
      </c>
      <c r="F373" s="2">
        <f t="shared" si="62"/>
        <v>5</v>
      </c>
      <c r="G373" s="2">
        <f t="shared" si="60"/>
        <v>-69.621551999999994</v>
      </c>
      <c r="J373">
        <v>2778666666.6666999</v>
      </c>
      <c r="K373">
        <v>-99.701172</v>
      </c>
      <c r="L373">
        <v>-91.410561000000001</v>
      </c>
      <c r="N373" s="2">
        <f t="shared" si="63"/>
        <v>5</v>
      </c>
      <c r="O373" s="2">
        <f t="shared" si="61"/>
        <v>-67.557700999999994</v>
      </c>
    </row>
    <row r="374" spans="2:15" x14ac:dyDescent="0.25">
      <c r="B374">
        <v>3223333333.3333001</v>
      </c>
      <c r="C374">
        <v>-87.750214</v>
      </c>
      <c r="D374">
        <v>-79.527962000000002</v>
      </c>
      <c r="F374" s="2">
        <f t="shared" si="62"/>
        <v>5.6666666666667007</v>
      </c>
      <c r="G374" s="2">
        <f t="shared" si="60"/>
        <v>-69.170006000000001</v>
      </c>
      <c r="J374">
        <v>3223333333.3333001</v>
      </c>
      <c r="K374">
        <v>-84.560623000000007</v>
      </c>
      <c r="L374">
        <v>-76.15155</v>
      </c>
      <c r="N374" s="2">
        <f t="shared" si="63"/>
        <v>5.6666666666667007</v>
      </c>
      <c r="O374" s="2">
        <f t="shared" si="61"/>
        <v>-64.927199999999999</v>
      </c>
    </row>
    <row r="375" spans="2:15" x14ac:dyDescent="0.25">
      <c r="B375">
        <v>3668000000</v>
      </c>
      <c r="C375">
        <v>-88.288146999999995</v>
      </c>
      <c r="D375">
        <v>-80.069007999999997</v>
      </c>
      <c r="F375" s="2">
        <f t="shared" si="62"/>
        <v>6.3333333333332993</v>
      </c>
      <c r="G375" s="2">
        <f t="shared" si="60"/>
        <v>-75.202065000000005</v>
      </c>
      <c r="J375">
        <v>3668000000</v>
      </c>
      <c r="K375">
        <v>-85.243530000000007</v>
      </c>
      <c r="L375">
        <v>-76.780051999999998</v>
      </c>
      <c r="N375" s="2">
        <f t="shared" si="63"/>
        <v>6.3333333333332993</v>
      </c>
      <c r="O375" s="2">
        <f t="shared" si="61"/>
        <v>-76.687363000000005</v>
      </c>
    </row>
    <row r="376" spans="2:15" x14ac:dyDescent="0.25">
      <c r="B376">
        <v>4112666666.6666999</v>
      </c>
      <c r="C376">
        <v>-83.157227000000006</v>
      </c>
      <c r="D376">
        <v>-74.796195999999995</v>
      </c>
      <c r="F376" s="2">
        <f t="shared" si="62"/>
        <v>7</v>
      </c>
      <c r="G376" s="2">
        <f t="shared" si="60"/>
        <v>-73.671920999999998</v>
      </c>
      <c r="J376">
        <v>4112666666.6666999</v>
      </c>
      <c r="K376">
        <v>-86.557548999999995</v>
      </c>
      <c r="L376">
        <v>-78.125259</v>
      </c>
      <c r="N376" s="2">
        <f t="shared" si="63"/>
        <v>7</v>
      </c>
      <c r="O376" s="2">
        <f t="shared" si="61"/>
        <v>-74.298942999999994</v>
      </c>
    </row>
    <row r="377" spans="2:15" x14ac:dyDescent="0.25">
      <c r="B377">
        <v>4557333333.3332996</v>
      </c>
      <c r="C377">
        <v>-82.065178000000003</v>
      </c>
      <c r="D377">
        <v>-73.657737999999995</v>
      </c>
      <c r="F377" s="2">
        <f t="shared" si="62"/>
        <v>7.6666666666667007</v>
      </c>
      <c r="G377" s="2">
        <f t="shared" si="60"/>
        <v>-76.216492000000002</v>
      </c>
      <c r="J377">
        <v>4557333333.3332996</v>
      </c>
      <c r="K377">
        <v>-96.988204999999994</v>
      </c>
      <c r="L377">
        <v>-88.532348999999996</v>
      </c>
      <c r="N377" s="2">
        <f t="shared" si="63"/>
        <v>7.6666666666667007</v>
      </c>
      <c r="O377" s="2">
        <f t="shared" si="61"/>
        <v>-70.074707000000004</v>
      </c>
    </row>
    <row r="378" spans="2:15" x14ac:dyDescent="0.25">
      <c r="B378">
        <v>5002000000</v>
      </c>
      <c r="C378">
        <v>-84.612953000000005</v>
      </c>
      <c r="D378">
        <v>-76.192406000000005</v>
      </c>
      <c r="F378" s="2">
        <f t="shared" si="62"/>
        <v>8.3333333333333002</v>
      </c>
      <c r="G378" s="2">
        <f t="shared" si="60"/>
        <v>-74.919044</v>
      </c>
      <c r="J378">
        <v>5002000000</v>
      </c>
      <c r="K378">
        <v>-86.553901999999994</v>
      </c>
      <c r="L378">
        <v>-77.924553000000003</v>
      </c>
      <c r="N378" s="2">
        <f t="shared" si="63"/>
        <v>8.3333333333333002</v>
      </c>
      <c r="O378" s="2">
        <f t="shared" si="61"/>
        <v>-73.586601000000002</v>
      </c>
    </row>
    <row r="379" spans="2:15" x14ac:dyDescent="0.25">
      <c r="B379">
        <v>5446666666.6667004</v>
      </c>
      <c r="C379">
        <v>-77.390540999999999</v>
      </c>
      <c r="D379">
        <v>-68.779670999999993</v>
      </c>
      <c r="F379" s="2">
        <f t="shared" si="62"/>
        <v>9</v>
      </c>
      <c r="G379" s="2">
        <f t="shared" si="60"/>
        <v>-78.700828999999999</v>
      </c>
      <c r="J379">
        <v>5446666666.6667004</v>
      </c>
      <c r="K379">
        <v>-81.647246999999993</v>
      </c>
      <c r="L379">
        <v>-73.174789000000004</v>
      </c>
      <c r="N379" s="2">
        <f t="shared" si="63"/>
        <v>9</v>
      </c>
      <c r="O379" s="2">
        <f t="shared" si="61"/>
        <v>-78.992462000000003</v>
      </c>
    </row>
    <row r="380" spans="2:15" x14ac:dyDescent="0.25">
      <c r="B380">
        <v>5891333333.3332996</v>
      </c>
      <c r="C380">
        <v>-77.765465000000006</v>
      </c>
      <c r="D380">
        <v>-68.649520999999993</v>
      </c>
      <c r="F380" s="2">
        <f t="shared" si="62"/>
        <v>9.6666666666666998</v>
      </c>
      <c r="G380" s="2">
        <f t="shared" si="60"/>
        <v>-77.999595999999997</v>
      </c>
      <c r="J380">
        <v>5891333333.3332996</v>
      </c>
      <c r="K380">
        <v>-84.976173000000003</v>
      </c>
      <c r="L380">
        <v>-76.022239999999996</v>
      </c>
      <c r="N380" s="2">
        <f t="shared" si="63"/>
        <v>9.6666666666666998</v>
      </c>
      <c r="O380" s="2">
        <f t="shared" si="61"/>
        <v>-73.529099000000002</v>
      </c>
    </row>
    <row r="381" spans="2:15" x14ac:dyDescent="0.25">
      <c r="B381">
        <v>6336000000</v>
      </c>
      <c r="C381">
        <v>-81.496628000000001</v>
      </c>
      <c r="D381">
        <v>-71.596367000000001</v>
      </c>
      <c r="F381" s="2">
        <f t="shared" si="62"/>
        <v>10.333333333333</v>
      </c>
      <c r="G381" s="2">
        <f t="shared" si="60"/>
        <v>-76.685042999999993</v>
      </c>
      <c r="J381">
        <v>6336000000</v>
      </c>
      <c r="K381">
        <v>-86.872794999999996</v>
      </c>
      <c r="L381">
        <v>-77.015563999999998</v>
      </c>
      <c r="N381" s="2">
        <f t="shared" si="63"/>
        <v>10.333333333333</v>
      </c>
      <c r="O381" s="2">
        <f t="shared" si="61"/>
        <v>-78.296852000000001</v>
      </c>
    </row>
    <row r="382" spans="2:15" x14ac:dyDescent="0.25">
      <c r="B382">
        <v>6780666666.6667004</v>
      </c>
      <c r="C382">
        <v>-80.619591</v>
      </c>
      <c r="D382">
        <v>-70.451508000000004</v>
      </c>
      <c r="F382" s="2">
        <f t="shared" si="62"/>
        <v>11</v>
      </c>
      <c r="G382" s="2">
        <f t="shared" si="60"/>
        <v>-74.025017000000005</v>
      </c>
      <c r="J382">
        <v>6780666666.6667004</v>
      </c>
      <c r="K382">
        <v>-81.276268000000002</v>
      </c>
      <c r="L382">
        <v>-70.862662999999998</v>
      </c>
      <c r="N382" s="2">
        <f t="shared" si="63"/>
        <v>11</v>
      </c>
      <c r="O382" s="2">
        <f t="shared" si="61"/>
        <v>-72.436622999999997</v>
      </c>
    </row>
    <row r="383" spans="2:15" x14ac:dyDescent="0.25">
      <c r="B383">
        <v>7225333333.3332996</v>
      </c>
      <c r="C383">
        <v>-88.599975999999998</v>
      </c>
      <c r="D383">
        <v>-78.338379000000003</v>
      </c>
      <c r="F383" s="2">
        <f t="shared" si="62"/>
        <v>11.666666666667</v>
      </c>
      <c r="G383" s="2">
        <f t="shared" si="60"/>
        <v>-74.446106</v>
      </c>
      <c r="J383">
        <v>7225333333.3332996</v>
      </c>
      <c r="K383">
        <v>-86.779678000000004</v>
      </c>
      <c r="L383">
        <v>-76.499474000000006</v>
      </c>
      <c r="N383" s="2">
        <f t="shared" si="63"/>
        <v>11.666666666667</v>
      </c>
      <c r="O383" s="2">
        <f t="shared" si="61"/>
        <v>-72.808150999999995</v>
      </c>
    </row>
    <row r="384" spans="2:15" x14ac:dyDescent="0.25">
      <c r="B384">
        <v>7670000000</v>
      </c>
      <c r="C384">
        <v>-92.871941000000007</v>
      </c>
      <c r="D384">
        <v>-82.959885</v>
      </c>
      <c r="F384" s="2">
        <f t="shared" si="62"/>
        <v>12.333333333333</v>
      </c>
      <c r="G384" s="2">
        <f t="shared" si="60"/>
        <v>-81.628264999999999</v>
      </c>
      <c r="J384">
        <v>7670000000</v>
      </c>
      <c r="K384">
        <v>-96.385384000000002</v>
      </c>
      <c r="L384">
        <v>-86.100753999999995</v>
      </c>
      <c r="N384" s="2">
        <f t="shared" si="63"/>
        <v>12.333333333333</v>
      </c>
      <c r="O384" s="2">
        <f t="shared" si="61"/>
        <v>-71.398041000000006</v>
      </c>
    </row>
    <row r="385" spans="2:16" x14ac:dyDescent="0.25">
      <c r="B385">
        <v>8114666666.6667004</v>
      </c>
      <c r="C385">
        <v>-81.297973999999996</v>
      </c>
      <c r="D385">
        <v>-71.287621000000001</v>
      </c>
      <c r="F385" s="2">
        <f t="shared" si="62"/>
        <v>13</v>
      </c>
      <c r="G385" s="2">
        <f t="shared" si="60"/>
        <v>-78.923057999999997</v>
      </c>
      <c r="J385">
        <v>8114666666.6667004</v>
      </c>
      <c r="K385">
        <v>-83.004005000000006</v>
      </c>
      <c r="L385">
        <v>-72.560103999999995</v>
      </c>
      <c r="N385" s="2">
        <f t="shared" si="63"/>
        <v>13</v>
      </c>
      <c r="O385" s="2">
        <f t="shared" si="61"/>
        <v>-72.335594</v>
      </c>
    </row>
    <row r="386" spans="2:16" x14ac:dyDescent="0.25">
      <c r="B386">
        <v>8559333333.3332996</v>
      </c>
      <c r="C386">
        <v>-80.086960000000005</v>
      </c>
      <c r="D386">
        <v>-69.592421999999999</v>
      </c>
      <c r="F386" s="2" t="s">
        <v>21</v>
      </c>
      <c r="J386">
        <v>8559333333.3332996</v>
      </c>
      <c r="K386">
        <v>-81.222663999999995</v>
      </c>
      <c r="L386">
        <v>-70.523162999999997</v>
      </c>
      <c r="N386" s="2" t="s">
        <v>21</v>
      </c>
    </row>
    <row r="387" spans="2:16" x14ac:dyDescent="0.25">
      <c r="B387">
        <v>9004000000</v>
      </c>
      <c r="C387">
        <v>-85.907050999999996</v>
      </c>
      <c r="D387">
        <v>-74.941649999999996</v>
      </c>
      <c r="J387">
        <v>9004000000</v>
      </c>
      <c r="K387">
        <v>-97.118308999999996</v>
      </c>
      <c r="L387">
        <v>-86.056999000000005</v>
      </c>
    </row>
    <row r="388" spans="2:16" x14ac:dyDescent="0.25">
      <c r="B388" t="s">
        <v>21</v>
      </c>
      <c r="J388" t="s">
        <v>21</v>
      </c>
    </row>
    <row r="389" spans="2:16" x14ac:dyDescent="0.25">
      <c r="F389" s="2" t="s">
        <v>58</v>
      </c>
      <c r="N389" s="2" t="s">
        <v>58</v>
      </c>
    </row>
    <row r="390" spans="2:16" ht="15.75" x14ac:dyDescent="0.25">
      <c r="F390" s="2" t="s">
        <v>19</v>
      </c>
      <c r="G390" s="2" t="str">
        <f t="shared" ref="G390:G409" si="64">D416</f>
        <v>4Ix3L dBc Log Mag(dB)</v>
      </c>
      <c r="H390" s="25">
        <v>4</v>
      </c>
      <c r="N390" s="2" t="s">
        <v>19</v>
      </c>
      <c r="O390" s="2" t="str">
        <f t="shared" ref="O390:O409" si="65">L416</f>
        <v>4Ix3L dBc Log Mag(dB)</v>
      </c>
      <c r="P390" s="25">
        <v>4</v>
      </c>
    </row>
    <row r="391" spans="2:16" ht="15.75" x14ac:dyDescent="0.25">
      <c r="B391" t="s">
        <v>56</v>
      </c>
      <c r="F391" s="2">
        <f t="shared" ref="F391:F409" si="66">B417/1000000000</f>
        <v>1</v>
      </c>
      <c r="G391" s="2">
        <f t="shared" si="64"/>
        <v>-62.539078000000003</v>
      </c>
      <c r="H391" s="26">
        <f>ABS(AVERAGE(G391:G409)-(H390-1)*17)</f>
        <v>119.30159415789473</v>
      </c>
      <c r="J391" t="s">
        <v>56</v>
      </c>
      <c r="N391" s="2">
        <f t="shared" ref="N391:N409" si="67">J417/1000000000</f>
        <v>1</v>
      </c>
      <c r="O391" s="2">
        <f t="shared" si="65"/>
        <v>-65.292502999999996</v>
      </c>
      <c r="P391" s="26">
        <f>ABS(AVERAGE(O391:O409)-(P390-1)*17)</f>
        <v>117.3483836842105</v>
      </c>
    </row>
    <row r="392" spans="2:16" x14ac:dyDescent="0.25">
      <c r="B392" t="s">
        <v>19</v>
      </c>
      <c r="C392" t="s">
        <v>164</v>
      </c>
      <c r="D392" t="s">
        <v>88</v>
      </c>
      <c r="F392" s="2">
        <f t="shared" si="66"/>
        <v>1.6666666666666998</v>
      </c>
      <c r="G392" s="2">
        <f t="shared" si="64"/>
        <v>-62.918793000000001</v>
      </c>
      <c r="J392" t="s">
        <v>19</v>
      </c>
      <c r="K392" t="s">
        <v>164</v>
      </c>
      <c r="L392" t="s">
        <v>88</v>
      </c>
      <c r="N392" s="2">
        <f t="shared" si="67"/>
        <v>1.6666666666666998</v>
      </c>
      <c r="O392" s="2">
        <f t="shared" si="65"/>
        <v>-63.386344999999999</v>
      </c>
    </row>
    <row r="393" spans="2:16" x14ac:dyDescent="0.25">
      <c r="B393">
        <v>1000000000</v>
      </c>
      <c r="C393">
        <v>-89.356780999999998</v>
      </c>
      <c r="D393">
        <v>-80.726624000000001</v>
      </c>
      <c r="F393" s="2">
        <f t="shared" si="66"/>
        <v>2.3333333333333002</v>
      </c>
      <c r="G393" s="2">
        <f t="shared" si="64"/>
        <v>-62.449508999999999</v>
      </c>
      <c r="J393">
        <v>1000000000</v>
      </c>
      <c r="K393">
        <v>-90.051483000000005</v>
      </c>
      <c r="L393">
        <v>-81.973281999999998</v>
      </c>
      <c r="N393" s="2">
        <f t="shared" si="67"/>
        <v>2.3333333333333002</v>
      </c>
      <c r="O393" s="2">
        <f t="shared" si="65"/>
        <v>-67.517814999999999</v>
      </c>
    </row>
    <row r="394" spans="2:16" x14ac:dyDescent="0.25">
      <c r="B394">
        <v>1666666666.6666999</v>
      </c>
      <c r="C394">
        <v>-77.511841000000004</v>
      </c>
      <c r="D394">
        <v>-69.406631000000004</v>
      </c>
      <c r="F394" s="2">
        <f t="shared" si="66"/>
        <v>3</v>
      </c>
      <c r="G394" s="2">
        <f t="shared" si="64"/>
        <v>-68.081383000000002</v>
      </c>
      <c r="J394">
        <v>1666666666.6666999</v>
      </c>
      <c r="K394">
        <v>-75.530083000000005</v>
      </c>
      <c r="L394">
        <v>-67.950080999999997</v>
      </c>
      <c r="N394" s="2">
        <f t="shared" si="67"/>
        <v>3</v>
      </c>
      <c r="O394" s="2">
        <f t="shared" si="65"/>
        <v>-66.557700999999994</v>
      </c>
    </row>
    <row r="395" spans="2:16" x14ac:dyDescent="0.25">
      <c r="B395">
        <v>2333333333.3333001</v>
      </c>
      <c r="C395">
        <v>-80.646736000000004</v>
      </c>
      <c r="D395">
        <v>-72.201026999999996</v>
      </c>
      <c r="F395" s="2">
        <f t="shared" si="66"/>
        <v>3.6666666666666998</v>
      </c>
      <c r="G395" s="2">
        <f t="shared" si="64"/>
        <v>-65.606994999999998</v>
      </c>
      <c r="J395">
        <v>2333333333.3333001</v>
      </c>
      <c r="K395">
        <v>-71.792090999999999</v>
      </c>
      <c r="L395">
        <v>-63.994121999999997</v>
      </c>
      <c r="N395" s="2">
        <f t="shared" si="67"/>
        <v>3.6666666666666998</v>
      </c>
      <c r="O395" s="2">
        <f t="shared" si="65"/>
        <v>-66.559066999999999</v>
      </c>
    </row>
    <row r="396" spans="2:16" x14ac:dyDescent="0.25">
      <c r="B396">
        <v>3000000000</v>
      </c>
      <c r="C396">
        <v>-81.148978999999997</v>
      </c>
      <c r="D396">
        <v>-72.323661999999999</v>
      </c>
      <c r="F396" s="2">
        <f t="shared" si="66"/>
        <v>4.3333333333332993</v>
      </c>
      <c r="G396" s="2">
        <f t="shared" si="64"/>
        <v>-63.032097</v>
      </c>
      <c r="J396">
        <v>3000000000</v>
      </c>
      <c r="K396">
        <v>-74.845778999999993</v>
      </c>
      <c r="L396">
        <v>-66.776618999999997</v>
      </c>
      <c r="N396" s="2">
        <f t="shared" si="67"/>
        <v>4.3333333333332993</v>
      </c>
      <c r="O396" s="2">
        <f t="shared" si="65"/>
        <v>-68.985541999999995</v>
      </c>
    </row>
    <row r="397" spans="2:16" x14ac:dyDescent="0.25">
      <c r="B397">
        <v>3666666666.6666999</v>
      </c>
      <c r="C397">
        <v>-84.935828999999998</v>
      </c>
      <c r="D397">
        <v>-76.372642999999997</v>
      </c>
      <c r="F397" s="2">
        <f t="shared" si="66"/>
        <v>5</v>
      </c>
      <c r="G397" s="2">
        <f t="shared" si="64"/>
        <v>-62.310234000000001</v>
      </c>
      <c r="J397">
        <v>3666666666.6666999</v>
      </c>
      <c r="K397">
        <v>-74.716003000000001</v>
      </c>
      <c r="L397">
        <v>-66.425392000000002</v>
      </c>
      <c r="N397" s="2">
        <f t="shared" si="67"/>
        <v>5</v>
      </c>
      <c r="O397" s="2">
        <f t="shared" si="65"/>
        <v>-74.200721999999999</v>
      </c>
    </row>
    <row r="398" spans="2:16" x14ac:dyDescent="0.25">
      <c r="B398">
        <v>4333333333.3332996</v>
      </c>
      <c r="C398">
        <v>-81.576744000000005</v>
      </c>
      <c r="D398">
        <v>-73.354491999999993</v>
      </c>
      <c r="F398" s="2">
        <f t="shared" si="66"/>
        <v>5.6666666666667007</v>
      </c>
      <c r="G398" s="2">
        <f t="shared" si="64"/>
        <v>-69.649344999999997</v>
      </c>
      <c r="J398">
        <v>4333333333.3332996</v>
      </c>
      <c r="K398">
        <v>-71.467399999999998</v>
      </c>
      <c r="L398">
        <v>-63.058323000000001</v>
      </c>
      <c r="N398" s="2">
        <f t="shared" si="67"/>
        <v>5.6666666666667007</v>
      </c>
      <c r="O398" s="2">
        <f t="shared" si="65"/>
        <v>-70.711158999999995</v>
      </c>
    </row>
    <row r="399" spans="2:16" x14ac:dyDescent="0.25">
      <c r="B399">
        <v>5000000000</v>
      </c>
      <c r="C399">
        <v>-77.840682999999999</v>
      </c>
      <c r="D399">
        <v>-69.621551999999994</v>
      </c>
      <c r="F399" s="2">
        <f t="shared" si="66"/>
        <v>6.3333333333332993</v>
      </c>
      <c r="G399" s="2">
        <f t="shared" si="64"/>
        <v>-69.138710000000003</v>
      </c>
      <c r="J399">
        <v>5000000000</v>
      </c>
      <c r="K399">
        <v>-76.021186999999998</v>
      </c>
      <c r="L399">
        <v>-67.557700999999994</v>
      </c>
      <c r="N399" s="2">
        <f t="shared" si="67"/>
        <v>6.3333333333332993</v>
      </c>
      <c r="O399" s="2">
        <f t="shared" si="65"/>
        <v>-66.736587999999998</v>
      </c>
    </row>
    <row r="400" spans="2:16" x14ac:dyDescent="0.25">
      <c r="B400">
        <v>5666666666.6667004</v>
      </c>
      <c r="C400">
        <v>-77.531043999999994</v>
      </c>
      <c r="D400">
        <v>-69.170006000000001</v>
      </c>
      <c r="F400" s="2">
        <f t="shared" si="66"/>
        <v>7</v>
      </c>
      <c r="G400" s="2">
        <f t="shared" si="64"/>
        <v>-66.803894</v>
      </c>
      <c r="J400">
        <v>5666666666.6667004</v>
      </c>
      <c r="K400">
        <v>-73.359497000000005</v>
      </c>
      <c r="L400">
        <v>-64.927199999999999</v>
      </c>
      <c r="N400" s="2">
        <f t="shared" si="67"/>
        <v>7</v>
      </c>
      <c r="O400" s="2">
        <f t="shared" si="65"/>
        <v>-63.702137</v>
      </c>
    </row>
    <row r="401" spans="2:16" x14ac:dyDescent="0.25">
      <c r="B401">
        <v>6333333333.3332996</v>
      </c>
      <c r="C401">
        <v>-83.609497000000005</v>
      </c>
      <c r="D401">
        <v>-75.202065000000005</v>
      </c>
      <c r="F401" s="2">
        <f t="shared" si="66"/>
        <v>7.6666666666667007</v>
      </c>
      <c r="G401" s="2">
        <f t="shared" si="64"/>
        <v>-62.894328999999999</v>
      </c>
      <c r="J401">
        <v>6333333333.3332996</v>
      </c>
      <c r="K401">
        <v>-85.143219000000002</v>
      </c>
      <c r="L401">
        <v>-76.687363000000005</v>
      </c>
      <c r="N401" s="2">
        <f t="shared" si="67"/>
        <v>7.6666666666667007</v>
      </c>
      <c r="O401" s="2">
        <f t="shared" si="65"/>
        <v>-65.178650000000005</v>
      </c>
    </row>
    <row r="402" spans="2:16" x14ac:dyDescent="0.25">
      <c r="B402">
        <v>7000000000</v>
      </c>
      <c r="C402">
        <v>-82.092461</v>
      </c>
      <c r="D402">
        <v>-73.671920999999998</v>
      </c>
      <c r="F402" s="2">
        <f t="shared" si="66"/>
        <v>8.3333333333333002</v>
      </c>
      <c r="G402" s="2">
        <f t="shared" si="64"/>
        <v>-67.311019999999999</v>
      </c>
      <c r="J402">
        <v>7000000000</v>
      </c>
      <c r="K402">
        <v>-82.928291000000002</v>
      </c>
      <c r="L402">
        <v>-74.298942999999994</v>
      </c>
      <c r="N402" s="2">
        <f t="shared" si="67"/>
        <v>8.3333333333333002</v>
      </c>
      <c r="O402" s="2">
        <f t="shared" si="65"/>
        <v>-62.037823000000003</v>
      </c>
    </row>
    <row r="403" spans="2:16" x14ac:dyDescent="0.25">
      <c r="B403">
        <v>7666666666.6667004</v>
      </c>
      <c r="C403">
        <v>-84.827361999999994</v>
      </c>
      <c r="D403">
        <v>-76.216492000000002</v>
      </c>
      <c r="F403" s="2">
        <f t="shared" si="66"/>
        <v>9</v>
      </c>
      <c r="G403" s="2">
        <f t="shared" si="64"/>
        <v>-64.340941999999998</v>
      </c>
      <c r="J403">
        <v>7666666666.6667004</v>
      </c>
      <c r="K403">
        <v>-78.547173000000001</v>
      </c>
      <c r="L403">
        <v>-70.074707000000004</v>
      </c>
      <c r="N403" s="2">
        <f t="shared" si="67"/>
        <v>9</v>
      </c>
      <c r="O403" s="2">
        <f t="shared" si="65"/>
        <v>-63.914017000000001</v>
      </c>
    </row>
    <row r="404" spans="2:16" x14ac:dyDescent="0.25">
      <c r="B404">
        <v>8333333333.3332996</v>
      </c>
      <c r="C404">
        <v>-84.034987999999998</v>
      </c>
      <c r="D404">
        <v>-74.919044</v>
      </c>
      <c r="F404" s="2">
        <f t="shared" si="66"/>
        <v>9.6666666666666998</v>
      </c>
      <c r="G404" s="2">
        <f t="shared" si="64"/>
        <v>-68.486801</v>
      </c>
      <c r="J404">
        <v>8333333333.3332996</v>
      </c>
      <c r="K404">
        <v>-82.540543</v>
      </c>
      <c r="L404">
        <v>-73.586601000000002</v>
      </c>
      <c r="N404" s="2">
        <f t="shared" si="67"/>
        <v>9.6666666666666998</v>
      </c>
      <c r="O404" s="2">
        <f t="shared" si="65"/>
        <v>-61.324848000000003</v>
      </c>
    </row>
    <row r="405" spans="2:16" x14ac:dyDescent="0.25">
      <c r="B405">
        <v>9000000000</v>
      </c>
      <c r="C405">
        <v>-88.601082000000005</v>
      </c>
      <c r="D405">
        <v>-78.700828999999999</v>
      </c>
      <c r="F405" s="2">
        <f t="shared" si="66"/>
        <v>10.333333333333</v>
      </c>
      <c r="G405" s="2">
        <f t="shared" si="64"/>
        <v>-75.710693000000006</v>
      </c>
      <c r="J405">
        <v>9000000000</v>
      </c>
      <c r="K405">
        <v>-88.849693000000002</v>
      </c>
      <c r="L405">
        <v>-78.992462000000003</v>
      </c>
      <c r="N405" s="2">
        <f t="shared" si="67"/>
        <v>10.333333333333</v>
      </c>
      <c r="O405" s="2">
        <f t="shared" si="65"/>
        <v>-63.752814999999998</v>
      </c>
    </row>
    <row r="406" spans="2:16" x14ac:dyDescent="0.25">
      <c r="B406">
        <v>9666666666.6667004</v>
      </c>
      <c r="C406">
        <v>-88.167679000000007</v>
      </c>
      <c r="D406">
        <v>-77.999595999999997</v>
      </c>
      <c r="F406" s="2">
        <f t="shared" si="66"/>
        <v>11</v>
      </c>
      <c r="G406" s="2">
        <f t="shared" si="64"/>
        <v>-72.541060999999999</v>
      </c>
      <c r="J406">
        <v>9666666666.6667004</v>
      </c>
      <c r="K406">
        <v>-83.942702999999995</v>
      </c>
      <c r="L406">
        <v>-73.529099000000002</v>
      </c>
      <c r="N406" s="2">
        <f t="shared" si="67"/>
        <v>11</v>
      </c>
      <c r="O406" s="2">
        <f t="shared" si="65"/>
        <v>-67.432770000000005</v>
      </c>
    </row>
    <row r="407" spans="2:16" x14ac:dyDescent="0.25">
      <c r="B407">
        <v>10333333333.333</v>
      </c>
      <c r="C407">
        <v>-86.946640000000002</v>
      </c>
      <c r="D407">
        <v>-76.685042999999993</v>
      </c>
      <c r="F407" s="2">
        <f t="shared" si="66"/>
        <v>11.666666666667</v>
      </c>
      <c r="G407" s="2">
        <f t="shared" si="64"/>
        <v>-78.220168999999999</v>
      </c>
      <c r="J407">
        <v>10333333333.333</v>
      </c>
      <c r="K407">
        <v>-88.577056999999996</v>
      </c>
      <c r="L407">
        <v>-78.296852000000001</v>
      </c>
      <c r="N407" s="2">
        <f t="shared" si="67"/>
        <v>11.666666666667</v>
      </c>
      <c r="O407" s="2">
        <f t="shared" si="65"/>
        <v>-70.803298999999996</v>
      </c>
    </row>
    <row r="408" spans="2:16" x14ac:dyDescent="0.25">
      <c r="B408">
        <v>11000000000</v>
      </c>
      <c r="C408">
        <v>-83.937072999999998</v>
      </c>
      <c r="D408">
        <v>-74.025017000000005</v>
      </c>
      <c r="F408" s="2">
        <f t="shared" si="66"/>
        <v>12.333333333333</v>
      </c>
      <c r="G408" s="2">
        <f t="shared" si="64"/>
        <v>-71.035552999999993</v>
      </c>
      <c r="J408">
        <v>11000000000</v>
      </c>
      <c r="K408">
        <v>-82.721252000000007</v>
      </c>
      <c r="L408">
        <v>-72.436622999999997</v>
      </c>
      <c r="N408" s="2">
        <f t="shared" si="67"/>
        <v>12.333333333333</v>
      </c>
      <c r="O408" s="2">
        <f t="shared" si="65"/>
        <v>-66.017325999999997</v>
      </c>
    </row>
    <row r="409" spans="2:16" x14ac:dyDescent="0.25">
      <c r="B409">
        <v>11666666666.667</v>
      </c>
      <c r="C409">
        <v>-84.456458999999995</v>
      </c>
      <c r="D409">
        <v>-74.446106</v>
      </c>
      <c r="F409" s="2">
        <f t="shared" si="66"/>
        <v>13</v>
      </c>
      <c r="G409" s="2">
        <f t="shared" si="64"/>
        <v>-84.659683000000001</v>
      </c>
      <c r="J409">
        <v>11666666666.667</v>
      </c>
      <c r="K409">
        <v>-83.25206</v>
      </c>
      <c r="L409">
        <v>-72.808150999999995</v>
      </c>
      <c r="N409" s="2">
        <f t="shared" si="67"/>
        <v>13</v>
      </c>
      <c r="O409" s="2">
        <f t="shared" si="65"/>
        <v>-66.508162999999996</v>
      </c>
    </row>
    <row r="410" spans="2:16" x14ac:dyDescent="0.25">
      <c r="B410">
        <v>12333333333.333</v>
      </c>
      <c r="C410">
        <v>-92.122803000000005</v>
      </c>
      <c r="D410">
        <v>-81.628264999999999</v>
      </c>
      <c r="F410" s="2" t="s">
        <v>21</v>
      </c>
      <c r="J410">
        <v>12333333333.333</v>
      </c>
      <c r="K410">
        <v>-82.097542000000004</v>
      </c>
      <c r="L410">
        <v>-71.398041000000006</v>
      </c>
      <c r="N410" s="2" t="s">
        <v>21</v>
      </c>
    </row>
    <row r="411" spans="2:16" x14ac:dyDescent="0.25">
      <c r="B411">
        <v>13000000000</v>
      </c>
      <c r="C411">
        <v>-89.888465999999994</v>
      </c>
      <c r="D411">
        <v>-78.923057999999997</v>
      </c>
      <c r="J411">
        <v>13000000000</v>
      </c>
      <c r="K411">
        <v>-83.396895999999998</v>
      </c>
      <c r="L411">
        <v>-72.335594</v>
      </c>
    </row>
    <row r="412" spans="2:16" x14ac:dyDescent="0.25">
      <c r="B412" t="s">
        <v>21</v>
      </c>
      <c r="J412" t="s">
        <v>21</v>
      </c>
    </row>
    <row r="413" spans="2:16" x14ac:dyDescent="0.25">
      <c r="F413" s="2" t="s">
        <v>60</v>
      </c>
      <c r="N413" s="2" t="s">
        <v>60</v>
      </c>
    </row>
    <row r="414" spans="2:16" ht="15.75" x14ac:dyDescent="0.25">
      <c r="F414" s="2" t="s">
        <v>19</v>
      </c>
      <c r="G414" s="2" t="str">
        <f t="shared" ref="G414:G433" si="68">D440</f>
        <v>4Ix4L dBc Log Mag(dB)</v>
      </c>
      <c r="H414" s="25">
        <v>4</v>
      </c>
      <c r="N414" s="2" t="s">
        <v>19</v>
      </c>
      <c r="O414" s="2" t="str">
        <f t="shared" ref="O414:O433" si="69">L440</f>
        <v>4Ix4L dBc Log Mag(dB)</v>
      </c>
      <c r="P414" s="25">
        <v>4</v>
      </c>
    </row>
    <row r="415" spans="2:16" ht="15.75" x14ac:dyDescent="0.25">
      <c r="B415" t="s">
        <v>58</v>
      </c>
      <c r="F415" s="2">
        <f t="shared" ref="F415:F433" si="70">B441/1000000000</f>
        <v>1</v>
      </c>
      <c r="G415" s="2">
        <f t="shared" si="68"/>
        <v>-67.525588999999997</v>
      </c>
      <c r="H415" s="26">
        <f>ABS(AVERAGE(G415:G433)-(H414-1)*17)</f>
        <v>123.22147610526315</v>
      </c>
      <c r="J415" t="s">
        <v>58</v>
      </c>
      <c r="N415" s="2">
        <f t="shared" ref="N415:N433" si="71">J441/1000000000</f>
        <v>1</v>
      </c>
      <c r="O415" s="2">
        <f t="shared" si="69"/>
        <v>-75.758728000000005</v>
      </c>
      <c r="P415" s="26">
        <f>ABS(AVERAGE(O415:O433)-(P414-1)*17)</f>
        <v>120.9570537368421</v>
      </c>
    </row>
    <row r="416" spans="2:16" x14ac:dyDescent="0.25">
      <c r="B416" t="s">
        <v>19</v>
      </c>
      <c r="C416" t="s">
        <v>165</v>
      </c>
      <c r="D416" t="s">
        <v>89</v>
      </c>
      <c r="F416" s="2">
        <f t="shared" si="70"/>
        <v>1.6666666666666998</v>
      </c>
      <c r="G416" s="2">
        <f t="shared" si="68"/>
        <v>-63.320999</v>
      </c>
      <c r="J416" t="s">
        <v>19</v>
      </c>
      <c r="K416" t="s">
        <v>165</v>
      </c>
      <c r="L416" t="s">
        <v>89</v>
      </c>
      <c r="N416" s="2">
        <f t="shared" si="71"/>
        <v>1.6666666666666998</v>
      </c>
      <c r="O416" s="2">
        <f t="shared" si="69"/>
        <v>-69.340339999999998</v>
      </c>
    </row>
    <row r="417" spans="2:15" x14ac:dyDescent="0.25">
      <c r="B417">
        <v>1000000000</v>
      </c>
      <c r="C417">
        <v>-71.169235</v>
      </c>
      <c r="D417">
        <v>-62.539078000000003</v>
      </c>
      <c r="F417" s="2">
        <f t="shared" si="70"/>
        <v>2.3333333333333002</v>
      </c>
      <c r="G417" s="2">
        <f t="shared" si="68"/>
        <v>-64.745757999999995</v>
      </c>
      <c r="J417">
        <v>1000000000</v>
      </c>
      <c r="K417">
        <v>-73.370711999999997</v>
      </c>
      <c r="L417">
        <v>-65.292502999999996</v>
      </c>
      <c r="N417" s="2">
        <f t="shared" si="71"/>
        <v>2.3333333333333002</v>
      </c>
      <c r="O417" s="2">
        <f t="shared" si="69"/>
        <v>-84.724564000000001</v>
      </c>
    </row>
    <row r="418" spans="2:15" x14ac:dyDescent="0.25">
      <c r="B418">
        <v>1666666666.6666999</v>
      </c>
      <c r="C418">
        <v>-71.024001999999996</v>
      </c>
      <c r="D418">
        <v>-62.918793000000001</v>
      </c>
      <c r="F418" s="2">
        <f t="shared" si="70"/>
        <v>3</v>
      </c>
      <c r="G418" s="2">
        <f t="shared" si="68"/>
        <v>-68.721680000000006</v>
      </c>
      <c r="J418">
        <v>1666666666.6666999</v>
      </c>
      <c r="K418">
        <v>-70.966353999999995</v>
      </c>
      <c r="L418">
        <v>-63.386344999999999</v>
      </c>
      <c r="N418" s="2">
        <f t="shared" si="71"/>
        <v>3</v>
      </c>
      <c r="O418" s="2">
        <f t="shared" si="69"/>
        <v>-64.871505999999997</v>
      </c>
    </row>
    <row r="419" spans="2:15" x14ac:dyDescent="0.25">
      <c r="B419">
        <v>2333333333.3333001</v>
      </c>
      <c r="C419">
        <v>-70.895218</v>
      </c>
      <c r="D419">
        <v>-62.449508999999999</v>
      </c>
      <c r="F419" s="2">
        <f t="shared" si="70"/>
        <v>3.6666666666666998</v>
      </c>
      <c r="G419" s="2">
        <f t="shared" si="68"/>
        <v>-81.228897000000003</v>
      </c>
      <c r="J419">
        <v>2333333333.3333001</v>
      </c>
      <c r="K419">
        <v>-75.315781000000001</v>
      </c>
      <c r="L419">
        <v>-67.517814999999999</v>
      </c>
      <c r="N419" s="2">
        <f t="shared" si="71"/>
        <v>3.6666666666666998</v>
      </c>
      <c r="O419" s="2">
        <f t="shared" si="69"/>
        <v>-65.135666000000001</v>
      </c>
    </row>
    <row r="420" spans="2:15" x14ac:dyDescent="0.25">
      <c r="B420">
        <v>3000000000</v>
      </c>
      <c r="C420">
        <v>-76.906700000000001</v>
      </c>
      <c r="D420">
        <v>-68.081383000000002</v>
      </c>
      <c r="F420" s="2">
        <f t="shared" si="70"/>
        <v>4.3333333333332993</v>
      </c>
      <c r="G420" s="2">
        <f t="shared" si="68"/>
        <v>-69.415771000000007</v>
      </c>
      <c r="J420">
        <v>3000000000</v>
      </c>
      <c r="K420">
        <v>-74.626862000000003</v>
      </c>
      <c r="L420">
        <v>-66.557700999999994</v>
      </c>
      <c r="N420" s="2">
        <f t="shared" si="71"/>
        <v>4.3333333333332993</v>
      </c>
      <c r="O420" s="2">
        <f t="shared" si="69"/>
        <v>-84.349632</v>
      </c>
    </row>
    <row r="421" spans="2:15" x14ac:dyDescent="0.25">
      <c r="B421">
        <v>3666666666.6666999</v>
      </c>
      <c r="C421">
        <v>-74.170180999999999</v>
      </c>
      <c r="D421">
        <v>-65.606994999999998</v>
      </c>
      <c r="F421" s="2">
        <f t="shared" si="70"/>
        <v>5</v>
      </c>
      <c r="G421" s="2">
        <f t="shared" si="68"/>
        <v>-76.195296999999997</v>
      </c>
      <c r="J421">
        <v>3666666666.6666999</v>
      </c>
      <c r="K421">
        <v>-74.849677999999997</v>
      </c>
      <c r="L421">
        <v>-66.559066999999999</v>
      </c>
      <c r="N421" s="2">
        <f t="shared" si="71"/>
        <v>5</v>
      </c>
      <c r="O421" s="2">
        <f t="shared" si="69"/>
        <v>-84.674262999999996</v>
      </c>
    </row>
    <row r="422" spans="2:15" x14ac:dyDescent="0.25">
      <c r="B422">
        <v>4333333333.3332996</v>
      </c>
      <c r="C422">
        <v>-71.254349000000005</v>
      </c>
      <c r="D422">
        <v>-63.032097</v>
      </c>
      <c r="F422" s="2">
        <f t="shared" si="70"/>
        <v>5.6666666666667007</v>
      </c>
      <c r="G422" s="2">
        <f t="shared" si="68"/>
        <v>-81.090644999999995</v>
      </c>
      <c r="J422">
        <v>4333333333.3332996</v>
      </c>
      <c r="K422">
        <v>-77.394622999999996</v>
      </c>
      <c r="L422">
        <v>-68.985541999999995</v>
      </c>
      <c r="N422" s="2">
        <f t="shared" si="71"/>
        <v>5.6666666666667007</v>
      </c>
      <c r="O422" s="2">
        <f t="shared" si="69"/>
        <v>-71.107490999999996</v>
      </c>
    </row>
    <row r="423" spans="2:15" x14ac:dyDescent="0.25">
      <c r="B423">
        <v>5000000000</v>
      </c>
      <c r="C423">
        <v>-70.529373000000007</v>
      </c>
      <c r="D423">
        <v>-62.310234000000001</v>
      </c>
      <c r="F423" s="2">
        <f t="shared" si="70"/>
        <v>6.3333333333332993</v>
      </c>
      <c r="G423" s="2">
        <f t="shared" si="68"/>
        <v>-70.657173</v>
      </c>
      <c r="J423">
        <v>5000000000</v>
      </c>
      <c r="K423">
        <v>-82.664199999999994</v>
      </c>
      <c r="L423">
        <v>-74.200721999999999</v>
      </c>
      <c r="N423" s="2">
        <f t="shared" si="71"/>
        <v>6.3333333333332993</v>
      </c>
      <c r="O423" s="2">
        <f t="shared" si="69"/>
        <v>-67.749954000000002</v>
      </c>
    </row>
    <row r="424" spans="2:15" x14ac:dyDescent="0.25">
      <c r="B424">
        <v>5666666666.6667004</v>
      </c>
      <c r="C424">
        <v>-78.010384000000002</v>
      </c>
      <c r="D424">
        <v>-69.649344999999997</v>
      </c>
      <c r="F424" s="2">
        <f t="shared" si="70"/>
        <v>7</v>
      </c>
      <c r="G424" s="2">
        <f t="shared" si="68"/>
        <v>-67.807022000000003</v>
      </c>
      <c r="J424">
        <v>5666666666.6667004</v>
      </c>
      <c r="K424">
        <v>-79.143448000000006</v>
      </c>
      <c r="L424">
        <v>-70.711158999999995</v>
      </c>
      <c r="N424" s="2">
        <f t="shared" si="71"/>
        <v>7</v>
      </c>
      <c r="O424" s="2">
        <f t="shared" si="69"/>
        <v>-65.313698000000002</v>
      </c>
    </row>
    <row r="425" spans="2:15" x14ac:dyDescent="0.25">
      <c r="B425">
        <v>6333333333.3332996</v>
      </c>
      <c r="C425">
        <v>-77.546149999999997</v>
      </c>
      <c r="D425">
        <v>-69.138710000000003</v>
      </c>
      <c r="F425" s="2">
        <f t="shared" si="70"/>
        <v>7.6666666666667007</v>
      </c>
      <c r="G425" s="2">
        <f t="shared" si="68"/>
        <v>-70.034210000000002</v>
      </c>
      <c r="J425">
        <v>6333333333.3332996</v>
      </c>
      <c r="K425">
        <v>-75.192443999999995</v>
      </c>
      <c r="L425">
        <v>-66.736587999999998</v>
      </c>
      <c r="N425" s="2">
        <f t="shared" si="71"/>
        <v>7.6666666666667007</v>
      </c>
      <c r="O425" s="2">
        <f t="shared" si="69"/>
        <v>-70.751846</v>
      </c>
    </row>
    <row r="426" spans="2:15" x14ac:dyDescent="0.25">
      <c r="B426">
        <v>7000000000</v>
      </c>
      <c r="C426">
        <v>-75.224434000000002</v>
      </c>
      <c r="D426">
        <v>-66.803894</v>
      </c>
      <c r="F426" s="2">
        <f t="shared" si="70"/>
        <v>8.3333333333333002</v>
      </c>
      <c r="G426" s="2">
        <f t="shared" si="68"/>
        <v>-70.426201000000006</v>
      </c>
      <c r="J426">
        <v>7000000000</v>
      </c>
      <c r="K426">
        <v>-72.331481999999994</v>
      </c>
      <c r="L426">
        <v>-63.702137</v>
      </c>
      <c r="N426" s="2">
        <f t="shared" si="71"/>
        <v>8.3333333333333002</v>
      </c>
      <c r="O426" s="2">
        <f t="shared" si="69"/>
        <v>-71.526138000000003</v>
      </c>
    </row>
    <row r="427" spans="2:15" x14ac:dyDescent="0.25">
      <c r="B427">
        <v>7666666666.6667004</v>
      </c>
      <c r="C427">
        <v>-71.505202999999995</v>
      </c>
      <c r="D427">
        <v>-62.894328999999999</v>
      </c>
      <c r="F427" s="2">
        <f t="shared" si="70"/>
        <v>9</v>
      </c>
      <c r="G427" s="2">
        <f t="shared" si="68"/>
        <v>-73.075226000000001</v>
      </c>
      <c r="J427">
        <v>7666666666.6667004</v>
      </c>
      <c r="K427">
        <v>-73.651107999999994</v>
      </c>
      <c r="L427">
        <v>-65.178650000000005</v>
      </c>
      <c r="N427" s="2">
        <f t="shared" si="71"/>
        <v>9</v>
      </c>
      <c r="O427" s="2">
        <f t="shared" si="69"/>
        <v>-69.010886999999997</v>
      </c>
    </row>
    <row r="428" spans="2:15" x14ac:dyDescent="0.25">
      <c r="B428">
        <v>8333333333.3332996</v>
      </c>
      <c r="C428">
        <v>-76.426963999999998</v>
      </c>
      <c r="D428">
        <v>-67.311019999999999</v>
      </c>
      <c r="F428" s="2">
        <f t="shared" si="70"/>
        <v>9.6666666666666998</v>
      </c>
      <c r="G428" s="2">
        <f t="shared" si="68"/>
        <v>-69.649010000000004</v>
      </c>
      <c r="J428">
        <v>8333333333.3332996</v>
      </c>
      <c r="K428">
        <v>-70.991759999999999</v>
      </c>
      <c r="L428">
        <v>-62.037823000000003</v>
      </c>
      <c r="N428" s="2">
        <f t="shared" si="71"/>
        <v>9.6666666666666998</v>
      </c>
      <c r="O428" s="2">
        <f t="shared" si="69"/>
        <v>-68.657882999999998</v>
      </c>
    </row>
    <row r="429" spans="2:15" x14ac:dyDescent="0.25">
      <c r="B429">
        <v>9000000000</v>
      </c>
      <c r="C429">
        <v>-74.241196000000002</v>
      </c>
      <c r="D429">
        <v>-64.340941999999998</v>
      </c>
      <c r="F429" s="2">
        <f t="shared" si="70"/>
        <v>10.333333333333</v>
      </c>
      <c r="G429" s="2">
        <f t="shared" si="68"/>
        <v>-68.906326000000007</v>
      </c>
      <c r="J429">
        <v>9000000000</v>
      </c>
      <c r="K429">
        <v>-73.771248</v>
      </c>
      <c r="L429">
        <v>-63.914017000000001</v>
      </c>
      <c r="N429" s="2">
        <f t="shared" si="71"/>
        <v>10.333333333333</v>
      </c>
      <c r="O429" s="2">
        <f t="shared" si="69"/>
        <v>-62.528407999999999</v>
      </c>
    </row>
    <row r="430" spans="2:15" x14ac:dyDescent="0.25">
      <c r="B430">
        <v>9666666666.6667004</v>
      </c>
      <c r="C430">
        <v>-78.654883999999996</v>
      </c>
      <c r="D430">
        <v>-68.486801</v>
      </c>
      <c r="F430" s="2">
        <f t="shared" si="70"/>
        <v>11</v>
      </c>
      <c r="G430" s="2">
        <f t="shared" si="68"/>
        <v>-77.021384999999995</v>
      </c>
      <c r="J430">
        <v>9666666666.6667004</v>
      </c>
      <c r="K430">
        <v>-71.738456999999997</v>
      </c>
      <c r="L430">
        <v>-61.324848000000003</v>
      </c>
      <c r="N430" s="2">
        <f t="shared" si="71"/>
        <v>11</v>
      </c>
      <c r="O430" s="2">
        <f t="shared" si="69"/>
        <v>-67.369231999999997</v>
      </c>
    </row>
    <row r="431" spans="2:15" x14ac:dyDescent="0.25">
      <c r="B431">
        <v>10333333333.333</v>
      </c>
      <c r="C431">
        <v>-85.972290000000001</v>
      </c>
      <c r="D431">
        <v>-75.710693000000006</v>
      </c>
      <c r="F431" s="2">
        <f t="shared" si="70"/>
        <v>11.666666666667</v>
      </c>
      <c r="G431" s="2">
        <f t="shared" si="68"/>
        <v>-82.789535999999998</v>
      </c>
      <c r="J431">
        <v>10333333333.333</v>
      </c>
      <c r="K431">
        <v>-74.033028000000002</v>
      </c>
      <c r="L431">
        <v>-63.752814999999998</v>
      </c>
      <c r="N431" s="2">
        <f t="shared" si="71"/>
        <v>11.666666666667</v>
      </c>
      <c r="O431" s="2">
        <f t="shared" si="69"/>
        <v>-61.317534999999999</v>
      </c>
    </row>
    <row r="432" spans="2:15" x14ac:dyDescent="0.25">
      <c r="B432">
        <v>11000000000</v>
      </c>
      <c r="C432">
        <v>-82.453117000000006</v>
      </c>
      <c r="D432">
        <v>-72.541060999999999</v>
      </c>
      <c r="F432" s="2">
        <f t="shared" si="70"/>
        <v>12.333333333333</v>
      </c>
      <c r="G432" s="2">
        <f t="shared" si="68"/>
        <v>-74.894172999999995</v>
      </c>
      <c r="J432">
        <v>11000000000</v>
      </c>
      <c r="K432">
        <v>-77.717392000000004</v>
      </c>
      <c r="L432">
        <v>-67.432770000000005</v>
      </c>
      <c r="N432" s="2">
        <f t="shared" si="71"/>
        <v>12.333333333333</v>
      </c>
      <c r="O432" s="2">
        <f t="shared" si="69"/>
        <v>-60.102657000000001</v>
      </c>
    </row>
    <row r="433" spans="2:16" x14ac:dyDescent="0.25">
      <c r="B433">
        <v>11666666666.667</v>
      </c>
      <c r="C433">
        <v>-88.230521999999993</v>
      </c>
      <c r="D433">
        <v>-78.220168999999999</v>
      </c>
      <c r="F433" s="2">
        <f t="shared" si="70"/>
        <v>13</v>
      </c>
      <c r="G433" s="2">
        <f t="shared" si="68"/>
        <v>-74.703147999999999</v>
      </c>
      <c r="J433">
        <v>11666666666.667</v>
      </c>
      <c r="K433">
        <v>-81.247208000000001</v>
      </c>
      <c r="L433">
        <v>-70.803298999999996</v>
      </c>
      <c r="N433" s="2">
        <f t="shared" si="71"/>
        <v>13</v>
      </c>
      <c r="O433" s="2">
        <f t="shared" si="69"/>
        <v>-64.893592999999996</v>
      </c>
    </row>
    <row r="434" spans="2:16" x14ac:dyDescent="0.25">
      <c r="B434">
        <v>12333333333.333</v>
      </c>
      <c r="C434">
        <v>-81.530083000000005</v>
      </c>
      <c r="D434">
        <v>-71.035552999999993</v>
      </c>
      <c r="F434" s="2" t="s">
        <v>21</v>
      </c>
      <c r="J434">
        <v>12333333333.333</v>
      </c>
      <c r="K434">
        <v>-76.716826999999995</v>
      </c>
      <c r="L434">
        <v>-66.017325999999997</v>
      </c>
      <c r="N434" s="2" t="s">
        <v>21</v>
      </c>
    </row>
    <row r="435" spans="2:16" x14ac:dyDescent="0.25">
      <c r="B435">
        <v>13000000000</v>
      </c>
      <c r="C435">
        <v>-95.625091999999995</v>
      </c>
      <c r="D435">
        <v>-84.659683000000001</v>
      </c>
      <c r="J435">
        <v>13000000000</v>
      </c>
      <c r="K435">
        <v>-77.569466000000006</v>
      </c>
      <c r="L435">
        <v>-66.508162999999996</v>
      </c>
    </row>
    <row r="436" spans="2:16" x14ac:dyDescent="0.25">
      <c r="B436" t="s">
        <v>21</v>
      </c>
      <c r="J436" t="s">
        <v>21</v>
      </c>
    </row>
    <row r="437" spans="2:16" x14ac:dyDescent="0.25">
      <c r="F437" s="2" t="s">
        <v>62</v>
      </c>
      <c r="N437" s="2" t="s">
        <v>62</v>
      </c>
    </row>
    <row r="438" spans="2:16" ht="15.75" x14ac:dyDescent="0.25">
      <c r="F438" s="2" t="s">
        <v>19</v>
      </c>
      <c r="G438" s="2" t="str">
        <f t="shared" ref="G438:G457" si="72">D464</f>
        <v>4Ix5L dBc Log Mag(dB)</v>
      </c>
      <c r="H438" s="25">
        <v>4</v>
      </c>
      <c r="N438" s="2" t="s">
        <v>19</v>
      </c>
      <c r="O438" s="2" t="str">
        <f t="shared" ref="O438:O457" si="73">L464</f>
        <v>4Ix5L dBc Log Mag(dB)</v>
      </c>
      <c r="P438" s="25">
        <v>4</v>
      </c>
    </row>
    <row r="439" spans="2:16" ht="15.75" x14ac:dyDescent="0.25">
      <c r="B439" t="s">
        <v>60</v>
      </c>
      <c r="F439" s="2">
        <f t="shared" ref="F439:F457" si="74">B465/1000000000</f>
        <v>1.004</v>
      </c>
      <c r="G439" s="2">
        <f t="shared" si="72"/>
        <v>-50.542019000000003</v>
      </c>
      <c r="H439" s="26">
        <f>ABS(AVERAGE(G439:G457)-(H438-1)*17)</f>
        <v>113.75444768421053</v>
      </c>
      <c r="J439" t="s">
        <v>60</v>
      </c>
      <c r="N439" s="2">
        <f t="shared" ref="N439:N457" si="75">J465/1000000000</f>
        <v>1.004</v>
      </c>
      <c r="O439" s="2">
        <f t="shared" si="73"/>
        <v>-63.321036999999997</v>
      </c>
      <c r="P439" s="26">
        <f>ABS(AVERAGE(O439:O457)-(P438-1)*17)</f>
        <v>116.44740284210526</v>
      </c>
    </row>
    <row r="440" spans="2:16" x14ac:dyDescent="0.25">
      <c r="B440" t="s">
        <v>19</v>
      </c>
      <c r="C440" t="s">
        <v>166</v>
      </c>
      <c r="D440" t="s">
        <v>90</v>
      </c>
      <c r="F440" s="2">
        <f t="shared" si="74"/>
        <v>1.6704444444444</v>
      </c>
      <c r="G440" s="2">
        <f t="shared" si="72"/>
        <v>-53.591132999999999</v>
      </c>
      <c r="J440" t="s">
        <v>19</v>
      </c>
      <c r="K440" t="s">
        <v>166</v>
      </c>
      <c r="L440" t="s">
        <v>90</v>
      </c>
      <c r="N440" s="2">
        <f t="shared" si="75"/>
        <v>1.6704444444444</v>
      </c>
      <c r="O440" s="2">
        <f t="shared" si="73"/>
        <v>-58.349933999999998</v>
      </c>
    </row>
    <row r="441" spans="2:16" x14ac:dyDescent="0.25">
      <c r="B441">
        <v>1000000000</v>
      </c>
      <c r="C441">
        <v>-76.155754000000002</v>
      </c>
      <c r="D441">
        <v>-67.525588999999997</v>
      </c>
      <c r="F441" s="2">
        <f t="shared" si="74"/>
        <v>2.3368888888888999</v>
      </c>
      <c r="G441" s="2">
        <f t="shared" si="72"/>
        <v>-55.098835000000001</v>
      </c>
      <c r="J441">
        <v>1000000000</v>
      </c>
      <c r="K441">
        <v>-83.836928999999998</v>
      </c>
      <c r="L441">
        <v>-75.758728000000005</v>
      </c>
      <c r="N441" s="2">
        <f t="shared" si="75"/>
        <v>2.3368888888888999</v>
      </c>
      <c r="O441" s="2">
        <f t="shared" si="73"/>
        <v>-62.838886000000002</v>
      </c>
    </row>
    <row r="442" spans="2:16" x14ac:dyDescent="0.25">
      <c r="B442">
        <v>1666666666.6666999</v>
      </c>
      <c r="C442">
        <v>-71.426208000000003</v>
      </c>
      <c r="D442">
        <v>-63.320999</v>
      </c>
      <c r="F442" s="2">
        <f t="shared" si="74"/>
        <v>3.0033333333333001</v>
      </c>
      <c r="G442" s="2">
        <f t="shared" si="72"/>
        <v>-54.873161000000003</v>
      </c>
      <c r="J442">
        <v>1666666666.6666999</v>
      </c>
      <c r="K442">
        <v>-76.920349000000002</v>
      </c>
      <c r="L442">
        <v>-69.340339999999998</v>
      </c>
      <c r="N442" s="2">
        <f t="shared" si="75"/>
        <v>3.0033333333333001</v>
      </c>
      <c r="O442" s="2">
        <f t="shared" si="73"/>
        <v>-58.307026</v>
      </c>
    </row>
    <row r="443" spans="2:16" x14ac:dyDescent="0.25">
      <c r="B443">
        <v>2333333333.3333001</v>
      </c>
      <c r="C443">
        <v>-73.191467000000003</v>
      </c>
      <c r="D443">
        <v>-64.745757999999995</v>
      </c>
      <c r="F443" s="2">
        <f t="shared" si="74"/>
        <v>3.6697777777778002</v>
      </c>
      <c r="G443" s="2">
        <f t="shared" si="72"/>
        <v>-63.450184</v>
      </c>
      <c r="J443">
        <v>2333333333.3333001</v>
      </c>
      <c r="K443">
        <v>-92.522530000000003</v>
      </c>
      <c r="L443">
        <v>-84.724564000000001</v>
      </c>
      <c r="N443" s="2">
        <f t="shared" si="75"/>
        <v>3.6697777777778002</v>
      </c>
      <c r="O443" s="2">
        <f t="shared" si="73"/>
        <v>-65.888046000000003</v>
      </c>
    </row>
    <row r="444" spans="2:16" x14ac:dyDescent="0.25">
      <c r="B444">
        <v>3000000000</v>
      </c>
      <c r="C444">
        <v>-77.546997000000005</v>
      </c>
      <c r="D444">
        <v>-68.721680000000006</v>
      </c>
      <c r="F444" s="2">
        <f t="shared" si="74"/>
        <v>4.3362222222222</v>
      </c>
      <c r="G444" s="2">
        <f t="shared" si="72"/>
        <v>-61.529792999999998</v>
      </c>
      <c r="J444">
        <v>3000000000</v>
      </c>
      <c r="K444">
        <v>-72.940665999999993</v>
      </c>
      <c r="L444">
        <v>-64.871505999999997</v>
      </c>
      <c r="N444" s="2">
        <f t="shared" si="75"/>
        <v>4.3362222222222</v>
      </c>
      <c r="O444" s="2">
        <f t="shared" si="73"/>
        <v>-63.233299000000002</v>
      </c>
    </row>
    <row r="445" spans="2:16" x14ac:dyDescent="0.25">
      <c r="B445">
        <v>3666666666.6666999</v>
      </c>
      <c r="C445">
        <v>-89.792084000000003</v>
      </c>
      <c r="D445">
        <v>-81.228897000000003</v>
      </c>
      <c r="F445" s="2">
        <f t="shared" si="74"/>
        <v>5.0026666666667001</v>
      </c>
      <c r="G445" s="2">
        <f t="shared" si="72"/>
        <v>-59.434052000000001</v>
      </c>
      <c r="J445">
        <v>3666666666.6666999</v>
      </c>
      <c r="K445">
        <v>-73.426276999999999</v>
      </c>
      <c r="L445">
        <v>-65.135666000000001</v>
      </c>
      <c r="N445" s="2">
        <f t="shared" si="75"/>
        <v>5.0026666666667001</v>
      </c>
      <c r="O445" s="2">
        <f t="shared" si="73"/>
        <v>-62.387478000000002</v>
      </c>
    </row>
    <row r="446" spans="2:16" x14ac:dyDescent="0.25">
      <c r="B446">
        <v>4333333333.3332996</v>
      </c>
      <c r="C446">
        <v>-77.638023000000004</v>
      </c>
      <c r="D446">
        <v>-69.415771000000007</v>
      </c>
      <c r="F446" s="2">
        <f t="shared" si="74"/>
        <v>5.6691111111110999</v>
      </c>
      <c r="G446" s="2">
        <f t="shared" si="72"/>
        <v>-62.722442999999998</v>
      </c>
      <c r="J446">
        <v>4333333333.3332996</v>
      </c>
      <c r="K446">
        <v>-92.758705000000006</v>
      </c>
      <c r="L446">
        <v>-84.349632</v>
      </c>
      <c r="N446" s="2">
        <f t="shared" si="75"/>
        <v>5.6691111111110999</v>
      </c>
      <c r="O446" s="2">
        <f t="shared" si="73"/>
        <v>-64.083281999999997</v>
      </c>
    </row>
    <row r="447" spans="2:16" x14ac:dyDescent="0.25">
      <c r="B447">
        <v>5000000000</v>
      </c>
      <c r="C447">
        <v>-84.414435999999995</v>
      </c>
      <c r="D447">
        <v>-76.195296999999997</v>
      </c>
      <c r="F447" s="2">
        <f t="shared" si="74"/>
        <v>6.3355555555556</v>
      </c>
      <c r="G447" s="2">
        <f t="shared" si="72"/>
        <v>-62.602767999999998</v>
      </c>
      <c r="J447">
        <v>5000000000</v>
      </c>
      <c r="K447">
        <v>-93.137741000000005</v>
      </c>
      <c r="L447">
        <v>-84.674262999999996</v>
      </c>
      <c r="N447" s="2">
        <f t="shared" si="75"/>
        <v>6.3355555555556</v>
      </c>
      <c r="O447" s="2">
        <f t="shared" si="73"/>
        <v>-62.633029999999998</v>
      </c>
    </row>
    <row r="448" spans="2:16" x14ac:dyDescent="0.25">
      <c r="B448">
        <v>5666666666.6667004</v>
      </c>
      <c r="C448">
        <v>-89.451683000000003</v>
      </c>
      <c r="D448">
        <v>-81.090644999999995</v>
      </c>
      <c r="F448" s="2">
        <f t="shared" si="74"/>
        <v>7.0019999999999998</v>
      </c>
      <c r="G448" s="2">
        <f t="shared" si="72"/>
        <v>-65.450478000000004</v>
      </c>
      <c r="J448">
        <v>5666666666.6667004</v>
      </c>
      <c r="K448">
        <v>-79.539779999999993</v>
      </c>
      <c r="L448">
        <v>-71.107490999999996</v>
      </c>
      <c r="N448" s="2">
        <f t="shared" si="75"/>
        <v>7.0019999999999998</v>
      </c>
      <c r="O448" s="2">
        <f t="shared" si="73"/>
        <v>-67.020331999999996</v>
      </c>
    </row>
    <row r="449" spans="2:16" x14ac:dyDescent="0.25">
      <c r="B449">
        <v>6333333333.3332996</v>
      </c>
      <c r="C449">
        <v>-79.064605999999998</v>
      </c>
      <c r="D449">
        <v>-70.657173</v>
      </c>
      <c r="F449" s="2">
        <f t="shared" si="74"/>
        <v>7.6684444444443995</v>
      </c>
      <c r="G449" s="2">
        <f t="shared" si="72"/>
        <v>-70.848427000000001</v>
      </c>
      <c r="J449">
        <v>6333333333.3332996</v>
      </c>
      <c r="K449">
        <v>-76.205803000000003</v>
      </c>
      <c r="L449">
        <v>-67.749954000000002</v>
      </c>
      <c r="N449" s="2">
        <f t="shared" si="75"/>
        <v>7.6684444444443995</v>
      </c>
      <c r="O449" s="2">
        <f t="shared" si="73"/>
        <v>-65.580832999999998</v>
      </c>
    </row>
    <row r="450" spans="2:16" x14ac:dyDescent="0.25">
      <c r="B450">
        <v>7000000000</v>
      </c>
      <c r="C450">
        <v>-76.227562000000006</v>
      </c>
      <c r="D450">
        <v>-67.807022000000003</v>
      </c>
      <c r="F450" s="2">
        <f t="shared" si="74"/>
        <v>8.3348888888888997</v>
      </c>
      <c r="G450" s="2">
        <f t="shared" si="72"/>
        <v>-63.791545999999997</v>
      </c>
      <c r="J450">
        <v>7000000000</v>
      </c>
      <c r="K450">
        <v>-73.943047000000007</v>
      </c>
      <c r="L450">
        <v>-65.313698000000002</v>
      </c>
      <c r="N450" s="2">
        <f t="shared" si="75"/>
        <v>8.3348888888888997</v>
      </c>
      <c r="O450" s="2">
        <f t="shared" si="73"/>
        <v>-59.075812999999997</v>
      </c>
    </row>
    <row r="451" spans="2:16" x14ac:dyDescent="0.25">
      <c r="B451">
        <v>7666666666.6667004</v>
      </c>
      <c r="C451">
        <v>-78.645081000000005</v>
      </c>
      <c r="D451">
        <v>-70.034210000000002</v>
      </c>
      <c r="F451" s="2">
        <f t="shared" si="74"/>
        <v>9.0013333333332994</v>
      </c>
      <c r="G451" s="2">
        <f t="shared" si="72"/>
        <v>-71.660622000000004</v>
      </c>
      <c r="J451">
        <v>7666666666.6667004</v>
      </c>
      <c r="K451">
        <v>-79.224311999999998</v>
      </c>
      <c r="L451">
        <v>-70.751846</v>
      </c>
      <c r="N451" s="2">
        <f t="shared" si="75"/>
        <v>9.0013333333332994</v>
      </c>
      <c r="O451" s="2">
        <f t="shared" si="73"/>
        <v>-65.885077999999993</v>
      </c>
    </row>
    <row r="452" spans="2:16" x14ac:dyDescent="0.25">
      <c r="B452">
        <v>8333333333.3332996</v>
      </c>
      <c r="C452">
        <v>-79.542145000000005</v>
      </c>
      <c r="D452">
        <v>-70.426201000000006</v>
      </c>
      <c r="F452" s="2">
        <f t="shared" si="74"/>
        <v>9.6677777777778005</v>
      </c>
      <c r="G452" s="2">
        <f t="shared" si="72"/>
        <v>-63.908005000000003</v>
      </c>
      <c r="J452">
        <v>8333333333.3332996</v>
      </c>
      <c r="K452">
        <v>-80.480072000000007</v>
      </c>
      <c r="L452">
        <v>-71.526138000000003</v>
      </c>
      <c r="N452" s="2">
        <f t="shared" si="75"/>
        <v>9.6677777777778005</v>
      </c>
      <c r="O452" s="2">
        <f t="shared" si="73"/>
        <v>-74.119202000000001</v>
      </c>
    </row>
    <row r="453" spans="2:16" x14ac:dyDescent="0.25">
      <c r="B453">
        <v>9000000000</v>
      </c>
      <c r="C453">
        <v>-82.975487000000001</v>
      </c>
      <c r="D453">
        <v>-73.075226000000001</v>
      </c>
      <c r="F453" s="2">
        <f t="shared" si="74"/>
        <v>10.334222222221999</v>
      </c>
      <c r="G453" s="2">
        <f t="shared" si="72"/>
        <v>-66.118720999999994</v>
      </c>
      <c r="J453">
        <v>9000000000</v>
      </c>
      <c r="K453">
        <v>-78.868110999999999</v>
      </c>
      <c r="L453">
        <v>-69.010886999999997</v>
      </c>
      <c r="N453" s="2">
        <f t="shared" si="75"/>
        <v>10.334222222221999</v>
      </c>
      <c r="O453" s="2">
        <f t="shared" si="73"/>
        <v>-72.559303</v>
      </c>
    </row>
    <row r="454" spans="2:16" x14ac:dyDescent="0.25">
      <c r="B454">
        <v>9666666666.6667004</v>
      </c>
      <c r="C454">
        <v>-79.817093</v>
      </c>
      <c r="D454">
        <v>-69.649010000000004</v>
      </c>
      <c r="F454" s="2">
        <f t="shared" si="74"/>
        <v>11.000666666667</v>
      </c>
      <c r="G454" s="2">
        <f t="shared" si="72"/>
        <v>-64.553818000000007</v>
      </c>
      <c r="J454">
        <v>9666666666.6667004</v>
      </c>
      <c r="K454">
        <v>-79.071487000000005</v>
      </c>
      <c r="L454">
        <v>-68.657882999999998</v>
      </c>
      <c r="N454" s="2">
        <f t="shared" si="75"/>
        <v>11.000666666667</v>
      </c>
      <c r="O454" s="2">
        <f t="shared" si="73"/>
        <v>-75.086822999999995</v>
      </c>
    </row>
    <row r="455" spans="2:16" x14ac:dyDescent="0.25">
      <c r="B455">
        <v>10333333333.333</v>
      </c>
      <c r="C455">
        <v>-79.167923000000002</v>
      </c>
      <c r="D455">
        <v>-68.906326000000007</v>
      </c>
      <c r="F455" s="2">
        <f t="shared" si="74"/>
        <v>11.667111111111</v>
      </c>
      <c r="G455" s="2">
        <f t="shared" si="72"/>
        <v>-67.546570000000003</v>
      </c>
      <c r="J455">
        <v>10333333333.333</v>
      </c>
      <c r="K455">
        <v>-72.808616999999998</v>
      </c>
      <c r="L455">
        <v>-62.528407999999999</v>
      </c>
      <c r="N455" s="2">
        <f t="shared" si="75"/>
        <v>11.667111111111</v>
      </c>
      <c r="O455" s="2">
        <f t="shared" si="73"/>
        <v>-71.295119999999997</v>
      </c>
    </row>
    <row r="456" spans="2:16" x14ac:dyDescent="0.25">
      <c r="B456">
        <v>11000000000</v>
      </c>
      <c r="C456">
        <v>-86.933448999999996</v>
      </c>
      <c r="D456">
        <v>-77.021384999999995</v>
      </c>
      <c r="F456" s="2">
        <f t="shared" si="74"/>
        <v>12.333555555556</v>
      </c>
      <c r="G456" s="2">
        <f t="shared" si="72"/>
        <v>-69.756371000000001</v>
      </c>
      <c r="J456">
        <v>11000000000</v>
      </c>
      <c r="K456">
        <v>-77.653862000000004</v>
      </c>
      <c r="L456">
        <v>-67.369231999999997</v>
      </c>
      <c r="N456" s="2">
        <f t="shared" si="75"/>
        <v>12.333555555556</v>
      </c>
      <c r="O456" s="2">
        <f t="shared" si="73"/>
        <v>-70.058852999999999</v>
      </c>
    </row>
    <row r="457" spans="2:16" x14ac:dyDescent="0.25">
      <c r="B457">
        <v>11666666666.667</v>
      </c>
      <c r="C457">
        <v>-92.799888999999993</v>
      </c>
      <c r="D457">
        <v>-82.789535999999998</v>
      </c>
      <c r="F457" s="2">
        <f t="shared" si="74"/>
        <v>13</v>
      </c>
      <c r="G457" s="2">
        <f t="shared" si="72"/>
        <v>-64.855559999999997</v>
      </c>
      <c r="J457">
        <v>11666666666.667</v>
      </c>
      <c r="K457">
        <v>-71.761443999999997</v>
      </c>
      <c r="L457">
        <v>-61.317534999999999</v>
      </c>
      <c r="N457" s="2">
        <f t="shared" si="75"/>
        <v>13</v>
      </c>
      <c r="O457" s="2">
        <f t="shared" si="73"/>
        <v>-61.777279</v>
      </c>
    </row>
    <row r="458" spans="2:16" x14ac:dyDescent="0.25">
      <c r="B458">
        <v>12333333333.333</v>
      </c>
      <c r="C458">
        <v>-85.388710000000003</v>
      </c>
      <c r="D458">
        <v>-74.894172999999995</v>
      </c>
      <c r="F458" s="2" t="s">
        <v>21</v>
      </c>
      <c r="J458">
        <v>12333333333.333</v>
      </c>
      <c r="K458">
        <v>-70.802154999999999</v>
      </c>
      <c r="L458">
        <v>-60.102657000000001</v>
      </c>
      <c r="N458" s="2" t="s">
        <v>21</v>
      </c>
    </row>
    <row r="459" spans="2:16" x14ac:dyDescent="0.25">
      <c r="B459">
        <v>13000000000</v>
      </c>
      <c r="C459">
        <v>-85.668548999999999</v>
      </c>
      <c r="D459">
        <v>-74.703147999999999</v>
      </c>
      <c r="J459">
        <v>13000000000</v>
      </c>
      <c r="K459">
        <v>-75.954894999999993</v>
      </c>
      <c r="L459">
        <v>-64.893592999999996</v>
      </c>
    </row>
    <row r="460" spans="2:16" x14ac:dyDescent="0.25">
      <c r="B460" t="s">
        <v>21</v>
      </c>
      <c r="J460" t="s">
        <v>21</v>
      </c>
    </row>
    <row r="461" spans="2:16" x14ac:dyDescent="0.25">
      <c r="F461" s="2" t="s">
        <v>64</v>
      </c>
      <c r="N461" s="2" t="s">
        <v>64</v>
      </c>
    </row>
    <row r="462" spans="2:16" ht="15.75" x14ac:dyDescent="0.25">
      <c r="F462" s="2" t="s">
        <v>19</v>
      </c>
      <c r="G462" s="2" t="str">
        <f t="shared" ref="G462:G481" si="76">D488</f>
        <v>5Ix1L dBc Log Mag(dB)</v>
      </c>
      <c r="H462" s="25">
        <v>5</v>
      </c>
      <c r="N462" s="2" t="s">
        <v>19</v>
      </c>
      <c r="O462" s="2" t="str">
        <f t="shared" ref="O462:O481" si="77">L488</f>
        <v>5Ix1L dBc Log Mag(dB)</v>
      </c>
      <c r="P462" s="25">
        <v>5</v>
      </c>
    </row>
    <row r="463" spans="2:16" ht="15.75" x14ac:dyDescent="0.25">
      <c r="B463" t="s">
        <v>62</v>
      </c>
      <c r="F463" s="2">
        <f t="shared" ref="F463:F481" si="78">B489/1000000000</f>
        <v>1</v>
      </c>
      <c r="G463" s="2">
        <f t="shared" si="76"/>
        <v>-79.355193999999997</v>
      </c>
      <c r="H463" s="26">
        <f>ABS(AVERAGE(G463:G481)-(H462-1)*19)</f>
        <v>150.89469389473686</v>
      </c>
      <c r="J463" t="s">
        <v>62</v>
      </c>
      <c r="N463" s="2">
        <f t="shared" ref="N463:N481" si="79">J489/1000000000</f>
        <v>1</v>
      </c>
      <c r="O463" s="2">
        <f t="shared" si="77"/>
        <v>-73.535065000000003</v>
      </c>
      <c r="P463" s="26">
        <f>ABS(AVERAGE(O463:O481)-(P462-1)*19)</f>
        <v>152.62570105263157</v>
      </c>
    </row>
    <row r="464" spans="2:16" x14ac:dyDescent="0.25">
      <c r="B464" t="s">
        <v>19</v>
      </c>
      <c r="C464" t="s">
        <v>167</v>
      </c>
      <c r="D464" t="s">
        <v>91</v>
      </c>
      <c r="F464" s="2">
        <f t="shared" si="78"/>
        <v>1.3891666666667</v>
      </c>
      <c r="G464" s="2">
        <f t="shared" si="76"/>
        <v>-70.269722000000002</v>
      </c>
      <c r="J464" t="s">
        <v>19</v>
      </c>
      <c r="K464" t="s">
        <v>167</v>
      </c>
      <c r="L464" t="s">
        <v>91</v>
      </c>
      <c r="N464" s="2">
        <f t="shared" si="79"/>
        <v>1.3891666666667</v>
      </c>
      <c r="O464" s="2">
        <f t="shared" si="77"/>
        <v>-80.573074000000005</v>
      </c>
    </row>
    <row r="465" spans="2:15" x14ac:dyDescent="0.25">
      <c r="B465">
        <v>1004000000</v>
      </c>
      <c r="C465">
        <v>-59.172179999999997</v>
      </c>
      <c r="D465">
        <v>-50.542019000000003</v>
      </c>
      <c r="F465" s="2">
        <f t="shared" si="78"/>
        <v>1.7783333333333</v>
      </c>
      <c r="G465" s="2">
        <f t="shared" si="76"/>
        <v>-78.866050999999999</v>
      </c>
      <c r="J465">
        <v>1004000000</v>
      </c>
      <c r="K465">
        <v>-71.399238999999994</v>
      </c>
      <c r="L465">
        <v>-63.321036999999997</v>
      </c>
      <c r="N465" s="2">
        <f t="shared" si="79"/>
        <v>1.7783333333333</v>
      </c>
      <c r="O465" s="2">
        <f t="shared" si="77"/>
        <v>-84.249381999999997</v>
      </c>
    </row>
    <row r="466" spans="2:15" x14ac:dyDescent="0.25">
      <c r="B466">
        <v>1670444444.4444001</v>
      </c>
      <c r="C466">
        <v>-61.696339000000002</v>
      </c>
      <c r="D466">
        <v>-53.591132999999999</v>
      </c>
      <c r="F466" s="2">
        <f t="shared" si="78"/>
        <v>2.1675</v>
      </c>
      <c r="G466" s="2">
        <f t="shared" si="76"/>
        <v>-85.684441000000007</v>
      </c>
      <c r="J466">
        <v>1670444444.4444001</v>
      </c>
      <c r="K466">
        <v>-65.929946999999999</v>
      </c>
      <c r="L466">
        <v>-58.349933999999998</v>
      </c>
      <c r="N466" s="2">
        <f t="shared" si="79"/>
        <v>2.1675</v>
      </c>
      <c r="O466" s="2">
        <f t="shared" si="77"/>
        <v>-79.522148000000001</v>
      </c>
    </row>
    <row r="467" spans="2:15" x14ac:dyDescent="0.25">
      <c r="B467">
        <v>2336888888.8888998</v>
      </c>
      <c r="C467">
        <v>-63.544539999999998</v>
      </c>
      <c r="D467">
        <v>-55.098835000000001</v>
      </c>
      <c r="F467" s="2">
        <f t="shared" si="78"/>
        <v>2.5566666666666999</v>
      </c>
      <c r="G467" s="2">
        <f t="shared" si="76"/>
        <v>-77.596290999999994</v>
      </c>
      <c r="J467">
        <v>2336888888.8888998</v>
      </c>
      <c r="K467">
        <v>-70.636855999999995</v>
      </c>
      <c r="L467">
        <v>-62.838886000000002</v>
      </c>
      <c r="N467" s="2">
        <f t="shared" si="79"/>
        <v>2.5566666666666999</v>
      </c>
      <c r="O467" s="2">
        <f t="shared" si="77"/>
        <v>-78.237312000000003</v>
      </c>
    </row>
    <row r="468" spans="2:15" x14ac:dyDescent="0.25">
      <c r="B468">
        <v>3003333333.3333001</v>
      </c>
      <c r="C468">
        <v>-63.698483000000003</v>
      </c>
      <c r="D468">
        <v>-54.873161000000003</v>
      </c>
      <c r="F468" s="2">
        <f t="shared" si="78"/>
        <v>2.9458333333333</v>
      </c>
      <c r="G468" s="2">
        <f t="shared" si="76"/>
        <v>-85.474411000000003</v>
      </c>
      <c r="J468">
        <v>3003333333.3333001</v>
      </c>
      <c r="K468">
        <v>-66.376182999999997</v>
      </c>
      <c r="L468">
        <v>-58.307026</v>
      </c>
      <c r="N468" s="2">
        <f t="shared" si="79"/>
        <v>2.9458333333333</v>
      </c>
      <c r="O468" s="2">
        <f t="shared" si="77"/>
        <v>-73.464850999999996</v>
      </c>
    </row>
    <row r="469" spans="2:15" x14ac:dyDescent="0.25">
      <c r="B469">
        <v>3669777777.7778001</v>
      </c>
      <c r="C469">
        <v>-72.013367000000002</v>
      </c>
      <c r="D469">
        <v>-63.450184</v>
      </c>
      <c r="F469" s="2">
        <f t="shared" si="78"/>
        <v>3.335</v>
      </c>
      <c r="G469" s="2">
        <f t="shared" si="76"/>
        <v>-80.460991000000007</v>
      </c>
      <c r="J469">
        <v>3669777777.7778001</v>
      </c>
      <c r="K469">
        <v>-74.178657999999999</v>
      </c>
      <c r="L469">
        <v>-65.888046000000003</v>
      </c>
      <c r="N469" s="2">
        <f t="shared" si="79"/>
        <v>3.335</v>
      </c>
      <c r="O469" s="2">
        <f t="shared" si="77"/>
        <v>-83.515045000000001</v>
      </c>
    </row>
    <row r="470" spans="2:15" x14ac:dyDescent="0.25">
      <c r="B470">
        <v>4336222222.2222004</v>
      </c>
      <c r="C470">
        <v>-69.752044999999995</v>
      </c>
      <c r="D470">
        <v>-61.529792999999998</v>
      </c>
      <c r="F470" s="2">
        <f t="shared" si="78"/>
        <v>3.7241666666666999</v>
      </c>
      <c r="G470" s="2">
        <f t="shared" si="76"/>
        <v>-72.740241999999995</v>
      </c>
      <c r="J470">
        <v>4336222222.2222004</v>
      </c>
      <c r="K470">
        <v>-71.642371999999995</v>
      </c>
      <c r="L470">
        <v>-63.233299000000002</v>
      </c>
      <c r="N470" s="2">
        <f t="shared" si="79"/>
        <v>3.7241666666666999</v>
      </c>
      <c r="O470" s="2">
        <f t="shared" si="77"/>
        <v>-77.710723999999999</v>
      </c>
    </row>
    <row r="471" spans="2:15" x14ac:dyDescent="0.25">
      <c r="B471">
        <v>5002666666.6667004</v>
      </c>
      <c r="C471">
        <v>-67.653182999999999</v>
      </c>
      <c r="D471">
        <v>-59.434052000000001</v>
      </c>
      <c r="F471" s="2">
        <f t="shared" si="78"/>
        <v>4.1133333333333004</v>
      </c>
      <c r="G471" s="2">
        <f t="shared" si="76"/>
        <v>-77.484984999999995</v>
      </c>
      <c r="J471">
        <v>5002666666.6667004</v>
      </c>
      <c r="K471">
        <v>-70.850960000000001</v>
      </c>
      <c r="L471">
        <v>-62.387478000000002</v>
      </c>
      <c r="N471" s="2">
        <f t="shared" si="79"/>
        <v>4.1133333333333004</v>
      </c>
      <c r="O471" s="2">
        <f t="shared" si="77"/>
        <v>-81.844634999999997</v>
      </c>
    </row>
    <row r="472" spans="2:15" x14ac:dyDescent="0.25">
      <c r="B472">
        <v>5669111111.1111002</v>
      </c>
      <c r="C472">
        <v>-71.083481000000006</v>
      </c>
      <c r="D472">
        <v>-62.722442999999998</v>
      </c>
      <c r="F472" s="2">
        <f t="shared" si="78"/>
        <v>4.5025000000000004</v>
      </c>
      <c r="G472" s="2">
        <f t="shared" si="76"/>
        <v>-77.138863000000001</v>
      </c>
      <c r="J472">
        <v>5669111111.1111002</v>
      </c>
      <c r="K472">
        <v>-72.515572000000006</v>
      </c>
      <c r="L472">
        <v>-64.083281999999997</v>
      </c>
      <c r="N472" s="2">
        <f t="shared" si="79"/>
        <v>4.5025000000000004</v>
      </c>
      <c r="O472" s="2">
        <f t="shared" si="77"/>
        <v>-91.942856000000006</v>
      </c>
    </row>
    <row r="473" spans="2:15" x14ac:dyDescent="0.25">
      <c r="B473">
        <v>6335555555.5556002</v>
      </c>
      <c r="C473">
        <v>-71.010200999999995</v>
      </c>
      <c r="D473">
        <v>-62.602767999999998</v>
      </c>
      <c r="F473" s="2">
        <f t="shared" si="78"/>
        <v>4.8916666666667004</v>
      </c>
      <c r="G473" s="2">
        <f t="shared" si="76"/>
        <v>-70.129210999999998</v>
      </c>
      <c r="J473">
        <v>6335555555.5556002</v>
      </c>
      <c r="K473">
        <v>-71.088881999999998</v>
      </c>
      <c r="L473">
        <v>-62.633029999999998</v>
      </c>
      <c r="N473" s="2">
        <f t="shared" si="79"/>
        <v>4.8916666666667004</v>
      </c>
      <c r="O473" s="2">
        <f t="shared" si="77"/>
        <v>-77.220200000000006</v>
      </c>
    </row>
    <row r="474" spans="2:15" x14ac:dyDescent="0.25">
      <c r="B474">
        <v>7002000000</v>
      </c>
      <c r="C474">
        <v>-73.871016999999995</v>
      </c>
      <c r="D474">
        <v>-65.450478000000004</v>
      </c>
      <c r="F474" s="2">
        <f t="shared" si="78"/>
        <v>5.2808333333333</v>
      </c>
      <c r="G474" s="2">
        <f t="shared" si="76"/>
        <v>-76.065146999999996</v>
      </c>
      <c r="J474">
        <v>7002000000</v>
      </c>
      <c r="K474">
        <v>-75.649681000000001</v>
      </c>
      <c r="L474">
        <v>-67.020331999999996</v>
      </c>
      <c r="N474" s="2">
        <f t="shared" si="79"/>
        <v>5.2808333333333</v>
      </c>
      <c r="O474" s="2">
        <f t="shared" si="77"/>
        <v>-74.235732999999996</v>
      </c>
    </row>
    <row r="475" spans="2:15" x14ac:dyDescent="0.25">
      <c r="B475">
        <v>7668444444.4443998</v>
      </c>
      <c r="C475">
        <v>-79.459297000000007</v>
      </c>
      <c r="D475">
        <v>-70.848427000000001</v>
      </c>
      <c r="F475" s="2">
        <f t="shared" si="78"/>
        <v>5.67</v>
      </c>
      <c r="G475" s="2">
        <f t="shared" si="76"/>
        <v>-71.523453000000003</v>
      </c>
      <c r="J475">
        <v>7668444444.4443998</v>
      </c>
      <c r="K475">
        <v>-74.053291000000002</v>
      </c>
      <c r="L475">
        <v>-65.580832999999998</v>
      </c>
      <c r="N475" s="2">
        <f t="shared" si="79"/>
        <v>5.67</v>
      </c>
      <c r="O475" s="2">
        <f t="shared" si="77"/>
        <v>-72.536925999999994</v>
      </c>
    </row>
    <row r="476" spans="2:15" x14ac:dyDescent="0.25">
      <c r="B476">
        <v>8334888888.8888998</v>
      </c>
      <c r="C476">
        <v>-72.907486000000006</v>
      </c>
      <c r="D476">
        <v>-63.791545999999997</v>
      </c>
      <c r="F476" s="2">
        <f t="shared" si="78"/>
        <v>6.0591666666667008</v>
      </c>
      <c r="G476" s="2">
        <f t="shared" si="76"/>
        <v>-68.915688000000003</v>
      </c>
      <c r="J476">
        <v>8334888888.8888998</v>
      </c>
      <c r="K476">
        <v>-68.029747</v>
      </c>
      <c r="L476">
        <v>-59.075812999999997</v>
      </c>
      <c r="N476" s="2">
        <f t="shared" si="79"/>
        <v>6.0591666666667008</v>
      </c>
      <c r="O476" s="2">
        <f t="shared" si="77"/>
        <v>-68.638863000000001</v>
      </c>
    </row>
    <row r="477" spans="2:15" x14ac:dyDescent="0.25">
      <c r="B477">
        <v>9001333333.3332996</v>
      </c>
      <c r="C477">
        <v>-81.560874999999996</v>
      </c>
      <c r="D477">
        <v>-71.660622000000004</v>
      </c>
      <c r="F477" s="2">
        <f t="shared" si="78"/>
        <v>6.4483333333332995</v>
      </c>
      <c r="G477" s="2">
        <f t="shared" si="76"/>
        <v>-72.340796999999995</v>
      </c>
      <c r="J477">
        <v>9001333333.3332996</v>
      </c>
      <c r="K477">
        <v>-75.742310000000003</v>
      </c>
      <c r="L477">
        <v>-65.885077999999993</v>
      </c>
      <c r="N477" s="2">
        <f t="shared" si="79"/>
        <v>6.4483333333332995</v>
      </c>
      <c r="O477" s="2">
        <f t="shared" si="77"/>
        <v>-71.986221</v>
      </c>
    </row>
    <row r="478" spans="2:15" x14ac:dyDescent="0.25">
      <c r="B478">
        <v>9667777777.7777996</v>
      </c>
      <c r="C478">
        <v>-74.076087999999999</v>
      </c>
      <c r="D478">
        <v>-63.908005000000003</v>
      </c>
      <c r="F478" s="2">
        <f t="shared" si="78"/>
        <v>6.8375000000000004</v>
      </c>
      <c r="G478" s="2">
        <f t="shared" si="76"/>
        <v>-74.467094000000003</v>
      </c>
      <c r="J478">
        <v>9667777777.7777996</v>
      </c>
      <c r="K478">
        <v>-84.532805999999994</v>
      </c>
      <c r="L478">
        <v>-74.119202000000001</v>
      </c>
      <c r="N478" s="2">
        <f t="shared" si="79"/>
        <v>6.8375000000000004</v>
      </c>
      <c r="O478" s="2">
        <f t="shared" si="77"/>
        <v>-72.358856000000003</v>
      </c>
    </row>
    <row r="479" spans="2:15" x14ac:dyDescent="0.25">
      <c r="B479">
        <v>10334222222.222</v>
      </c>
      <c r="C479">
        <v>-76.380318000000003</v>
      </c>
      <c r="D479">
        <v>-66.118720999999994</v>
      </c>
      <c r="F479" s="2">
        <f t="shared" si="78"/>
        <v>7.2266666666667003</v>
      </c>
      <c r="G479" s="2">
        <f t="shared" si="76"/>
        <v>-67.953704999999999</v>
      </c>
      <c r="J479">
        <v>10334222222.222</v>
      </c>
      <c r="K479">
        <v>-82.839507999999995</v>
      </c>
      <c r="L479">
        <v>-72.559303</v>
      </c>
      <c r="N479" s="2">
        <f t="shared" si="79"/>
        <v>7.2266666666667003</v>
      </c>
      <c r="O479" s="2">
        <f t="shared" si="77"/>
        <v>-74.199798999999999</v>
      </c>
    </row>
    <row r="480" spans="2:15" x14ac:dyDescent="0.25">
      <c r="B480">
        <v>11000666666.667</v>
      </c>
      <c r="C480">
        <v>-74.465873999999999</v>
      </c>
      <c r="D480">
        <v>-64.553818000000007</v>
      </c>
      <c r="F480" s="2">
        <f t="shared" si="78"/>
        <v>7.6158333333332999</v>
      </c>
      <c r="G480" s="2">
        <f t="shared" si="76"/>
        <v>-67.937911999999997</v>
      </c>
      <c r="J480">
        <v>11000666666.667</v>
      </c>
      <c r="K480">
        <v>-85.371452000000005</v>
      </c>
      <c r="L480">
        <v>-75.086822999999995</v>
      </c>
      <c r="N480" s="2">
        <f t="shared" si="79"/>
        <v>7.6158333333332999</v>
      </c>
      <c r="O480" s="2">
        <f t="shared" si="77"/>
        <v>-70.112251000000001</v>
      </c>
    </row>
    <row r="481" spans="2:16" x14ac:dyDescent="0.25">
      <c r="B481">
        <v>11667111111.111</v>
      </c>
      <c r="C481">
        <v>-77.556922999999998</v>
      </c>
      <c r="D481">
        <v>-67.546570000000003</v>
      </c>
      <c r="F481" s="2">
        <f t="shared" si="78"/>
        <v>8.0050000000000008</v>
      </c>
      <c r="G481" s="2">
        <f t="shared" si="76"/>
        <v>-68.594986000000006</v>
      </c>
      <c r="J481">
        <v>11667111111.111</v>
      </c>
      <c r="K481">
        <v>-81.739029000000002</v>
      </c>
      <c r="L481">
        <v>-71.295119999999997</v>
      </c>
      <c r="N481" s="2">
        <f t="shared" si="79"/>
        <v>8.0050000000000008</v>
      </c>
      <c r="O481" s="2">
        <f t="shared" si="77"/>
        <v>-70.004379</v>
      </c>
    </row>
    <row r="482" spans="2:16" x14ac:dyDescent="0.25">
      <c r="B482">
        <v>12333555555.556</v>
      </c>
      <c r="C482">
        <v>-80.250907999999995</v>
      </c>
      <c r="D482">
        <v>-69.756371000000001</v>
      </c>
      <c r="F482" s="2" t="s">
        <v>21</v>
      </c>
      <c r="J482">
        <v>12333555555.556</v>
      </c>
      <c r="K482">
        <v>-80.758353999999997</v>
      </c>
      <c r="L482">
        <v>-70.058852999999999</v>
      </c>
      <c r="N482" s="2" t="s">
        <v>21</v>
      </c>
    </row>
    <row r="483" spans="2:16" x14ac:dyDescent="0.25">
      <c r="B483">
        <v>13000000000</v>
      </c>
      <c r="C483">
        <v>-75.820960999999997</v>
      </c>
      <c r="D483">
        <v>-64.855559999999997</v>
      </c>
      <c r="J483">
        <v>13000000000</v>
      </c>
      <c r="K483">
        <v>-72.838584999999995</v>
      </c>
      <c r="L483">
        <v>-61.777279</v>
      </c>
    </row>
    <row r="484" spans="2:16" x14ac:dyDescent="0.25">
      <c r="B484" t="s">
        <v>21</v>
      </c>
      <c r="J484" t="s">
        <v>21</v>
      </c>
    </row>
    <row r="485" spans="2:16" x14ac:dyDescent="0.25">
      <c r="F485" s="2" t="s">
        <v>65</v>
      </c>
      <c r="N485" s="2" t="s">
        <v>65</v>
      </c>
    </row>
    <row r="486" spans="2:16" ht="15.75" x14ac:dyDescent="0.25">
      <c r="F486" s="2" t="s">
        <v>19</v>
      </c>
      <c r="G486" s="2" t="str">
        <f t="shared" ref="G486:G505" si="80">D512</f>
        <v>5Ix2L dBc Log Mag(dB)</v>
      </c>
      <c r="H486" s="25">
        <v>5</v>
      </c>
      <c r="N486" s="2" t="s">
        <v>19</v>
      </c>
      <c r="O486" s="2" t="str">
        <f t="shared" ref="O486:O505" si="81">L512</f>
        <v>5Ix2L dBc Log Mag(dB)</v>
      </c>
      <c r="P486" s="25">
        <v>5</v>
      </c>
    </row>
    <row r="487" spans="2:16" ht="15.75" x14ac:dyDescent="0.25">
      <c r="B487" t="s">
        <v>64</v>
      </c>
      <c r="F487" s="2">
        <f t="shared" ref="F487:F505" si="82">B513/1000000000</f>
        <v>1</v>
      </c>
      <c r="G487" s="2">
        <f t="shared" si="80"/>
        <v>-75.722237000000007</v>
      </c>
      <c r="H487" s="26">
        <f>ABS(AVERAGE(G487:G505)-(H486-1)*19)</f>
        <v>157.82919757894737</v>
      </c>
      <c r="J487" t="s">
        <v>64</v>
      </c>
      <c r="N487" s="2">
        <f t="shared" ref="N487:N505" si="83">J513/1000000000</f>
        <v>1</v>
      </c>
      <c r="O487" s="2">
        <f t="shared" si="81"/>
        <v>-78.918541000000005</v>
      </c>
      <c r="P487" s="26">
        <f>ABS(AVERAGE(O487:O505)-(P486-1)*19)</f>
        <v>156.21601931578948</v>
      </c>
    </row>
    <row r="488" spans="2:16" x14ac:dyDescent="0.25">
      <c r="B488" t="s">
        <v>19</v>
      </c>
      <c r="C488" t="s">
        <v>168</v>
      </c>
      <c r="D488" t="s">
        <v>92</v>
      </c>
      <c r="F488" s="2">
        <f t="shared" si="82"/>
        <v>1.6666666666666998</v>
      </c>
      <c r="G488" s="2">
        <f t="shared" si="80"/>
        <v>-71.448097000000004</v>
      </c>
      <c r="J488" t="s">
        <v>19</v>
      </c>
      <c r="K488" t="s">
        <v>168</v>
      </c>
      <c r="L488" t="s">
        <v>92</v>
      </c>
      <c r="N488" s="2">
        <f t="shared" si="83"/>
        <v>1.6666666666666998</v>
      </c>
      <c r="O488" s="2">
        <f t="shared" si="81"/>
        <v>-75.660483999999997</v>
      </c>
    </row>
    <row r="489" spans="2:16" x14ac:dyDescent="0.25">
      <c r="B489">
        <v>1000000000</v>
      </c>
      <c r="C489">
        <v>-87.985359000000003</v>
      </c>
      <c r="D489">
        <v>-79.355193999999997</v>
      </c>
      <c r="F489" s="2">
        <f t="shared" si="82"/>
        <v>2.3333333333333002</v>
      </c>
      <c r="G489" s="2">
        <f t="shared" si="80"/>
        <v>-73.063338999999999</v>
      </c>
      <c r="J489">
        <v>1000000000</v>
      </c>
      <c r="K489">
        <v>-81.613274000000004</v>
      </c>
      <c r="L489">
        <v>-73.535065000000003</v>
      </c>
      <c r="N489" s="2">
        <f t="shared" si="83"/>
        <v>2.3333333333333002</v>
      </c>
      <c r="O489" s="2">
        <f t="shared" si="81"/>
        <v>-79.143173000000004</v>
      </c>
    </row>
    <row r="490" spans="2:16" x14ac:dyDescent="0.25">
      <c r="B490">
        <v>1389166666.6666999</v>
      </c>
      <c r="C490">
        <v>-78.374923999999993</v>
      </c>
      <c r="D490">
        <v>-70.269722000000002</v>
      </c>
      <c r="F490" s="2">
        <f t="shared" si="82"/>
        <v>3</v>
      </c>
      <c r="G490" s="2">
        <f t="shared" si="80"/>
        <v>-76.078299999999999</v>
      </c>
      <c r="J490">
        <v>1389166666.6666999</v>
      </c>
      <c r="K490">
        <v>-88.153084000000007</v>
      </c>
      <c r="L490">
        <v>-80.573074000000005</v>
      </c>
      <c r="N490" s="2">
        <f t="shared" si="83"/>
        <v>3</v>
      </c>
      <c r="O490" s="2">
        <f t="shared" si="81"/>
        <v>-70.707747999999995</v>
      </c>
    </row>
    <row r="491" spans="2:16" x14ac:dyDescent="0.25">
      <c r="B491">
        <v>1778333333.3333001</v>
      </c>
      <c r="C491">
        <v>-87.311760000000007</v>
      </c>
      <c r="D491">
        <v>-78.866050999999999</v>
      </c>
      <c r="F491" s="2">
        <f t="shared" si="82"/>
        <v>3.6666666666666998</v>
      </c>
      <c r="G491" s="2">
        <f t="shared" si="80"/>
        <v>-81.900726000000006</v>
      </c>
      <c r="J491">
        <v>1778333333.3333001</v>
      </c>
      <c r="K491">
        <v>-92.047348</v>
      </c>
      <c r="L491">
        <v>-84.249381999999997</v>
      </c>
      <c r="N491" s="2">
        <f t="shared" si="83"/>
        <v>3.6666666666666998</v>
      </c>
      <c r="O491" s="2">
        <f t="shared" si="81"/>
        <v>-75.927193000000003</v>
      </c>
    </row>
    <row r="492" spans="2:16" x14ac:dyDescent="0.25">
      <c r="B492">
        <v>2167500000</v>
      </c>
      <c r="C492">
        <v>-94.509758000000005</v>
      </c>
      <c r="D492">
        <v>-85.684441000000007</v>
      </c>
      <c r="F492" s="2">
        <f t="shared" si="82"/>
        <v>4.3333333333332993</v>
      </c>
      <c r="G492" s="2">
        <f t="shared" si="80"/>
        <v>-77.225776999999994</v>
      </c>
      <c r="J492">
        <v>2167500000</v>
      </c>
      <c r="K492">
        <v>-87.591308999999995</v>
      </c>
      <c r="L492">
        <v>-79.522148000000001</v>
      </c>
      <c r="N492" s="2">
        <f t="shared" si="83"/>
        <v>4.3333333333332993</v>
      </c>
      <c r="O492" s="2">
        <f t="shared" si="81"/>
        <v>-72.656684999999996</v>
      </c>
    </row>
    <row r="493" spans="2:16" x14ac:dyDescent="0.25">
      <c r="B493">
        <v>2556666666.6666999</v>
      </c>
      <c r="C493">
        <v>-86.159476999999995</v>
      </c>
      <c r="D493">
        <v>-77.596290999999994</v>
      </c>
      <c r="F493" s="2">
        <f t="shared" si="82"/>
        <v>5</v>
      </c>
      <c r="G493" s="2">
        <f t="shared" si="80"/>
        <v>-83.302597000000006</v>
      </c>
      <c r="J493">
        <v>2556666666.6666999</v>
      </c>
      <c r="K493">
        <v>-86.527923999999999</v>
      </c>
      <c r="L493">
        <v>-78.237312000000003</v>
      </c>
      <c r="N493" s="2">
        <f t="shared" si="83"/>
        <v>5</v>
      </c>
      <c r="O493" s="2">
        <f t="shared" si="81"/>
        <v>-66.255745000000005</v>
      </c>
    </row>
    <row r="494" spans="2:16" x14ac:dyDescent="0.25">
      <c r="B494">
        <v>2945833333.3333001</v>
      </c>
      <c r="C494">
        <v>-93.696663000000001</v>
      </c>
      <c r="D494">
        <v>-85.474411000000003</v>
      </c>
      <c r="F494" s="2">
        <f t="shared" si="82"/>
        <v>5.6666666666667007</v>
      </c>
      <c r="G494" s="2">
        <f t="shared" si="80"/>
        <v>-69.673385999999994</v>
      </c>
      <c r="J494">
        <v>2945833333.3333001</v>
      </c>
      <c r="K494">
        <v>-81.873924000000002</v>
      </c>
      <c r="L494">
        <v>-73.464850999999996</v>
      </c>
      <c r="N494" s="2">
        <f t="shared" si="83"/>
        <v>5.6666666666667007</v>
      </c>
      <c r="O494" s="2">
        <f t="shared" si="81"/>
        <v>-79.800567999999998</v>
      </c>
    </row>
    <row r="495" spans="2:16" x14ac:dyDescent="0.25">
      <c r="B495">
        <v>3335000000</v>
      </c>
      <c r="C495">
        <v>-88.680130000000005</v>
      </c>
      <c r="D495">
        <v>-80.460991000000007</v>
      </c>
      <c r="F495" s="2">
        <f t="shared" si="82"/>
        <v>6.3333333333332993</v>
      </c>
      <c r="G495" s="2">
        <f t="shared" si="80"/>
        <v>-80.263610999999997</v>
      </c>
      <c r="J495">
        <v>3335000000</v>
      </c>
      <c r="K495">
        <v>-91.978522999999996</v>
      </c>
      <c r="L495">
        <v>-83.515045000000001</v>
      </c>
      <c r="N495" s="2">
        <f t="shared" si="83"/>
        <v>6.3333333333332993</v>
      </c>
      <c r="O495" s="2">
        <f t="shared" si="81"/>
        <v>-75.506232999999995</v>
      </c>
    </row>
    <row r="496" spans="2:16" x14ac:dyDescent="0.25">
      <c r="B496">
        <v>3724166666.6666999</v>
      </c>
      <c r="C496">
        <v>-81.101280000000003</v>
      </c>
      <c r="D496">
        <v>-72.740241999999995</v>
      </c>
      <c r="F496" s="2">
        <f t="shared" si="82"/>
        <v>7</v>
      </c>
      <c r="G496" s="2">
        <f t="shared" si="80"/>
        <v>-94.945351000000002</v>
      </c>
      <c r="J496">
        <v>3724166666.6666999</v>
      </c>
      <c r="K496">
        <v>-86.143012999999996</v>
      </c>
      <c r="L496">
        <v>-77.710723999999999</v>
      </c>
      <c r="N496" s="2">
        <f t="shared" si="83"/>
        <v>7</v>
      </c>
      <c r="O496" s="2">
        <f t="shared" si="81"/>
        <v>-77.239288000000002</v>
      </c>
    </row>
    <row r="497" spans="2:16" x14ac:dyDescent="0.25">
      <c r="B497">
        <v>4113333333.3333001</v>
      </c>
      <c r="C497">
        <v>-85.892426</v>
      </c>
      <c r="D497">
        <v>-77.484984999999995</v>
      </c>
      <c r="F497" s="2">
        <f t="shared" si="82"/>
        <v>7.6666666666667007</v>
      </c>
      <c r="G497" s="2">
        <f t="shared" si="80"/>
        <v>-83.342842000000005</v>
      </c>
      <c r="J497">
        <v>4113333333.3333001</v>
      </c>
      <c r="K497">
        <v>-90.300490999999994</v>
      </c>
      <c r="L497">
        <v>-81.844634999999997</v>
      </c>
      <c r="N497" s="2">
        <f t="shared" si="83"/>
        <v>7.6666666666667007</v>
      </c>
      <c r="O497" s="2">
        <f t="shared" si="81"/>
        <v>-81.516945000000007</v>
      </c>
    </row>
    <row r="498" spans="2:16" x14ac:dyDescent="0.25">
      <c r="B498">
        <v>4502500000</v>
      </c>
      <c r="C498">
        <v>-85.55941</v>
      </c>
      <c r="D498">
        <v>-77.138863000000001</v>
      </c>
      <c r="F498" s="2">
        <f t="shared" si="82"/>
        <v>8.3333333333333002</v>
      </c>
      <c r="G498" s="2">
        <f t="shared" si="80"/>
        <v>-79.526779000000005</v>
      </c>
      <c r="J498">
        <v>4502500000</v>
      </c>
      <c r="K498">
        <v>-100.5722</v>
      </c>
      <c r="L498">
        <v>-91.942856000000006</v>
      </c>
      <c r="N498" s="2">
        <f t="shared" si="83"/>
        <v>8.3333333333333002</v>
      </c>
      <c r="O498" s="2">
        <f t="shared" si="81"/>
        <v>-81.813972000000007</v>
      </c>
    </row>
    <row r="499" spans="2:16" x14ac:dyDescent="0.25">
      <c r="B499">
        <v>4891666666.6667004</v>
      </c>
      <c r="C499">
        <v>-78.740082000000001</v>
      </c>
      <c r="D499">
        <v>-70.129210999999998</v>
      </c>
      <c r="F499" s="2">
        <f t="shared" si="82"/>
        <v>9</v>
      </c>
      <c r="G499" s="2">
        <f t="shared" si="80"/>
        <v>-79.874549999999999</v>
      </c>
      <c r="J499">
        <v>4891666666.6667004</v>
      </c>
      <c r="K499">
        <v>-85.692665000000005</v>
      </c>
      <c r="L499">
        <v>-77.220200000000006</v>
      </c>
      <c r="N499" s="2">
        <f t="shared" si="83"/>
        <v>9</v>
      </c>
      <c r="O499" s="2">
        <f t="shared" si="81"/>
        <v>-88.531554999999997</v>
      </c>
    </row>
    <row r="500" spans="2:16" x14ac:dyDescent="0.25">
      <c r="B500">
        <v>5280833333.3332996</v>
      </c>
      <c r="C500">
        <v>-85.181090999999995</v>
      </c>
      <c r="D500">
        <v>-76.065146999999996</v>
      </c>
      <c r="F500" s="2">
        <f t="shared" si="82"/>
        <v>9.6666666666666998</v>
      </c>
      <c r="G500" s="2">
        <f t="shared" si="80"/>
        <v>-91.028960999999995</v>
      </c>
      <c r="J500">
        <v>5280833333.3332996</v>
      </c>
      <c r="K500">
        <v>-83.189667</v>
      </c>
      <c r="L500">
        <v>-74.235732999999996</v>
      </c>
      <c r="N500" s="2">
        <f t="shared" si="83"/>
        <v>9.6666666666666998</v>
      </c>
      <c r="O500" s="2">
        <f t="shared" si="81"/>
        <v>-101.88368</v>
      </c>
    </row>
    <row r="501" spans="2:16" x14ac:dyDescent="0.25">
      <c r="B501">
        <v>5670000000</v>
      </c>
      <c r="C501">
        <v>-81.423705999999996</v>
      </c>
      <c r="D501">
        <v>-71.523453000000003</v>
      </c>
      <c r="F501" s="2">
        <f t="shared" si="82"/>
        <v>10.333333333333</v>
      </c>
      <c r="G501" s="2">
        <f t="shared" si="80"/>
        <v>-83.678864000000004</v>
      </c>
      <c r="J501">
        <v>5670000000</v>
      </c>
      <c r="K501">
        <v>-82.394149999999996</v>
      </c>
      <c r="L501">
        <v>-72.536925999999994</v>
      </c>
      <c r="N501" s="2">
        <f t="shared" si="83"/>
        <v>10.333333333333</v>
      </c>
      <c r="O501" s="2">
        <f t="shared" si="81"/>
        <v>-89.108536000000001</v>
      </c>
    </row>
    <row r="502" spans="2:16" x14ac:dyDescent="0.25">
      <c r="B502">
        <v>6059166666.6667004</v>
      </c>
      <c r="C502">
        <v>-79.083777999999995</v>
      </c>
      <c r="D502">
        <v>-68.915688000000003</v>
      </c>
      <c r="F502" s="2">
        <f t="shared" si="82"/>
        <v>11</v>
      </c>
      <c r="G502" s="2">
        <f t="shared" si="80"/>
        <v>-84.733474999999999</v>
      </c>
      <c r="J502">
        <v>6059166666.6667004</v>
      </c>
      <c r="K502">
        <v>-79.052466999999993</v>
      </c>
      <c r="L502">
        <v>-68.638863000000001</v>
      </c>
      <c r="N502" s="2">
        <f t="shared" si="83"/>
        <v>11</v>
      </c>
      <c r="O502" s="2">
        <f t="shared" si="81"/>
        <v>-87.789580999999998</v>
      </c>
    </row>
    <row r="503" spans="2:16" x14ac:dyDescent="0.25">
      <c r="B503">
        <v>6448333333.3332996</v>
      </c>
      <c r="C503">
        <v>-82.602401999999998</v>
      </c>
      <c r="D503">
        <v>-72.340796999999995</v>
      </c>
      <c r="F503" s="2">
        <f t="shared" si="82"/>
        <v>11.666666666667</v>
      </c>
      <c r="G503" s="2">
        <f t="shared" si="80"/>
        <v>-85.069275000000005</v>
      </c>
      <c r="J503">
        <v>6448333333.3332996</v>
      </c>
      <c r="K503">
        <v>-82.266434000000004</v>
      </c>
      <c r="L503">
        <v>-71.986221</v>
      </c>
      <c r="N503" s="2">
        <f t="shared" si="83"/>
        <v>11.666666666667</v>
      </c>
      <c r="O503" s="2">
        <f t="shared" si="81"/>
        <v>-81.109038999999996</v>
      </c>
    </row>
    <row r="504" spans="2:16" x14ac:dyDescent="0.25">
      <c r="B504">
        <v>6837500000</v>
      </c>
      <c r="C504">
        <v>-84.379149999999996</v>
      </c>
      <c r="D504">
        <v>-74.467094000000003</v>
      </c>
      <c r="F504" s="2">
        <f t="shared" si="82"/>
        <v>12.333333333333</v>
      </c>
      <c r="G504" s="2">
        <f t="shared" si="80"/>
        <v>-89.157523999999995</v>
      </c>
      <c r="J504">
        <v>6837500000</v>
      </c>
      <c r="K504">
        <v>-82.643485999999996</v>
      </c>
      <c r="L504">
        <v>-72.358856000000003</v>
      </c>
      <c r="N504" s="2">
        <f t="shared" si="83"/>
        <v>12.333333333333</v>
      </c>
      <c r="O504" s="2">
        <f t="shared" si="81"/>
        <v>-80.512314000000003</v>
      </c>
    </row>
    <row r="505" spans="2:16" x14ac:dyDescent="0.25">
      <c r="B505">
        <v>7226666666.6667004</v>
      </c>
      <c r="C505">
        <v>-77.964057999999994</v>
      </c>
      <c r="D505">
        <v>-67.953704999999999</v>
      </c>
      <c r="F505" s="2">
        <f t="shared" si="82"/>
        <v>13</v>
      </c>
      <c r="G505" s="2">
        <f t="shared" si="80"/>
        <v>-94.719063000000006</v>
      </c>
      <c r="J505">
        <v>7226666666.6667004</v>
      </c>
      <c r="K505">
        <v>-84.643707000000006</v>
      </c>
      <c r="L505">
        <v>-74.199798999999999</v>
      </c>
      <c r="N505" s="2">
        <f t="shared" si="83"/>
        <v>13</v>
      </c>
      <c r="O505" s="2">
        <f t="shared" si="81"/>
        <v>-80.023087000000004</v>
      </c>
    </row>
    <row r="506" spans="2:16" x14ac:dyDescent="0.25">
      <c r="B506">
        <v>7615833333.3332996</v>
      </c>
      <c r="C506">
        <v>-78.432441999999995</v>
      </c>
      <c r="D506">
        <v>-67.937911999999997</v>
      </c>
      <c r="F506" s="2" t="s">
        <v>21</v>
      </c>
      <c r="J506">
        <v>7615833333.3332996</v>
      </c>
      <c r="K506">
        <v>-80.811751999999998</v>
      </c>
      <c r="L506">
        <v>-70.112251000000001</v>
      </c>
      <c r="N506" s="2" t="s">
        <v>21</v>
      </c>
    </row>
    <row r="507" spans="2:16" x14ac:dyDescent="0.25">
      <c r="B507">
        <v>8005000000</v>
      </c>
      <c r="C507">
        <v>-79.560387000000006</v>
      </c>
      <c r="D507">
        <v>-68.594986000000006</v>
      </c>
      <c r="J507">
        <v>8005000000</v>
      </c>
      <c r="K507">
        <v>-81.065689000000006</v>
      </c>
      <c r="L507">
        <v>-70.004379</v>
      </c>
    </row>
    <row r="508" spans="2:16" x14ac:dyDescent="0.25">
      <c r="B508" t="s">
        <v>21</v>
      </c>
      <c r="J508" t="s">
        <v>21</v>
      </c>
    </row>
    <row r="509" spans="2:16" x14ac:dyDescent="0.25">
      <c r="F509" s="2" t="s">
        <v>67</v>
      </c>
      <c r="N509" s="2" t="s">
        <v>67</v>
      </c>
    </row>
    <row r="510" spans="2:16" ht="15.75" x14ac:dyDescent="0.25">
      <c r="F510" s="2" t="s">
        <v>19</v>
      </c>
      <c r="G510" s="2" t="str">
        <f t="shared" ref="G510:G529" si="84">D536</f>
        <v>5Ix3L dBc Log Mag(dB)</v>
      </c>
      <c r="H510" s="25">
        <v>5</v>
      </c>
      <c r="N510" s="2" t="s">
        <v>19</v>
      </c>
      <c r="O510" s="2" t="str">
        <f t="shared" ref="O510:O529" si="85">L536</f>
        <v>5Ix3L dBc Log Mag(dB)</v>
      </c>
      <c r="P510" s="25">
        <v>5</v>
      </c>
    </row>
    <row r="511" spans="2:16" ht="15.75" x14ac:dyDescent="0.25">
      <c r="B511" t="s">
        <v>65</v>
      </c>
      <c r="F511" s="2">
        <f t="shared" ref="F511:F529" si="86">B537/1000000000</f>
        <v>1</v>
      </c>
      <c r="G511" s="2">
        <f t="shared" si="84"/>
        <v>-72.525313999999995</v>
      </c>
      <c r="H511" s="26">
        <f>ABS(AVERAGE(G511:G529)-(H510-1)*19)</f>
        <v>149.26695526315791</v>
      </c>
      <c r="J511" t="s">
        <v>65</v>
      </c>
      <c r="N511" s="2">
        <f t="shared" ref="N511:N529" si="87">J537/1000000000</f>
        <v>1</v>
      </c>
      <c r="O511" s="2">
        <f t="shared" si="85"/>
        <v>-74.313193999999996</v>
      </c>
      <c r="P511" s="26">
        <f>ABS(AVERAGE(O511:O529)-(P510-1)*19)</f>
        <v>145.76397010526316</v>
      </c>
    </row>
    <row r="512" spans="2:16" x14ac:dyDescent="0.25">
      <c r="B512" t="s">
        <v>19</v>
      </c>
      <c r="C512" t="s">
        <v>169</v>
      </c>
      <c r="D512" t="s">
        <v>93</v>
      </c>
      <c r="F512" s="2">
        <f t="shared" si="86"/>
        <v>1.6666666666666998</v>
      </c>
      <c r="G512" s="2">
        <f t="shared" si="84"/>
        <v>-71.925101999999995</v>
      </c>
      <c r="J512" t="s">
        <v>19</v>
      </c>
      <c r="K512" t="s">
        <v>169</v>
      </c>
      <c r="L512" t="s">
        <v>93</v>
      </c>
      <c r="N512" s="2">
        <f t="shared" si="87"/>
        <v>1.6666666666666998</v>
      </c>
      <c r="O512" s="2">
        <f t="shared" si="85"/>
        <v>-70.124968999999993</v>
      </c>
    </row>
    <row r="513" spans="2:15" x14ac:dyDescent="0.25">
      <c r="B513">
        <v>1000000000</v>
      </c>
      <c r="C513">
        <v>-84.352394000000004</v>
      </c>
      <c r="D513">
        <v>-75.722237000000007</v>
      </c>
      <c r="F513" s="2">
        <f t="shared" si="86"/>
        <v>2.3333333333333002</v>
      </c>
      <c r="G513" s="2">
        <f t="shared" si="84"/>
        <v>-72.100928999999994</v>
      </c>
      <c r="J513">
        <v>1000000000</v>
      </c>
      <c r="K513">
        <v>-86.996750000000006</v>
      </c>
      <c r="L513">
        <v>-78.918541000000005</v>
      </c>
      <c r="N513" s="2">
        <f t="shared" si="87"/>
        <v>2.3333333333333002</v>
      </c>
      <c r="O513" s="2">
        <f t="shared" si="85"/>
        <v>-73.831603999999999</v>
      </c>
    </row>
    <row r="514" spans="2:15" x14ac:dyDescent="0.25">
      <c r="B514">
        <v>1666666666.6666999</v>
      </c>
      <c r="C514">
        <v>-79.553307000000004</v>
      </c>
      <c r="D514">
        <v>-71.448097000000004</v>
      </c>
      <c r="F514" s="2">
        <f t="shared" si="86"/>
        <v>3</v>
      </c>
      <c r="G514" s="2">
        <f t="shared" si="84"/>
        <v>-70.019379000000001</v>
      </c>
      <c r="J514">
        <v>1666666666.6666999</v>
      </c>
      <c r="K514">
        <v>-83.240493999999998</v>
      </c>
      <c r="L514">
        <v>-75.660483999999997</v>
      </c>
      <c r="N514" s="2">
        <f t="shared" si="87"/>
        <v>3</v>
      </c>
      <c r="O514" s="2">
        <f t="shared" si="85"/>
        <v>-70.044028999999995</v>
      </c>
    </row>
    <row r="515" spans="2:15" x14ac:dyDescent="0.25">
      <c r="B515">
        <v>2333333333.3333001</v>
      </c>
      <c r="C515">
        <v>-81.509048000000007</v>
      </c>
      <c r="D515">
        <v>-73.063338999999999</v>
      </c>
      <c r="F515" s="2">
        <f t="shared" si="86"/>
        <v>3.6666666666666998</v>
      </c>
      <c r="G515" s="2">
        <f t="shared" si="84"/>
        <v>-68.599547999999999</v>
      </c>
      <c r="J515">
        <v>2333333333.3333001</v>
      </c>
      <c r="K515">
        <v>-86.941139000000007</v>
      </c>
      <c r="L515">
        <v>-79.143173000000004</v>
      </c>
      <c r="N515" s="2">
        <f t="shared" si="87"/>
        <v>3.6666666666666998</v>
      </c>
      <c r="O515" s="2">
        <f t="shared" si="85"/>
        <v>-80.320328000000003</v>
      </c>
    </row>
    <row r="516" spans="2:15" x14ac:dyDescent="0.25">
      <c r="B516">
        <v>3000000000</v>
      </c>
      <c r="C516">
        <v>-84.903617999999994</v>
      </c>
      <c r="D516">
        <v>-76.078299999999999</v>
      </c>
      <c r="F516" s="2">
        <f t="shared" si="86"/>
        <v>4.3333333333332993</v>
      </c>
      <c r="G516" s="2">
        <f t="shared" si="84"/>
        <v>-65.776611000000003</v>
      </c>
      <c r="J516">
        <v>3000000000</v>
      </c>
      <c r="K516">
        <v>-78.776909000000003</v>
      </c>
      <c r="L516">
        <v>-70.707747999999995</v>
      </c>
      <c r="N516" s="2">
        <f t="shared" si="87"/>
        <v>4.3333333333332993</v>
      </c>
      <c r="O516" s="2">
        <f t="shared" si="85"/>
        <v>-70.861992000000001</v>
      </c>
    </row>
    <row r="517" spans="2:15" x14ac:dyDescent="0.25">
      <c r="B517">
        <v>3666666666.6666999</v>
      </c>
      <c r="C517">
        <v>-90.463913000000005</v>
      </c>
      <c r="D517">
        <v>-81.900726000000006</v>
      </c>
      <c r="F517" s="2">
        <f t="shared" si="86"/>
        <v>5</v>
      </c>
      <c r="G517" s="2">
        <f t="shared" si="84"/>
        <v>-77.452240000000003</v>
      </c>
      <c r="J517">
        <v>3666666666.6666999</v>
      </c>
      <c r="K517">
        <v>-84.217804000000001</v>
      </c>
      <c r="L517">
        <v>-75.927193000000003</v>
      </c>
      <c r="N517" s="2">
        <f t="shared" si="87"/>
        <v>5</v>
      </c>
      <c r="O517" s="2">
        <f t="shared" si="85"/>
        <v>-75.222877999999994</v>
      </c>
    </row>
    <row r="518" spans="2:15" x14ac:dyDescent="0.25">
      <c r="B518">
        <v>4333333333.3332996</v>
      </c>
      <c r="C518">
        <v>-85.448029000000005</v>
      </c>
      <c r="D518">
        <v>-77.225776999999994</v>
      </c>
      <c r="F518" s="2">
        <f t="shared" si="86"/>
        <v>5.6666666666667007</v>
      </c>
      <c r="G518" s="2">
        <f t="shared" si="84"/>
        <v>-83.568809999999999</v>
      </c>
      <c r="J518">
        <v>4333333333.3332996</v>
      </c>
      <c r="K518">
        <v>-81.065758000000002</v>
      </c>
      <c r="L518">
        <v>-72.656684999999996</v>
      </c>
      <c r="N518" s="2">
        <f t="shared" si="87"/>
        <v>5.6666666666667007</v>
      </c>
      <c r="O518" s="2">
        <f t="shared" si="85"/>
        <v>-69.890770000000003</v>
      </c>
    </row>
    <row r="519" spans="2:15" x14ac:dyDescent="0.25">
      <c r="B519">
        <v>5000000000</v>
      </c>
      <c r="C519">
        <v>-91.521728999999993</v>
      </c>
      <c r="D519">
        <v>-83.302597000000006</v>
      </c>
      <c r="F519" s="2">
        <f t="shared" si="86"/>
        <v>6.3333333333332993</v>
      </c>
      <c r="G519" s="2">
        <f t="shared" si="84"/>
        <v>-83.021072000000004</v>
      </c>
      <c r="J519">
        <v>5000000000</v>
      </c>
      <c r="K519">
        <v>-74.719230999999994</v>
      </c>
      <c r="L519">
        <v>-66.255745000000005</v>
      </c>
      <c r="N519" s="2">
        <f t="shared" si="87"/>
        <v>6.3333333333332993</v>
      </c>
      <c r="O519" s="2">
        <f t="shared" si="85"/>
        <v>-67.814239999999998</v>
      </c>
    </row>
    <row r="520" spans="2:15" x14ac:dyDescent="0.25">
      <c r="B520">
        <v>5666666666.6667004</v>
      </c>
      <c r="C520">
        <v>-78.034424000000001</v>
      </c>
      <c r="D520">
        <v>-69.673385999999994</v>
      </c>
      <c r="F520" s="2">
        <f t="shared" si="86"/>
        <v>7</v>
      </c>
      <c r="G520" s="2">
        <f t="shared" si="84"/>
        <v>-85.448455999999993</v>
      </c>
      <c r="J520">
        <v>5666666666.6667004</v>
      </c>
      <c r="K520">
        <v>-88.232856999999996</v>
      </c>
      <c r="L520">
        <v>-79.800567999999998</v>
      </c>
      <c r="N520" s="2">
        <f t="shared" si="87"/>
        <v>7</v>
      </c>
      <c r="O520" s="2">
        <f t="shared" si="85"/>
        <v>-68.430794000000006</v>
      </c>
    </row>
    <row r="521" spans="2:15" x14ac:dyDescent="0.25">
      <c r="B521">
        <v>6333333333.3332996</v>
      </c>
      <c r="C521">
        <v>-88.671042999999997</v>
      </c>
      <c r="D521">
        <v>-80.263610999999997</v>
      </c>
      <c r="F521" s="2">
        <f t="shared" si="86"/>
        <v>7.6666666666667007</v>
      </c>
      <c r="G521" s="2">
        <f t="shared" si="84"/>
        <v>-72.674942000000001</v>
      </c>
      <c r="J521">
        <v>6333333333.3332996</v>
      </c>
      <c r="K521">
        <v>-83.962081999999995</v>
      </c>
      <c r="L521">
        <v>-75.506232999999995</v>
      </c>
      <c r="N521" s="2">
        <f t="shared" si="87"/>
        <v>7.6666666666667007</v>
      </c>
      <c r="O521" s="2">
        <f t="shared" si="85"/>
        <v>-63.023463999999997</v>
      </c>
    </row>
    <row r="522" spans="2:15" x14ac:dyDescent="0.25">
      <c r="B522">
        <v>7000000000</v>
      </c>
      <c r="C522">
        <v>-103.36588999999999</v>
      </c>
      <c r="D522">
        <v>-94.945351000000002</v>
      </c>
      <c r="F522" s="2">
        <f t="shared" si="86"/>
        <v>8.3333333333333002</v>
      </c>
      <c r="G522" s="2">
        <f t="shared" si="84"/>
        <v>-69.607680999999999</v>
      </c>
      <c r="J522">
        <v>7000000000</v>
      </c>
      <c r="K522">
        <v>-85.868637000000007</v>
      </c>
      <c r="L522">
        <v>-77.239288000000002</v>
      </c>
      <c r="N522" s="2">
        <f t="shared" si="87"/>
        <v>8.3333333333333002</v>
      </c>
      <c r="O522" s="2">
        <f t="shared" si="85"/>
        <v>-64.415543</v>
      </c>
    </row>
    <row r="523" spans="2:15" x14ac:dyDescent="0.25">
      <c r="B523">
        <v>7666666666.6667004</v>
      </c>
      <c r="C523">
        <v>-91.953711999999996</v>
      </c>
      <c r="D523">
        <v>-83.342842000000005</v>
      </c>
      <c r="F523" s="2">
        <f t="shared" si="86"/>
        <v>9</v>
      </c>
      <c r="G523" s="2">
        <f t="shared" si="84"/>
        <v>-67.419876000000002</v>
      </c>
      <c r="J523">
        <v>7666666666.6667004</v>
      </c>
      <c r="K523">
        <v>-89.989410000000007</v>
      </c>
      <c r="L523">
        <v>-81.516945000000007</v>
      </c>
      <c r="N523" s="2">
        <f t="shared" si="87"/>
        <v>9</v>
      </c>
      <c r="O523" s="2">
        <f t="shared" si="85"/>
        <v>-66.010955999999993</v>
      </c>
    </row>
    <row r="524" spans="2:15" x14ac:dyDescent="0.25">
      <c r="B524">
        <v>8333333333.3332996</v>
      </c>
      <c r="C524">
        <v>-88.642723000000004</v>
      </c>
      <c r="D524">
        <v>-79.526779000000005</v>
      </c>
      <c r="F524" s="2">
        <f t="shared" si="86"/>
        <v>9.6666666666666998</v>
      </c>
      <c r="G524" s="2">
        <f t="shared" si="84"/>
        <v>-66.990662</v>
      </c>
      <c r="J524">
        <v>8333333333.3332996</v>
      </c>
      <c r="K524">
        <v>-90.767905999999996</v>
      </c>
      <c r="L524">
        <v>-81.813972000000007</v>
      </c>
      <c r="N524" s="2">
        <f t="shared" si="87"/>
        <v>9.6666666666666998</v>
      </c>
      <c r="O524" s="2">
        <f t="shared" si="85"/>
        <v>-67.369788999999997</v>
      </c>
    </row>
    <row r="525" spans="2:15" x14ac:dyDescent="0.25">
      <c r="B525">
        <v>9000000000</v>
      </c>
      <c r="C525">
        <v>-89.774811</v>
      </c>
      <c r="D525">
        <v>-79.874549999999999</v>
      </c>
      <c r="F525" s="2">
        <f t="shared" si="86"/>
        <v>10.333333333333</v>
      </c>
      <c r="G525" s="2">
        <f t="shared" si="84"/>
        <v>-61.750945999999999</v>
      </c>
      <c r="J525">
        <v>9000000000</v>
      </c>
      <c r="K525">
        <v>-98.388779</v>
      </c>
      <c r="L525">
        <v>-88.531554999999997</v>
      </c>
      <c r="N525" s="2">
        <f t="shared" si="87"/>
        <v>10.333333333333</v>
      </c>
      <c r="O525" s="2">
        <f t="shared" si="85"/>
        <v>-63.778229000000003</v>
      </c>
    </row>
    <row r="526" spans="2:15" x14ac:dyDescent="0.25">
      <c r="B526">
        <v>9666666666.6667004</v>
      </c>
      <c r="C526">
        <v>-101.19704</v>
      </c>
      <c r="D526">
        <v>-91.028960999999995</v>
      </c>
      <c r="F526" s="2">
        <f t="shared" si="86"/>
        <v>11</v>
      </c>
      <c r="G526" s="2">
        <f t="shared" si="84"/>
        <v>-66.890724000000006</v>
      </c>
      <c r="J526">
        <v>9666666666.6667004</v>
      </c>
      <c r="K526">
        <v>-112.29729</v>
      </c>
      <c r="L526">
        <v>-101.88368</v>
      </c>
      <c r="N526" s="2">
        <f t="shared" si="87"/>
        <v>11</v>
      </c>
      <c r="O526" s="2">
        <f t="shared" si="85"/>
        <v>-62.214568999999997</v>
      </c>
    </row>
    <row r="527" spans="2:15" x14ac:dyDescent="0.25">
      <c r="B527">
        <v>10333333333.333</v>
      </c>
      <c r="C527">
        <v>-93.940460000000002</v>
      </c>
      <c r="D527">
        <v>-83.678864000000004</v>
      </c>
      <c r="F527" s="2">
        <f t="shared" si="86"/>
        <v>11.666666666667</v>
      </c>
      <c r="G527" s="2">
        <f t="shared" si="84"/>
        <v>-79.688903999999994</v>
      </c>
      <c r="J527">
        <v>10333333333.333</v>
      </c>
      <c r="K527">
        <v>-99.388740999999996</v>
      </c>
      <c r="L527">
        <v>-89.108536000000001</v>
      </c>
      <c r="N527" s="2">
        <f t="shared" si="87"/>
        <v>11.666666666667</v>
      </c>
      <c r="O527" s="2">
        <f t="shared" si="85"/>
        <v>-70.166831999999999</v>
      </c>
    </row>
    <row r="528" spans="2:15" x14ac:dyDescent="0.25">
      <c r="B528">
        <v>11000000000</v>
      </c>
      <c r="C528">
        <v>-94.645531000000005</v>
      </c>
      <c r="D528">
        <v>-84.733474999999999</v>
      </c>
      <c r="F528" s="2">
        <f t="shared" si="86"/>
        <v>12.333333333333</v>
      </c>
      <c r="G528" s="2">
        <f t="shared" si="84"/>
        <v>-80.650336999999993</v>
      </c>
      <c r="J528">
        <v>11000000000</v>
      </c>
      <c r="K528">
        <v>-98.074211000000005</v>
      </c>
      <c r="L528">
        <v>-87.789580999999998</v>
      </c>
      <c r="N528" s="2">
        <f t="shared" si="87"/>
        <v>12.333333333333</v>
      </c>
      <c r="O528" s="2">
        <f t="shared" si="85"/>
        <v>-71.690658999999997</v>
      </c>
    </row>
    <row r="529" spans="2:16" x14ac:dyDescent="0.25">
      <c r="B529">
        <v>11666666666.667</v>
      </c>
      <c r="C529">
        <v>-95.079628</v>
      </c>
      <c r="D529">
        <v>-85.069275000000005</v>
      </c>
      <c r="F529" s="2">
        <f t="shared" si="86"/>
        <v>13</v>
      </c>
      <c r="G529" s="2">
        <f t="shared" si="84"/>
        <v>-75.960616999999999</v>
      </c>
      <c r="J529">
        <v>11666666666.667</v>
      </c>
      <c r="K529">
        <v>-91.552948000000001</v>
      </c>
      <c r="L529">
        <v>-81.109038999999996</v>
      </c>
      <c r="N529" s="2">
        <f t="shared" si="87"/>
        <v>13</v>
      </c>
      <c r="O529" s="2">
        <f t="shared" si="85"/>
        <v>-75.990593000000004</v>
      </c>
    </row>
    <row r="530" spans="2:16" x14ac:dyDescent="0.25">
      <c r="B530">
        <v>12333333333.333</v>
      </c>
      <c r="C530">
        <v>-99.652061000000003</v>
      </c>
      <c r="D530">
        <v>-89.157523999999995</v>
      </c>
      <c r="F530" s="2" t="s">
        <v>21</v>
      </c>
      <c r="J530">
        <v>12333333333.333</v>
      </c>
      <c r="K530">
        <v>-91.211815000000001</v>
      </c>
      <c r="L530">
        <v>-80.512314000000003</v>
      </c>
      <c r="N530" s="2" t="s">
        <v>21</v>
      </c>
    </row>
    <row r="531" spans="2:16" x14ac:dyDescent="0.25">
      <c r="B531">
        <v>13000000000</v>
      </c>
      <c r="C531">
        <v>-105.68446</v>
      </c>
      <c r="D531">
        <v>-94.719063000000006</v>
      </c>
      <c r="J531">
        <v>13000000000</v>
      </c>
      <c r="K531">
        <v>-91.084389000000002</v>
      </c>
      <c r="L531">
        <v>-80.023087000000004</v>
      </c>
    </row>
    <row r="532" spans="2:16" x14ac:dyDescent="0.25">
      <c r="B532" t="s">
        <v>21</v>
      </c>
      <c r="J532" t="s">
        <v>21</v>
      </c>
    </row>
    <row r="533" spans="2:16" x14ac:dyDescent="0.25">
      <c r="F533" s="2" t="s">
        <v>69</v>
      </c>
      <c r="N533" s="2" t="s">
        <v>69</v>
      </c>
    </row>
    <row r="534" spans="2:16" ht="15.75" x14ac:dyDescent="0.25">
      <c r="F534" s="2" t="s">
        <v>19</v>
      </c>
      <c r="G534" s="2" t="str">
        <f t="shared" ref="G534:G553" si="88">D560</f>
        <v>5Ix4L dBc Log Mag(dB)</v>
      </c>
      <c r="H534" s="25">
        <v>5</v>
      </c>
      <c r="N534" s="2" t="s">
        <v>19</v>
      </c>
      <c r="O534" s="2" t="str">
        <f t="shared" ref="O534:O553" si="89">L560</f>
        <v>5Ix4L dBc Log Mag(dB)</v>
      </c>
      <c r="P534" s="25">
        <v>5</v>
      </c>
    </row>
    <row r="535" spans="2:16" ht="15.75" x14ac:dyDescent="0.25">
      <c r="B535" t="s">
        <v>67</v>
      </c>
      <c r="F535" s="2">
        <f t="shared" ref="F535:F553" si="90">B561/1000000000</f>
        <v>1</v>
      </c>
      <c r="G535" s="2">
        <f t="shared" si="88"/>
        <v>-73.702820000000003</v>
      </c>
      <c r="H535" s="26">
        <f>ABS(AVERAGE(G535:G553)-(H534-1)*19)</f>
        <v>150.77900257894737</v>
      </c>
      <c r="J535" t="s">
        <v>67</v>
      </c>
      <c r="N535" s="2">
        <f t="shared" ref="N535:N553" si="91">J561/1000000000</f>
        <v>1</v>
      </c>
      <c r="O535" s="2">
        <f t="shared" si="89"/>
        <v>-78.767760999999993</v>
      </c>
      <c r="P535" s="26">
        <f>ABS(AVERAGE(O535:O553)-(P534-1)*19)</f>
        <v>151.01392605263158</v>
      </c>
    </row>
    <row r="536" spans="2:16" x14ac:dyDescent="0.25">
      <c r="B536" t="s">
        <v>19</v>
      </c>
      <c r="C536" t="s">
        <v>170</v>
      </c>
      <c r="D536" t="s">
        <v>94</v>
      </c>
      <c r="F536" s="2">
        <f t="shared" si="90"/>
        <v>1.6666666666666998</v>
      </c>
      <c r="G536" s="2">
        <f t="shared" si="88"/>
        <v>-72.557472000000004</v>
      </c>
      <c r="J536" t="s">
        <v>19</v>
      </c>
      <c r="K536" t="s">
        <v>170</v>
      </c>
      <c r="L536" t="s">
        <v>94</v>
      </c>
      <c r="N536" s="2">
        <f t="shared" si="91"/>
        <v>1.6666666666666998</v>
      </c>
      <c r="O536" s="2">
        <f t="shared" si="89"/>
        <v>-72.048850999999999</v>
      </c>
    </row>
    <row r="537" spans="2:16" x14ac:dyDescent="0.25">
      <c r="B537">
        <v>1000000000</v>
      </c>
      <c r="C537">
        <v>-81.155479</v>
      </c>
      <c r="D537">
        <v>-72.525313999999995</v>
      </c>
      <c r="F537" s="2">
        <f t="shared" si="90"/>
        <v>2.3333333333333002</v>
      </c>
      <c r="G537" s="2">
        <f t="shared" si="88"/>
        <v>-65.061004999999994</v>
      </c>
      <c r="J537">
        <v>1000000000</v>
      </c>
      <c r="K537">
        <v>-82.391396</v>
      </c>
      <c r="L537">
        <v>-74.313193999999996</v>
      </c>
      <c r="N537" s="2">
        <f t="shared" si="91"/>
        <v>2.3333333333333002</v>
      </c>
      <c r="O537" s="2">
        <f t="shared" si="89"/>
        <v>-72.214614999999995</v>
      </c>
    </row>
    <row r="538" spans="2:16" x14ac:dyDescent="0.25">
      <c r="B538">
        <v>1666666666.6666999</v>
      </c>
      <c r="C538">
        <v>-80.030311999999995</v>
      </c>
      <c r="D538">
        <v>-71.925101999999995</v>
      </c>
      <c r="F538" s="2">
        <f t="shared" si="90"/>
        <v>3</v>
      </c>
      <c r="G538" s="2">
        <f t="shared" si="88"/>
        <v>-68.821135999999996</v>
      </c>
      <c r="J538">
        <v>1666666666.6666999</v>
      </c>
      <c r="K538">
        <v>-77.704971</v>
      </c>
      <c r="L538">
        <v>-70.124968999999993</v>
      </c>
      <c r="N538" s="2">
        <f t="shared" si="91"/>
        <v>3</v>
      </c>
      <c r="O538" s="2">
        <f t="shared" si="89"/>
        <v>-71.698700000000002</v>
      </c>
    </row>
    <row r="539" spans="2:16" x14ac:dyDescent="0.25">
      <c r="B539">
        <v>2333333333.3333001</v>
      </c>
      <c r="C539">
        <v>-80.546631000000005</v>
      </c>
      <c r="D539">
        <v>-72.100928999999994</v>
      </c>
      <c r="F539" s="2">
        <f t="shared" si="90"/>
        <v>3.6666666666666998</v>
      </c>
      <c r="G539" s="2">
        <f t="shared" si="88"/>
        <v>-71.732994000000005</v>
      </c>
      <c r="J539">
        <v>2333333333.3333001</v>
      </c>
      <c r="K539">
        <v>-81.629570000000001</v>
      </c>
      <c r="L539">
        <v>-73.831603999999999</v>
      </c>
      <c r="N539" s="2">
        <f t="shared" si="91"/>
        <v>3.6666666666666998</v>
      </c>
      <c r="O539" s="2">
        <f t="shared" si="89"/>
        <v>-73.914551000000003</v>
      </c>
    </row>
    <row r="540" spans="2:16" x14ac:dyDescent="0.25">
      <c r="B540">
        <v>3000000000</v>
      </c>
      <c r="C540">
        <v>-78.844695999999999</v>
      </c>
      <c r="D540">
        <v>-70.019379000000001</v>
      </c>
      <c r="F540" s="2">
        <f t="shared" si="90"/>
        <v>4.3333333333332993</v>
      </c>
      <c r="G540" s="2">
        <f t="shared" si="88"/>
        <v>-77.673987999999994</v>
      </c>
      <c r="J540">
        <v>3000000000</v>
      </c>
      <c r="K540">
        <v>-78.113190000000003</v>
      </c>
      <c r="L540">
        <v>-70.044028999999995</v>
      </c>
      <c r="N540" s="2">
        <f t="shared" si="91"/>
        <v>4.3333333333332993</v>
      </c>
      <c r="O540" s="2">
        <f t="shared" si="89"/>
        <v>-81.622307000000006</v>
      </c>
    </row>
    <row r="541" spans="2:16" x14ac:dyDescent="0.25">
      <c r="B541">
        <v>3666666666.6666999</v>
      </c>
      <c r="C541">
        <v>-77.162734999999998</v>
      </c>
      <c r="D541">
        <v>-68.599547999999999</v>
      </c>
      <c r="F541" s="2">
        <f t="shared" si="90"/>
        <v>5</v>
      </c>
      <c r="G541" s="2">
        <f t="shared" si="88"/>
        <v>-70.248665000000003</v>
      </c>
      <c r="J541">
        <v>3666666666.6666999</v>
      </c>
      <c r="K541">
        <v>-88.610939000000002</v>
      </c>
      <c r="L541">
        <v>-80.320328000000003</v>
      </c>
      <c r="N541" s="2">
        <f t="shared" si="91"/>
        <v>5</v>
      </c>
      <c r="O541" s="2">
        <f t="shared" si="89"/>
        <v>-75.547966000000002</v>
      </c>
    </row>
    <row r="542" spans="2:16" x14ac:dyDescent="0.25">
      <c r="B542">
        <v>4333333333.3332996</v>
      </c>
      <c r="C542">
        <v>-73.998863</v>
      </c>
      <c r="D542">
        <v>-65.776611000000003</v>
      </c>
      <c r="F542" s="2">
        <f t="shared" si="90"/>
        <v>5.6666666666667007</v>
      </c>
      <c r="G542" s="2">
        <f t="shared" si="88"/>
        <v>-70.298858999999993</v>
      </c>
      <c r="J542">
        <v>4333333333.3332996</v>
      </c>
      <c r="K542">
        <v>-79.271072000000004</v>
      </c>
      <c r="L542">
        <v>-70.861992000000001</v>
      </c>
      <c r="N542" s="2">
        <f t="shared" si="91"/>
        <v>5.6666666666667007</v>
      </c>
      <c r="O542" s="2">
        <f t="shared" si="89"/>
        <v>-66.324286999999998</v>
      </c>
    </row>
    <row r="543" spans="2:16" x14ac:dyDescent="0.25">
      <c r="B543">
        <v>5000000000</v>
      </c>
      <c r="C543">
        <v>-85.671370999999994</v>
      </c>
      <c r="D543">
        <v>-77.452240000000003</v>
      </c>
      <c r="F543" s="2">
        <f t="shared" si="90"/>
        <v>6.3333333333332993</v>
      </c>
      <c r="G543" s="2">
        <f t="shared" si="88"/>
        <v>-74.354172000000005</v>
      </c>
      <c r="J543">
        <v>5000000000</v>
      </c>
      <c r="K543">
        <v>-83.686363</v>
      </c>
      <c r="L543">
        <v>-75.222877999999994</v>
      </c>
      <c r="N543" s="2">
        <f t="shared" si="91"/>
        <v>6.3333333333332993</v>
      </c>
      <c r="O543" s="2">
        <f t="shared" si="89"/>
        <v>-76.938095000000004</v>
      </c>
    </row>
    <row r="544" spans="2:16" x14ac:dyDescent="0.25">
      <c r="B544">
        <v>5666666666.6667004</v>
      </c>
      <c r="C544">
        <v>-91.929848000000007</v>
      </c>
      <c r="D544">
        <v>-83.568809999999999</v>
      </c>
      <c r="F544" s="2">
        <f t="shared" si="90"/>
        <v>7</v>
      </c>
      <c r="G544" s="2">
        <f t="shared" si="88"/>
        <v>-71.990279999999998</v>
      </c>
      <c r="J544">
        <v>5666666666.6667004</v>
      </c>
      <c r="K544">
        <v>-78.323066999999995</v>
      </c>
      <c r="L544">
        <v>-69.890770000000003</v>
      </c>
      <c r="N544" s="2">
        <f t="shared" si="91"/>
        <v>7</v>
      </c>
      <c r="O544" s="2">
        <f t="shared" si="89"/>
        <v>-78.371978999999996</v>
      </c>
    </row>
    <row r="545" spans="2:16" x14ac:dyDescent="0.25">
      <c r="B545">
        <v>6333333333.3332996</v>
      </c>
      <c r="C545">
        <v>-91.428512999999995</v>
      </c>
      <c r="D545">
        <v>-83.021072000000004</v>
      </c>
      <c r="F545" s="2">
        <f t="shared" si="90"/>
        <v>7.6666666666667007</v>
      </c>
      <c r="G545" s="2">
        <f t="shared" si="88"/>
        <v>-80.246384000000006</v>
      </c>
      <c r="J545">
        <v>6333333333.3332996</v>
      </c>
      <c r="K545">
        <v>-76.270088000000001</v>
      </c>
      <c r="L545">
        <v>-67.814239999999998</v>
      </c>
      <c r="N545" s="2">
        <f t="shared" si="91"/>
        <v>7.6666666666667007</v>
      </c>
      <c r="O545" s="2">
        <f t="shared" si="89"/>
        <v>-82.328498999999994</v>
      </c>
    </row>
    <row r="546" spans="2:16" x14ac:dyDescent="0.25">
      <c r="B546">
        <v>7000000000</v>
      </c>
      <c r="C546">
        <v>-93.868995999999996</v>
      </c>
      <c r="D546">
        <v>-85.448455999999993</v>
      </c>
      <c r="F546" s="2">
        <f t="shared" si="90"/>
        <v>8.3333333333333002</v>
      </c>
      <c r="G546" s="2">
        <f t="shared" si="88"/>
        <v>-74.547980999999993</v>
      </c>
      <c r="J546">
        <v>7000000000</v>
      </c>
      <c r="K546">
        <v>-77.060135000000002</v>
      </c>
      <c r="L546">
        <v>-68.430794000000006</v>
      </c>
      <c r="N546" s="2">
        <f t="shared" si="91"/>
        <v>8.3333333333333002</v>
      </c>
      <c r="O546" s="2">
        <f t="shared" si="89"/>
        <v>-73.551460000000006</v>
      </c>
    </row>
    <row r="547" spans="2:16" x14ac:dyDescent="0.25">
      <c r="B547">
        <v>7666666666.6667004</v>
      </c>
      <c r="C547">
        <v>-81.285812000000007</v>
      </c>
      <c r="D547">
        <v>-72.674942000000001</v>
      </c>
      <c r="F547" s="2">
        <f t="shared" si="90"/>
        <v>9</v>
      </c>
      <c r="G547" s="2">
        <f t="shared" si="88"/>
        <v>-73.763924000000003</v>
      </c>
      <c r="J547">
        <v>7666666666.6667004</v>
      </c>
      <c r="K547">
        <v>-71.495925999999997</v>
      </c>
      <c r="L547">
        <v>-63.023463999999997</v>
      </c>
      <c r="N547" s="2">
        <f t="shared" si="91"/>
        <v>9</v>
      </c>
      <c r="O547" s="2">
        <f t="shared" si="89"/>
        <v>-73.348754999999997</v>
      </c>
    </row>
    <row r="548" spans="2:16" x14ac:dyDescent="0.25">
      <c r="B548">
        <v>8333333333.3332996</v>
      </c>
      <c r="C548">
        <v>-78.723624999999998</v>
      </c>
      <c r="D548">
        <v>-69.607680999999999</v>
      </c>
      <c r="F548" s="2">
        <f t="shared" si="90"/>
        <v>9.6666666666666998</v>
      </c>
      <c r="G548" s="2">
        <f t="shared" si="88"/>
        <v>-74.865784000000005</v>
      </c>
      <c r="J548">
        <v>8333333333.3332996</v>
      </c>
      <c r="K548">
        <v>-73.369476000000006</v>
      </c>
      <c r="L548">
        <v>-64.415543</v>
      </c>
      <c r="N548" s="2">
        <f t="shared" si="91"/>
        <v>9.6666666666666998</v>
      </c>
      <c r="O548" s="2">
        <f t="shared" si="89"/>
        <v>-78.510352999999995</v>
      </c>
    </row>
    <row r="549" spans="2:16" x14ac:dyDescent="0.25">
      <c r="B549">
        <v>9000000000</v>
      </c>
      <c r="C549">
        <v>-77.320137000000003</v>
      </c>
      <c r="D549">
        <v>-67.419876000000002</v>
      </c>
      <c r="F549" s="2">
        <f t="shared" si="90"/>
        <v>10.333333333333</v>
      </c>
      <c r="G549" s="2">
        <f t="shared" si="88"/>
        <v>-90.741409000000004</v>
      </c>
      <c r="J549">
        <v>9000000000</v>
      </c>
      <c r="K549">
        <v>-75.868187000000006</v>
      </c>
      <c r="L549">
        <v>-66.010955999999993</v>
      </c>
      <c r="N549" s="2">
        <f t="shared" si="91"/>
        <v>10.333333333333</v>
      </c>
      <c r="O549" s="2">
        <f t="shared" si="89"/>
        <v>-80.464348000000001</v>
      </c>
    </row>
    <row r="550" spans="2:16" x14ac:dyDescent="0.25">
      <c r="B550">
        <v>9666666666.6667004</v>
      </c>
      <c r="C550">
        <v>-77.158744999999996</v>
      </c>
      <c r="D550">
        <v>-66.990662</v>
      </c>
      <c r="F550" s="2">
        <f t="shared" si="90"/>
        <v>11</v>
      </c>
      <c r="G550" s="2">
        <f t="shared" si="88"/>
        <v>-81.787598000000003</v>
      </c>
      <c r="J550">
        <v>9666666666.6667004</v>
      </c>
      <c r="K550">
        <v>-77.783394000000001</v>
      </c>
      <c r="L550">
        <v>-67.369788999999997</v>
      </c>
      <c r="N550" s="2">
        <f t="shared" si="91"/>
        <v>11</v>
      </c>
      <c r="O550" s="2">
        <f t="shared" si="89"/>
        <v>-67.757758999999993</v>
      </c>
    </row>
    <row r="551" spans="2:16" x14ac:dyDescent="0.25">
      <c r="B551">
        <v>10333333333.333</v>
      </c>
      <c r="C551">
        <v>-72.012542999999994</v>
      </c>
      <c r="D551">
        <v>-61.750945999999999</v>
      </c>
      <c r="F551" s="2">
        <f t="shared" si="90"/>
        <v>11.666666666667</v>
      </c>
      <c r="G551" s="2">
        <f t="shared" si="88"/>
        <v>-80.425438</v>
      </c>
      <c r="J551">
        <v>10333333333.333</v>
      </c>
      <c r="K551">
        <v>-74.058441000000002</v>
      </c>
      <c r="L551">
        <v>-63.778229000000003</v>
      </c>
      <c r="N551" s="2">
        <f t="shared" si="91"/>
        <v>11.666666666667</v>
      </c>
      <c r="O551" s="2">
        <f t="shared" si="89"/>
        <v>-68.286513999999997</v>
      </c>
    </row>
    <row r="552" spans="2:16" x14ac:dyDescent="0.25">
      <c r="B552">
        <v>11000000000</v>
      </c>
      <c r="C552">
        <v>-76.802779999999998</v>
      </c>
      <c r="D552">
        <v>-66.890724000000006</v>
      </c>
      <c r="F552" s="2">
        <f t="shared" si="90"/>
        <v>12.333333333333</v>
      </c>
      <c r="G552" s="2">
        <f t="shared" si="88"/>
        <v>-76.154792999999998</v>
      </c>
      <c r="J552">
        <v>11000000000</v>
      </c>
      <c r="K552">
        <v>-72.499199000000004</v>
      </c>
      <c r="L552">
        <v>-62.214568999999997</v>
      </c>
      <c r="N552" s="2">
        <f t="shared" si="91"/>
        <v>12.333333333333</v>
      </c>
      <c r="O552" s="2">
        <f t="shared" si="89"/>
        <v>-81.593543999999994</v>
      </c>
    </row>
    <row r="553" spans="2:16" x14ac:dyDescent="0.25">
      <c r="B553">
        <v>11666666666.667</v>
      </c>
      <c r="C553">
        <v>-89.699257000000003</v>
      </c>
      <c r="D553">
        <v>-79.688903999999994</v>
      </c>
      <c r="F553" s="2">
        <f t="shared" si="90"/>
        <v>13</v>
      </c>
      <c r="G553" s="2">
        <f t="shared" si="88"/>
        <v>-71.826346999999998</v>
      </c>
      <c r="J553">
        <v>11666666666.667</v>
      </c>
      <c r="K553">
        <v>-80.610741000000004</v>
      </c>
      <c r="L553">
        <v>-70.166831999999999</v>
      </c>
      <c r="N553" s="2">
        <f t="shared" si="91"/>
        <v>13</v>
      </c>
      <c r="O553" s="2">
        <f t="shared" si="89"/>
        <v>-71.974250999999995</v>
      </c>
    </row>
    <row r="554" spans="2:16" x14ac:dyDescent="0.25">
      <c r="B554">
        <v>12333333333.333</v>
      </c>
      <c r="C554">
        <v>-91.144867000000005</v>
      </c>
      <c r="D554">
        <v>-80.650336999999993</v>
      </c>
      <c r="F554" s="2" t="s">
        <v>21</v>
      </c>
      <c r="J554">
        <v>12333333333.333</v>
      </c>
      <c r="K554">
        <v>-82.390159999999995</v>
      </c>
      <c r="L554">
        <v>-71.690658999999997</v>
      </c>
      <c r="N554" s="2" t="s">
        <v>21</v>
      </c>
    </row>
    <row r="555" spans="2:16" x14ac:dyDescent="0.25">
      <c r="B555">
        <v>13000000000</v>
      </c>
      <c r="C555">
        <v>-86.926024999999996</v>
      </c>
      <c r="D555">
        <v>-75.960616999999999</v>
      </c>
      <c r="J555">
        <v>13000000000</v>
      </c>
      <c r="K555">
        <v>-87.051895000000002</v>
      </c>
      <c r="L555">
        <v>-75.990593000000004</v>
      </c>
    </row>
    <row r="556" spans="2:16" x14ac:dyDescent="0.25">
      <c r="B556" t="s">
        <v>21</v>
      </c>
      <c r="J556" t="s">
        <v>21</v>
      </c>
    </row>
    <row r="557" spans="2:16" x14ac:dyDescent="0.25">
      <c r="F557" s="2" t="s">
        <v>71</v>
      </c>
      <c r="N557" s="2" t="s">
        <v>71</v>
      </c>
    </row>
    <row r="558" spans="2:16" ht="15.75" x14ac:dyDescent="0.25">
      <c r="F558" s="2" t="s">
        <v>19</v>
      </c>
      <c r="G558" s="2" t="str">
        <f t="shared" ref="G558:G577" si="92">D584</f>
        <v>5Ix5L dBc Log Mag(dB)</v>
      </c>
      <c r="H558" s="25">
        <v>5</v>
      </c>
      <c r="N558" s="2" t="s">
        <v>19</v>
      </c>
      <c r="O558" s="2" t="str">
        <f t="shared" ref="O558:O577" si="93">L584</f>
        <v>5Ix5L dBc Log Mag(dB)</v>
      </c>
      <c r="P558" s="25">
        <v>5</v>
      </c>
    </row>
    <row r="559" spans="2:16" ht="15.75" x14ac:dyDescent="0.25">
      <c r="B559" t="s">
        <v>69</v>
      </c>
      <c r="F559" s="2">
        <f t="shared" ref="F559:F577" si="94">B585/1000000000</f>
        <v>1</v>
      </c>
      <c r="G559" s="2">
        <f t="shared" si="92"/>
        <v>-57.247585000000001</v>
      </c>
      <c r="H559" s="26">
        <f>ABS(AVERAGE(G559:G577)-(H558-1)*19)</f>
        <v>142.73412726315789</v>
      </c>
      <c r="J559" t="s">
        <v>69</v>
      </c>
      <c r="N559" s="2">
        <f t="shared" ref="N559:N577" si="95">J585/1000000000</f>
        <v>1</v>
      </c>
      <c r="O559" s="2">
        <f t="shared" si="93"/>
        <v>-65.339614999999995</v>
      </c>
      <c r="P559" s="26">
        <f>ABS(AVERAGE(O559:O577)-(P558-1)*19)</f>
        <v>142.85747078947369</v>
      </c>
    </row>
    <row r="560" spans="2:16" x14ac:dyDescent="0.25">
      <c r="B560" t="s">
        <v>19</v>
      </c>
      <c r="C560" t="s">
        <v>171</v>
      </c>
      <c r="D560" t="s">
        <v>95</v>
      </c>
      <c r="F560" s="2">
        <f t="shared" si="94"/>
        <v>1.6666666666666998</v>
      </c>
      <c r="G560" s="2">
        <f t="shared" si="92"/>
        <v>-53.136139</v>
      </c>
      <c r="J560" t="s">
        <v>19</v>
      </c>
      <c r="K560" t="s">
        <v>171</v>
      </c>
      <c r="L560" t="s">
        <v>95</v>
      </c>
      <c r="N560" s="2">
        <f t="shared" si="95"/>
        <v>1.6666666666666998</v>
      </c>
      <c r="O560" s="2">
        <f t="shared" si="93"/>
        <v>-56.824356000000002</v>
      </c>
    </row>
    <row r="561" spans="2:15" x14ac:dyDescent="0.25">
      <c r="B561">
        <v>1000000000</v>
      </c>
      <c r="C561">
        <v>-82.332977</v>
      </c>
      <c r="D561">
        <v>-73.702820000000003</v>
      </c>
      <c r="F561" s="2">
        <f t="shared" si="94"/>
        <v>2.3333333333333002</v>
      </c>
      <c r="G561" s="2">
        <f t="shared" si="92"/>
        <v>-54.861412000000001</v>
      </c>
      <c r="J561">
        <v>1000000000</v>
      </c>
      <c r="K561">
        <v>-86.845962999999998</v>
      </c>
      <c r="L561">
        <v>-78.767760999999993</v>
      </c>
      <c r="N561" s="2">
        <f t="shared" si="95"/>
        <v>2.3333333333333002</v>
      </c>
      <c r="O561" s="2">
        <f t="shared" si="93"/>
        <v>-58.709805000000003</v>
      </c>
    </row>
    <row r="562" spans="2:15" x14ac:dyDescent="0.25">
      <c r="B562">
        <v>1666666666.6666999</v>
      </c>
      <c r="C562">
        <v>-80.662673999999996</v>
      </c>
      <c r="D562">
        <v>-72.557472000000004</v>
      </c>
      <c r="F562" s="2">
        <f t="shared" si="94"/>
        <v>3</v>
      </c>
      <c r="G562" s="2">
        <f t="shared" si="92"/>
        <v>-58.919593999999996</v>
      </c>
      <c r="J562">
        <v>1666666666.6666999</v>
      </c>
      <c r="K562">
        <v>-79.628853000000007</v>
      </c>
      <c r="L562">
        <v>-72.048850999999999</v>
      </c>
      <c r="N562" s="2">
        <f t="shared" si="95"/>
        <v>3</v>
      </c>
      <c r="O562" s="2">
        <f t="shared" si="93"/>
        <v>-55.564632000000003</v>
      </c>
    </row>
    <row r="563" spans="2:15" x14ac:dyDescent="0.25">
      <c r="B563">
        <v>2333333333.3333001</v>
      </c>
      <c r="C563">
        <v>-73.506705999999994</v>
      </c>
      <c r="D563">
        <v>-65.061004999999994</v>
      </c>
      <c r="F563" s="2">
        <f t="shared" si="94"/>
        <v>3.6666666666666998</v>
      </c>
      <c r="G563" s="2">
        <f t="shared" si="92"/>
        <v>-63.145072999999996</v>
      </c>
      <c r="J563">
        <v>2333333333.3333001</v>
      </c>
      <c r="K563">
        <v>-80.012580999999997</v>
      </c>
      <c r="L563">
        <v>-72.214614999999995</v>
      </c>
      <c r="N563" s="2">
        <f t="shared" si="95"/>
        <v>3.6666666666666998</v>
      </c>
      <c r="O563" s="2">
        <f t="shared" si="93"/>
        <v>-66.263701999999995</v>
      </c>
    </row>
    <row r="564" spans="2:15" x14ac:dyDescent="0.25">
      <c r="B564">
        <v>3000000000</v>
      </c>
      <c r="C564">
        <v>-77.646454000000006</v>
      </c>
      <c r="D564">
        <v>-68.821135999999996</v>
      </c>
      <c r="F564" s="2">
        <f t="shared" si="94"/>
        <v>4.3333333333332993</v>
      </c>
      <c r="G564" s="2">
        <f t="shared" si="92"/>
        <v>-57.909069000000002</v>
      </c>
      <c r="J564">
        <v>3000000000</v>
      </c>
      <c r="K564">
        <v>-79.767859999999999</v>
      </c>
      <c r="L564">
        <v>-71.698700000000002</v>
      </c>
      <c r="N564" s="2">
        <f t="shared" si="95"/>
        <v>4.3333333333332993</v>
      </c>
      <c r="O564" s="2">
        <f t="shared" si="93"/>
        <v>-60.266987</v>
      </c>
    </row>
    <row r="565" spans="2:15" x14ac:dyDescent="0.25">
      <c r="B565">
        <v>3666666666.6666999</v>
      </c>
      <c r="C565">
        <v>-80.296172999999996</v>
      </c>
      <c r="D565">
        <v>-71.732994000000005</v>
      </c>
      <c r="F565" s="2">
        <f t="shared" si="94"/>
        <v>5</v>
      </c>
      <c r="G565" s="2">
        <f t="shared" si="92"/>
        <v>-62.543354000000001</v>
      </c>
      <c r="J565">
        <v>3666666666.6666999</v>
      </c>
      <c r="K565">
        <v>-82.205162000000001</v>
      </c>
      <c r="L565">
        <v>-73.914551000000003</v>
      </c>
      <c r="N565" s="2">
        <f t="shared" si="95"/>
        <v>5</v>
      </c>
      <c r="O565" s="2">
        <f t="shared" si="93"/>
        <v>-69.484993000000003</v>
      </c>
    </row>
    <row r="566" spans="2:15" x14ac:dyDescent="0.25">
      <c r="B566">
        <v>4333333333.3332996</v>
      </c>
      <c r="C566">
        <v>-85.896240000000006</v>
      </c>
      <c r="D566">
        <v>-77.673987999999994</v>
      </c>
      <c r="F566" s="2">
        <f t="shared" si="94"/>
        <v>5.6666666666667007</v>
      </c>
      <c r="G566" s="2">
        <f t="shared" si="92"/>
        <v>-65.989234999999994</v>
      </c>
      <c r="J566">
        <v>4333333333.3332996</v>
      </c>
      <c r="K566">
        <v>-90.031379999999999</v>
      </c>
      <c r="L566">
        <v>-81.622307000000006</v>
      </c>
      <c r="N566" s="2">
        <f t="shared" si="95"/>
        <v>5.6666666666667007</v>
      </c>
      <c r="O566" s="2">
        <f t="shared" si="93"/>
        <v>-66.468338000000003</v>
      </c>
    </row>
    <row r="567" spans="2:15" x14ac:dyDescent="0.25">
      <c r="B567">
        <v>5000000000</v>
      </c>
      <c r="C567">
        <v>-78.467804000000001</v>
      </c>
      <c r="D567">
        <v>-70.248665000000003</v>
      </c>
      <c r="F567" s="2">
        <f t="shared" si="94"/>
        <v>6.3333333333332993</v>
      </c>
      <c r="G567" s="2">
        <f t="shared" si="92"/>
        <v>-63.625819999999997</v>
      </c>
      <c r="J567">
        <v>5000000000</v>
      </c>
      <c r="K567">
        <v>-84.011443999999997</v>
      </c>
      <c r="L567">
        <v>-75.547966000000002</v>
      </c>
      <c r="N567" s="2">
        <f t="shared" si="95"/>
        <v>6.3333333333332993</v>
      </c>
      <c r="O567" s="2">
        <f t="shared" si="93"/>
        <v>-61.348323999999998</v>
      </c>
    </row>
    <row r="568" spans="2:15" x14ac:dyDescent="0.25">
      <c r="B568">
        <v>5666666666.6667004</v>
      </c>
      <c r="C568">
        <v>-78.659897000000001</v>
      </c>
      <c r="D568">
        <v>-70.298858999999993</v>
      </c>
      <c r="F568" s="2">
        <f t="shared" si="94"/>
        <v>7</v>
      </c>
      <c r="G568" s="2">
        <f t="shared" si="92"/>
        <v>-73.117714000000007</v>
      </c>
      <c r="J568">
        <v>5666666666.6667004</v>
      </c>
      <c r="K568">
        <v>-74.756576999999993</v>
      </c>
      <c r="L568">
        <v>-66.324286999999998</v>
      </c>
      <c r="N568" s="2">
        <f t="shared" si="95"/>
        <v>7</v>
      </c>
      <c r="O568" s="2">
        <f t="shared" si="93"/>
        <v>-65.925865000000002</v>
      </c>
    </row>
    <row r="569" spans="2:15" x14ac:dyDescent="0.25">
      <c r="B569">
        <v>6333333333.3332996</v>
      </c>
      <c r="C569">
        <v>-82.761604000000005</v>
      </c>
      <c r="D569">
        <v>-74.354172000000005</v>
      </c>
      <c r="F569" s="2">
        <f t="shared" si="94"/>
        <v>7.6666666666667007</v>
      </c>
      <c r="G569" s="2">
        <f t="shared" si="92"/>
        <v>-73.278960999999995</v>
      </c>
      <c r="J569">
        <v>6333333333.3332996</v>
      </c>
      <c r="K569">
        <v>-85.393951000000001</v>
      </c>
      <c r="L569">
        <v>-76.938095000000004</v>
      </c>
      <c r="N569" s="2">
        <f t="shared" si="95"/>
        <v>7.6666666666667007</v>
      </c>
      <c r="O569" s="2">
        <f t="shared" si="93"/>
        <v>-65.341789000000006</v>
      </c>
    </row>
    <row r="570" spans="2:15" x14ac:dyDescent="0.25">
      <c r="B570">
        <v>7000000000</v>
      </c>
      <c r="C570">
        <v>-80.410820000000001</v>
      </c>
      <c r="D570">
        <v>-71.990279999999998</v>
      </c>
      <c r="F570" s="2">
        <f t="shared" si="94"/>
        <v>8.3333333333333002</v>
      </c>
      <c r="G570" s="2">
        <f t="shared" si="92"/>
        <v>-71.530106000000004</v>
      </c>
      <c r="J570">
        <v>7000000000</v>
      </c>
      <c r="K570">
        <v>-87.001328000000001</v>
      </c>
      <c r="L570">
        <v>-78.371978999999996</v>
      </c>
      <c r="N570" s="2">
        <f t="shared" si="95"/>
        <v>8.3333333333333002</v>
      </c>
      <c r="O570" s="2">
        <f t="shared" si="93"/>
        <v>-67.287848999999994</v>
      </c>
    </row>
    <row r="571" spans="2:15" x14ac:dyDescent="0.25">
      <c r="B571">
        <v>7666666666.6667004</v>
      </c>
      <c r="C571">
        <v>-88.857253999999998</v>
      </c>
      <c r="D571">
        <v>-80.246384000000006</v>
      </c>
      <c r="F571" s="2">
        <f t="shared" si="94"/>
        <v>9</v>
      </c>
      <c r="G571" s="2">
        <f t="shared" si="92"/>
        <v>-69.694396999999995</v>
      </c>
      <c r="J571">
        <v>7666666666.6667004</v>
      </c>
      <c r="K571">
        <v>-90.800956999999997</v>
      </c>
      <c r="L571">
        <v>-82.328498999999994</v>
      </c>
      <c r="N571" s="2">
        <f t="shared" si="95"/>
        <v>9</v>
      </c>
      <c r="O571" s="2">
        <f t="shared" si="93"/>
        <v>-74.739265000000003</v>
      </c>
    </row>
    <row r="572" spans="2:15" x14ac:dyDescent="0.25">
      <c r="B572">
        <v>8333333333.3332996</v>
      </c>
      <c r="C572">
        <v>-83.663925000000006</v>
      </c>
      <c r="D572">
        <v>-74.547980999999993</v>
      </c>
      <c r="F572" s="2">
        <f t="shared" si="94"/>
        <v>9.6666666666666998</v>
      </c>
      <c r="G572" s="2">
        <f t="shared" si="92"/>
        <v>-65.074280000000002</v>
      </c>
      <c r="J572">
        <v>8333333333.3332996</v>
      </c>
      <c r="K572">
        <v>-82.505393999999995</v>
      </c>
      <c r="L572">
        <v>-73.551460000000006</v>
      </c>
      <c r="N572" s="2">
        <f t="shared" si="95"/>
        <v>9.6666666666666998</v>
      </c>
      <c r="O572" s="2">
        <f t="shared" si="93"/>
        <v>-70.536788999999999</v>
      </c>
    </row>
    <row r="573" spans="2:15" x14ac:dyDescent="0.25">
      <c r="B573">
        <v>9000000000</v>
      </c>
      <c r="C573">
        <v>-83.664185000000003</v>
      </c>
      <c r="D573">
        <v>-73.763924000000003</v>
      </c>
      <c r="F573" s="2">
        <f t="shared" si="94"/>
        <v>10.333333333333</v>
      </c>
      <c r="G573" s="2">
        <f t="shared" si="92"/>
        <v>-73.802231000000006</v>
      </c>
      <c r="J573">
        <v>9000000000</v>
      </c>
      <c r="K573">
        <v>-83.205985999999996</v>
      </c>
      <c r="L573">
        <v>-73.348754999999997</v>
      </c>
      <c r="N573" s="2">
        <f t="shared" si="95"/>
        <v>10.333333333333</v>
      </c>
      <c r="O573" s="2">
        <f t="shared" si="93"/>
        <v>-69.021018999999995</v>
      </c>
    </row>
    <row r="574" spans="2:15" x14ac:dyDescent="0.25">
      <c r="B574">
        <v>9666666666.6667004</v>
      </c>
      <c r="C574">
        <v>-85.033867000000001</v>
      </c>
      <c r="D574">
        <v>-74.865784000000005</v>
      </c>
      <c r="F574" s="2">
        <f t="shared" si="94"/>
        <v>11</v>
      </c>
      <c r="G574" s="2">
        <f t="shared" si="92"/>
        <v>-71.656143</v>
      </c>
      <c r="J574">
        <v>9666666666.6667004</v>
      </c>
      <c r="K574">
        <v>-88.923957999999999</v>
      </c>
      <c r="L574">
        <v>-78.510352999999995</v>
      </c>
      <c r="N574" s="2">
        <f t="shared" si="95"/>
        <v>11</v>
      </c>
      <c r="O574" s="2">
        <f t="shared" si="93"/>
        <v>-72.126778000000002</v>
      </c>
    </row>
    <row r="575" spans="2:15" x14ac:dyDescent="0.25">
      <c r="B575">
        <v>10333333333.333</v>
      </c>
      <c r="C575">
        <v>-101.00301</v>
      </c>
      <c r="D575">
        <v>-90.741409000000004</v>
      </c>
      <c r="F575" s="2">
        <f t="shared" si="94"/>
        <v>11.666666666667</v>
      </c>
      <c r="G575" s="2">
        <f t="shared" si="92"/>
        <v>-72.980896000000001</v>
      </c>
      <c r="J575">
        <v>10333333333.333</v>
      </c>
      <c r="K575">
        <v>-90.744552999999996</v>
      </c>
      <c r="L575">
        <v>-80.464348000000001</v>
      </c>
      <c r="N575" s="2">
        <f t="shared" si="95"/>
        <v>11.666666666667</v>
      </c>
      <c r="O575" s="2">
        <f t="shared" si="93"/>
        <v>-66.893951000000001</v>
      </c>
    </row>
    <row r="576" spans="2:15" x14ac:dyDescent="0.25">
      <c r="B576">
        <v>11000000000</v>
      </c>
      <c r="C576">
        <v>-91.699653999999995</v>
      </c>
      <c r="D576">
        <v>-81.787598000000003</v>
      </c>
      <c r="F576" s="2">
        <f t="shared" si="94"/>
        <v>12.333333333333</v>
      </c>
      <c r="G576" s="2">
        <f t="shared" si="92"/>
        <v>-72.215401</v>
      </c>
      <c r="J576">
        <v>11000000000</v>
      </c>
      <c r="K576">
        <v>-78.042381000000006</v>
      </c>
      <c r="L576">
        <v>-67.757758999999993</v>
      </c>
      <c r="N576" s="2">
        <f t="shared" si="95"/>
        <v>12.333333333333</v>
      </c>
      <c r="O576" s="2">
        <f t="shared" si="93"/>
        <v>-72.944427000000005</v>
      </c>
    </row>
    <row r="577" spans="2:15" x14ac:dyDescent="0.25">
      <c r="B577">
        <v>11666666666.667</v>
      </c>
      <c r="C577">
        <v>-90.435790999999995</v>
      </c>
      <c r="D577">
        <v>-80.425438</v>
      </c>
      <c r="F577" s="2">
        <f t="shared" si="94"/>
        <v>13</v>
      </c>
      <c r="G577" s="2">
        <f t="shared" si="92"/>
        <v>-87.221007999999998</v>
      </c>
      <c r="J577">
        <v>11666666666.667</v>
      </c>
      <c r="K577">
        <v>-78.730423000000002</v>
      </c>
      <c r="L577">
        <v>-68.286513999999997</v>
      </c>
      <c r="N577" s="2">
        <f t="shared" si="95"/>
        <v>13</v>
      </c>
      <c r="O577" s="2">
        <f t="shared" si="93"/>
        <v>-85.203461000000004</v>
      </c>
    </row>
    <row r="578" spans="2:15" x14ac:dyDescent="0.25">
      <c r="B578">
        <v>12333333333.333</v>
      </c>
      <c r="C578">
        <v>-86.649330000000006</v>
      </c>
      <c r="D578">
        <v>-76.154792999999998</v>
      </c>
      <c r="F578" s="2" t="s">
        <v>21</v>
      </c>
      <c r="J578">
        <v>12333333333.333</v>
      </c>
      <c r="K578">
        <v>-92.293045000000006</v>
      </c>
      <c r="L578">
        <v>-81.593543999999994</v>
      </c>
      <c r="N578" s="2" t="s">
        <v>21</v>
      </c>
    </row>
    <row r="579" spans="2:15" x14ac:dyDescent="0.25">
      <c r="B579">
        <v>13000000000</v>
      </c>
      <c r="C579">
        <v>-82.791756000000007</v>
      </c>
      <c r="D579">
        <v>-71.826346999999998</v>
      </c>
      <c r="J579">
        <v>13000000000</v>
      </c>
      <c r="K579">
        <v>-83.035561000000001</v>
      </c>
      <c r="L579">
        <v>-71.974250999999995</v>
      </c>
    </row>
    <row r="580" spans="2:15" x14ac:dyDescent="0.25">
      <c r="B580" t="s">
        <v>21</v>
      </c>
      <c r="J580" t="s">
        <v>21</v>
      </c>
    </row>
    <row r="583" spans="2:15" x14ac:dyDescent="0.25">
      <c r="B583" t="s">
        <v>71</v>
      </c>
      <c r="J583" t="s">
        <v>71</v>
      </c>
    </row>
    <row r="584" spans="2:15" x14ac:dyDescent="0.25">
      <c r="B584" t="s">
        <v>19</v>
      </c>
      <c r="C584" t="s">
        <v>172</v>
      </c>
      <c r="D584" t="s">
        <v>96</v>
      </c>
      <c r="J584" t="s">
        <v>19</v>
      </c>
      <c r="K584" t="s">
        <v>172</v>
      </c>
      <c r="L584" t="s">
        <v>96</v>
      </c>
    </row>
    <row r="585" spans="2:15" x14ac:dyDescent="0.25">
      <c r="B585">
        <v>1000000000</v>
      </c>
      <c r="C585">
        <v>-65.877739000000005</v>
      </c>
      <c r="D585">
        <v>-57.247585000000001</v>
      </c>
      <c r="J585">
        <v>1000000000</v>
      </c>
      <c r="K585">
        <v>-73.417816000000002</v>
      </c>
      <c r="L585">
        <v>-65.339614999999995</v>
      </c>
    </row>
    <row r="586" spans="2:15" x14ac:dyDescent="0.25">
      <c r="B586">
        <v>1666666666.6666999</v>
      </c>
      <c r="C586">
        <v>-61.241343999999998</v>
      </c>
      <c r="D586">
        <v>-53.136139</v>
      </c>
      <c r="J586">
        <v>1666666666.6666999</v>
      </c>
      <c r="K586">
        <v>-64.404365999999996</v>
      </c>
      <c r="L586">
        <v>-56.824356000000002</v>
      </c>
    </row>
    <row r="587" spans="2:15" x14ac:dyDescent="0.25">
      <c r="B587">
        <v>2333333333.3333001</v>
      </c>
      <c r="C587">
        <v>-63.307116999999998</v>
      </c>
      <c r="D587">
        <v>-54.861412000000001</v>
      </c>
      <c r="J587">
        <v>2333333333.3333001</v>
      </c>
      <c r="K587">
        <v>-66.507767000000001</v>
      </c>
      <c r="L587">
        <v>-58.709805000000003</v>
      </c>
    </row>
    <row r="588" spans="2:15" x14ac:dyDescent="0.25">
      <c r="B588">
        <v>3000000000</v>
      </c>
      <c r="C588">
        <v>-67.744911000000002</v>
      </c>
      <c r="D588">
        <v>-58.919593999999996</v>
      </c>
      <c r="J588">
        <v>3000000000</v>
      </c>
      <c r="K588">
        <v>-63.633792999999997</v>
      </c>
      <c r="L588">
        <v>-55.564632000000003</v>
      </c>
    </row>
    <row r="589" spans="2:15" x14ac:dyDescent="0.25">
      <c r="B589">
        <v>3666666666.6666999</v>
      </c>
      <c r="C589">
        <v>-71.708252000000002</v>
      </c>
      <c r="D589">
        <v>-63.145072999999996</v>
      </c>
      <c r="J589">
        <v>3666666666.6666999</v>
      </c>
      <c r="K589">
        <v>-74.554314000000005</v>
      </c>
      <c r="L589">
        <v>-66.263701999999995</v>
      </c>
    </row>
    <row r="590" spans="2:15" x14ac:dyDescent="0.25">
      <c r="B590">
        <v>4333333333.3332996</v>
      </c>
      <c r="C590">
        <v>-66.131325000000004</v>
      </c>
      <c r="D590">
        <v>-57.909069000000002</v>
      </c>
      <c r="J590">
        <v>4333333333.3332996</v>
      </c>
      <c r="K590">
        <v>-68.676056000000003</v>
      </c>
      <c r="L590">
        <v>-60.266987</v>
      </c>
    </row>
    <row r="591" spans="2:15" x14ac:dyDescent="0.25">
      <c r="B591">
        <v>5000000000</v>
      </c>
      <c r="C591">
        <v>-70.762489000000002</v>
      </c>
      <c r="D591">
        <v>-62.543354000000001</v>
      </c>
      <c r="J591">
        <v>5000000000</v>
      </c>
      <c r="K591">
        <v>-77.948470999999998</v>
      </c>
      <c r="L591">
        <v>-69.484993000000003</v>
      </c>
    </row>
    <row r="592" spans="2:15" x14ac:dyDescent="0.25">
      <c r="B592">
        <v>5666666666.6667004</v>
      </c>
      <c r="C592">
        <v>-74.350273000000001</v>
      </c>
      <c r="D592">
        <v>-65.989234999999994</v>
      </c>
      <c r="J592">
        <v>5666666666.6667004</v>
      </c>
      <c r="K592">
        <v>-74.900627</v>
      </c>
      <c r="L592">
        <v>-66.468338000000003</v>
      </c>
    </row>
    <row r="593" spans="2:12" x14ac:dyDescent="0.25">
      <c r="B593">
        <v>6333333333.3332996</v>
      </c>
      <c r="C593">
        <v>-72.033257000000006</v>
      </c>
      <c r="D593">
        <v>-63.625819999999997</v>
      </c>
      <c r="J593">
        <v>6333333333.3332996</v>
      </c>
      <c r="K593">
        <v>-69.804175999999998</v>
      </c>
      <c r="L593">
        <v>-61.348323999999998</v>
      </c>
    </row>
    <row r="594" spans="2:12" x14ac:dyDescent="0.25">
      <c r="B594">
        <v>7000000000</v>
      </c>
      <c r="C594">
        <v>-81.538253999999995</v>
      </c>
      <c r="D594">
        <v>-73.117714000000007</v>
      </c>
      <c r="J594">
        <v>7000000000</v>
      </c>
      <c r="K594">
        <v>-74.555205999999998</v>
      </c>
      <c r="L594">
        <v>-65.925865000000002</v>
      </c>
    </row>
    <row r="595" spans="2:12" x14ac:dyDescent="0.25">
      <c r="B595">
        <v>7666666666.6667004</v>
      </c>
      <c r="C595">
        <v>-81.889831999999998</v>
      </c>
      <c r="D595">
        <v>-73.278960999999995</v>
      </c>
      <c r="J595">
        <v>7666666666.6667004</v>
      </c>
      <c r="K595">
        <v>-73.814255000000003</v>
      </c>
      <c r="L595">
        <v>-65.341789000000006</v>
      </c>
    </row>
    <row r="596" spans="2:12" x14ac:dyDescent="0.25">
      <c r="B596">
        <v>8333333333.3332996</v>
      </c>
      <c r="C596">
        <v>-80.646049000000005</v>
      </c>
      <c r="D596">
        <v>-71.530106000000004</v>
      </c>
      <c r="J596">
        <v>8333333333.3332996</v>
      </c>
      <c r="K596">
        <v>-76.241782999999998</v>
      </c>
      <c r="L596">
        <v>-67.287848999999994</v>
      </c>
    </row>
    <row r="597" spans="2:12" x14ac:dyDescent="0.25">
      <c r="B597">
        <v>9000000000</v>
      </c>
      <c r="C597">
        <v>-79.594657999999995</v>
      </c>
      <c r="D597">
        <v>-69.694396999999995</v>
      </c>
      <c r="J597">
        <v>9000000000</v>
      </c>
      <c r="K597">
        <v>-84.596496999999999</v>
      </c>
      <c r="L597">
        <v>-74.739265000000003</v>
      </c>
    </row>
    <row r="598" spans="2:12" x14ac:dyDescent="0.25">
      <c r="B598">
        <v>9666666666.6667004</v>
      </c>
      <c r="C598">
        <v>-75.242362999999997</v>
      </c>
      <c r="D598">
        <v>-65.074280000000002</v>
      </c>
      <c r="J598">
        <v>9666666666.6667004</v>
      </c>
      <c r="K598">
        <v>-80.950385999999995</v>
      </c>
      <c r="L598">
        <v>-70.536788999999999</v>
      </c>
    </row>
    <row r="599" spans="2:12" x14ac:dyDescent="0.25">
      <c r="B599">
        <v>10333333333.333</v>
      </c>
      <c r="C599">
        <v>-84.063828000000001</v>
      </c>
      <c r="D599">
        <v>-73.802231000000006</v>
      </c>
      <c r="J599">
        <v>10333333333.333</v>
      </c>
      <c r="K599">
        <v>-79.301231000000001</v>
      </c>
      <c r="L599">
        <v>-69.021018999999995</v>
      </c>
    </row>
    <row r="600" spans="2:12" x14ac:dyDescent="0.25">
      <c r="B600">
        <v>11000000000</v>
      </c>
      <c r="C600">
        <v>-81.568199000000007</v>
      </c>
      <c r="D600">
        <v>-71.656143</v>
      </c>
      <c r="J600">
        <v>11000000000</v>
      </c>
      <c r="K600">
        <v>-82.411406999999997</v>
      </c>
      <c r="L600">
        <v>-72.126778000000002</v>
      </c>
    </row>
    <row r="601" spans="2:12" x14ac:dyDescent="0.25">
      <c r="B601">
        <v>11666666666.667</v>
      </c>
      <c r="C601">
        <v>-82.991248999999996</v>
      </c>
      <c r="D601">
        <v>-72.980896000000001</v>
      </c>
      <c r="J601">
        <v>11666666666.667</v>
      </c>
      <c r="K601">
        <v>-77.337851999999998</v>
      </c>
      <c r="L601">
        <v>-66.893951000000001</v>
      </c>
    </row>
    <row r="602" spans="2:12" x14ac:dyDescent="0.25">
      <c r="B602">
        <v>12333333333.333</v>
      </c>
      <c r="C602">
        <v>-82.70993</v>
      </c>
      <c r="D602">
        <v>-72.215401</v>
      </c>
      <c r="J602">
        <v>12333333333.333</v>
      </c>
      <c r="K602">
        <v>-83.643929</v>
      </c>
      <c r="L602">
        <v>-72.944427000000005</v>
      </c>
    </row>
    <row r="603" spans="2:12" x14ac:dyDescent="0.25">
      <c r="B603">
        <v>13000000000</v>
      </c>
      <c r="C603">
        <v>-98.186408999999998</v>
      </c>
      <c r="D603">
        <v>-87.221007999999998</v>
      </c>
      <c r="J603">
        <v>13000000000</v>
      </c>
      <c r="K603">
        <v>-96.264763000000002</v>
      </c>
      <c r="L603">
        <v>-85.203461000000004</v>
      </c>
    </row>
    <row r="604" spans="2:12" x14ac:dyDescent="0.25">
      <c r="B604" t="s">
        <v>21</v>
      </c>
      <c r="J604" t="s">
        <v>21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604"/>
  <sheetViews>
    <sheetView workbookViewId="0">
      <selection activeCell="O6" sqref="O6"/>
    </sheetView>
  </sheetViews>
  <sheetFormatPr defaultRowHeight="15" x14ac:dyDescent="0.25"/>
  <cols>
    <col min="1" max="1" width="13.7109375" style="11" customWidth="1"/>
    <col min="5" max="5" width="2" style="3" customWidth="1"/>
    <col min="6" max="6" width="17.42578125" style="2" customWidth="1"/>
    <col min="7" max="7" width="25.28515625" style="2" customWidth="1"/>
    <col min="8" max="8" width="9.28515625" style="2" customWidth="1"/>
    <col min="9" max="9" width="13.7109375" style="11" customWidth="1"/>
    <col min="13" max="13" width="9.140625" style="62"/>
    <col min="14" max="14" width="17.42578125" style="2" customWidth="1"/>
    <col min="15" max="15" width="25.28515625" style="2" customWidth="1"/>
    <col min="16" max="16" width="9.28515625" style="2" customWidth="1"/>
    <col min="17" max="17" width="2" style="3" customWidth="1"/>
  </cols>
  <sheetData>
    <row r="1" spans="1:17" x14ac:dyDescent="0.25">
      <c r="B1" t="s">
        <v>97</v>
      </c>
      <c r="E1" s="6"/>
      <c r="G1" s="2" t="s">
        <v>16</v>
      </c>
      <c r="J1" t="s">
        <v>97</v>
      </c>
      <c r="O1" s="2" t="s">
        <v>17</v>
      </c>
      <c r="Q1" s="6"/>
    </row>
    <row r="2" spans="1:17" x14ac:dyDescent="0.25">
      <c r="A2" s="36" t="s">
        <v>115</v>
      </c>
      <c r="B2" t="s">
        <v>294</v>
      </c>
      <c r="C2" t="s">
        <v>295</v>
      </c>
      <c r="D2" t="s">
        <v>297</v>
      </c>
      <c r="E2" s="6"/>
      <c r="F2" s="9"/>
      <c r="G2" s="63" t="s">
        <v>280</v>
      </c>
      <c r="I2" s="36" t="s">
        <v>112</v>
      </c>
      <c r="J2" t="s">
        <v>294</v>
      </c>
      <c r="K2" t="s">
        <v>295</v>
      </c>
      <c r="L2" t="s">
        <v>297</v>
      </c>
      <c r="M2" s="62" t="s">
        <v>205</v>
      </c>
      <c r="N2" s="9"/>
      <c r="O2" s="63" t="s">
        <v>280</v>
      </c>
      <c r="Q2" s="6"/>
    </row>
    <row r="3" spans="1:17" x14ac:dyDescent="0.25">
      <c r="B3" t="s">
        <v>313</v>
      </c>
      <c r="C3" t="s">
        <v>328</v>
      </c>
      <c r="D3" t="s">
        <v>353</v>
      </c>
      <c r="E3" s="6"/>
      <c r="F3" s="9"/>
      <c r="G3" s="7"/>
      <c r="J3" t="s">
        <v>313</v>
      </c>
      <c r="K3" t="s">
        <v>328</v>
      </c>
      <c r="L3" t="s">
        <v>354</v>
      </c>
      <c r="N3" s="9"/>
      <c r="O3" s="7"/>
      <c r="Q3" s="6"/>
    </row>
    <row r="4" spans="1:17" x14ac:dyDescent="0.25">
      <c r="B4" t="s">
        <v>101</v>
      </c>
      <c r="E4" s="6"/>
      <c r="G4" s="30" t="s">
        <v>20</v>
      </c>
      <c r="J4" t="s">
        <v>101</v>
      </c>
      <c r="O4" s="30" t="s">
        <v>20</v>
      </c>
      <c r="Q4" s="6"/>
    </row>
    <row r="5" spans="1:17" x14ac:dyDescent="0.25">
      <c r="E5" s="6"/>
      <c r="F5" s="2" t="s">
        <v>18</v>
      </c>
      <c r="N5" s="2" t="s">
        <v>18</v>
      </c>
      <c r="Q5" s="6"/>
    </row>
    <row r="6" spans="1:17" ht="15.75" x14ac:dyDescent="0.25">
      <c r="E6" s="6"/>
      <c r="F6" s="2" t="s">
        <v>19</v>
      </c>
      <c r="G6" s="2" t="str">
        <f t="shared" ref="G6:G25" si="0">D32</f>
        <v>1Ix2L dBc Log Mag(dB)</v>
      </c>
      <c r="H6" s="25">
        <v>1</v>
      </c>
      <c r="N6" s="2" t="s">
        <v>19</v>
      </c>
      <c r="O6" s="2" t="str">
        <f t="shared" ref="O6:O25" si="1">L32</f>
        <v>1Ix2L dBc Log Mag(dB)</v>
      </c>
      <c r="P6" s="25">
        <v>1</v>
      </c>
      <c r="Q6" s="6"/>
    </row>
    <row r="7" spans="1:17" ht="15.75" x14ac:dyDescent="0.25">
      <c r="B7" t="s">
        <v>102</v>
      </c>
      <c r="E7" s="6"/>
      <c r="F7" s="2">
        <f t="shared" ref="F7:F25" si="2">B33/1000000000</f>
        <v>1.0009999999999999</v>
      </c>
      <c r="G7" s="2">
        <f t="shared" si="0"/>
        <v>-25.927574</v>
      </c>
      <c r="H7" s="26">
        <f>ABS(AVERAGE(G7:G25)-(H6-1)*5)</f>
        <v>37.218391473684207</v>
      </c>
      <c r="J7" t="s">
        <v>102</v>
      </c>
      <c r="N7" s="2">
        <f t="shared" ref="N7:N25" si="3">J33/1000000000</f>
        <v>1.0009999999999999</v>
      </c>
      <c r="O7" s="2">
        <f t="shared" si="1"/>
        <v>-27.902166000000001</v>
      </c>
      <c r="P7" s="26">
        <f>ABS(AVERAGE(O7:O25)-(P6-1)*5)</f>
        <v>39.063235578947371</v>
      </c>
      <c r="Q7" s="6"/>
    </row>
    <row r="8" spans="1:17" x14ac:dyDescent="0.25">
      <c r="B8" t="s">
        <v>19</v>
      </c>
      <c r="C8" t="s">
        <v>120</v>
      </c>
      <c r="E8" s="6"/>
      <c r="F8" s="2">
        <f t="shared" si="2"/>
        <v>1.6676111111111001</v>
      </c>
      <c r="G8" s="2">
        <f t="shared" si="0"/>
        <v>-19.907450000000001</v>
      </c>
      <c r="J8" t="s">
        <v>19</v>
      </c>
      <c r="K8" t="s">
        <v>120</v>
      </c>
      <c r="N8" s="2">
        <f t="shared" si="3"/>
        <v>1.6676111111111001</v>
      </c>
      <c r="O8" s="2">
        <f t="shared" si="1"/>
        <v>-29.215067000000001</v>
      </c>
      <c r="Q8" s="6"/>
    </row>
    <row r="9" spans="1:17" x14ac:dyDescent="0.25">
      <c r="B9">
        <v>2000000000</v>
      </c>
      <c r="C9">
        <v>-9.1347112999999993</v>
      </c>
      <c r="E9" s="6"/>
      <c r="F9" s="2">
        <f t="shared" si="2"/>
        <v>2.3342222222221998</v>
      </c>
      <c r="G9" s="2">
        <f t="shared" si="0"/>
        <v>-35.300483999999997</v>
      </c>
      <c r="J9">
        <v>2000000000</v>
      </c>
      <c r="K9">
        <v>-8.0750179000000006</v>
      </c>
      <c r="N9" s="2">
        <f t="shared" si="3"/>
        <v>2.3342222222221998</v>
      </c>
      <c r="O9" s="2">
        <f t="shared" si="1"/>
        <v>-37.243865999999997</v>
      </c>
      <c r="Q9" s="6"/>
    </row>
    <row r="10" spans="1:17" x14ac:dyDescent="0.25">
      <c r="B10">
        <v>2611111111.1111002</v>
      </c>
      <c r="C10">
        <v>-7.6680202</v>
      </c>
      <c r="E10" s="6"/>
      <c r="F10" s="2">
        <f t="shared" si="2"/>
        <v>3.0008333333333002</v>
      </c>
      <c r="G10" s="2">
        <f t="shared" si="0"/>
        <v>-25.353311999999999</v>
      </c>
      <c r="J10">
        <v>2611111111.1111002</v>
      </c>
      <c r="K10">
        <v>-7.8049641000000003</v>
      </c>
      <c r="N10" s="2">
        <f t="shared" si="3"/>
        <v>3.0008333333333002</v>
      </c>
      <c r="O10" s="2">
        <f t="shared" si="1"/>
        <v>-29.398132</v>
      </c>
      <c r="Q10" s="6"/>
    </row>
    <row r="11" spans="1:17" x14ac:dyDescent="0.25">
      <c r="B11">
        <v>3222222222.2221999</v>
      </c>
      <c r="C11">
        <v>-8.4265690000000006</v>
      </c>
      <c r="E11" s="6"/>
      <c r="F11" s="2">
        <f t="shared" si="2"/>
        <v>3.6674444444443997</v>
      </c>
      <c r="G11" s="2">
        <f t="shared" si="0"/>
        <v>-29.84796</v>
      </c>
      <c r="J11">
        <v>3222222222.2221999</v>
      </c>
      <c r="K11">
        <v>-8.2646446000000005</v>
      </c>
      <c r="N11" s="2">
        <f t="shared" si="3"/>
        <v>3.6674444444443997</v>
      </c>
      <c r="O11" s="2">
        <f t="shared" si="1"/>
        <v>-30.494253</v>
      </c>
      <c r="Q11" s="6"/>
    </row>
    <row r="12" spans="1:17" x14ac:dyDescent="0.25">
      <c r="B12">
        <v>3833333333.3333001</v>
      </c>
      <c r="C12">
        <v>-8.6276568999999999</v>
      </c>
      <c r="E12" s="6"/>
      <c r="F12" s="2">
        <f t="shared" si="2"/>
        <v>4.3340555555556</v>
      </c>
      <c r="G12" s="2">
        <f t="shared" si="0"/>
        <v>-31.952878999999999</v>
      </c>
      <c r="J12">
        <v>3833333333.3333001</v>
      </c>
      <c r="K12">
        <v>-8.1567620999999999</v>
      </c>
      <c r="N12" s="2">
        <f t="shared" si="3"/>
        <v>4.3340555555556</v>
      </c>
      <c r="O12" s="2">
        <f t="shared" si="1"/>
        <v>-37.215331999999997</v>
      </c>
      <c r="Q12" s="6"/>
    </row>
    <row r="13" spans="1:17" x14ac:dyDescent="0.25">
      <c r="B13">
        <v>4444444444.4443998</v>
      </c>
      <c r="C13">
        <v>-8.3051928999999998</v>
      </c>
      <c r="E13" s="6"/>
      <c r="F13" s="2">
        <f t="shared" si="2"/>
        <v>5.0006666666667003</v>
      </c>
      <c r="G13" s="2">
        <f t="shared" si="0"/>
        <v>-33.703735000000002</v>
      </c>
      <c r="J13">
        <v>4444444444.4443998</v>
      </c>
      <c r="K13">
        <v>-8.0126772000000006</v>
      </c>
      <c r="N13" s="2">
        <f t="shared" si="3"/>
        <v>5.0006666666667003</v>
      </c>
      <c r="O13" s="2">
        <f t="shared" si="1"/>
        <v>-38.264561</v>
      </c>
      <c r="Q13" s="6"/>
    </row>
    <row r="14" spans="1:17" x14ac:dyDescent="0.25">
      <c r="B14">
        <v>5055555555.5556002</v>
      </c>
      <c r="C14">
        <v>-8.0056057000000003</v>
      </c>
      <c r="E14" s="6"/>
      <c r="F14" s="2">
        <f t="shared" si="2"/>
        <v>5.6672777777777998</v>
      </c>
      <c r="G14" s="2">
        <f t="shared" si="0"/>
        <v>-37.422291000000001</v>
      </c>
      <c r="J14">
        <v>5055555555.5556002</v>
      </c>
      <c r="K14">
        <v>-8.0903071999999998</v>
      </c>
      <c r="N14" s="2">
        <f t="shared" si="3"/>
        <v>5.6672777777777998</v>
      </c>
      <c r="O14" s="2">
        <f t="shared" si="1"/>
        <v>-40.281672999999998</v>
      </c>
      <c r="Q14" s="6"/>
    </row>
    <row r="15" spans="1:17" x14ac:dyDescent="0.25">
      <c r="B15">
        <v>5666666666.6667004</v>
      </c>
      <c r="C15">
        <v>-8.1704187000000008</v>
      </c>
      <c r="E15" s="6"/>
      <c r="F15" s="2">
        <f t="shared" si="2"/>
        <v>6.3338888888889002</v>
      </c>
      <c r="G15" s="2">
        <f t="shared" si="0"/>
        <v>-39.468533000000001</v>
      </c>
      <c r="J15">
        <v>5666666666.6667004</v>
      </c>
      <c r="K15">
        <v>-8.2923411999999992</v>
      </c>
      <c r="N15" s="2">
        <f t="shared" si="3"/>
        <v>6.3338888888889002</v>
      </c>
      <c r="O15" s="2">
        <f t="shared" si="1"/>
        <v>-38.932175000000001</v>
      </c>
      <c r="Q15" s="6"/>
    </row>
    <row r="16" spans="1:17" x14ac:dyDescent="0.25">
      <c r="B16">
        <v>6277777777.7777996</v>
      </c>
      <c r="C16">
        <v>-8.1598330000000008</v>
      </c>
      <c r="E16" s="6"/>
      <c r="F16" s="2">
        <f t="shared" si="2"/>
        <v>7.0004999999999997</v>
      </c>
      <c r="G16" s="2">
        <f t="shared" si="0"/>
        <v>-40.876399999999997</v>
      </c>
      <c r="J16">
        <v>6277777777.7777996</v>
      </c>
      <c r="K16">
        <v>-8.4705296000000008</v>
      </c>
      <c r="N16" s="2">
        <f t="shared" si="3"/>
        <v>7.0004999999999997</v>
      </c>
      <c r="O16" s="2">
        <f t="shared" si="1"/>
        <v>-41.750140999999999</v>
      </c>
      <c r="Q16" s="6"/>
    </row>
    <row r="17" spans="2:17" x14ac:dyDescent="0.25">
      <c r="B17">
        <v>6888888888.8888998</v>
      </c>
      <c r="C17">
        <v>-8.4398803999999998</v>
      </c>
      <c r="E17" s="6"/>
      <c r="F17" s="2">
        <f t="shared" si="2"/>
        <v>7.6671111111111001</v>
      </c>
      <c r="G17" s="2">
        <f t="shared" si="0"/>
        <v>-39.922569000000003</v>
      </c>
      <c r="J17">
        <v>6888888888.8888998</v>
      </c>
      <c r="K17">
        <v>-8.0806273999999991</v>
      </c>
      <c r="N17" s="2">
        <f t="shared" si="3"/>
        <v>7.6671111111111001</v>
      </c>
      <c r="O17" s="2">
        <f t="shared" si="1"/>
        <v>-41.937579999999997</v>
      </c>
      <c r="Q17" s="6"/>
    </row>
    <row r="18" spans="2:17" x14ac:dyDescent="0.25">
      <c r="B18">
        <v>7500000000</v>
      </c>
      <c r="C18">
        <v>-8.0629358</v>
      </c>
      <c r="E18" s="6"/>
      <c r="F18" s="2">
        <f t="shared" si="2"/>
        <v>8.3337222222221996</v>
      </c>
      <c r="G18" s="2">
        <f t="shared" si="0"/>
        <v>-43.182369000000001</v>
      </c>
      <c r="J18">
        <v>7500000000</v>
      </c>
      <c r="K18">
        <v>-8.3602705000000004</v>
      </c>
      <c r="N18" s="2">
        <f t="shared" si="3"/>
        <v>8.3337222222221996</v>
      </c>
      <c r="O18" s="2">
        <f t="shared" si="1"/>
        <v>-42.110233000000001</v>
      </c>
      <c r="Q18" s="6"/>
    </row>
    <row r="19" spans="2:17" x14ac:dyDescent="0.25">
      <c r="B19">
        <v>8111111111.1111002</v>
      </c>
      <c r="C19">
        <v>-8.5028609999999993</v>
      </c>
      <c r="E19" s="6"/>
      <c r="F19" s="2">
        <f t="shared" si="2"/>
        <v>9.0003333333333</v>
      </c>
      <c r="G19" s="2">
        <f t="shared" si="0"/>
        <v>-39.944057000000001</v>
      </c>
      <c r="J19">
        <v>8111111111.1111002</v>
      </c>
      <c r="K19">
        <v>-8.3988619</v>
      </c>
      <c r="N19" s="2">
        <f t="shared" si="3"/>
        <v>9.0003333333333</v>
      </c>
      <c r="O19" s="2">
        <f t="shared" si="1"/>
        <v>-46.694446999999997</v>
      </c>
      <c r="Q19" s="6"/>
    </row>
    <row r="20" spans="2:17" x14ac:dyDescent="0.25">
      <c r="B20">
        <v>8722222222.2222004</v>
      </c>
      <c r="C20">
        <v>-8.9029112000000001</v>
      </c>
      <c r="E20" s="6"/>
      <c r="F20" s="2">
        <f t="shared" si="2"/>
        <v>9.6669444444444004</v>
      </c>
      <c r="G20" s="2">
        <f t="shared" si="0"/>
        <v>-42.026179999999997</v>
      </c>
      <c r="J20">
        <v>8722222222.2222004</v>
      </c>
      <c r="K20">
        <v>-8.8026371000000001</v>
      </c>
      <c r="N20" s="2">
        <f t="shared" si="3"/>
        <v>9.6669444444444004</v>
      </c>
      <c r="O20" s="2">
        <f t="shared" si="1"/>
        <v>-42.631267999999999</v>
      </c>
      <c r="Q20" s="6"/>
    </row>
    <row r="21" spans="2:17" x14ac:dyDescent="0.25">
      <c r="B21">
        <v>9333333333.3332996</v>
      </c>
      <c r="C21">
        <v>-9.3775186999999995</v>
      </c>
      <c r="E21" s="6"/>
      <c r="F21" s="2">
        <f t="shared" si="2"/>
        <v>10.333555555556</v>
      </c>
      <c r="G21" s="2">
        <f t="shared" si="0"/>
        <v>-35.464244999999998</v>
      </c>
      <c r="J21">
        <v>9333333333.3332996</v>
      </c>
      <c r="K21">
        <v>-9.5334901999999992</v>
      </c>
      <c r="N21" s="2">
        <f t="shared" si="3"/>
        <v>10.333555555556</v>
      </c>
      <c r="O21" s="2">
        <f t="shared" si="1"/>
        <v>-45.576439000000001</v>
      </c>
      <c r="Q21" s="6"/>
    </row>
    <row r="22" spans="2:17" x14ac:dyDescent="0.25">
      <c r="B22">
        <v>9944444444.4444008</v>
      </c>
      <c r="C22">
        <v>-9.7456942000000009</v>
      </c>
      <c r="E22" s="6"/>
      <c r="F22" s="2">
        <f t="shared" si="2"/>
        <v>11.000166666666999</v>
      </c>
      <c r="G22" s="2">
        <f t="shared" si="0"/>
        <v>-35.79007</v>
      </c>
      <c r="J22">
        <v>9944444444.4444008</v>
      </c>
      <c r="K22">
        <v>-9.9438457000000007</v>
      </c>
      <c r="N22" s="2">
        <f t="shared" si="3"/>
        <v>11.000166666666999</v>
      </c>
      <c r="O22" s="2">
        <f t="shared" si="1"/>
        <v>-42.266209000000003</v>
      </c>
      <c r="Q22" s="6"/>
    </row>
    <row r="23" spans="2:17" x14ac:dyDescent="0.25">
      <c r="B23">
        <v>10555555555.556</v>
      </c>
      <c r="C23">
        <v>-9.9091673</v>
      </c>
      <c r="E23" s="6"/>
      <c r="F23" s="2">
        <f t="shared" si="2"/>
        <v>11.666777777778</v>
      </c>
      <c r="G23" s="2">
        <f t="shared" si="0"/>
        <v>-59.087871999999997</v>
      </c>
      <c r="J23">
        <v>10555555555.556</v>
      </c>
      <c r="K23">
        <v>-9.6978892999999999</v>
      </c>
      <c r="N23" s="2">
        <f t="shared" si="3"/>
        <v>11.666777777778</v>
      </c>
      <c r="O23" s="2">
        <f t="shared" si="1"/>
        <v>-57.808678</v>
      </c>
      <c r="Q23" s="6"/>
    </row>
    <row r="24" spans="2:17" x14ac:dyDescent="0.25">
      <c r="B24">
        <v>11166666666.667</v>
      </c>
      <c r="C24">
        <v>-9.7622128000000004</v>
      </c>
      <c r="E24" s="6"/>
      <c r="F24" s="2">
        <f t="shared" si="2"/>
        <v>12.333388888888999</v>
      </c>
      <c r="G24" s="2">
        <f t="shared" si="0"/>
        <v>-46.647167000000003</v>
      </c>
      <c r="J24">
        <v>11166666666.667</v>
      </c>
      <c r="K24">
        <v>-9.6686945000000009</v>
      </c>
      <c r="N24" s="2">
        <f t="shared" si="3"/>
        <v>12.333388888888999</v>
      </c>
      <c r="O24" s="2">
        <f t="shared" si="1"/>
        <v>-38.559742</v>
      </c>
      <c r="Q24" s="6"/>
    </row>
    <row r="25" spans="2:17" x14ac:dyDescent="0.25">
      <c r="B25">
        <v>11777777777.778</v>
      </c>
      <c r="C25">
        <v>-9.7059373999999998</v>
      </c>
      <c r="E25" s="6"/>
      <c r="F25" s="2">
        <f t="shared" si="2"/>
        <v>13</v>
      </c>
      <c r="G25" s="2">
        <f t="shared" si="0"/>
        <v>-45.324291000000002</v>
      </c>
      <c r="J25">
        <v>11777777777.778</v>
      </c>
      <c r="K25">
        <v>-9.9463158000000007</v>
      </c>
      <c r="N25" s="2">
        <f t="shared" si="3"/>
        <v>13</v>
      </c>
      <c r="O25" s="2">
        <f t="shared" si="1"/>
        <v>-33.919513999999999</v>
      </c>
      <c r="Q25" s="6"/>
    </row>
    <row r="26" spans="2:17" x14ac:dyDescent="0.25">
      <c r="B26">
        <v>12388888888.889</v>
      </c>
      <c r="C26">
        <v>-10.181621</v>
      </c>
      <c r="E26" s="6"/>
      <c r="F26" s="2" t="s">
        <v>21</v>
      </c>
      <c r="J26">
        <v>12388888888.889</v>
      </c>
      <c r="K26">
        <v>-10.137589</v>
      </c>
      <c r="N26" s="2" t="s">
        <v>21</v>
      </c>
      <c r="Q26" s="6"/>
    </row>
    <row r="27" spans="2:17" x14ac:dyDescent="0.25">
      <c r="B27">
        <v>13000000000</v>
      </c>
      <c r="C27">
        <v>-10.776835999999999</v>
      </c>
      <c r="E27" s="6"/>
      <c r="J27">
        <v>13000000000</v>
      </c>
      <c r="K27">
        <v>-10.814104</v>
      </c>
      <c r="Q27" s="6"/>
    </row>
    <row r="28" spans="2:17" x14ac:dyDescent="0.25">
      <c r="B28" t="s">
        <v>21</v>
      </c>
      <c r="E28" s="6"/>
      <c r="J28" t="s">
        <v>21</v>
      </c>
      <c r="Q28" s="6"/>
    </row>
    <row r="29" spans="2:17" x14ac:dyDescent="0.25">
      <c r="E29" s="6"/>
      <c r="F29" s="2" t="s">
        <v>22</v>
      </c>
      <c r="N29" s="2" t="s">
        <v>22</v>
      </c>
      <c r="Q29" s="6"/>
    </row>
    <row r="30" spans="2:17" ht="15.75" x14ac:dyDescent="0.25">
      <c r="E30" s="6"/>
      <c r="F30" s="2" t="s">
        <v>19</v>
      </c>
      <c r="G30" s="2" t="str">
        <f t="shared" ref="G30:G49" si="4">D56</f>
        <v>1Ix3L dBc Log Mag(dB)</v>
      </c>
      <c r="H30" s="25">
        <v>1</v>
      </c>
      <c r="N30" s="2" t="s">
        <v>19</v>
      </c>
      <c r="O30" s="2" t="str">
        <f t="shared" ref="O30:O49" si="5">L56</f>
        <v>1Ix3L dBc Log Mag(dB)</v>
      </c>
      <c r="P30" s="25">
        <v>1</v>
      </c>
      <c r="Q30" s="6"/>
    </row>
    <row r="31" spans="2:17" ht="15.75" x14ac:dyDescent="0.25">
      <c r="B31" t="s">
        <v>18</v>
      </c>
      <c r="E31" s="6"/>
      <c r="F31" s="2">
        <f t="shared" ref="F31:F49" si="6">B57/1000000000</f>
        <v>2.0009999999999999</v>
      </c>
      <c r="G31" s="2">
        <f t="shared" si="4"/>
        <v>-9.3522300999999999</v>
      </c>
      <c r="H31" s="26">
        <f>ABS(AVERAGE(G31:G49)-(H30-1)*5)</f>
        <v>12.110908163157895</v>
      </c>
      <c r="J31" t="s">
        <v>18</v>
      </c>
      <c r="N31" s="2">
        <f t="shared" ref="N31:N49" si="7">J57/1000000000</f>
        <v>2.0009999999999999</v>
      </c>
      <c r="O31" s="2">
        <f t="shared" si="5"/>
        <v>-15.717027</v>
      </c>
      <c r="P31" s="26">
        <f>ABS(AVERAGE(O31:O49)-(P30-1)*5)</f>
        <v>11.481757684210526</v>
      </c>
      <c r="Q31" s="6"/>
    </row>
    <row r="32" spans="2:17" x14ac:dyDescent="0.25">
      <c r="B32" t="s">
        <v>19</v>
      </c>
      <c r="C32" t="s">
        <v>150</v>
      </c>
      <c r="D32" t="s">
        <v>73</v>
      </c>
      <c r="E32" s="6"/>
      <c r="F32" s="2">
        <f t="shared" si="6"/>
        <v>2.6120555555556</v>
      </c>
      <c r="G32" s="2">
        <f t="shared" si="4"/>
        <v>-13.313337000000001</v>
      </c>
      <c r="J32" t="s">
        <v>19</v>
      </c>
      <c r="K32" t="s">
        <v>150</v>
      </c>
      <c r="L32" t="s">
        <v>73</v>
      </c>
      <c r="N32" s="2">
        <f t="shared" si="7"/>
        <v>2.6120555555556</v>
      </c>
      <c r="O32" s="2">
        <f t="shared" si="5"/>
        <v>-15.179714000000001</v>
      </c>
      <c r="Q32" s="6"/>
    </row>
    <row r="33" spans="2:17" x14ac:dyDescent="0.25">
      <c r="B33">
        <v>1001000000</v>
      </c>
      <c r="C33">
        <v>-35.062286</v>
      </c>
      <c r="D33">
        <v>-25.927574</v>
      </c>
      <c r="E33" s="6"/>
      <c r="F33" s="2">
        <f t="shared" si="6"/>
        <v>3.2231111111111002</v>
      </c>
      <c r="G33" s="2">
        <f t="shared" si="4"/>
        <v>-24.277992000000001</v>
      </c>
      <c r="J33">
        <v>1001000000</v>
      </c>
      <c r="K33">
        <v>-35.977184000000001</v>
      </c>
      <c r="L33">
        <v>-27.902166000000001</v>
      </c>
      <c r="N33" s="2">
        <f t="shared" si="7"/>
        <v>3.2231111111111002</v>
      </c>
      <c r="O33" s="2">
        <f t="shared" si="5"/>
        <v>-14.391363999999999</v>
      </c>
      <c r="Q33" s="6"/>
    </row>
    <row r="34" spans="2:17" x14ac:dyDescent="0.25">
      <c r="B34">
        <v>1667611111.1111</v>
      </c>
      <c r="C34">
        <v>-27.575469999999999</v>
      </c>
      <c r="D34">
        <v>-19.907450000000001</v>
      </c>
      <c r="E34" s="6"/>
      <c r="F34" s="2">
        <f t="shared" si="6"/>
        <v>3.8341666666666998</v>
      </c>
      <c r="G34" s="2">
        <f t="shared" si="4"/>
        <v>-15.084618000000001</v>
      </c>
      <c r="J34">
        <v>1667611111.1111</v>
      </c>
      <c r="K34">
        <v>-37.020031000000003</v>
      </c>
      <c r="L34">
        <v>-29.215067000000001</v>
      </c>
      <c r="N34" s="2">
        <f t="shared" si="7"/>
        <v>3.8341666666666998</v>
      </c>
      <c r="O34" s="2">
        <f t="shared" si="5"/>
        <v>-11.426140999999999</v>
      </c>
      <c r="Q34" s="6"/>
    </row>
    <row r="35" spans="2:17" x14ac:dyDescent="0.25">
      <c r="B35">
        <v>2334222222.2221999</v>
      </c>
      <c r="C35">
        <v>-43.727051000000003</v>
      </c>
      <c r="D35">
        <v>-35.300483999999997</v>
      </c>
      <c r="E35" s="6"/>
      <c r="F35" s="2">
        <f t="shared" si="6"/>
        <v>4.4452222222222</v>
      </c>
      <c r="G35" s="2">
        <f t="shared" si="4"/>
        <v>-15.00534</v>
      </c>
      <c r="J35">
        <v>2334222222.2221999</v>
      </c>
      <c r="K35">
        <v>-45.508510999999999</v>
      </c>
      <c r="L35">
        <v>-37.243865999999997</v>
      </c>
      <c r="N35" s="2">
        <f t="shared" si="7"/>
        <v>4.4452222222222</v>
      </c>
      <c r="O35" s="2">
        <f t="shared" si="5"/>
        <v>-12.667916</v>
      </c>
      <c r="Q35" s="6"/>
    </row>
    <row r="36" spans="2:17" x14ac:dyDescent="0.25">
      <c r="B36">
        <v>3000833333.3333001</v>
      </c>
      <c r="C36">
        <v>-33.980967999999997</v>
      </c>
      <c r="D36">
        <v>-25.353311999999999</v>
      </c>
      <c r="E36" s="6"/>
      <c r="F36" s="2">
        <f t="shared" si="6"/>
        <v>5.0562777777777992</v>
      </c>
      <c r="G36" s="2">
        <f t="shared" si="4"/>
        <v>-13.955135</v>
      </c>
      <c r="J36">
        <v>3000833333.3333001</v>
      </c>
      <c r="K36">
        <v>-37.554893</v>
      </c>
      <c r="L36">
        <v>-29.398132</v>
      </c>
      <c r="N36" s="2">
        <f t="shared" si="7"/>
        <v>5.0562777777777992</v>
      </c>
      <c r="O36" s="2">
        <f t="shared" si="5"/>
        <v>-11.512643000000001</v>
      </c>
      <c r="Q36" s="6"/>
    </row>
    <row r="37" spans="2:17" x14ac:dyDescent="0.25">
      <c r="B37">
        <v>3667444444.4443998</v>
      </c>
      <c r="C37">
        <v>-38.153151999999999</v>
      </c>
      <c r="D37">
        <v>-29.84796</v>
      </c>
      <c r="E37" s="6"/>
      <c r="F37" s="2">
        <f t="shared" si="6"/>
        <v>5.6673333333332998</v>
      </c>
      <c r="G37" s="2">
        <f t="shared" si="4"/>
        <v>-11.896622000000001</v>
      </c>
      <c r="J37">
        <v>3667444444.4443998</v>
      </c>
      <c r="K37">
        <v>-38.506931000000002</v>
      </c>
      <c r="L37">
        <v>-30.494253</v>
      </c>
      <c r="N37" s="2">
        <f t="shared" si="7"/>
        <v>5.6673333333332998</v>
      </c>
      <c r="O37" s="2">
        <f t="shared" si="5"/>
        <v>-10.714485</v>
      </c>
      <c r="Q37" s="6"/>
    </row>
    <row r="38" spans="2:17" x14ac:dyDescent="0.25">
      <c r="B38">
        <v>4334055555.5556002</v>
      </c>
      <c r="C38">
        <v>-39.958485000000003</v>
      </c>
      <c r="D38">
        <v>-31.952878999999999</v>
      </c>
      <c r="E38" s="6"/>
      <c r="F38" s="2">
        <f t="shared" si="6"/>
        <v>6.2783888888888999</v>
      </c>
      <c r="G38" s="2">
        <f t="shared" si="4"/>
        <v>-10.132247</v>
      </c>
      <c r="J38">
        <v>4334055555.5556002</v>
      </c>
      <c r="K38">
        <v>-45.305641000000001</v>
      </c>
      <c r="L38">
        <v>-37.215331999999997</v>
      </c>
      <c r="N38" s="2">
        <f t="shared" si="7"/>
        <v>6.2783888888888999</v>
      </c>
      <c r="O38" s="2">
        <f t="shared" si="5"/>
        <v>-10.123732</v>
      </c>
      <c r="Q38" s="6"/>
    </row>
    <row r="39" spans="2:17" x14ac:dyDescent="0.25">
      <c r="B39">
        <v>5000666666.6667004</v>
      </c>
      <c r="C39">
        <v>-41.874153</v>
      </c>
      <c r="D39">
        <v>-33.703735000000002</v>
      </c>
      <c r="E39" s="6"/>
      <c r="F39" s="2">
        <f t="shared" si="6"/>
        <v>6.8894444444443996</v>
      </c>
      <c r="G39" s="2">
        <f t="shared" si="4"/>
        <v>-10.189302</v>
      </c>
      <c r="J39">
        <v>5000666666.6667004</v>
      </c>
      <c r="K39">
        <v>-46.556904000000003</v>
      </c>
      <c r="L39">
        <v>-38.264561</v>
      </c>
      <c r="N39" s="2">
        <f t="shared" si="7"/>
        <v>6.8894444444443996</v>
      </c>
      <c r="O39" s="2">
        <f t="shared" si="5"/>
        <v>-10.931708</v>
      </c>
      <c r="Q39" s="6"/>
    </row>
    <row r="40" spans="2:17" x14ac:dyDescent="0.25">
      <c r="B40">
        <v>5667277777.7777996</v>
      </c>
      <c r="C40">
        <v>-45.582123000000003</v>
      </c>
      <c r="D40">
        <v>-37.422291000000001</v>
      </c>
      <c r="E40" s="6"/>
      <c r="F40" s="2">
        <f t="shared" si="6"/>
        <v>7.5004999999999997</v>
      </c>
      <c r="G40" s="2">
        <f t="shared" si="4"/>
        <v>-10.912426999999999</v>
      </c>
      <c r="J40">
        <v>5667277777.7777996</v>
      </c>
      <c r="K40">
        <v>-48.752200999999999</v>
      </c>
      <c r="L40">
        <v>-40.281672999999998</v>
      </c>
      <c r="N40" s="2">
        <f t="shared" si="7"/>
        <v>7.5004999999999997</v>
      </c>
      <c r="O40" s="2">
        <f t="shared" si="5"/>
        <v>-10.472897</v>
      </c>
      <c r="Q40" s="6"/>
    </row>
    <row r="41" spans="2:17" x14ac:dyDescent="0.25">
      <c r="B41">
        <v>6333888888.8888998</v>
      </c>
      <c r="C41">
        <v>-47.908413000000003</v>
      </c>
      <c r="D41">
        <v>-39.468533000000001</v>
      </c>
      <c r="E41" s="6"/>
      <c r="F41" s="2">
        <f t="shared" si="6"/>
        <v>8.1115555555556007</v>
      </c>
      <c r="G41" s="2">
        <f t="shared" si="4"/>
        <v>-10.246719000000001</v>
      </c>
      <c r="J41">
        <v>6333888888.8888998</v>
      </c>
      <c r="K41">
        <v>-47.012802000000001</v>
      </c>
      <c r="L41">
        <v>-38.932175000000001</v>
      </c>
      <c r="N41" s="2">
        <f t="shared" si="7"/>
        <v>8.1115555555556007</v>
      </c>
      <c r="O41" s="2">
        <f t="shared" si="5"/>
        <v>-10.369324000000001</v>
      </c>
      <c r="Q41" s="6"/>
    </row>
    <row r="42" spans="2:17" x14ac:dyDescent="0.25">
      <c r="B42">
        <v>7000500000</v>
      </c>
      <c r="C42">
        <v>-48.939338999999997</v>
      </c>
      <c r="D42">
        <v>-40.876399999999997</v>
      </c>
      <c r="E42" s="6"/>
      <c r="F42" s="2">
        <f t="shared" si="6"/>
        <v>8.7226111111110995</v>
      </c>
      <c r="G42" s="2">
        <f t="shared" si="4"/>
        <v>-11.359166</v>
      </c>
      <c r="J42">
        <v>7000500000</v>
      </c>
      <c r="K42">
        <v>-50.110413000000001</v>
      </c>
      <c r="L42">
        <v>-41.750140999999999</v>
      </c>
      <c r="N42" s="2">
        <f t="shared" si="7"/>
        <v>8.7226111111110995</v>
      </c>
      <c r="O42" s="2">
        <f t="shared" si="5"/>
        <v>-10.985913999999999</v>
      </c>
      <c r="Q42" s="6"/>
    </row>
    <row r="43" spans="2:17" x14ac:dyDescent="0.25">
      <c r="B43">
        <v>7667111111.1111002</v>
      </c>
      <c r="C43">
        <v>-48.425429999999999</v>
      </c>
      <c r="D43">
        <v>-39.922569000000003</v>
      </c>
      <c r="E43" s="6"/>
      <c r="F43" s="2">
        <f t="shared" si="6"/>
        <v>9.3336666666666996</v>
      </c>
      <c r="G43" s="2">
        <f t="shared" si="4"/>
        <v>-10.593529</v>
      </c>
      <c r="J43">
        <v>7667111111.1111002</v>
      </c>
      <c r="K43">
        <v>-50.336441000000001</v>
      </c>
      <c r="L43">
        <v>-41.937579999999997</v>
      </c>
      <c r="N43" s="2">
        <f t="shared" si="7"/>
        <v>9.3336666666666996</v>
      </c>
      <c r="O43" s="2">
        <f t="shared" si="5"/>
        <v>-11.016332999999999</v>
      </c>
      <c r="Q43" s="6"/>
    </row>
    <row r="44" spans="2:17" x14ac:dyDescent="0.25">
      <c r="B44">
        <v>8333722222.2222004</v>
      </c>
      <c r="C44">
        <v>-52.085281000000002</v>
      </c>
      <c r="D44">
        <v>-43.182369000000001</v>
      </c>
      <c r="E44" s="6"/>
      <c r="F44" s="2">
        <f t="shared" si="6"/>
        <v>9.9447222222222003</v>
      </c>
      <c r="G44" s="2">
        <f t="shared" si="4"/>
        <v>-10.360604</v>
      </c>
      <c r="J44">
        <v>8333722222.2222004</v>
      </c>
      <c r="K44">
        <v>-50.912872</v>
      </c>
      <c r="L44">
        <v>-42.110233000000001</v>
      </c>
      <c r="N44" s="2">
        <f t="shared" si="7"/>
        <v>9.9447222222222003</v>
      </c>
      <c r="O44" s="2">
        <f t="shared" si="5"/>
        <v>-10.693949999999999</v>
      </c>
      <c r="Q44" s="6"/>
    </row>
    <row r="45" spans="2:17" x14ac:dyDescent="0.25">
      <c r="B45">
        <v>9000333333.3332996</v>
      </c>
      <c r="C45">
        <v>-49.321575000000003</v>
      </c>
      <c r="D45">
        <v>-39.944057000000001</v>
      </c>
      <c r="E45" s="6"/>
      <c r="F45" s="2">
        <f t="shared" si="6"/>
        <v>10.555777777777999</v>
      </c>
      <c r="G45" s="2">
        <f t="shared" si="4"/>
        <v>-10.766529999999999</v>
      </c>
      <c r="J45">
        <v>9000333333.3332996</v>
      </c>
      <c r="K45">
        <v>-56.227936</v>
      </c>
      <c r="L45">
        <v>-46.694446999999997</v>
      </c>
      <c r="N45" s="2">
        <f t="shared" si="7"/>
        <v>10.555777777777999</v>
      </c>
      <c r="O45" s="2">
        <f t="shared" si="5"/>
        <v>-10.618294000000001</v>
      </c>
      <c r="Q45" s="6"/>
    </row>
    <row r="46" spans="2:17" x14ac:dyDescent="0.25">
      <c r="B46">
        <v>9666944444.4444008</v>
      </c>
      <c r="C46">
        <v>-51.771877000000003</v>
      </c>
      <c r="D46">
        <v>-42.026179999999997</v>
      </c>
      <c r="E46" s="6"/>
      <c r="F46" s="2">
        <f t="shared" si="6"/>
        <v>11.166833333333001</v>
      </c>
      <c r="G46" s="2">
        <f t="shared" si="4"/>
        <v>-10.837662</v>
      </c>
      <c r="J46">
        <v>9666944444.4444008</v>
      </c>
      <c r="K46">
        <v>-52.575114999999997</v>
      </c>
      <c r="L46">
        <v>-42.631267999999999</v>
      </c>
      <c r="N46" s="2">
        <f t="shared" si="7"/>
        <v>11.166833333333001</v>
      </c>
      <c r="O46" s="2">
        <f t="shared" si="5"/>
        <v>-10.444988</v>
      </c>
      <c r="Q46" s="6"/>
    </row>
    <row r="47" spans="2:17" x14ac:dyDescent="0.25">
      <c r="B47">
        <v>10333555555.556</v>
      </c>
      <c r="C47">
        <v>-45.373409000000002</v>
      </c>
      <c r="D47">
        <v>-35.464244999999998</v>
      </c>
      <c r="E47" s="6"/>
      <c r="F47" s="2">
        <f t="shared" si="6"/>
        <v>11.777888888889001</v>
      </c>
      <c r="G47" s="2">
        <f t="shared" si="4"/>
        <v>-10.610837999999999</v>
      </c>
      <c r="J47">
        <v>10333555555.556</v>
      </c>
      <c r="K47">
        <v>-55.274326000000002</v>
      </c>
      <c r="L47">
        <v>-45.576439000000001</v>
      </c>
      <c r="N47" s="2">
        <f t="shared" si="7"/>
        <v>11.777888888889001</v>
      </c>
      <c r="O47" s="2">
        <f t="shared" si="5"/>
        <v>-10.404163</v>
      </c>
      <c r="Q47" s="6"/>
    </row>
    <row r="48" spans="2:17" x14ac:dyDescent="0.25">
      <c r="B48">
        <v>11000166666.667</v>
      </c>
      <c r="C48">
        <v>-45.552280000000003</v>
      </c>
      <c r="D48">
        <v>-35.79007</v>
      </c>
      <c r="E48" s="6"/>
      <c r="F48" s="2">
        <f t="shared" si="6"/>
        <v>12.388944444444</v>
      </c>
      <c r="G48" s="2">
        <f t="shared" si="4"/>
        <v>-10.74404</v>
      </c>
      <c r="J48">
        <v>11000166666.667</v>
      </c>
      <c r="K48">
        <v>-51.934902000000001</v>
      </c>
      <c r="L48">
        <v>-42.266209000000003</v>
      </c>
      <c r="N48" s="2">
        <f t="shared" si="7"/>
        <v>12.388944444444</v>
      </c>
      <c r="O48" s="2">
        <f t="shared" si="5"/>
        <v>-10.475122000000001</v>
      </c>
      <c r="Q48" s="6"/>
    </row>
    <row r="49" spans="2:17" x14ac:dyDescent="0.25">
      <c r="B49">
        <v>11666777777.778</v>
      </c>
      <c r="C49">
        <v>-68.793807999999999</v>
      </c>
      <c r="D49">
        <v>-59.087871999999997</v>
      </c>
      <c r="E49" s="6"/>
      <c r="F49" s="2">
        <f t="shared" si="6"/>
        <v>13</v>
      </c>
      <c r="G49" s="2">
        <f t="shared" si="4"/>
        <v>-10.468916999999999</v>
      </c>
      <c r="J49">
        <v>11666777777.778</v>
      </c>
      <c r="K49">
        <v>-67.754997000000003</v>
      </c>
      <c r="L49">
        <v>-57.808678</v>
      </c>
      <c r="N49" s="2">
        <f t="shared" si="7"/>
        <v>13</v>
      </c>
      <c r="O49" s="2">
        <f t="shared" si="5"/>
        <v>-10.007681</v>
      </c>
      <c r="Q49" s="6"/>
    </row>
    <row r="50" spans="2:17" x14ac:dyDescent="0.25">
      <c r="B50">
        <v>12333388888.889</v>
      </c>
      <c r="C50">
        <v>-56.828789</v>
      </c>
      <c r="D50">
        <v>-46.647167000000003</v>
      </c>
      <c r="E50" s="6"/>
      <c r="F50" s="2" t="s">
        <v>21</v>
      </c>
      <c r="J50">
        <v>12333388888.889</v>
      </c>
      <c r="K50">
        <v>-48.697330000000001</v>
      </c>
      <c r="L50">
        <v>-38.559742</v>
      </c>
      <c r="N50" s="2" t="s">
        <v>21</v>
      </c>
      <c r="Q50" s="6"/>
    </row>
    <row r="51" spans="2:17" x14ac:dyDescent="0.25">
      <c r="B51">
        <v>13000000000</v>
      </c>
      <c r="C51">
        <v>-56.101123999999999</v>
      </c>
      <c r="D51">
        <v>-45.324291000000002</v>
      </c>
      <c r="E51" s="6"/>
      <c r="J51">
        <v>13000000000</v>
      </c>
      <c r="K51">
        <v>-44.733615999999998</v>
      </c>
      <c r="L51">
        <v>-33.919513999999999</v>
      </c>
      <c r="Q51" s="6"/>
    </row>
    <row r="52" spans="2:17" x14ac:dyDescent="0.25">
      <c r="B52" t="s">
        <v>21</v>
      </c>
      <c r="E52" s="4"/>
      <c r="J52" t="s">
        <v>21</v>
      </c>
      <c r="Q52" s="4"/>
    </row>
    <row r="53" spans="2:17" x14ac:dyDescent="0.25">
      <c r="E53" s="4"/>
      <c r="F53" s="2" t="s">
        <v>23</v>
      </c>
      <c r="N53" s="2" t="s">
        <v>23</v>
      </c>
      <c r="Q53" s="4"/>
    </row>
    <row r="54" spans="2:17" ht="15.75" x14ac:dyDescent="0.25">
      <c r="E54" s="4"/>
      <c r="F54" s="2" t="s">
        <v>19</v>
      </c>
      <c r="G54" s="2" t="str">
        <f t="shared" ref="G54:G73" si="8">D80</f>
        <v>1Ix4L dBc Log Mag(dB)</v>
      </c>
      <c r="H54" s="25">
        <v>1</v>
      </c>
      <c r="N54" s="2" t="s">
        <v>19</v>
      </c>
      <c r="O54" s="2" t="str">
        <f t="shared" ref="O54:O73" si="9">L80</f>
        <v>1Ix4L dBc Log Mag(dB)</v>
      </c>
      <c r="P54" s="25">
        <v>1</v>
      </c>
      <c r="Q54" s="4"/>
    </row>
    <row r="55" spans="2:17" ht="15.75" x14ac:dyDescent="0.25">
      <c r="B55" t="s">
        <v>22</v>
      </c>
      <c r="E55" s="4"/>
      <c r="F55" s="2">
        <f t="shared" ref="F55:F73" si="10">B81/1000000000</f>
        <v>3.0009999999999999</v>
      </c>
      <c r="G55" s="2">
        <f t="shared" si="8"/>
        <v>-24.162855</v>
      </c>
      <c r="H55" s="26">
        <f>ABS(AVERAGE(G55:G73)-(H54-1)*5)</f>
        <v>32.350826947368411</v>
      </c>
      <c r="J55" t="s">
        <v>22</v>
      </c>
      <c r="N55" s="2">
        <f t="shared" ref="N55:N73" si="11">J81/1000000000</f>
        <v>3.0009999999999999</v>
      </c>
      <c r="O55" s="2">
        <f t="shared" si="9"/>
        <v>-22.834904000000002</v>
      </c>
      <c r="P55" s="26">
        <f>ABS(AVERAGE(O55:O73)-(P54-1)*5)</f>
        <v>38.82318457894737</v>
      </c>
      <c r="Q55" s="4"/>
    </row>
    <row r="56" spans="2:17" x14ac:dyDescent="0.25">
      <c r="B56" t="s">
        <v>19</v>
      </c>
      <c r="C56" t="s">
        <v>151</v>
      </c>
      <c r="D56" t="s">
        <v>74</v>
      </c>
      <c r="E56" s="4"/>
      <c r="F56" s="2">
        <f t="shared" si="10"/>
        <v>3.5565000000000002</v>
      </c>
      <c r="G56" s="2">
        <f t="shared" si="8"/>
        <v>-22.210798</v>
      </c>
      <c r="J56" t="s">
        <v>19</v>
      </c>
      <c r="K56" t="s">
        <v>151</v>
      </c>
      <c r="L56" t="s">
        <v>74</v>
      </c>
      <c r="N56" s="2">
        <f t="shared" si="11"/>
        <v>3.5565000000000002</v>
      </c>
      <c r="O56" s="2">
        <f t="shared" si="9"/>
        <v>-24.759346000000001</v>
      </c>
      <c r="Q56" s="4"/>
    </row>
    <row r="57" spans="2:17" x14ac:dyDescent="0.25">
      <c r="B57">
        <v>2001000000</v>
      </c>
      <c r="C57">
        <v>-18.486941999999999</v>
      </c>
      <c r="D57">
        <v>-9.3522300999999999</v>
      </c>
      <c r="E57" s="4"/>
      <c r="F57" s="2">
        <f t="shared" si="10"/>
        <v>4.1120000000000001</v>
      </c>
      <c r="G57" s="2">
        <f t="shared" si="8"/>
        <v>-19.784531000000001</v>
      </c>
      <c r="J57">
        <v>2001000000</v>
      </c>
      <c r="K57">
        <v>-23.792044000000001</v>
      </c>
      <c r="L57">
        <v>-15.717027</v>
      </c>
      <c r="N57" s="2">
        <f t="shared" si="11"/>
        <v>4.1120000000000001</v>
      </c>
      <c r="O57" s="2">
        <f t="shared" si="9"/>
        <v>-21.861211999999998</v>
      </c>
      <c r="Q57" s="4"/>
    </row>
    <row r="58" spans="2:17" x14ac:dyDescent="0.25">
      <c r="B58">
        <v>2612055555.5556002</v>
      </c>
      <c r="C58">
        <v>-20.981358</v>
      </c>
      <c r="D58">
        <v>-13.313337000000001</v>
      </c>
      <c r="E58" s="4"/>
      <c r="F58" s="2">
        <f t="shared" si="10"/>
        <v>4.6675000000000004</v>
      </c>
      <c r="G58" s="2">
        <f t="shared" si="8"/>
        <v>-21.633364</v>
      </c>
      <c r="J58">
        <v>2612055555.5556002</v>
      </c>
      <c r="K58">
        <v>-22.984677999999999</v>
      </c>
      <c r="L58">
        <v>-15.179714000000001</v>
      </c>
      <c r="N58" s="2">
        <f t="shared" si="11"/>
        <v>4.6675000000000004</v>
      </c>
      <c r="O58" s="2">
        <f t="shared" si="9"/>
        <v>-23.108732</v>
      </c>
      <c r="Q58" s="4"/>
    </row>
    <row r="59" spans="2:17" x14ac:dyDescent="0.25">
      <c r="B59">
        <v>3223111111.1111002</v>
      </c>
      <c r="C59">
        <v>-32.704563</v>
      </c>
      <c r="D59">
        <v>-24.277992000000001</v>
      </c>
      <c r="E59" s="4"/>
      <c r="F59" s="2">
        <f t="shared" si="10"/>
        <v>5.2229999999999999</v>
      </c>
      <c r="G59" s="2">
        <f t="shared" si="8"/>
        <v>-23.971630000000001</v>
      </c>
      <c r="J59">
        <v>3223111111.1111002</v>
      </c>
      <c r="K59">
        <v>-22.656008</v>
      </c>
      <c r="L59">
        <v>-14.391363999999999</v>
      </c>
      <c r="N59" s="2">
        <f t="shared" si="11"/>
        <v>5.2229999999999999</v>
      </c>
      <c r="O59" s="2">
        <f t="shared" si="9"/>
        <v>-31.100874000000001</v>
      </c>
      <c r="Q59" s="4"/>
    </row>
    <row r="60" spans="2:17" x14ac:dyDescent="0.25">
      <c r="B60">
        <v>3834166666.6666999</v>
      </c>
      <c r="C60">
        <v>-23.712275000000002</v>
      </c>
      <c r="D60">
        <v>-15.084618000000001</v>
      </c>
      <c r="E60" s="4"/>
      <c r="F60" s="2">
        <f t="shared" si="10"/>
        <v>5.7785000000000002</v>
      </c>
      <c r="G60" s="2">
        <f t="shared" si="8"/>
        <v>-33.459564</v>
      </c>
      <c r="J60">
        <v>3834166666.6666999</v>
      </c>
      <c r="K60">
        <v>-19.582903000000002</v>
      </c>
      <c r="L60">
        <v>-11.426140999999999</v>
      </c>
      <c r="N60" s="2">
        <f t="shared" si="11"/>
        <v>5.7785000000000002</v>
      </c>
      <c r="O60" s="2">
        <f t="shared" si="9"/>
        <v>-33.450195000000001</v>
      </c>
      <c r="Q60" s="4"/>
    </row>
    <row r="61" spans="2:17" x14ac:dyDescent="0.25">
      <c r="B61">
        <v>4445222222.2222004</v>
      </c>
      <c r="C61">
        <v>-23.310531999999998</v>
      </c>
      <c r="D61">
        <v>-15.00534</v>
      </c>
      <c r="E61" s="4"/>
      <c r="F61" s="2">
        <f t="shared" si="10"/>
        <v>6.3339999999999996</v>
      </c>
      <c r="G61" s="2">
        <f t="shared" si="8"/>
        <v>-39.589035000000003</v>
      </c>
      <c r="J61">
        <v>4445222222.2222004</v>
      </c>
      <c r="K61">
        <v>-20.680592999999998</v>
      </c>
      <c r="L61">
        <v>-12.667916</v>
      </c>
      <c r="N61" s="2">
        <f t="shared" si="11"/>
        <v>6.3339999999999996</v>
      </c>
      <c r="O61" s="2">
        <f t="shared" si="9"/>
        <v>-28.094515000000001</v>
      </c>
      <c r="Q61" s="4"/>
    </row>
    <row r="62" spans="2:17" x14ac:dyDescent="0.25">
      <c r="B62">
        <v>5056277777.7777996</v>
      </c>
      <c r="C62">
        <v>-21.960740999999999</v>
      </c>
      <c r="D62">
        <v>-13.955135</v>
      </c>
      <c r="E62" s="4"/>
      <c r="F62" s="2">
        <f t="shared" si="10"/>
        <v>6.8895</v>
      </c>
      <c r="G62" s="2">
        <f t="shared" si="8"/>
        <v>-32.933086000000003</v>
      </c>
      <c r="J62">
        <v>5056277777.7777996</v>
      </c>
      <c r="K62">
        <v>-19.602951000000001</v>
      </c>
      <c r="L62">
        <v>-11.512643000000001</v>
      </c>
      <c r="N62" s="2">
        <f t="shared" si="11"/>
        <v>6.8895</v>
      </c>
      <c r="O62" s="2">
        <f t="shared" si="9"/>
        <v>-29.700438999999999</v>
      </c>
      <c r="Q62" s="4"/>
    </row>
    <row r="63" spans="2:17" x14ac:dyDescent="0.25">
      <c r="B63">
        <v>5667333333.3332996</v>
      </c>
      <c r="C63">
        <v>-20.067041</v>
      </c>
      <c r="D63">
        <v>-11.896622000000001</v>
      </c>
      <c r="E63" s="4"/>
      <c r="F63" s="2">
        <f t="shared" si="10"/>
        <v>7.4450000000000003</v>
      </c>
      <c r="G63" s="2">
        <f t="shared" si="8"/>
        <v>-29.126179</v>
      </c>
      <c r="J63">
        <v>5667333333.3332996</v>
      </c>
      <c r="K63">
        <v>-19.006826</v>
      </c>
      <c r="L63">
        <v>-10.714485</v>
      </c>
      <c r="N63" s="2">
        <f t="shared" si="11"/>
        <v>7.4450000000000003</v>
      </c>
      <c r="O63" s="2">
        <f t="shared" si="9"/>
        <v>-36.072356999999997</v>
      </c>
      <c r="Q63" s="4"/>
    </row>
    <row r="64" spans="2:17" x14ac:dyDescent="0.25">
      <c r="B64">
        <v>6278388888.8888998</v>
      </c>
      <c r="C64">
        <v>-18.292079999999999</v>
      </c>
      <c r="D64">
        <v>-10.132247</v>
      </c>
      <c r="E64" s="4"/>
      <c r="F64" s="2">
        <f t="shared" si="10"/>
        <v>8.0005000000000006</v>
      </c>
      <c r="G64" s="2">
        <f t="shared" si="8"/>
        <v>-34.215687000000003</v>
      </c>
      <c r="J64">
        <v>6278388888.8888998</v>
      </c>
      <c r="K64">
        <v>-18.594260999999999</v>
      </c>
      <c r="L64">
        <v>-10.123732</v>
      </c>
      <c r="N64" s="2">
        <f t="shared" si="11"/>
        <v>8.0005000000000006</v>
      </c>
      <c r="O64" s="2">
        <f t="shared" si="9"/>
        <v>-39.395569000000002</v>
      </c>
      <c r="Q64" s="4"/>
    </row>
    <row r="65" spans="2:17" x14ac:dyDescent="0.25">
      <c r="B65">
        <v>6889444444.4443998</v>
      </c>
      <c r="C65">
        <v>-18.629183000000001</v>
      </c>
      <c r="D65">
        <v>-10.189302</v>
      </c>
      <c r="E65" s="4"/>
      <c r="F65" s="2">
        <f t="shared" si="10"/>
        <v>8.5559999999999992</v>
      </c>
      <c r="G65" s="2">
        <f t="shared" si="8"/>
        <v>-34.448718999999997</v>
      </c>
      <c r="J65">
        <v>6889444444.4443998</v>
      </c>
      <c r="K65">
        <v>-19.012336999999999</v>
      </c>
      <c r="L65">
        <v>-10.931708</v>
      </c>
      <c r="N65" s="2">
        <f t="shared" si="11"/>
        <v>8.5559999999999992</v>
      </c>
      <c r="O65" s="2">
        <f t="shared" si="9"/>
        <v>-38.884953000000003</v>
      </c>
      <c r="Q65" s="4"/>
    </row>
    <row r="66" spans="2:17" x14ac:dyDescent="0.25">
      <c r="B66">
        <v>7500500000</v>
      </c>
      <c r="C66">
        <v>-18.975363000000002</v>
      </c>
      <c r="D66">
        <v>-10.912426999999999</v>
      </c>
      <c r="E66" s="4"/>
      <c r="F66" s="2">
        <f t="shared" si="10"/>
        <v>9.1114999999999995</v>
      </c>
      <c r="G66" s="2">
        <f t="shared" si="8"/>
        <v>-34.664036000000003</v>
      </c>
      <c r="J66">
        <v>7500500000</v>
      </c>
      <c r="K66">
        <v>-18.833168000000001</v>
      </c>
      <c r="L66">
        <v>-10.472897</v>
      </c>
      <c r="N66" s="2">
        <f t="shared" si="11"/>
        <v>9.1114999999999995</v>
      </c>
      <c r="O66" s="2">
        <f t="shared" si="9"/>
        <v>-41.025970000000001</v>
      </c>
      <c r="Q66" s="4"/>
    </row>
    <row r="67" spans="2:17" x14ac:dyDescent="0.25">
      <c r="B67">
        <v>8111555555.5556002</v>
      </c>
      <c r="C67">
        <v>-18.749580000000002</v>
      </c>
      <c r="D67">
        <v>-10.246719000000001</v>
      </c>
      <c r="E67" s="4"/>
      <c r="F67" s="2">
        <f t="shared" si="10"/>
        <v>9.6669999999999998</v>
      </c>
      <c r="G67" s="2">
        <f t="shared" si="8"/>
        <v>-37.446472</v>
      </c>
      <c r="J67">
        <v>8111555555.5556002</v>
      </c>
      <c r="K67">
        <v>-18.768184999999999</v>
      </c>
      <c r="L67">
        <v>-10.369324000000001</v>
      </c>
      <c r="N67" s="2">
        <f t="shared" si="11"/>
        <v>9.6669999999999998</v>
      </c>
      <c r="O67" s="2">
        <f t="shared" si="9"/>
        <v>-45.410117999999997</v>
      </c>
      <c r="Q67" s="4"/>
    </row>
    <row r="68" spans="2:17" x14ac:dyDescent="0.25">
      <c r="B68">
        <v>8722611111.1110992</v>
      </c>
      <c r="C68">
        <v>-20.262077000000001</v>
      </c>
      <c r="D68">
        <v>-11.359166</v>
      </c>
      <c r="E68" s="4"/>
      <c r="F68" s="2">
        <f t="shared" si="10"/>
        <v>10.2225</v>
      </c>
      <c r="G68" s="2">
        <f t="shared" si="8"/>
        <v>-36.665717999999998</v>
      </c>
      <c r="J68">
        <v>8722611111.1110992</v>
      </c>
      <c r="K68">
        <v>-19.788550999999998</v>
      </c>
      <c r="L68">
        <v>-10.985913999999999</v>
      </c>
      <c r="N68" s="2">
        <f t="shared" si="11"/>
        <v>10.2225</v>
      </c>
      <c r="O68" s="2">
        <f t="shared" si="9"/>
        <v>-78.107521000000006</v>
      </c>
      <c r="Q68" s="4"/>
    </row>
    <row r="69" spans="2:17" x14ac:dyDescent="0.25">
      <c r="B69">
        <v>9333666666.6667004</v>
      </c>
      <c r="C69">
        <v>-19.971048</v>
      </c>
      <c r="D69">
        <v>-10.593529</v>
      </c>
      <c r="E69" s="4"/>
      <c r="F69" s="2">
        <f t="shared" si="10"/>
        <v>10.778</v>
      </c>
      <c r="G69" s="2">
        <f t="shared" si="8"/>
        <v>-35.152541999999997</v>
      </c>
      <c r="J69">
        <v>9333666666.6667004</v>
      </c>
      <c r="K69">
        <v>-20.549824000000001</v>
      </c>
      <c r="L69">
        <v>-11.016332999999999</v>
      </c>
      <c r="N69" s="2">
        <f t="shared" si="11"/>
        <v>10.778</v>
      </c>
      <c r="O69" s="2">
        <f t="shared" si="9"/>
        <v>-45.707478000000002</v>
      </c>
      <c r="Q69" s="4"/>
    </row>
    <row r="70" spans="2:17" x14ac:dyDescent="0.25">
      <c r="B70">
        <v>9944722222.2222004</v>
      </c>
      <c r="C70">
        <v>-20.106297999999999</v>
      </c>
      <c r="D70">
        <v>-10.360604</v>
      </c>
      <c r="E70" s="4"/>
      <c r="F70" s="2">
        <f t="shared" si="10"/>
        <v>11.333500000000001</v>
      </c>
      <c r="G70" s="2">
        <f t="shared" si="8"/>
        <v>-40.977778999999998</v>
      </c>
      <c r="J70">
        <v>9944722222.2222004</v>
      </c>
      <c r="K70">
        <v>-20.637794</v>
      </c>
      <c r="L70">
        <v>-10.693949999999999</v>
      </c>
      <c r="N70" s="2">
        <f t="shared" si="11"/>
        <v>11.333500000000001</v>
      </c>
      <c r="O70" s="2">
        <f t="shared" si="9"/>
        <v>-54.361012000000002</v>
      </c>
      <c r="Q70" s="4"/>
    </row>
    <row r="71" spans="2:17" x14ac:dyDescent="0.25">
      <c r="B71">
        <v>10555777777.778</v>
      </c>
      <c r="C71">
        <v>-20.675697</v>
      </c>
      <c r="D71">
        <v>-10.766529999999999</v>
      </c>
      <c r="E71" s="4"/>
      <c r="F71" s="2">
        <f t="shared" si="10"/>
        <v>11.888999999999999</v>
      </c>
      <c r="G71" s="2">
        <f t="shared" si="8"/>
        <v>-40.115513</v>
      </c>
      <c r="J71">
        <v>10555777777.778</v>
      </c>
      <c r="K71">
        <v>-20.316182999999999</v>
      </c>
      <c r="L71">
        <v>-10.618294000000001</v>
      </c>
      <c r="N71" s="2">
        <f t="shared" si="11"/>
        <v>11.888999999999999</v>
      </c>
      <c r="O71" s="2">
        <f t="shared" si="9"/>
        <v>-50.165019999999998</v>
      </c>
      <c r="Q71" s="4"/>
    </row>
    <row r="72" spans="2:17" x14ac:dyDescent="0.25">
      <c r="B72">
        <v>11166833333.333</v>
      </c>
      <c r="C72">
        <v>-20.599874</v>
      </c>
      <c r="D72">
        <v>-10.837662</v>
      </c>
      <c r="E72" s="4"/>
      <c r="F72" s="2">
        <f t="shared" si="10"/>
        <v>12.4445</v>
      </c>
      <c r="G72" s="2">
        <f t="shared" si="8"/>
        <v>-39.529975999999998</v>
      </c>
      <c r="J72">
        <v>11166833333.333</v>
      </c>
      <c r="K72">
        <v>-20.113683999999999</v>
      </c>
      <c r="L72">
        <v>-10.444988</v>
      </c>
      <c r="N72" s="2">
        <f t="shared" si="11"/>
        <v>12.4445</v>
      </c>
      <c r="O72" s="2">
        <f t="shared" si="9"/>
        <v>-51.634917999999999</v>
      </c>
      <c r="Q72" s="4"/>
    </row>
    <row r="73" spans="2:17" x14ac:dyDescent="0.25">
      <c r="B73">
        <v>11777888888.889</v>
      </c>
      <c r="C73">
        <v>-20.316776000000001</v>
      </c>
      <c r="D73">
        <v>-10.610837999999999</v>
      </c>
      <c r="E73" s="4"/>
      <c r="F73" s="2">
        <f t="shared" si="10"/>
        <v>13</v>
      </c>
      <c r="G73" s="2">
        <f t="shared" si="8"/>
        <v>-34.578228000000003</v>
      </c>
      <c r="J73">
        <v>11777888888.889</v>
      </c>
      <c r="K73">
        <v>-20.350479</v>
      </c>
      <c r="L73">
        <v>-10.404163</v>
      </c>
      <c r="N73" s="2">
        <f t="shared" si="11"/>
        <v>13</v>
      </c>
      <c r="O73" s="2">
        <f t="shared" si="9"/>
        <v>-41.965373999999997</v>
      </c>
      <c r="Q73" s="4"/>
    </row>
    <row r="74" spans="2:17" x14ac:dyDescent="0.25">
      <c r="B74">
        <v>12388944444.444</v>
      </c>
      <c r="C74">
        <v>-20.925661000000002</v>
      </c>
      <c r="D74">
        <v>-10.74404</v>
      </c>
      <c r="E74" s="4"/>
      <c r="F74" s="2" t="s">
        <v>21</v>
      </c>
      <c r="J74">
        <v>12388944444.444</v>
      </c>
      <c r="K74">
        <v>-20.612711000000001</v>
      </c>
      <c r="L74">
        <v>-10.475122000000001</v>
      </c>
      <c r="N74" s="2" t="s">
        <v>21</v>
      </c>
      <c r="Q74" s="4"/>
    </row>
    <row r="75" spans="2:17" x14ac:dyDescent="0.25">
      <c r="B75">
        <v>13000000000</v>
      </c>
      <c r="C75">
        <v>-21.245752</v>
      </c>
      <c r="D75">
        <v>-10.468916999999999</v>
      </c>
      <c r="J75">
        <v>13000000000</v>
      </c>
      <c r="K75">
        <v>-20.821784999999998</v>
      </c>
      <c r="L75">
        <v>-10.007681</v>
      </c>
    </row>
    <row r="76" spans="2:17" x14ac:dyDescent="0.25">
      <c r="B76" t="s">
        <v>21</v>
      </c>
      <c r="J76" t="s">
        <v>21</v>
      </c>
    </row>
    <row r="77" spans="2:17" x14ac:dyDescent="0.25">
      <c r="F77" s="2" t="s">
        <v>24</v>
      </c>
      <c r="N77" s="2" t="s">
        <v>24</v>
      </c>
    </row>
    <row r="78" spans="2:17" ht="15.75" x14ac:dyDescent="0.25">
      <c r="F78" s="2" t="s">
        <v>19</v>
      </c>
      <c r="G78" s="2" t="str">
        <f t="shared" ref="G78:G97" si="12">D104</f>
        <v>1Ix5L dBc Log Mag(dB)</v>
      </c>
      <c r="H78" s="25">
        <v>1</v>
      </c>
      <c r="N78" s="2" t="s">
        <v>19</v>
      </c>
      <c r="O78" s="2" t="str">
        <f t="shared" ref="O78:O97" si="13">L104</f>
        <v>1Ix5L dBc Log Mag(dB)</v>
      </c>
      <c r="P78" s="25">
        <v>1</v>
      </c>
    </row>
    <row r="79" spans="2:17" ht="15.75" x14ac:dyDescent="0.25">
      <c r="B79" t="s">
        <v>23</v>
      </c>
      <c r="F79" s="2">
        <f t="shared" ref="F79:F97" si="14">B105/1000000000</f>
        <v>4.0010000000000003</v>
      </c>
      <c r="G79" s="2">
        <f t="shared" si="12"/>
        <v>-15.892334</v>
      </c>
      <c r="H79" s="26">
        <f>ABS(AVERAGE(G79:G97)-(H78-1)*5)</f>
        <v>18.623415210526314</v>
      </c>
      <c r="J79" t="s">
        <v>23</v>
      </c>
      <c r="N79" s="2">
        <f t="shared" ref="N79:N97" si="15">J105/1000000000</f>
        <v>4.0010000000000003</v>
      </c>
      <c r="O79" s="2">
        <f t="shared" si="13"/>
        <v>-16.557963999999998</v>
      </c>
      <c r="P79" s="26">
        <f>ABS(AVERAGE(O79:O97)-(P78-1)*5)</f>
        <v>18.583831421052633</v>
      </c>
    </row>
    <row r="80" spans="2:17" x14ac:dyDescent="0.25">
      <c r="B80" t="s">
        <v>19</v>
      </c>
      <c r="C80" t="s">
        <v>152</v>
      </c>
      <c r="D80" t="s">
        <v>75</v>
      </c>
      <c r="F80" s="2">
        <f t="shared" si="14"/>
        <v>4.5009444444444</v>
      </c>
      <c r="G80" s="2">
        <f t="shared" si="12"/>
        <v>-16.157254999999999</v>
      </c>
      <c r="J80" t="s">
        <v>19</v>
      </c>
      <c r="K80" t="s">
        <v>152</v>
      </c>
      <c r="L80" t="s">
        <v>75</v>
      </c>
      <c r="N80" s="2">
        <f t="shared" si="15"/>
        <v>4.5009444444444</v>
      </c>
      <c r="O80" s="2">
        <f t="shared" si="13"/>
        <v>-22.433444999999999</v>
      </c>
    </row>
    <row r="81" spans="2:15" x14ac:dyDescent="0.25">
      <c r="B81">
        <v>3001000000</v>
      </c>
      <c r="C81">
        <v>-33.297564999999999</v>
      </c>
      <c r="D81">
        <v>-24.162855</v>
      </c>
      <c r="F81" s="2">
        <f t="shared" si="14"/>
        <v>5.0008888888889</v>
      </c>
      <c r="G81" s="2">
        <f t="shared" si="12"/>
        <v>-15.043951</v>
      </c>
      <c r="J81">
        <v>3001000000</v>
      </c>
      <c r="K81">
        <v>-30.909922000000002</v>
      </c>
      <c r="L81">
        <v>-22.834904000000002</v>
      </c>
      <c r="N81" s="2">
        <f t="shared" si="15"/>
        <v>5.0008888888889</v>
      </c>
      <c r="O81" s="2">
        <f t="shared" si="13"/>
        <v>-21.584173</v>
      </c>
    </row>
    <row r="82" spans="2:15" x14ac:dyDescent="0.25">
      <c r="B82">
        <v>3556500000</v>
      </c>
      <c r="C82">
        <v>-29.878819</v>
      </c>
      <c r="D82">
        <v>-22.210798</v>
      </c>
      <c r="F82" s="2">
        <f t="shared" si="14"/>
        <v>5.5008333333332997</v>
      </c>
      <c r="G82" s="2">
        <f t="shared" si="12"/>
        <v>-14.963658000000001</v>
      </c>
      <c r="J82">
        <v>3556500000</v>
      </c>
      <c r="K82">
        <v>-32.564312000000001</v>
      </c>
      <c r="L82">
        <v>-24.759346000000001</v>
      </c>
      <c r="N82" s="2">
        <f t="shared" si="15"/>
        <v>5.5008333333332997</v>
      </c>
      <c r="O82" s="2">
        <f t="shared" si="13"/>
        <v>-18.592365000000001</v>
      </c>
    </row>
    <row r="83" spans="2:15" x14ac:dyDescent="0.25">
      <c r="B83">
        <v>4112000000</v>
      </c>
      <c r="C83">
        <v>-28.211099999999998</v>
      </c>
      <c r="D83">
        <v>-19.784531000000001</v>
      </c>
      <c r="F83" s="2">
        <f t="shared" si="14"/>
        <v>6.0007777777777997</v>
      </c>
      <c r="G83" s="2">
        <f t="shared" si="12"/>
        <v>-15.853569</v>
      </c>
      <c r="J83">
        <v>4112000000</v>
      </c>
      <c r="K83">
        <v>-30.125855999999999</v>
      </c>
      <c r="L83">
        <v>-21.861211999999998</v>
      </c>
      <c r="N83" s="2">
        <f t="shared" si="15"/>
        <v>6.0007777777777997</v>
      </c>
      <c r="O83" s="2">
        <f t="shared" si="13"/>
        <v>-20.866394</v>
      </c>
    </row>
    <row r="84" spans="2:15" x14ac:dyDescent="0.25">
      <c r="B84">
        <v>4667500000</v>
      </c>
      <c r="C84">
        <v>-30.261021</v>
      </c>
      <c r="D84">
        <v>-21.633364</v>
      </c>
      <c r="F84" s="2">
        <f t="shared" si="14"/>
        <v>6.5007222222222003</v>
      </c>
      <c r="G84" s="2">
        <f t="shared" si="12"/>
        <v>-18.763231000000001</v>
      </c>
      <c r="J84">
        <v>4667500000</v>
      </c>
      <c r="K84">
        <v>-31.265495000000001</v>
      </c>
      <c r="L84">
        <v>-23.108732</v>
      </c>
      <c r="N84" s="2">
        <f t="shared" si="15"/>
        <v>6.5007222222222003</v>
      </c>
      <c r="O84" s="2">
        <f t="shared" si="13"/>
        <v>-22.833973</v>
      </c>
    </row>
    <row r="85" spans="2:15" x14ac:dyDescent="0.25">
      <c r="B85">
        <v>5223000000</v>
      </c>
      <c r="C85">
        <v>-32.276820999999998</v>
      </c>
      <c r="D85">
        <v>-23.971630000000001</v>
      </c>
      <c r="F85" s="2">
        <f t="shared" si="14"/>
        <v>7.0006666666667003</v>
      </c>
      <c r="G85" s="2">
        <f t="shared" si="12"/>
        <v>-24.800909000000001</v>
      </c>
      <c r="J85">
        <v>5223000000</v>
      </c>
      <c r="K85">
        <v>-39.113551999999999</v>
      </c>
      <c r="L85">
        <v>-31.100874000000001</v>
      </c>
      <c r="N85" s="2">
        <f t="shared" si="15"/>
        <v>7.0006666666667003</v>
      </c>
      <c r="O85" s="2">
        <f t="shared" si="13"/>
        <v>-19.585424</v>
      </c>
    </row>
    <row r="86" spans="2:15" x14ac:dyDescent="0.25">
      <c r="B86">
        <v>5778500000</v>
      </c>
      <c r="C86">
        <v>-41.465167999999998</v>
      </c>
      <c r="D86">
        <v>-33.459564</v>
      </c>
      <c r="F86" s="2">
        <f t="shared" si="14"/>
        <v>7.5006111111111</v>
      </c>
      <c r="G86" s="2">
        <f t="shared" si="12"/>
        <v>-23.320886999999999</v>
      </c>
      <c r="J86">
        <v>5778500000</v>
      </c>
      <c r="K86">
        <v>-41.540500999999999</v>
      </c>
      <c r="L86">
        <v>-33.450195000000001</v>
      </c>
      <c r="N86" s="2">
        <f t="shared" si="15"/>
        <v>7.5006111111111</v>
      </c>
      <c r="O86" s="2">
        <f t="shared" si="13"/>
        <v>-17.005486999999999</v>
      </c>
    </row>
    <row r="87" spans="2:15" x14ac:dyDescent="0.25">
      <c r="B87">
        <v>6334000000</v>
      </c>
      <c r="C87">
        <v>-47.759453000000001</v>
      </c>
      <c r="D87">
        <v>-39.589035000000003</v>
      </c>
      <c r="F87" s="2">
        <f t="shared" si="14"/>
        <v>8.0005555555556001</v>
      </c>
      <c r="G87" s="2">
        <f t="shared" si="12"/>
        <v>-20.613887999999999</v>
      </c>
      <c r="J87">
        <v>6334000000</v>
      </c>
      <c r="K87">
        <v>-36.386856000000002</v>
      </c>
      <c r="L87">
        <v>-28.094515000000001</v>
      </c>
      <c r="N87" s="2">
        <f t="shared" si="15"/>
        <v>8.0005555555556001</v>
      </c>
      <c r="O87" s="2">
        <f t="shared" si="13"/>
        <v>-17.954436999999999</v>
      </c>
    </row>
    <row r="88" spans="2:15" x14ac:dyDescent="0.25">
      <c r="B88">
        <v>6889500000</v>
      </c>
      <c r="C88">
        <v>-41.092917999999997</v>
      </c>
      <c r="D88">
        <v>-32.933086000000003</v>
      </c>
      <c r="F88" s="2">
        <f t="shared" si="14"/>
        <v>8.5005000000000006</v>
      </c>
      <c r="G88" s="2">
        <f t="shared" si="12"/>
        <v>-21.095984000000001</v>
      </c>
      <c r="J88">
        <v>6889500000</v>
      </c>
      <c r="K88">
        <v>-38.170966999999997</v>
      </c>
      <c r="L88">
        <v>-29.700438999999999</v>
      </c>
      <c r="N88" s="2">
        <f t="shared" si="15"/>
        <v>8.5005000000000006</v>
      </c>
      <c r="O88" s="2">
        <f t="shared" si="13"/>
        <v>-19.405294000000001</v>
      </c>
    </row>
    <row r="89" spans="2:15" x14ac:dyDescent="0.25">
      <c r="B89">
        <v>7445000000</v>
      </c>
      <c r="C89">
        <v>-37.566059000000003</v>
      </c>
      <c r="D89">
        <v>-29.126179</v>
      </c>
      <c r="F89" s="2">
        <f t="shared" si="14"/>
        <v>9.0004444444444012</v>
      </c>
      <c r="G89" s="2">
        <f t="shared" si="12"/>
        <v>-22.900019</v>
      </c>
      <c r="J89">
        <v>7445000000</v>
      </c>
      <c r="K89">
        <v>-44.152985000000001</v>
      </c>
      <c r="L89">
        <v>-36.072356999999997</v>
      </c>
      <c r="N89" s="2">
        <f t="shared" si="15"/>
        <v>9.0004444444444012</v>
      </c>
      <c r="O89" s="2">
        <f t="shared" si="13"/>
        <v>-19.806190000000001</v>
      </c>
    </row>
    <row r="90" spans="2:15" x14ac:dyDescent="0.25">
      <c r="B90">
        <v>8000500000</v>
      </c>
      <c r="C90">
        <v>-42.278624999999998</v>
      </c>
      <c r="D90">
        <v>-34.215687000000003</v>
      </c>
      <c r="F90" s="2">
        <f t="shared" si="14"/>
        <v>9.5003888888889012</v>
      </c>
      <c r="G90" s="2">
        <f t="shared" si="12"/>
        <v>-23.931141</v>
      </c>
      <c r="J90">
        <v>8000500000</v>
      </c>
      <c r="K90">
        <v>-47.755839999999999</v>
      </c>
      <c r="L90">
        <v>-39.395569000000002</v>
      </c>
      <c r="N90" s="2">
        <f t="shared" si="15"/>
        <v>9.5003888888889012</v>
      </c>
      <c r="O90" s="2">
        <f t="shared" si="13"/>
        <v>-19.148520000000001</v>
      </c>
    </row>
    <row r="91" spans="2:15" x14ac:dyDescent="0.25">
      <c r="B91">
        <v>8556000000</v>
      </c>
      <c r="C91">
        <v>-42.95158</v>
      </c>
      <c r="D91">
        <v>-34.448718999999997</v>
      </c>
      <c r="F91" s="2">
        <f t="shared" si="14"/>
        <v>10.000333333333</v>
      </c>
      <c r="G91" s="2">
        <f t="shared" si="12"/>
        <v>-20.426245000000002</v>
      </c>
      <c r="J91">
        <v>8556000000</v>
      </c>
      <c r="K91">
        <v>-47.283813000000002</v>
      </c>
      <c r="L91">
        <v>-38.884953000000003</v>
      </c>
      <c r="N91" s="2">
        <f t="shared" si="15"/>
        <v>10.000333333333</v>
      </c>
      <c r="O91" s="2">
        <f t="shared" si="13"/>
        <v>-17.059401999999999</v>
      </c>
    </row>
    <row r="92" spans="2:15" x14ac:dyDescent="0.25">
      <c r="B92">
        <v>9111500000</v>
      </c>
      <c r="C92">
        <v>-43.566947999999996</v>
      </c>
      <c r="D92">
        <v>-34.664036000000003</v>
      </c>
      <c r="F92" s="2">
        <f t="shared" si="14"/>
        <v>10.500277777778001</v>
      </c>
      <c r="G92" s="2">
        <f t="shared" si="12"/>
        <v>-18.271069000000001</v>
      </c>
      <c r="J92">
        <v>9111500000</v>
      </c>
      <c r="K92">
        <v>-49.828609</v>
      </c>
      <c r="L92">
        <v>-41.025970000000001</v>
      </c>
      <c r="N92" s="2">
        <f t="shared" si="15"/>
        <v>10.500277777778001</v>
      </c>
      <c r="O92" s="2">
        <f t="shared" si="13"/>
        <v>-16.150507000000001</v>
      </c>
    </row>
    <row r="93" spans="2:15" x14ac:dyDescent="0.25">
      <c r="B93">
        <v>9667000000</v>
      </c>
      <c r="C93">
        <v>-46.823993999999999</v>
      </c>
      <c r="D93">
        <v>-37.446472</v>
      </c>
      <c r="F93" s="2">
        <f t="shared" si="14"/>
        <v>11.000222222222</v>
      </c>
      <c r="G93" s="2">
        <f t="shared" si="12"/>
        <v>-16.063562000000001</v>
      </c>
      <c r="J93">
        <v>9667000000</v>
      </c>
      <c r="K93">
        <v>-54.943610999999997</v>
      </c>
      <c r="L93">
        <v>-45.410117999999997</v>
      </c>
      <c r="N93" s="2">
        <f t="shared" si="15"/>
        <v>11.000222222222</v>
      </c>
      <c r="O93" s="2">
        <f t="shared" si="13"/>
        <v>-16.859819000000002</v>
      </c>
    </row>
    <row r="94" spans="2:15" x14ac:dyDescent="0.25">
      <c r="B94">
        <v>10222500000</v>
      </c>
      <c r="C94">
        <v>-46.411411000000001</v>
      </c>
      <c r="D94">
        <v>-36.665717999999998</v>
      </c>
      <c r="F94" s="2">
        <f t="shared" si="14"/>
        <v>11.500166666666999</v>
      </c>
      <c r="G94" s="2">
        <f t="shared" si="12"/>
        <v>-16.014821999999999</v>
      </c>
      <c r="J94">
        <v>10222500000</v>
      </c>
      <c r="K94">
        <v>-88.051368999999994</v>
      </c>
      <c r="L94">
        <v>-78.107521000000006</v>
      </c>
      <c r="N94" s="2">
        <f t="shared" si="15"/>
        <v>11.500166666666999</v>
      </c>
      <c r="O94" s="2">
        <f t="shared" si="13"/>
        <v>-17.346018000000001</v>
      </c>
    </row>
    <row r="95" spans="2:15" x14ac:dyDescent="0.25">
      <c r="B95">
        <v>10778000000</v>
      </c>
      <c r="C95">
        <v>-45.061709999999998</v>
      </c>
      <c r="D95">
        <v>-35.152541999999997</v>
      </c>
      <c r="F95" s="2">
        <f t="shared" si="14"/>
        <v>12.000111111111</v>
      </c>
      <c r="G95" s="2">
        <f t="shared" si="12"/>
        <v>-16.494050999999999</v>
      </c>
      <c r="J95">
        <v>10778000000</v>
      </c>
      <c r="K95">
        <v>-55.405365000000003</v>
      </c>
      <c r="L95">
        <v>-45.707478000000002</v>
      </c>
      <c r="N95" s="2">
        <f t="shared" si="15"/>
        <v>12.000111111111</v>
      </c>
      <c r="O95" s="2">
        <f t="shared" si="13"/>
        <v>-17.320488000000001</v>
      </c>
    </row>
    <row r="96" spans="2:15" x14ac:dyDescent="0.25">
      <c r="B96">
        <v>11333500000</v>
      </c>
      <c r="C96">
        <v>-50.739994000000003</v>
      </c>
      <c r="D96">
        <v>-40.977778999999998</v>
      </c>
      <c r="F96" s="2">
        <f t="shared" si="14"/>
        <v>12.500055555555999</v>
      </c>
      <c r="G96" s="2">
        <f t="shared" si="12"/>
        <v>-17.012577</v>
      </c>
      <c r="J96">
        <v>11333500000</v>
      </c>
      <c r="K96">
        <v>-64.029708999999997</v>
      </c>
      <c r="L96">
        <v>-54.361012000000002</v>
      </c>
      <c r="N96" s="2">
        <f t="shared" si="15"/>
        <v>12.500055555555999</v>
      </c>
      <c r="O96" s="2">
        <f t="shared" si="13"/>
        <v>-16.876944999999999</v>
      </c>
    </row>
    <row r="97" spans="2:16" x14ac:dyDescent="0.25">
      <c r="B97">
        <v>11889000000</v>
      </c>
      <c r="C97">
        <v>-49.821449000000001</v>
      </c>
      <c r="D97">
        <v>-40.115513</v>
      </c>
      <c r="F97" s="2">
        <f t="shared" si="14"/>
        <v>13</v>
      </c>
      <c r="G97" s="2">
        <f t="shared" si="12"/>
        <v>-16.225736999999999</v>
      </c>
      <c r="J97">
        <v>11889000000</v>
      </c>
      <c r="K97">
        <v>-60.111336000000001</v>
      </c>
      <c r="L97">
        <v>-50.165019999999998</v>
      </c>
      <c r="N97" s="2">
        <f t="shared" si="15"/>
        <v>13</v>
      </c>
      <c r="O97" s="2">
        <f t="shared" si="13"/>
        <v>-15.705952</v>
      </c>
    </row>
    <row r="98" spans="2:16" x14ac:dyDescent="0.25">
      <c r="B98">
        <v>12444500000</v>
      </c>
      <c r="C98">
        <v>-49.711596999999998</v>
      </c>
      <c r="D98">
        <v>-39.529975999999998</v>
      </c>
      <c r="F98" s="2" t="s">
        <v>21</v>
      </c>
      <c r="J98">
        <v>12444500000</v>
      </c>
      <c r="K98">
        <v>-61.772511000000002</v>
      </c>
      <c r="L98">
        <v>-51.634917999999999</v>
      </c>
      <c r="N98" s="2" t="s">
        <v>21</v>
      </c>
    </row>
    <row r="99" spans="2:16" x14ac:dyDescent="0.25">
      <c r="B99">
        <v>13000000000</v>
      </c>
      <c r="C99">
        <v>-45.355060999999999</v>
      </c>
      <c r="D99">
        <v>-34.578228000000003</v>
      </c>
      <c r="J99">
        <v>13000000000</v>
      </c>
      <c r="K99">
        <v>-52.779476000000003</v>
      </c>
      <c r="L99">
        <v>-41.965373999999997</v>
      </c>
    </row>
    <row r="100" spans="2:16" x14ac:dyDescent="0.25">
      <c r="B100" t="s">
        <v>21</v>
      </c>
      <c r="J100" t="s">
        <v>21</v>
      </c>
    </row>
    <row r="101" spans="2:16" x14ac:dyDescent="0.25">
      <c r="F101" s="2" t="s">
        <v>25</v>
      </c>
      <c r="N101" s="2" t="s">
        <v>25</v>
      </c>
    </row>
    <row r="102" spans="2:16" ht="15.75" x14ac:dyDescent="0.25">
      <c r="F102" s="2" t="s">
        <v>19</v>
      </c>
      <c r="G102" s="2" t="str">
        <f t="shared" ref="G102:G121" si="16">D128</f>
        <v>2Ix1L dBc Log Mag(dB)</v>
      </c>
      <c r="H102" s="25">
        <v>2</v>
      </c>
      <c r="N102" s="2" t="s">
        <v>19</v>
      </c>
      <c r="O102" s="2" t="str">
        <f t="shared" ref="O102:O121" si="17">L128</f>
        <v>2Ix1L dBc Log Mag(dB)</v>
      </c>
      <c r="P102" s="25">
        <v>2</v>
      </c>
    </row>
    <row r="103" spans="2:16" ht="15.75" x14ac:dyDescent="0.25">
      <c r="B103" t="s">
        <v>24</v>
      </c>
      <c r="F103" s="2">
        <f t="shared" ref="F103:F121" si="18">B129/1000000000</f>
        <v>1</v>
      </c>
      <c r="G103" s="2">
        <f t="shared" si="16"/>
        <v>-62.722794</v>
      </c>
      <c r="H103" s="26">
        <f>ABS(AVERAGE(G103:G121)-(H102-1)*5)</f>
        <v>63.756800000000005</v>
      </c>
      <c r="J103" t="s">
        <v>24</v>
      </c>
      <c r="N103" s="2">
        <f t="shared" ref="N103:N121" si="19">J129/1000000000</f>
        <v>1</v>
      </c>
      <c r="O103" s="2">
        <f t="shared" si="17"/>
        <v>-66.930992000000003</v>
      </c>
      <c r="P103" s="26">
        <f>ABS(AVERAGE(O103:O121)-(P102-1)*5)</f>
        <v>66.168077157894743</v>
      </c>
    </row>
    <row r="104" spans="2:16" x14ac:dyDescent="0.25">
      <c r="B104" t="s">
        <v>19</v>
      </c>
      <c r="C104" t="s">
        <v>153</v>
      </c>
      <c r="D104" t="s">
        <v>76</v>
      </c>
      <c r="F104" s="2">
        <f t="shared" si="18"/>
        <v>1.5556666666666998</v>
      </c>
      <c r="G104" s="2">
        <f t="shared" si="16"/>
        <v>-57.108711</v>
      </c>
      <c r="J104" t="s">
        <v>19</v>
      </c>
      <c r="K104" t="s">
        <v>153</v>
      </c>
      <c r="L104" t="s">
        <v>76</v>
      </c>
      <c r="N104" s="2">
        <f t="shared" si="19"/>
        <v>1.5556666666666998</v>
      </c>
      <c r="O104" s="2">
        <f t="shared" si="17"/>
        <v>-67.140593999999993</v>
      </c>
    </row>
    <row r="105" spans="2:16" x14ac:dyDescent="0.25">
      <c r="B105">
        <v>4001000000</v>
      </c>
      <c r="C105">
        <v>-25.027045999999999</v>
      </c>
      <c r="D105">
        <v>-15.892334</v>
      </c>
      <c r="F105" s="2">
        <f t="shared" si="18"/>
        <v>2.1113333333333002</v>
      </c>
      <c r="G105" s="2">
        <f t="shared" si="16"/>
        <v>-56.805714000000002</v>
      </c>
      <c r="J105">
        <v>4001000000</v>
      </c>
      <c r="K105">
        <v>-24.632984</v>
      </c>
      <c r="L105">
        <v>-16.557963999999998</v>
      </c>
      <c r="N105" s="2">
        <f t="shared" si="19"/>
        <v>2.1113333333333002</v>
      </c>
      <c r="O105" s="2">
        <f t="shared" si="17"/>
        <v>-64.923728999999994</v>
      </c>
    </row>
    <row r="106" spans="2:16" x14ac:dyDescent="0.25">
      <c r="B106">
        <v>4500944444.4443998</v>
      </c>
      <c r="C106">
        <v>-23.825277</v>
      </c>
      <c r="D106">
        <v>-16.157254999999999</v>
      </c>
      <c r="F106" s="2">
        <f t="shared" si="18"/>
        <v>2.6669999999999998</v>
      </c>
      <c r="G106" s="2">
        <f t="shared" si="16"/>
        <v>-62.316302999999998</v>
      </c>
      <c r="J106">
        <v>4500944444.4443998</v>
      </c>
      <c r="K106">
        <v>-30.238409000000001</v>
      </c>
      <c r="L106">
        <v>-22.433444999999999</v>
      </c>
      <c r="N106" s="2">
        <f t="shared" si="19"/>
        <v>2.6669999999999998</v>
      </c>
      <c r="O106" s="2">
        <f t="shared" si="17"/>
        <v>-74.208572000000004</v>
      </c>
    </row>
    <row r="107" spans="2:16" x14ac:dyDescent="0.25">
      <c r="B107">
        <v>5000888888.8888998</v>
      </c>
      <c r="C107">
        <v>-23.47052</v>
      </c>
      <c r="D107">
        <v>-15.043951</v>
      </c>
      <c r="F107" s="2">
        <f t="shared" si="18"/>
        <v>3.2226666666666999</v>
      </c>
      <c r="G107" s="2">
        <f t="shared" si="16"/>
        <v>-56.068252999999999</v>
      </c>
      <c r="J107">
        <v>5000888888.8888998</v>
      </c>
      <c r="K107">
        <v>-29.848818000000001</v>
      </c>
      <c r="L107">
        <v>-21.584173</v>
      </c>
      <c r="N107" s="2">
        <f t="shared" si="19"/>
        <v>3.2226666666666999</v>
      </c>
      <c r="O107" s="2">
        <f t="shared" si="17"/>
        <v>-62.904778</v>
      </c>
    </row>
    <row r="108" spans="2:16" x14ac:dyDescent="0.25">
      <c r="B108">
        <v>5500833333.3332996</v>
      </c>
      <c r="C108">
        <v>-23.591314000000001</v>
      </c>
      <c r="D108">
        <v>-14.963658000000001</v>
      </c>
      <c r="F108" s="2">
        <f t="shared" si="18"/>
        <v>3.7783333333333</v>
      </c>
      <c r="G108" s="2">
        <f t="shared" si="16"/>
        <v>-55.838920999999999</v>
      </c>
      <c r="J108">
        <v>5500833333.3332996</v>
      </c>
      <c r="K108">
        <v>-26.749126</v>
      </c>
      <c r="L108">
        <v>-18.592365000000001</v>
      </c>
      <c r="N108" s="2">
        <f t="shared" si="19"/>
        <v>3.7783333333333</v>
      </c>
      <c r="O108" s="2">
        <f t="shared" si="17"/>
        <v>-46.159260000000003</v>
      </c>
    </row>
    <row r="109" spans="2:16" x14ac:dyDescent="0.25">
      <c r="B109">
        <v>6000777777.7777996</v>
      </c>
      <c r="C109">
        <v>-24.158761999999999</v>
      </c>
      <c r="D109">
        <v>-15.853569</v>
      </c>
      <c r="F109" s="2">
        <f t="shared" si="18"/>
        <v>4.3339999999999996</v>
      </c>
      <c r="G109" s="2">
        <f t="shared" si="16"/>
        <v>-64.096596000000005</v>
      </c>
      <c r="J109">
        <v>6000777777.7777996</v>
      </c>
      <c r="K109">
        <v>-28.879072000000001</v>
      </c>
      <c r="L109">
        <v>-20.866394</v>
      </c>
      <c r="N109" s="2">
        <f t="shared" si="19"/>
        <v>4.3339999999999996</v>
      </c>
      <c r="O109" s="2">
        <f t="shared" si="17"/>
        <v>-62.563816000000003</v>
      </c>
    </row>
    <row r="110" spans="2:16" x14ac:dyDescent="0.25">
      <c r="B110">
        <v>6500722222.2222004</v>
      </c>
      <c r="C110">
        <v>-26.768837000000001</v>
      </c>
      <c r="D110">
        <v>-18.763231000000001</v>
      </c>
      <c r="F110" s="2">
        <f t="shared" si="18"/>
        <v>4.8896666666667006</v>
      </c>
      <c r="G110" s="2">
        <f t="shared" si="16"/>
        <v>-55.223503000000001</v>
      </c>
      <c r="J110">
        <v>6500722222.2222004</v>
      </c>
      <c r="K110">
        <v>-30.92428</v>
      </c>
      <c r="L110">
        <v>-22.833973</v>
      </c>
      <c r="N110" s="2">
        <f t="shared" si="19"/>
        <v>4.8896666666667006</v>
      </c>
      <c r="O110" s="2">
        <f t="shared" si="17"/>
        <v>-60.552627999999999</v>
      </c>
    </row>
    <row r="111" spans="2:16" x14ac:dyDescent="0.25">
      <c r="B111">
        <v>7000666666.6667004</v>
      </c>
      <c r="C111">
        <v>-32.971328999999997</v>
      </c>
      <c r="D111">
        <v>-24.800909000000001</v>
      </c>
      <c r="F111" s="2">
        <f t="shared" si="18"/>
        <v>5.4453333333332994</v>
      </c>
      <c r="G111" s="2">
        <f t="shared" si="16"/>
        <v>-64.272743000000006</v>
      </c>
      <c r="J111">
        <v>7000666666.6667004</v>
      </c>
      <c r="K111">
        <v>-27.877766000000001</v>
      </c>
      <c r="L111">
        <v>-19.585424</v>
      </c>
      <c r="N111" s="2">
        <f t="shared" si="19"/>
        <v>5.4453333333332994</v>
      </c>
      <c r="O111" s="2">
        <f t="shared" si="17"/>
        <v>-61.146960999999997</v>
      </c>
    </row>
    <row r="112" spans="2:16" x14ac:dyDescent="0.25">
      <c r="B112">
        <v>7500611111.1111002</v>
      </c>
      <c r="C112">
        <v>-31.480720999999999</v>
      </c>
      <c r="D112">
        <v>-23.320886999999999</v>
      </c>
      <c r="F112" s="2">
        <f t="shared" si="18"/>
        <v>6.0010000000000003</v>
      </c>
      <c r="G112" s="2">
        <f t="shared" si="16"/>
        <v>-66.968299999999999</v>
      </c>
      <c r="J112">
        <v>7500611111.1111002</v>
      </c>
      <c r="K112">
        <v>-25.476016999999999</v>
      </c>
      <c r="L112">
        <v>-17.005486999999999</v>
      </c>
      <c r="N112" s="2">
        <f t="shared" si="19"/>
        <v>6.0010000000000003</v>
      </c>
      <c r="O112" s="2">
        <f t="shared" si="17"/>
        <v>-57.961329999999997</v>
      </c>
    </row>
    <row r="113" spans="2:16" x14ac:dyDescent="0.25">
      <c r="B113">
        <v>8000555555.5556002</v>
      </c>
      <c r="C113">
        <v>-29.053768000000002</v>
      </c>
      <c r="D113">
        <v>-20.613887999999999</v>
      </c>
      <c r="F113" s="2">
        <f t="shared" si="18"/>
        <v>6.5566666666667004</v>
      </c>
      <c r="G113" s="2">
        <f t="shared" si="16"/>
        <v>-57.927230999999999</v>
      </c>
      <c r="J113">
        <v>8000555555.5556002</v>
      </c>
      <c r="K113">
        <v>-26.035067000000002</v>
      </c>
      <c r="L113">
        <v>-17.954436999999999</v>
      </c>
      <c r="N113" s="2">
        <f t="shared" si="19"/>
        <v>6.5566666666667004</v>
      </c>
      <c r="O113" s="2">
        <f t="shared" si="17"/>
        <v>-60.493465</v>
      </c>
    </row>
    <row r="114" spans="2:16" x14ac:dyDescent="0.25">
      <c r="B114">
        <v>8500500000</v>
      </c>
      <c r="C114">
        <v>-29.158919999999998</v>
      </c>
      <c r="D114">
        <v>-21.095984000000001</v>
      </c>
      <c r="F114" s="2">
        <f t="shared" si="18"/>
        <v>7.1123333333332992</v>
      </c>
      <c r="G114" s="2">
        <f t="shared" si="16"/>
        <v>-50.798774999999999</v>
      </c>
      <c r="J114">
        <v>8500500000</v>
      </c>
      <c r="K114">
        <v>-27.765566</v>
      </c>
      <c r="L114">
        <v>-19.405294000000001</v>
      </c>
      <c r="N114" s="2">
        <f t="shared" si="19"/>
        <v>7.1123333333332992</v>
      </c>
      <c r="O114" s="2">
        <f t="shared" si="17"/>
        <v>-60.032325999999998</v>
      </c>
    </row>
    <row r="115" spans="2:16" x14ac:dyDescent="0.25">
      <c r="B115">
        <v>9000444444.4444008</v>
      </c>
      <c r="C115">
        <v>-31.40288</v>
      </c>
      <c r="D115">
        <v>-22.900019</v>
      </c>
      <c r="F115" s="2">
        <f t="shared" si="18"/>
        <v>7.6680000000000001</v>
      </c>
      <c r="G115" s="2">
        <f t="shared" si="16"/>
        <v>-52.509624000000002</v>
      </c>
      <c r="J115">
        <v>9000444444.4444008</v>
      </c>
      <c r="K115">
        <v>-28.205052999999999</v>
      </c>
      <c r="L115">
        <v>-19.806190000000001</v>
      </c>
      <c r="N115" s="2">
        <f t="shared" si="19"/>
        <v>7.6680000000000001</v>
      </c>
      <c r="O115" s="2">
        <f t="shared" si="17"/>
        <v>-54.456969999999998</v>
      </c>
    </row>
    <row r="116" spans="2:16" x14ac:dyDescent="0.25">
      <c r="B116">
        <v>9500388888.8889008</v>
      </c>
      <c r="C116">
        <v>-32.834052999999997</v>
      </c>
      <c r="D116">
        <v>-23.931141</v>
      </c>
      <c r="F116" s="2">
        <f t="shared" si="18"/>
        <v>8.2236666666667002</v>
      </c>
      <c r="G116" s="2">
        <f t="shared" si="16"/>
        <v>-57.513584000000002</v>
      </c>
      <c r="J116">
        <v>9500388888.8889008</v>
      </c>
      <c r="K116">
        <v>-27.951156999999998</v>
      </c>
      <c r="L116">
        <v>-19.148520000000001</v>
      </c>
      <c r="N116" s="2">
        <f t="shared" si="19"/>
        <v>8.2236666666667002</v>
      </c>
      <c r="O116" s="2">
        <f t="shared" si="17"/>
        <v>-70.489182</v>
      </c>
    </row>
    <row r="117" spans="2:16" x14ac:dyDescent="0.25">
      <c r="B117">
        <v>10000333333.333</v>
      </c>
      <c r="C117">
        <v>-29.803761999999999</v>
      </c>
      <c r="D117">
        <v>-20.426245000000002</v>
      </c>
      <c r="F117" s="2">
        <f t="shared" si="18"/>
        <v>8.7793333333332999</v>
      </c>
      <c r="G117" s="2">
        <f t="shared" si="16"/>
        <v>-61.543483999999999</v>
      </c>
      <c r="J117">
        <v>10000333333.333</v>
      </c>
      <c r="K117">
        <v>-26.592894000000001</v>
      </c>
      <c r="L117">
        <v>-17.059401999999999</v>
      </c>
      <c r="N117" s="2">
        <f t="shared" si="19"/>
        <v>8.7793333333332999</v>
      </c>
      <c r="O117" s="2">
        <f t="shared" si="17"/>
        <v>-56.459975999999997</v>
      </c>
    </row>
    <row r="118" spans="2:16" x14ac:dyDescent="0.25">
      <c r="B118">
        <v>10500277777.778</v>
      </c>
      <c r="C118">
        <v>-28.016763999999998</v>
      </c>
      <c r="D118">
        <v>-18.271069000000001</v>
      </c>
      <c r="F118" s="2">
        <f t="shared" si="18"/>
        <v>9.3350000000000009</v>
      </c>
      <c r="G118" s="2">
        <f t="shared" si="16"/>
        <v>-62.016272999999998</v>
      </c>
      <c r="J118">
        <v>10500277777.778</v>
      </c>
      <c r="K118">
        <v>-26.094353000000002</v>
      </c>
      <c r="L118">
        <v>-16.150507000000001</v>
      </c>
      <c r="N118" s="2">
        <f t="shared" si="19"/>
        <v>9.3350000000000009</v>
      </c>
      <c r="O118" s="2">
        <f t="shared" si="17"/>
        <v>-57.728943000000001</v>
      </c>
    </row>
    <row r="119" spans="2:16" x14ac:dyDescent="0.25">
      <c r="B119">
        <v>11000222222.222</v>
      </c>
      <c r="C119">
        <v>-25.972731</v>
      </c>
      <c r="D119">
        <v>-16.063562000000001</v>
      </c>
      <c r="F119" s="2">
        <f t="shared" si="18"/>
        <v>9.8906666666667</v>
      </c>
      <c r="G119" s="2">
        <f t="shared" si="16"/>
        <v>-58.887568999999999</v>
      </c>
      <c r="J119">
        <v>11000222222.222</v>
      </c>
      <c r="K119">
        <v>-26.557708999999999</v>
      </c>
      <c r="L119">
        <v>-16.859819000000002</v>
      </c>
      <c r="N119" s="2">
        <f t="shared" si="19"/>
        <v>9.8906666666667</v>
      </c>
      <c r="O119" s="2">
        <f t="shared" si="17"/>
        <v>-67.159035000000003</v>
      </c>
    </row>
    <row r="120" spans="2:16" x14ac:dyDescent="0.25">
      <c r="B120">
        <v>11500166666.667</v>
      </c>
      <c r="C120">
        <v>-25.777035000000001</v>
      </c>
      <c r="D120">
        <v>-16.014821999999999</v>
      </c>
      <c r="F120" s="2">
        <f t="shared" si="18"/>
        <v>10.446333333333</v>
      </c>
      <c r="G120" s="2">
        <f t="shared" si="16"/>
        <v>-60.326664000000001</v>
      </c>
      <c r="J120">
        <v>11500166666.667</v>
      </c>
      <c r="K120">
        <v>-27.014713</v>
      </c>
      <c r="L120">
        <v>-17.346018000000001</v>
      </c>
      <c r="N120" s="2">
        <f t="shared" si="19"/>
        <v>10.446333333333</v>
      </c>
      <c r="O120" s="2">
        <f t="shared" si="17"/>
        <v>-53.446643999999999</v>
      </c>
    </row>
    <row r="121" spans="2:16" x14ac:dyDescent="0.25">
      <c r="B121">
        <v>12000111111.111</v>
      </c>
      <c r="C121">
        <v>-26.199988999999999</v>
      </c>
      <c r="D121">
        <v>-16.494050999999999</v>
      </c>
      <c r="F121" s="2">
        <f t="shared" si="18"/>
        <v>11.002000000000001</v>
      </c>
      <c r="G121" s="2">
        <f t="shared" si="16"/>
        <v>-53.434157999999996</v>
      </c>
      <c r="J121">
        <v>12000111111.111</v>
      </c>
      <c r="K121">
        <v>-27.266804</v>
      </c>
      <c r="L121">
        <v>-17.320488000000001</v>
      </c>
      <c r="N121" s="2">
        <f t="shared" si="19"/>
        <v>11.002000000000001</v>
      </c>
      <c r="O121" s="2">
        <f t="shared" si="17"/>
        <v>-57.434265000000003</v>
      </c>
    </row>
    <row r="122" spans="2:16" x14ac:dyDescent="0.25">
      <c r="B122">
        <v>12500055555.556</v>
      </c>
      <c r="C122">
        <v>-27.194199000000001</v>
      </c>
      <c r="D122">
        <v>-17.012577</v>
      </c>
      <c r="F122" s="2" t="s">
        <v>21</v>
      </c>
      <c r="J122">
        <v>12500055555.556</v>
      </c>
      <c r="K122">
        <v>-27.014536</v>
      </c>
      <c r="L122">
        <v>-16.876944999999999</v>
      </c>
      <c r="N122" s="2" t="s">
        <v>21</v>
      </c>
    </row>
    <row r="123" spans="2:16" x14ac:dyDescent="0.25">
      <c r="B123">
        <v>13000000000</v>
      </c>
      <c r="C123">
        <v>-27.002573000000002</v>
      </c>
      <c r="D123">
        <v>-16.225736999999999</v>
      </c>
      <c r="J123">
        <v>13000000000</v>
      </c>
      <c r="K123">
        <v>-26.520056</v>
      </c>
      <c r="L123">
        <v>-15.705952</v>
      </c>
    </row>
    <row r="124" spans="2:16" x14ac:dyDescent="0.25">
      <c r="B124" t="s">
        <v>21</v>
      </c>
      <c r="J124" t="s">
        <v>21</v>
      </c>
    </row>
    <row r="125" spans="2:16" x14ac:dyDescent="0.25">
      <c r="F125" s="2" t="s">
        <v>36</v>
      </c>
      <c r="N125" s="2" t="s">
        <v>36</v>
      </c>
    </row>
    <row r="126" spans="2:16" ht="15.75" x14ac:dyDescent="0.25">
      <c r="F126" s="2" t="s">
        <v>19</v>
      </c>
      <c r="G126" s="2" t="str">
        <f t="shared" ref="G126:G145" si="20">D152</f>
        <v>2Ix2L dBc Log Mag(dB)</v>
      </c>
      <c r="H126" s="25">
        <v>2</v>
      </c>
      <c r="N126" s="2" t="s">
        <v>19</v>
      </c>
      <c r="O126" s="2" t="str">
        <f t="shared" ref="O126:O145" si="21">L152</f>
        <v>2Ix2L dBc Log Mag(dB)</v>
      </c>
      <c r="P126" s="25">
        <v>2</v>
      </c>
    </row>
    <row r="127" spans="2:16" ht="15.75" x14ac:dyDescent="0.25">
      <c r="B127" t="s">
        <v>25</v>
      </c>
      <c r="F127" s="2">
        <f t="shared" ref="F127:F145" si="22">B153/1000000000</f>
        <v>2</v>
      </c>
      <c r="G127" s="2">
        <f t="shared" si="20"/>
        <v>-47.734444000000003</v>
      </c>
      <c r="H127" s="26">
        <f>ABS(AVERAGE(G127:G145)-(H126-1)*5)</f>
        <v>58.063905789473687</v>
      </c>
      <c r="J127" t="s">
        <v>25</v>
      </c>
      <c r="N127" s="2">
        <f t="shared" ref="N127:N145" si="23">J153/1000000000</f>
        <v>2</v>
      </c>
      <c r="O127" s="2">
        <f t="shared" si="21"/>
        <v>-56.356754000000002</v>
      </c>
      <c r="P127" s="26">
        <f>ABS(AVERAGE(O127:O145)-(P126-1)*5)</f>
        <v>57.68006947368422</v>
      </c>
    </row>
    <row r="128" spans="2:16" x14ac:dyDescent="0.25">
      <c r="B128" t="s">
        <v>19</v>
      </c>
      <c r="C128" t="s">
        <v>121</v>
      </c>
      <c r="D128" t="s">
        <v>77</v>
      </c>
      <c r="F128" s="2">
        <f t="shared" si="22"/>
        <v>2.6111111111111001</v>
      </c>
      <c r="G128" s="2">
        <f t="shared" si="20"/>
        <v>-53.8568</v>
      </c>
      <c r="J128" t="s">
        <v>19</v>
      </c>
      <c r="K128" t="s">
        <v>121</v>
      </c>
      <c r="L128" t="s">
        <v>77</v>
      </c>
      <c r="N128" s="2">
        <f t="shared" si="23"/>
        <v>2.6111111111111001</v>
      </c>
      <c r="O128" s="2">
        <f t="shared" si="21"/>
        <v>-55.280540000000002</v>
      </c>
    </row>
    <row r="129" spans="2:15" x14ac:dyDescent="0.25">
      <c r="B129">
        <v>1000000000</v>
      </c>
      <c r="C129">
        <v>-71.857506000000001</v>
      </c>
      <c r="D129">
        <v>-62.722794</v>
      </c>
      <c r="F129" s="2">
        <f t="shared" si="22"/>
        <v>3.2222222222222001</v>
      </c>
      <c r="G129" s="2">
        <f t="shared" si="20"/>
        <v>-55.203873000000002</v>
      </c>
      <c r="J129">
        <v>1000000000</v>
      </c>
      <c r="K129">
        <v>-75.006011999999998</v>
      </c>
      <c r="L129">
        <v>-66.930992000000003</v>
      </c>
      <c r="N129" s="2">
        <f t="shared" si="23"/>
        <v>3.2222222222222001</v>
      </c>
      <c r="O129" s="2">
        <f t="shared" si="21"/>
        <v>-54.927860000000003</v>
      </c>
    </row>
    <row r="130" spans="2:15" x14ac:dyDescent="0.25">
      <c r="B130">
        <v>1555666666.6666999</v>
      </c>
      <c r="C130">
        <v>-64.776732999999993</v>
      </c>
      <c r="D130">
        <v>-57.108711</v>
      </c>
      <c r="F130" s="2">
        <f t="shared" si="22"/>
        <v>3.8333333333333002</v>
      </c>
      <c r="G130" s="2">
        <f t="shared" si="20"/>
        <v>-53.014999000000003</v>
      </c>
      <c r="J130">
        <v>1555666666.6666999</v>
      </c>
      <c r="K130">
        <v>-74.945556999999994</v>
      </c>
      <c r="L130">
        <v>-67.140593999999993</v>
      </c>
      <c r="N130" s="2">
        <f t="shared" si="23"/>
        <v>3.8333333333333002</v>
      </c>
      <c r="O130" s="2">
        <f t="shared" si="21"/>
        <v>-53.373291000000002</v>
      </c>
    </row>
    <row r="131" spans="2:15" x14ac:dyDescent="0.25">
      <c r="B131">
        <v>2111333333.3333001</v>
      </c>
      <c r="C131">
        <v>-65.232285000000005</v>
      </c>
      <c r="D131">
        <v>-56.805714000000002</v>
      </c>
      <c r="F131" s="2">
        <f t="shared" si="22"/>
        <v>4.4444444444444002</v>
      </c>
      <c r="G131" s="2">
        <f t="shared" si="20"/>
        <v>-48.428187999999999</v>
      </c>
      <c r="J131">
        <v>2111333333.3333001</v>
      </c>
      <c r="K131">
        <v>-73.188377000000003</v>
      </c>
      <c r="L131">
        <v>-64.923728999999994</v>
      </c>
      <c r="N131" s="2">
        <f t="shared" si="23"/>
        <v>4.4444444444444002</v>
      </c>
      <c r="O131" s="2">
        <f t="shared" si="21"/>
        <v>-52.458548999999998</v>
      </c>
    </row>
    <row r="132" spans="2:15" x14ac:dyDescent="0.25">
      <c r="B132">
        <v>2667000000</v>
      </c>
      <c r="C132">
        <v>-70.943954000000005</v>
      </c>
      <c r="D132">
        <v>-62.316302999999998</v>
      </c>
      <c r="F132" s="2">
        <f t="shared" si="22"/>
        <v>5.0555555555555998</v>
      </c>
      <c r="G132" s="2">
        <f t="shared" si="20"/>
        <v>-51.243701999999999</v>
      </c>
      <c r="J132">
        <v>2667000000</v>
      </c>
      <c r="K132">
        <v>-82.365334000000004</v>
      </c>
      <c r="L132">
        <v>-74.208572000000004</v>
      </c>
      <c r="N132" s="2">
        <f t="shared" si="23"/>
        <v>5.0555555555555998</v>
      </c>
      <c r="O132" s="2">
        <f t="shared" si="21"/>
        <v>-50.861804999999997</v>
      </c>
    </row>
    <row r="133" spans="2:15" x14ac:dyDescent="0.25">
      <c r="B133">
        <v>3222666666.6666999</v>
      </c>
      <c r="C133">
        <v>-64.373444000000006</v>
      </c>
      <c r="D133">
        <v>-56.068252999999999</v>
      </c>
      <c r="F133" s="2">
        <f t="shared" si="22"/>
        <v>5.6666666666667007</v>
      </c>
      <c r="G133" s="2">
        <f t="shared" si="20"/>
        <v>-50.168858</v>
      </c>
      <c r="J133">
        <v>3222666666.6666999</v>
      </c>
      <c r="K133">
        <v>-70.917457999999996</v>
      </c>
      <c r="L133">
        <v>-62.904778</v>
      </c>
      <c r="N133" s="2">
        <f t="shared" si="23"/>
        <v>5.6666666666667007</v>
      </c>
      <c r="O133" s="2">
        <f t="shared" si="21"/>
        <v>-49.123753000000001</v>
      </c>
    </row>
    <row r="134" spans="2:15" x14ac:dyDescent="0.25">
      <c r="B134">
        <v>3778333333.3333001</v>
      </c>
      <c r="C134">
        <v>-63.844524</v>
      </c>
      <c r="D134">
        <v>-55.838920999999999</v>
      </c>
      <c r="F134" s="2">
        <f t="shared" si="22"/>
        <v>6.2777777777777999</v>
      </c>
      <c r="G134" s="2">
        <f t="shared" si="20"/>
        <v>-50.210548000000003</v>
      </c>
      <c r="J134">
        <v>3778333333.3333001</v>
      </c>
      <c r="K134">
        <v>-54.249569000000001</v>
      </c>
      <c r="L134">
        <v>-46.159260000000003</v>
      </c>
      <c r="N134" s="2">
        <f t="shared" si="23"/>
        <v>6.2777777777777999</v>
      </c>
      <c r="O134" s="2">
        <f t="shared" si="21"/>
        <v>-48.076774999999998</v>
      </c>
    </row>
    <row r="135" spans="2:15" x14ac:dyDescent="0.25">
      <c r="B135">
        <v>4334000000</v>
      </c>
      <c r="C135">
        <v>-72.267014000000003</v>
      </c>
      <c r="D135">
        <v>-64.096596000000005</v>
      </c>
      <c r="F135" s="2">
        <f t="shared" si="22"/>
        <v>6.8888888888888999</v>
      </c>
      <c r="G135" s="2">
        <f t="shared" si="20"/>
        <v>-52.830688000000002</v>
      </c>
      <c r="J135">
        <v>4334000000</v>
      </c>
      <c r="K135">
        <v>-70.856155000000001</v>
      </c>
      <c r="L135">
        <v>-62.563816000000003</v>
      </c>
      <c r="N135" s="2">
        <f t="shared" si="23"/>
        <v>6.8888888888888999</v>
      </c>
      <c r="O135" s="2">
        <f t="shared" si="21"/>
        <v>-52.02317</v>
      </c>
    </row>
    <row r="136" spans="2:15" x14ac:dyDescent="0.25">
      <c r="B136">
        <v>4889666666.6667004</v>
      </c>
      <c r="C136">
        <v>-63.383335000000002</v>
      </c>
      <c r="D136">
        <v>-55.223503000000001</v>
      </c>
      <c r="F136" s="2">
        <f t="shared" si="22"/>
        <v>7.5</v>
      </c>
      <c r="G136" s="2">
        <f t="shared" si="20"/>
        <v>-54.224181999999999</v>
      </c>
      <c r="J136">
        <v>4889666666.6667004</v>
      </c>
      <c r="K136">
        <v>-69.023162999999997</v>
      </c>
      <c r="L136">
        <v>-60.552627999999999</v>
      </c>
      <c r="N136" s="2">
        <f t="shared" si="23"/>
        <v>7.5</v>
      </c>
      <c r="O136" s="2">
        <f t="shared" si="21"/>
        <v>-53.286724</v>
      </c>
    </row>
    <row r="137" spans="2:15" x14ac:dyDescent="0.25">
      <c r="B137">
        <v>5445333333.3332996</v>
      </c>
      <c r="C137">
        <v>-72.712624000000005</v>
      </c>
      <c r="D137">
        <v>-64.272743000000006</v>
      </c>
      <c r="F137" s="2">
        <f t="shared" si="22"/>
        <v>8.1111111111111001</v>
      </c>
      <c r="G137" s="2">
        <f t="shared" si="20"/>
        <v>-50.262794</v>
      </c>
      <c r="J137">
        <v>5445333333.3332996</v>
      </c>
      <c r="K137">
        <v>-69.227585000000005</v>
      </c>
      <c r="L137">
        <v>-61.146960999999997</v>
      </c>
      <c r="N137" s="2">
        <f t="shared" si="23"/>
        <v>8.1111111111111001</v>
      </c>
      <c r="O137" s="2">
        <f t="shared" si="21"/>
        <v>-52.353687000000001</v>
      </c>
    </row>
    <row r="138" spans="2:15" x14ac:dyDescent="0.25">
      <c r="B138">
        <v>6001000000</v>
      </c>
      <c r="C138">
        <v>-75.031242000000006</v>
      </c>
      <c r="D138">
        <v>-66.968299999999999</v>
      </c>
      <c r="F138" s="2">
        <f t="shared" si="22"/>
        <v>8.7222222222222001</v>
      </c>
      <c r="G138" s="2">
        <f t="shared" si="20"/>
        <v>-54.680866000000002</v>
      </c>
      <c r="J138">
        <v>6001000000</v>
      </c>
      <c r="K138">
        <v>-66.321601999999999</v>
      </c>
      <c r="L138">
        <v>-57.961329999999997</v>
      </c>
      <c r="N138" s="2">
        <f t="shared" si="23"/>
        <v>8.7222222222222001</v>
      </c>
      <c r="O138" s="2">
        <f t="shared" si="21"/>
        <v>-48.686855000000001</v>
      </c>
    </row>
    <row r="139" spans="2:15" x14ac:dyDescent="0.25">
      <c r="B139">
        <v>6556666666.6667004</v>
      </c>
      <c r="C139">
        <v>-66.430092000000002</v>
      </c>
      <c r="D139">
        <v>-57.927230999999999</v>
      </c>
      <c r="F139" s="2">
        <f t="shared" si="22"/>
        <v>9.3333333333333002</v>
      </c>
      <c r="G139" s="2">
        <f t="shared" si="20"/>
        <v>-52.435490000000001</v>
      </c>
      <c r="J139">
        <v>6556666666.6667004</v>
      </c>
      <c r="K139">
        <v>-68.892325999999997</v>
      </c>
      <c r="L139">
        <v>-60.493465</v>
      </c>
      <c r="N139" s="2">
        <f t="shared" si="23"/>
        <v>9.3333333333333002</v>
      </c>
      <c r="O139" s="2">
        <f t="shared" si="21"/>
        <v>-51.045788000000002</v>
      </c>
    </row>
    <row r="140" spans="2:15" x14ac:dyDescent="0.25">
      <c r="B140">
        <v>7112333333.3332996</v>
      </c>
      <c r="C140">
        <v>-59.701687</v>
      </c>
      <c r="D140">
        <v>-50.798774999999999</v>
      </c>
      <c r="F140" s="2">
        <f t="shared" si="22"/>
        <v>9.9444444444444002</v>
      </c>
      <c r="G140" s="2">
        <f t="shared" si="20"/>
        <v>-51.411278000000003</v>
      </c>
      <c r="J140">
        <v>7112333333.3332996</v>
      </c>
      <c r="K140">
        <v>-68.834961000000007</v>
      </c>
      <c r="L140">
        <v>-60.032325999999998</v>
      </c>
      <c r="N140" s="2">
        <f t="shared" si="23"/>
        <v>9.9444444444444002</v>
      </c>
      <c r="O140" s="2">
        <f t="shared" si="21"/>
        <v>-50.441177000000003</v>
      </c>
    </row>
    <row r="141" spans="2:15" x14ac:dyDescent="0.25">
      <c r="B141">
        <v>7668000000</v>
      </c>
      <c r="C141">
        <v>-61.887141999999997</v>
      </c>
      <c r="D141">
        <v>-52.509624000000002</v>
      </c>
      <c r="F141" s="2">
        <f t="shared" si="22"/>
        <v>10.555555555555999</v>
      </c>
      <c r="G141" s="2">
        <f t="shared" si="20"/>
        <v>-53.000991999999997</v>
      </c>
      <c r="J141">
        <v>7668000000</v>
      </c>
      <c r="K141">
        <v>-63.990459000000001</v>
      </c>
      <c r="L141">
        <v>-54.456969999999998</v>
      </c>
      <c r="N141" s="2">
        <f t="shared" si="23"/>
        <v>10.555555555555999</v>
      </c>
      <c r="O141" s="2">
        <f t="shared" si="21"/>
        <v>-50.378017</v>
      </c>
    </row>
    <row r="142" spans="2:15" x14ac:dyDescent="0.25">
      <c r="B142">
        <v>8223666666.6667004</v>
      </c>
      <c r="C142">
        <v>-67.259276999999997</v>
      </c>
      <c r="D142">
        <v>-57.513584000000002</v>
      </c>
      <c r="F142" s="2">
        <f t="shared" si="22"/>
        <v>11.166666666667</v>
      </c>
      <c r="G142" s="2">
        <f t="shared" si="20"/>
        <v>-53.725307000000001</v>
      </c>
      <c r="J142">
        <v>8223666666.6667004</v>
      </c>
      <c r="K142">
        <v>-80.433029000000005</v>
      </c>
      <c r="L142">
        <v>-70.489182</v>
      </c>
      <c r="N142" s="2">
        <f t="shared" si="23"/>
        <v>11.166666666667</v>
      </c>
      <c r="O142" s="2">
        <f t="shared" si="21"/>
        <v>-52.030147999999997</v>
      </c>
    </row>
    <row r="143" spans="2:15" x14ac:dyDescent="0.25">
      <c r="B143">
        <v>8779333333.3332996</v>
      </c>
      <c r="C143">
        <v>-71.452652</v>
      </c>
      <c r="D143">
        <v>-61.543483999999999</v>
      </c>
      <c r="F143" s="2">
        <f t="shared" si="22"/>
        <v>11.777777777778001</v>
      </c>
      <c r="G143" s="2">
        <f t="shared" si="20"/>
        <v>-56.803871000000001</v>
      </c>
      <c r="J143">
        <v>8779333333.3332996</v>
      </c>
      <c r="K143">
        <v>-66.157866999999996</v>
      </c>
      <c r="L143">
        <v>-56.459975999999997</v>
      </c>
      <c r="N143" s="2">
        <f t="shared" si="23"/>
        <v>11.777777777778001</v>
      </c>
      <c r="O143" s="2">
        <f t="shared" si="21"/>
        <v>-53.483364000000002</v>
      </c>
    </row>
    <row r="144" spans="2:15" x14ac:dyDescent="0.25">
      <c r="B144">
        <v>9335000000</v>
      </c>
      <c r="C144">
        <v>-71.778487999999996</v>
      </c>
      <c r="D144">
        <v>-62.016272999999998</v>
      </c>
      <c r="F144" s="2">
        <f t="shared" si="22"/>
        <v>12.388888888888999</v>
      </c>
      <c r="G144" s="2">
        <f t="shared" si="20"/>
        <v>-60.994613999999999</v>
      </c>
      <c r="J144">
        <v>9335000000</v>
      </c>
      <c r="K144">
        <v>-67.397636000000006</v>
      </c>
      <c r="L144">
        <v>-57.728943000000001</v>
      </c>
      <c r="N144" s="2">
        <f t="shared" si="23"/>
        <v>12.388888888888999</v>
      </c>
      <c r="O144" s="2">
        <f t="shared" si="21"/>
        <v>-60.441788000000003</v>
      </c>
    </row>
    <row r="145" spans="2:16" x14ac:dyDescent="0.25">
      <c r="B145">
        <v>9890666666.6667004</v>
      </c>
      <c r="C145">
        <v>-68.593506000000005</v>
      </c>
      <c r="D145">
        <v>-58.887568999999999</v>
      </c>
      <c r="F145" s="2">
        <f t="shared" si="22"/>
        <v>13</v>
      </c>
      <c r="G145" s="2">
        <f t="shared" si="20"/>
        <v>-57.982716000000003</v>
      </c>
      <c r="J145">
        <v>9890666666.6667004</v>
      </c>
      <c r="K145">
        <v>-77.105354000000005</v>
      </c>
      <c r="L145">
        <v>-67.159035000000003</v>
      </c>
      <c r="N145" s="2">
        <f t="shared" si="23"/>
        <v>13</v>
      </c>
      <c r="O145" s="2">
        <f t="shared" si="21"/>
        <v>-56.291274999999999</v>
      </c>
    </row>
    <row r="146" spans="2:16" x14ac:dyDescent="0.25">
      <c r="B146">
        <v>10446333333.333</v>
      </c>
      <c r="C146">
        <v>-70.508285999999998</v>
      </c>
      <c r="D146">
        <v>-60.326664000000001</v>
      </c>
      <c r="F146" s="2" t="s">
        <v>21</v>
      </c>
      <c r="J146">
        <v>10446333333.333</v>
      </c>
      <c r="K146">
        <v>-63.584235999999997</v>
      </c>
      <c r="L146">
        <v>-53.446643999999999</v>
      </c>
      <c r="N146" s="2" t="s">
        <v>21</v>
      </c>
    </row>
    <row r="147" spans="2:16" x14ac:dyDescent="0.25">
      <c r="B147">
        <v>11002000000</v>
      </c>
      <c r="C147">
        <v>-64.210999000000001</v>
      </c>
      <c r="D147">
        <v>-53.434157999999996</v>
      </c>
      <c r="J147">
        <v>11002000000</v>
      </c>
      <c r="K147">
        <v>-68.248367000000002</v>
      </c>
      <c r="L147">
        <v>-57.434265000000003</v>
      </c>
    </row>
    <row r="148" spans="2:16" x14ac:dyDescent="0.25">
      <c r="B148" t="s">
        <v>21</v>
      </c>
      <c r="J148" t="s">
        <v>21</v>
      </c>
    </row>
    <row r="149" spans="2:16" x14ac:dyDescent="0.25">
      <c r="F149" s="2" t="s">
        <v>38</v>
      </c>
      <c r="N149" s="2" t="s">
        <v>38</v>
      </c>
    </row>
    <row r="150" spans="2:16" ht="15.75" x14ac:dyDescent="0.25">
      <c r="F150" s="2" t="s">
        <v>19</v>
      </c>
      <c r="G150" s="2" t="str">
        <f t="shared" ref="G150:G169" si="24">D176</f>
        <v>2Ix3L dBc Log Mag(dB)</v>
      </c>
      <c r="H150" s="25">
        <v>2</v>
      </c>
      <c r="N150" s="2" t="s">
        <v>19</v>
      </c>
      <c r="O150" s="2" t="str">
        <f t="shared" ref="O150:O169" si="25">L176</f>
        <v>2Ix3L dBc Log Mag(dB)</v>
      </c>
      <c r="P150" s="25">
        <v>2</v>
      </c>
    </row>
    <row r="151" spans="2:16" ht="15.75" x14ac:dyDescent="0.25">
      <c r="B151" t="s">
        <v>36</v>
      </c>
      <c r="F151" s="2">
        <f t="shared" ref="F151:F169" si="26">B177/1000000000</f>
        <v>1.002</v>
      </c>
      <c r="G151" s="2">
        <f t="shared" si="24"/>
        <v>-57.462192999999999</v>
      </c>
      <c r="H151" s="26">
        <f>ABS(AVERAGE(G151:G169)-(H150-1)*5)</f>
        <v>63.371468999999983</v>
      </c>
      <c r="J151" t="s">
        <v>36</v>
      </c>
      <c r="N151" s="2">
        <f t="shared" ref="N151:N169" si="27">J177/1000000000</f>
        <v>1.002</v>
      </c>
      <c r="O151" s="2">
        <f t="shared" si="25"/>
        <v>-48.434341000000003</v>
      </c>
      <c r="P151" s="26">
        <f>ABS(AVERAGE(O151:O169)-(P150-1)*5)</f>
        <v>66.383893999999998</v>
      </c>
    </row>
    <row r="152" spans="2:16" x14ac:dyDescent="0.25">
      <c r="B152" t="s">
        <v>19</v>
      </c>
      <c r="C152" t="s">
        <v>154</v>
      </c>
      <c r="D152" t="s">
        <v>78</v>
      </c>
      <c r="F152" s="2">
        <f t="shared" si="26"/>
        <v>1.6685555555556</v>
      </c>
      <c r="G152" s="2">
        <f t="shared" si="24"/>
        <v>-67.590843000000007</v>
      </c>
      <c r="J152" t="s">
        <v>19</v>
      </c>
      <c r="K152" t="s">
        <v>154</v>
      </c>
      <c r="L152" t="s">
        <v>78</v>
      </c>
      <c r="N152" s="2">
        <f t="shared" si="27"/>
        <v>1.6685555555556</v>
      </c>
      <c r="O152" s="2">
        <f t="shared" si="25"/>
        <v>-45.119166999999997</v>
      </c>
    </row>
    <row r="153" spans="2:16" x14ac:dyDescent="0.25">
      <c r="B153">
        <v>2000000000</v>
      </c>
      <c r="C153">
        <v>-56.869155999999997</v>
      </c>
      <c r="D153">
        <v>-47.734444000000003</v>
      </c>
      <c r="F153" s="2">
        <f t="shared" si="26"/>
        <v>2.3351111111111003</v>
      </c>
      <c r="G153" s="2">
        <f t="shared" si="24"/>
        <v>-58.842201000000003</v>
      </c>
      <c r="J153">
        <v>2000000000</v>
      </c>
      <c r="K153">
        <v>-64.43177</v>
      </c>
      <c r="L153">
        <v>-56.356754000000002</v>
      </c>
      <c r="N153" s="2">
        <f t="shared" si="27"/>
        <v>2.3351111111111003</v>
      </c>
      <c r="O153" s="2">
        <f t="shared" si="25"/>
        <v>-53.037640000000003</v>
      </c>
    </row>
    <row r="154" spans="2:16" x14ac:dyDescent="0.25">
      <c r="B154">
        <v>2611111111.1111002</v>
      </c>
      <c r="C154">
        <v>-61.524818000000003</v>
      </c>
      <c r="D154">
        <v>-53.8568</v>
      </c>
      <c r="F154" s="2">
        <f t="shared" si="26"/>
        <v>3.0016666666666998</v>
      </c>
      <c r="G154" s="2">
        <f t="shared" si="24"/>
        <v>-51.199573999999998</v>
      </c>
      <c r="J154">
        <v>2611111111.1111002</v>
      </c>
      <c r="K154">
        <v>-63.085506000000002</v>
      </c>
      <c r="L154">
        <v>-55.280540000000002</v>
      </c>
      <c r="N154" s="2">
        <f t="shared" si="27"/>
        <v>3.0016666666666998</v>
      </c>
      <c r="O154" s="2">
        <f t="shared" si="25"/>
        <v>-67.421402</v>
      </c>
    </row>
    <row r="155" spans="2:16" x14ac:dyDescent="0.25">
      <c r="B155">
        <v>3222222222.2221999</v>
      </c>
      <c r="C155">
        <v>-63.63044</v>
      </c>
      <c r="D155">
        <v>-55.203873000000002</v>
      </c>
      <c r="F155" s="2">
        <f t="shared" si="26"/>
        <v>3.6682222222221998</v>
      </c>
      <c r="G155" s="2">
        <f t="shared" si="24"/>
        <v>-57.725074999999997</v>
      </c>
      <c r="J155">
        <v>3222222222.2221999</v>
      </c>
      <c r="K155">
        <v>-63.192504999999997</v>
      </c>
      <c r="L155">
        <v>-54.927860000000003</v>
      </c>
      <c r="N155" s="2">
        <f t="shared" si="27"/>
        <v>3.6682222222221998</v>
      </c>
      <c r="O155" s="2">
        <f t="shared" si="25"/>
        <v>-75.217567000000003</v>
      </c>
    </row>
    <row r="156" spans="2:16" x14ac:dyDescent="0.25">
      <c r="B156">
        <v>3833333333.3333001</v>
      </c>
      <c r="C156">
        <v>-61.642654</v>
      </c>
      <c r="D156">
        <v>-53.014999000000003</v>
      </c>
      <c r="F156" s="2">
        <f t="shared" si="26"/>
        <v>4.3347777777777994</v>
      </c>
      <c r="G156" s="2">
        <f t="shared" si="24"/>
        <v>-51.473419</v>
      </c>
      <c r="J156">
        <v>3833333333.3333001</v>
      </c>
      <c r="K156">
        <v>-61.530051999999998</v>
      </c>
      <c r="L156">
        <v>-53.373291000000002</v>
      </c>
      <c r="N156" s="2">
        <f t="shared" si="27"/>
        <v>4.3347777777777994</v>
      </c>
      <c r="O156" s="2">
        <f t="shared" si="25"/>
        <v>-70.501662999999994</v>
      </c>
    </row>
    <row r="157" spans="2:16" x14ac:dyDescent="0.25">
      <c r="B157">
        <v>4444444444.4443998</v>
      </c>
      <c r="C157">
        <v>-56.733378999999999</v>
      </c>
      <c r="D157">
        <v>-48.428187999999999</v>
      </c>
      <c r="F157" s="2">
        <f t="shared" si="26"/>
        <v>5.0013333333332994</v>
      </c>
      <c r="G157" s="2">
        <f t="shared" si="24"/>
        <v>-57.676704000000001</v>
      </c>
      <c r="J157">
        <v>4444444444.4443998</v>
      </c>
      <c r="K157">
        <v>-60.471226000000001</v>
      </c>
      <c r="L157">
        <v>-52.458548999999998</v>
      </c>
      <c r="N157" s="2">
        <f t="shared" si="27"/>
        <v>5.0013333333332994</v>
      </c>
      <c r="O157" s="2">
        <f t="shared" si="25"/>
        <v>-60.519581000000002</v>
      </c>
    </row>
    <row r="158" spans="2:16" x14ac:dyDescent="0.25">
      <c r="B158">
        <v>5055555555.5556002</v>
      </c>
      <c r="C158">
        <v>-59.249310000000001</v>
      </c>
      <c r="D158">
        <v>-51.243701999999999</v>
      </c>
      <c r="F158" s="2">
        <f t="shared" si="26"/>
        <v>5.6678888888888999</v>
      </c>
      <c r="G158" s="2">
        <f t="shared" si="24"/>
        <v>-71.872833</v>
      </c>
      <c r="J158">
        <v>5055555555.5556002</v>
      </c>
      <c r="K158">
        <v>-58.952109999999998</v>
      </c>
      <c r="L158">
        <v>-50.861804999999997</v>
      </c>
      <c r="N158" s="2">
        <f t="shared" si="27"/>
        <v>5.6678888888888999</v>
      </c>
      <c r="O158" s="2">
        <f t="shared" si="25"/>
        <v>-60.284492</v>
      </c>
    </row>
    <row r="159" spans="2:16" x14ac:dyDescent="0.25">
      <c r="B159">
        <v>5666666666.6667004</v>
      </c>
      <c r="C159">
        <v>-58.339275000000001</v>
      </c>
      <c r="D159">
        <v>-50.168858</v>
      </c>
      <c r="F159" s="2">
        <f t="shared" si="26"/>
        <v>6.3344444444443999</v>
      </c>
      <c r="G159" s="2">
        <f t="shared" si="24"/>
        <v>-61.513390000000001</v>
      </c>
      <c r="J159">
        <v>5666666666.6667004</v>
      </c>
      <c r="K159">
        <v>-57.416091999999999</v>
      </c>
      <c r="L159">
        <v>-49.123753000000001</v>
      </c>
      <c r="N159" s="2">
        <f t="shared" si="27"/>
        <v>6.3344444444443999</v>
      </c>
      <c r="O159" s="2">
        <f t="shared" si="25"/>
        <v>-62.59581</v>
      </c>
    </row>
    <row r="160" spans="2:16" x14ac:dyDescent="0.25">
      <c r="B160">
        <v>6277777777.7777996</v>
      </c>
      <c r="C160">
        <v>-58.370379999999997</v>
      </c>
      <c r="D160">
        <v>-50.210548000000003</v>
      </c>
      <c r="F160" s="2">
        <f t="shared" si="26"/>
        <v>7.0010000000000003</v>
      </c>
      <c r="G160" s="2">
        <f t="shared" si="24"/>
        <v>-67.401634000000001</v>
      </c>
      <c r="J160">
        <v>6277777777.7777996</v>
      </c>
      <c r="K160">
        <v>-56.547305999999999</v>
      </c>
      <c r="L160">
        <v>-48.076774999999998</v>
      </c>
      <c r="N160" s="2">
        <f t="shared" si="27"/>
        <v>7.0010000000000003</v>
      </c>
      <c r="O160" s="2">
        <f t="shared" si="25"/>
        <v>-60.883147999999998</v>
      </c>
    </row>
    <row r="161" spans="2:16" x14ac:dyDescent="0.25">
      <c r="B161">
        <v>6888888888.8888998</v>
      </c>
      <c r="C161">
        <v>-61.270569000000002</v>
      </c>
      <c r="D161">
        <v>-52.830688000000002</v>
      </c>
      <c r="F161" s="2">
        <f t="shared" si="26"/>
        <v>7.6675555555555999</v>
      </c>
      <c r="G161" s="2">
        <f t="shared" si="24"/>
        <v>-44.206161000000002</v>
      </c>
      <c r="J161">
        <v>6888888888.8888998</v>
      </c>
      <c r="K161">
        <v>-60.103797999999998</v>
      </c>
      <c r="L161">
        <v>-52.02317</v>
      </c>
      <c r="N161" s="2">
        <f t="shared" si="27"/>
        <v>7.6675555555555999</v>
      </c>
      <c r="O161" s="2">
        <f t="shared" si="25"/>
        <v>-60.171207000000003</v>
      </c>
    </row>
    <row r="162" spans="2:16" x14ac:dyDescent="0.25">
      <c r="B162">
        <v>7500000000</v>
      </c>
      <c r="C162">
        <v>-62.287117000000002</v>
      </c>
      <c r="D162">
        <v>-54.224181999999999</v>
      </c>
      <c r="F162" s="2">
        <f t="shared" si="26"/>
        <v>8.3341111111111008</v>
      </c>
      <c r="G162" s="2">
        <f t="shared" si="24"/>
        <v>-56.828972</v>
      </c>
      <c r="J162">
        <v>7500000000</v>
      </c>
      <c r="K162">
        <v>-61.646996000000001</v>
      </c>
      <c r="L162">
        <v>-53.286724</v>
      </c>
      <c r="N162" s="2">
        <f t="shared" si="27"/>
        <v>8.3341111111111008</v>
      </c>
      <c r="O162" s="2">
        <f t="shared" si="25"/>
        <v>-64.334891999999996</v>
      </c>
    </row>
    <row r="163" spans="2:16" x14ac:dyDescent="0.25">
      <c r="B163">
        <v>8111111111.1111002</v>
      </c>
      <c r="C163">
        <v>-58.765656</v>
      </c>
      <c r="D163">
        <v>-50.262794</v>
      </c>
      <c r="F163" s="2">
        <f t="shared" si="26"/>
        <v>9.0006666666667012</v>
      </c>
      <c r="G163" s="2">
        <f t="shared" si="24"/>
        <v>-57.172192000000003</v>
      </c>
      <c r="J163">
        <v>8111111111.1111002</v>
      </c>
      <c r="K163">
        <v>-60.752552000000001</v>
      </c>
      <c r="L163">
        <v>-52.353687000000001</v>
      </c>
      <c r="N163" s="2">
        <f t="shared" si="27"/>
        <v>9.0006666666667012</v>
      </c>
      <c r="O163" s="2">
        <f t="shared" si="25"/>
        <v>-57.626198000000002</v>
      </c>
    </row>
    <row r="164" spans="2:16" x14ac:dyDescent="0.25">
      <c r="B164">
        <v>8722222222.2222004</v>
      </c>
      <c r="C164">
        <v>-63.583778000000002</v>
      </c>
      <c r="D164">
        <v>-54.680866000000002</v>
      </c>
      <c r="F164" s="2">
        <f t="shared" si="26"/>
        <v>9.6672222222222004</v>
      </c>
      <c r="G164" s="2">
        <f t="shared" si="24"/>
        <v>-56.367095999999997</v>
      </c>
      <c r="J164">
        <v>8722222222.2222004</v>
      </c>
      <c r="K164">
        <v>-57.489494000000001</v>
      </c>
      <c r="L164">
        <v>-48.686855000000001</v>
      </c>
      <c r="N164" s="2">
        <f t="shared" si="27"/>
        <v>9.6672222222222004</v>
      </c>
      <c r="O164" s="2">
        <f t="shared" si="25"/>
        <v>-65.369324000000006</v>
      </c>
    </row>
    <row r="165" spans="2:16" x14ac:dyDescent="0.25">
      <c r="B165">
        <v>9333333333.3332996</v>
      </c>
      <c r="C165">
        <v>-61.813006999999999</v>
      </c>
      <c r="D165">
        <v>-52.435490000000001</v>
      </c>
      <c r="F165" s="2">
        <f t="shared" si="26"/>
        <v>10.333777777778</v>
      </c>
      <c r="G165" s="2">
        <f t="shared" si="24"/>
        <v>-56.288006000000003</v>
      </c>
      <c r="J165">
        <v>9333333333.3332996</v>
      </c>
      <c r="K165">
        <v>-60.579281000000002</v>
      </c>
      <c r="L165">
        <v>-51.045788000000002</v>
      </c>
      <c r="N165" s="2">
        <f t="shared" si="27"/>
        <v>10.333777777778</v>
      </c>
      <c r="O165" s="2">
        <f t="shared" si="25"/>
        <v>-65.390052999999995</v>
      </c>
    </row>
    <row r="166" spans="2:16" x14ac:dyDescent="0.25">
      <c r="B166">
        <v>9944444444.4444008</v>
      </c>
      <c r="C166">
        <v>-61.156970999999999</v>
      </c>
      <c r="D166">
        <v>-51.411278000000003</v>
      </c>
      <c r="F166" s="2">
        <f t="shared" si="26"/>
        <v>11.000333333333</v>
      </c>
      <c r="G166" s="2">
        <f t="shared" si="24"/>
        <v>-56.438659999999999</v>
      </c>
      <c r="J166">
        <v>9944444444.4444008</v>
      </c>
      <c r="K166">
        <v>-60.385021000000002</v>
      </c>
      <c r="L166">
        <v>-50.441177000000003</v>
      </c>
      <c r="N166" s="2">
        <f t="shared" si="27"/>
        <v>11.000333333333</v>
      </c>
      <c r="O166" s="2">
        <f t="shared" si="25"/>
        <v>-60.847828</v>
      </c>
    </row>
    <row r="167" spans="2:16" x14ac:dyDescent="0.25">
      <c r="B167">
        <v>10555555555.556</v>
      </c>
      <c r="C167">
        <v>-62.910159999999998</v>
      </c>
      <c r="D167">
        <v>-53.000991999999997</v>
      </c>
      <c r="F167" s="2">
        <f t="shared" si="26"/>
        <v>11.666888888889</v>
      </c>
      <c r="G167" s="2">
        <f t="shared" si="24"/>
        <v>-59.925716000000001</v>
      </c>
      <c r="J167">
        <v>10555555555.556</v>
      </c>
      <c r="K167">
        <v>-60.075904999999999</v>
      </c>
      <c r="L167">
        <v>-50.378017</v>
      </c>
      <c r="N167" s="2">
        <f t="shared" si="27"/>
        <v>11.666888888889</v>
      </c>
      <c r="O167" s="2">
        <f t="shared" si="25"/>
        <v>-61.243037999999999</v>
      </c>
    </row>
    <row r="168" spans="2:16" x14ac:dyDescent="0.25">
      <c r="B168">
        <v>11166666666.667</v>
      </c>
      <c r="C168">
        <v>-63.487518000000001</v>
      </c>
      <c r="D168">
        <v>-53.725307000000001</v>
      </c>
      <c r="F168" s="2">
        <f t="shared" si="26"/>
        <v>12.333444444444</v>
      </c>
      <c r="G168" s="2">
        <f t="shared" si="24"/>
        <v>-61.421416999999998</v>
      </c>
      <c r="J168">
        <v>11166666666.667</v>
      </c>
      <c r="K168">
        <v>-61.698841000000002</v>
      </c>
      <c r="L168">
        <v>-52.030147999999997</v>
      </c>
      <c r="N168" s="2">
        <f t="shared" si="27"/>
        <v>12.333444444444</v>
      </c>
      <c r="O168" s="2">
        <f t="shared" si="25"/>
        <v>-63.108592999999999</v>
      </c>
    </row>
    <row r="169" spans="2:16" x14ac:dyDescent="0.25">
      <c r="B169">
        <v>11777777777.778</v>
      </c>
      <c r="C169">
        <v>-66.509804000000003</v>
      </c>
      <c r="D169">
        <v>-56.803871000000001</v>
      </c>
      <c r="F169" s="2">
        <f t="shared" si="26"/>
        <v>13</v>
      </c>
      <c r="G169" s="2">
        <f t="shared" si="24"/>
        <v>-57.651825000000002</v>
      </c>
      <c r="J169">
        <v>11777777777.778</v>
      </c>
      <c r="K169">
        <v>-63.429679999999998</v>
      </c>
      <c r="L169">
        <v>-53.483364000000002</v>
      </c>
      <c r="N169" s="2">
        <f t="shared" si="27"/>
        <v>13</v>
      </c>
      <c r="O169" s="2">
        <f t="shared" si="25"/>
        <v>-64.188041999999996</v>
      </c>
    </row>
    <row r="170" spans="2:16" x14ac:dyDescent="0.25">
      <c r="B170">
        <v>12388888888.889</v>
      </c>
      <c r="C170">
        <v>-71.176238999999995</v>
      </c>
      <c r="D170">
        <v>-60.994613999999999</v>
      </c>
      <c r="F170" s="2" t="s">
        <v>21</v>
      </c>
      <c r="J170">
        <v>12388888888.889</v>
      </c>
      <c r="K170">
        <v>-70.579375999999996</v>
      </c>
      <c r="L170">
        <v>-60.441788000000003</v>
      </c>
      <c r="N170" s="2" t="s">
        <v>21</v>
      </c>
    </row>
    <row r="171" spans="2:16" x14ac:dyDescent="0.25">
      <c r="B171">
        <v>13000000000</v>
      </c>
      <c r="C171">
        <v>-68.759551999999999</v>
      </c>
      <c r="D171">
        <v>-57.982716000000003</v>
      </c>
      <c r="J171">
        <v>13000000000</v>
      </c>
      <c r="K171">
        <v>-67.105377000000004</v>
      </c>
      <c r="L171">
        <v>-56.291274999999999</v>
      </c>
    </row>
    <row r="172" spans="2:16" x14ac:dyDescent="0.25">
      <c r="B172" t="s">
        <v>21</v>
      </c>
      <c r="J172" t="s">
        <v>21</v>
      </c>
    </row>
    <row r="173" spans="2:16" x14ac:dyDescent="0.25">
      <c r="F173" s="2" t="s">
        <v>40</v>
      </c>
      <c r="N173" s="2" t="s">
        <v>40</v>
      </c>
    </row>
    <row r="174" spans="2:16" ht="15.75" x14ac:dyDescent="0.25">
      <c r="F174" s="2" t="s">
        <v>19</v>
      </c>
      <c r="G174" s="2" t="str">
        <f t="shared" ref="G174:G193" si="28">D200</f>
        <v>2Ix4L dBc Log Mag(dB)</v>
      </c>
      <c r="H174" s="25">
        <v>2</v>
      </c>
      <c r="N174" s="2" t="s">
        <v>19</v>
      </c>
      <c r="O174" s="2" t="str">
        <f t="shared" ref="O174:O193" si="29">L200</f>
        <v>2Ix4L dBc Log Mag(dB)</v>
      </c>
      <c r="P174" s="25">
        <v>2</v>
      </c>
    </row>
    <row r="175" spans="2:16" ht="15.75" x14ac:dyDescent="0.25">
      <c r="B175" t="s">
        <v>38</v>
      </c>
      <c r="F175" s="2">
        <f t="shared" ref="F175:F193" si="30">B201/1000000000</f>
        <v>2.0019999999999998</v>
      </c>
      <c r="G175" s="2">
        <f t="shared" si="28"/>
        <v>-52.58831</v>
      </c>
      <c r="H175" s="26">
        <f>ABS(AVERAGE(G175:G193)-(H174-1)*5)</f>
        <v>58.330040947368424</v>
      </c>
      <c r="J175" t="s">
        <v>38</v>
      </c>
      <c r="N175" s="2">
        <f t="shared" ref="N175:N193" si="31">J201/1000000000</f>
        <v>2.0019999999999998</v>
      </c>
      <c r="O175" s="2">
        <f t="shared" si="29"/>
        <v>-40.920707999999998</v>
      </c>
      <c r="P175" s="26">
        <f>ABS(AVERAGE(O175:O193)-(P174-1)*5)</f>
        <v>61.27720257894736</v>
      </c>
    </row>
    <row r="176" spans="2:16" x14ac:dyDescent="0.25">
      <c r="B176" t="s">
        <v>19</v>
      </c>
      <c r="C176" t="s">
        <v>155</v>
      </c>
      <c r="D176" t="s">
        <v>79</v>
      </c>
      <c r="F176" s="2">
        <f t="shared" si="30"/>
        <v>2.613</v>
      </c>
      <c r="G176" s="2">
        <f t="shared" si="28"/>
        <v>-48.486075999999997</v>
      </c>
      <c r="J176" t="s">
        <v>19</v>
      </c>
      <c r="K176" t="s">
        <v>155</v>
      </c>
      <c r="L176" t="s">
        <v>79</v>
      </c>
      <c r="N176" s="2">
        <f t="shared" si="31"/>
        <v>2.613</v>
      </c>
      <c r="O176" s="2">
        <f t="shared" si="29"/>
        <v>-47.096164999999999</v>
      </c>
    </row>
    <row r="177" spans="2:15" x14ac:dyDescent="0.25">
      <c r="B177">
        <v>1002000000</v>
      </c>
      <c r="C177">
        <v>-66.596901000000003</v>
      </c>
      <c r="D177">
        <v>-57.462192999999999</v>
      </c>
      <c r="F177" s="2">
        <f t="shared" si="30"/>
        <v>3.2240000000000002</v>
      </c>
      <c r="G177" s="2">
        <f t="shared" si="28"/>
        <v>-46.137130999999997</v>
      </c>
      <c r="J177">
        <v>1002000000</v>
      </c>
      <c r="K177">
        <v>-56.509357000000001</v>
      </c>
      <c r="L177">
        <v>-48.434341000000003</v>
      </c>
      <c r="N177" s="2">
        <f t="shared" si="31"/>
        <v>3.2240000000000002</v>
      </c>
      <c r="O177" s="2">
        <f t="shared" si="29"/>
        <v>-47.510365</v>
      </c>
    </row>
    <row r="178" spans="2:15" x14ac:dyDescent="0.25">
      <c r="B178">
        <v>1668555555.5555999</v>
      </c>
      <c r="C178">
        <v>-75.258865</v>
      </c>
      <c r="D178">
        <v>-67.590843000000007</v>
      </c>
      <c r="F178" s="2">
        <f t="shared" si="30"/>
        <v>3.835</v>
      </c>
      <c r="G178" s="2">
        <f t="shared" si="28"/>
        <v>-52.307124999999999</v>
      </c>
      <c r="J178">
        <v>1668555555.5555999</v>
      </c>
      <c r="K178">
        <v>-52.924129000000001</v>
      </c>
      <c r="L178">
        <v>-45.119166999999997</v>
      </c>
      <c r="N178" s="2">
        <f t="shared" si="31"/>
        <v>3.835</v>
      </c>
      <c r="O178" s="2">
        <f t="shared" si="29"/>
        <v>-47.822932999999999</v>
      </c>
    </row>
    <row r="179" spans="2:15" x14ac:dyDescent="0.25">
      <c r="B179">
        <v>2335111111.1111002</v>
      </c>
      <c r="C179">
        <v>-67.268767999999994</v>
      </c>
      <c r="D179">
        <v>-58.842201000000003</v>
      </c>
      <c r="F179" s="2">
        <f t="shared" si="30"/>
        <v>4.4459999999999997</v>
      </c>
      <c r="G179" s="2">
        <f t="shared" si="28"/>
        <v>-44.165236999999998</v>
      </c>
      <c r="J179">
        <v>2335111111.1111002</v>
      </c>
      <c r="K179">
        <v>-61.302284</v>
      </c>
      <c r="L179">
        <v>-53.037640000000003</v>
      </c>
      <c r="N179" s="2">
        <f t="shared" si="31"/>
        <v>4.4459999999999997</v>
      </c>
      <c r="O179" s="2">
        <f t="shared" si="29"/>
        <v>-61.768822</v>
      </c>
    </row>
    <row r="180" spans="2:15" x14ac:dyDescent="0.25">
      <c r="B180">
        <v>3001666666.6666999</v>
      </c>
      <c r="C180">
        <v>-59.827229000000003</v>
      </c>
      <c r="D180">
        <v>-51.199573999999998</v>
      </c>
      <c r="F180" s="2">
        <f t="shared" si="30"/>
        <v>5.0570000000000004</v>
      </c>
      <c r="G180" s="2">
        <f t="shared" si="28"/>
        <v>-46.911320000000003</v>
      </c>
      <c r="J180">
        <v>3001666666.6666999</v>
      </c>
      <c r="K180">
        <v>-75.578163000000004</v>
      </c>
      <c r="L180">
        <v>-67.421402</v>
      </c>
      <c r="N180" s="2">
        <f t="shared" si="31"/>
        <v>5.0570000000000004</v>
      </c>
      <c r="O180" s="2">
        <f t="shared" si="29"/>
        <v>-67.021584000000004</v>
      </c>
    </row>
    <row r="181" spans="2:15" x14ac:dyDescent="0.25">
      <c r="B181">
        <v>3668222222.2221999</v>
      </c>
      <c r="C181">
        <v>-66.030265999999997</v>
      </c>
      <c r="D181">
        <v>-57.725074999999997</v>
      </c>
      <c r="F181" s="2">
        <f t="shared" si="30"/>
        <v>5.6680000000000001</v>
      </c>
      <c r="G181" s="2">
        <f t="shared" si="28"/>
        <v>-44.237648</v>
      </c>
      <c r="J181">
        <v>3668222222.2221999</v>
      </c>
      <c r="K181">
        <v>-83.230247000000006</v>
      </c>
      <c r="L181">
        <v>-75.217567000000003</v>
      </c>
      <c r="N181" s="2">
        <f t="shared" si="31"/>
        <v>5.6680000000000001</v>
      </c>
      <c r="O181" s="2">
        <f t="shared" si="29"/>
        <v>-61.186115000000001</v>
      </c>
    </row>
    <row r="182" spans="2:15" x14ac:dyDescent="0.25">
      <c r="B182">
        <v>4334777777.7777996</v>
      </c>
      <c r="C182">
        <v>-59.479027000000002</v>
      </c>
      <c r="D182">
        <v>-51.473419</v>
      </c>
      <c r="F182" s="2">
        <f t="shared" si="30"/>
        <v>6.2789999999999999</v>
      </c>
      <c r="G182" s="2">
        <f t="shared" si="28"/>
        <v>-48.806274000000002</v>
      </c>
      <c r="J182">
        <v>4334777777.7777996</v>
      </c>
      <c r="K182">
        <v>-78.591965000000002</v>
      </c>
      <c r="L182">
        <v>-70.501662999999994</v>
      </c>
      <c r="N182" s="2">
        <f t="shared" si="31"/>
        <v>6.2789999999999999</v>
      </c>
      <c r="O182" s="2">
        <f t="shared" si="29"/>
        <v>-57.699120000000001</v>
      </c>
    </row>
    <row r="183" spans="2:15" x14ac:dyDescent="0.25">
      <c r="B183">
        <v>5001333333.3332996</v>
      </c>
      <c r="C183">
        <v>-65.847121999999999</v>
      </c>
      <c r="D183">
        <v>-57.676704000000001</v>
      </c>
      <c r="F183" s="2">
        <f t="shared" si="30"/>
        <v>6.89</v>
      </c>
      <c r="G183" s="2">
        <f t="shared" si="28"/>
        <v>-54.083137999999998</v>
      </c>
      <c r="J183">
        <v>5001333333.3332996</v>
      </c>
      <c r="K183">
        <v>-68.811920000000001</v>
      </c>
      <c r="L183">
        <v>-60.519581000000002</v>
      </c>
      <c r="N183" s="2">
        <f t="shared" si="31"/>
        <v>6.89</v>
      </c>
      <c r="O183" s="2">
        <f t="shared" si="29"/>
        <v>-60.182364999999997</v>
      </c>
    </row>
    <row r="184" spans="2:15" x14ac:dyDescent="0.25">
      <c r="B184">
        <v>5667888888.8888998</v>
      </c>
      <c r="C184">
        <v>-80.032668999999999</v>
      </c>
      <c r="D184">
        <v>-71.872833</v>
      </c>
      <c r="F184" s="2">
        <f t="shared" si="30"/>
        <v>7.5010000000000003</v>
      </c>
      <c r="G184" s="2">
        <f t="shared" si="28"/>
        <v>-60.645535000000002</v>
      </c>
      <c r="J184">
        <v>5667888888.8888998</v>
      </c>
      <c r="K184">
        <v>-68.755020000000002</v>
      </c>
      <c r="L184">
        <v>-60.284492</v>
      </c>
      <c r="N184" s="2">
        <f t="shared" si="31"/>
        <v>7.5010000000000003</v>
      </c>
      <c r="O184" s="2">
        <f t="shared" si="29"/>
        <v>-60.858482000000002</v>
      </c>
    </row>
    <row r="185" spans="2:15" x14ac:dyDescent="0.25">
      <c r="B185">
        <v>6334444444.4443998</v>
      </c>
      <c r="C185">
        <v>-69.953270000000003</v>
      </c>
      <c r="D185">
        <v>-61.513390000000001</v>
      </c>
      <c r="F185" s="2">
        <f t="shared" si="30"/>
        <v>8.1120000000000001</v>
      </c>
      <c r="G185" s="2">
        <f t="shared" si="28"/>
        <v>-56.513454000000003</v>
      </c>
      <c r="J185">
        <v>6334444444.4443998</v>
      </c>
      <c r="K185">
        <v>-70.676437000000007</v>
      </c>
      <c r="L185">
        <v>-62.59581</v>
      </c>
      <c r="N185" s="2">
        <f t="shared" si="31"/>
        <v>8.1120000000000001</v>
      </c>
      <c r="O185" s="2">
        <f t="shared" si="29"/>
        <v>-58.726844999999997</v>
      </c>
    </row>
    <row r="186" spans="2:15" x14ac:dyDescent="0.25">
      <c r="B186">
        <v>7001000000</v>
      </c>
      <c r="C186">
        <v>-75.464568999999997</v>
      </c>
      <c r="D186">
        <v>-67.401634000000001</v>
      </c>
      <c r="F186" s="2">
        <f t="shared" si="30"/>
        <v>8.7230000000000008</v>
      </c>
      <c r="G186" s="2">
        <f t="shared" si="28"/>
        <v>-58.617237000000003</v>
      </c>
      <c r="J186">
        <v>7001000000</v>
      </c>
      <c r="K186">
        <v>-69.243415999999996</v>
      </c>
      <c r="L186">
        <v>-60.883147999999998</v>
      </c>
      <c r="N186" s="2">
        <f t="shared" si="31"/>
        <v>8.7230000000000008</v>
      </c>
      <c r="O186" s="2">
        <f t="shared" si="29"/>
        <v>-58.283465999999997</v>
      </c>
    </row>
    <row r="187" spans="2:15" x14ac:dyDescent="0.25">
      <c r="B187">
        <v>7667555555.5556002</v>
      </c>
      <c r="C187">
        <v>-52.709023000000002</v>
      </c>
      <c r="D187">
        <v>-44.206161000000002</v>
      </c>
      <c r="F187" s="2">
        <f t="shared" si="30"/>
        <v>9.3339999999999996</v>
      </c>
      <c r="G187" s="2">
        <f t="shared" si="28"/>
        <v>-57.404617000000002</v>
      </c>
      <c r="J187">
        <v>7667555555.5556002</v>
      </c>
      <c r="K187">
        <v>-68.570068000000006</v>
      </c>
      <c r="L187">
        <v>-60.171207000000003</v>
      </c>
      <c r="N187" s="2">
        <f t="shared" si="31"/>
        <v>9.3339999999999996</v>
      </c>
      <c r="O187" s="2">
        <f t="shared" si="29"/>
        <v>-57.140529999999998</v>
      </c>
    </row>
    <row r="188" spans="2:15" x14ac:dyDescent="0.25">
      <c r="B188">
        <v>8334111111.1111002</v>
      </c>
      <c r="C188">
        <v>-65.731880000000004</v>
      </c>
      <c r="D188">
        <v>-56.828972</v>
      </c>
      <c r="F188" s="2">
        <f t="shared" si="30"/>
        <v>9.9450000000000003</v>
      </c>
      <c r="G188" s="2">
        <f t="shared" si="28"/>
        <v>-58.288390999999997</v>
      </c>
      <c r="J188">
        <v>8334111111.1111002</v>
      </c>
      <c r="K188">
        <v>-73.137527000000006</v>
      </c>
      <c r="L188">
        <v>-64.334891999999996</v>
      </c>
      <c r="N188" s="2">
        <f t="shared" si="31"/>
        <v>9.9450000000000003</v>
      </c>
      <c r="O188" s="2">
        <f t="shared" si="29"/>
        <v>-57.991489000000001</v>
      </c>
    </row>
    <row r="189" spans="2:15" x14ac:dyDescent="0.25">
      <c r="B189">
        <v>9000666666.6667004</v>
      </c>
      <c r="C189">
        <v>-66.549712999999997</v>
      </c>
      <c r="D189">
        <v>-57.172192000000003</v>
      </c>
      <c r="F189" s="2">
        <f t="shared" si="30"/>
        <v>10.555999999999999</v>
      </c>
      <c r="G189" s="2">
        <f t="shared" si="28"/>
        <v>-58.056590999999997</v>
      </c>
      <c r="J189">
        <v>9000666666.6667004</v>
      </c>
      <c r="K189">
        <v>-67.159683000000001</v>
      </c>
      <c r="L189">
        <v>-57.626198000000002</v>
      </c>
      <c r="N189" s="2">
        <f t="shared" si="31"/>
        <v>10.555999999999999</v>
      </c>
      <c r="O189" s="2">
        <f t="shared" si="29"/>
        <v>-57.545794999999998</v>
      </c>
    </row>
    <row r="190" spans="2:15" x14ac:dyDescent="0.25">
      <c r="B190">
        <v>9667222222.2222004</v>
      </c>
      <c r="C190">
        <v>-66.112792999999996</v>
      </c>
      <c r="D190">
        <v>-56.367095999999997</v>
      </c>
      <c r="F190" s="2">
        <f t="shared" si="30"/>
        <v>11.167</v>
      </c>
      <c r="G190" s="2">
        <f t="shared" si="28"/>
        <v>-57.556969000000002</v>
      </c>
      <c r="J190">
        <v>9667222222.2222004</v>
      </c>
      <c r="K190">
        <v>-75.313170999999997</v>
      </c>
      <c r="L190">
        <v>-65.369324000000006</v>
      </c>
      <c r="N190" s="2">
        <f t="shared" si="31"/>
        <v>11.167</v>
      </c>
      <c r="O190" s="2">
        <f t="shared" si="29"/>
        <v>-58.159148999999999</v>
      </c>
    </row>
    <row r="191" spans="2:15" x14ac:dyDescent="0.25">
      <c r="B191">
        <v>10333777777.778</v>
      </c>
      <c r="C191">
        <v>-66.197174000000004</v>
      </c>
      <c r="D191">
        <v>-56.288006000000003</v>
      </c>
      <c r="F191" s="2">
        <f t="shared" si="30"/>
        <v>11.778</v>
      </c>
      <c r="G191" s="2">
        <f t="shared" si="28"/>
        <v>-56.892516999999998</v>
      </c>
      <c r="J191">
        <v>10333777777.778</v>
      </c>
      <c r="K191">
        <v>-75.087943999999993</v>
      </c>
      <c r="L191">
        <v>-65.390052999999995</v>
      </c>
      <c r="N191" s="2">
        <f t="shared" si="31"/>
        <v>11.778</v>
      </c>
      <c r="O191" s="2">
        <f t="shared" si="29"/>
        <v>-57.249313000000001</v>
      </c>
    </row>
    <row r="192" spans="2:15" x14ac:dyDescent="0.25">
      <c r="B192">
        <v>11000333333.333</v>
      </c>
      <c r="C192">
        <v>-66.200873999999999</v>
      </c>
      <c r="D192">
        <v>-56.438659999999999</v>
      </c>
      <c r="F192" s="2">
        <f t="shared" si="30"/>
        <v>12.388999999999999</v>
      </c>
      <c r="G192" s="2">
        <f t="shared" si="28"/>
        <v>-56.389190999999997</v>
      </c>
      <c r="J192">
        <v>11000333333.333</v>
      </c>
      <c r="K192">
        <v>-70.516518000000005</v>
      </c>
      <c r="L192">
        <v>-60.847828</v>
      </c>
      <c r="N192" s="2">
        <f t="shared" si="31"/>
        <v>12.388999999999999</v>
      </c>
      <c r="O192" s="2">
        <f t="shared" si="29"/>
        <v>-56.622768000000001</v>
      </c>
    </row>
    <row r="193" spans="2:16" x14ac:dyDescent="0.25">
      <c r="B193">
        <v>11666888888.889</v>
      </c>
      <c r="C193">
        <v>-69.631653</v>
      </c>
      <c r="D193">
        <v>-59.925716000000001</v>
      </c>
      <c r="F193" s="2">
        <f t="shared" si="30"/>
        <v>13</v>
      </c>
      <c r="G193" s="2">
        <f t="shared" si="28"/>
        <v>-55.184016999999997</v>
      </c>
      <c r="J193">
        <v>11666888888.889</v>
      </c>
      <c r="K193">
        <v>-71.189353999999994</v>
      </c>
      <c r="L193">
        <v>-61.243037999999999</v>
      </c>
      <c r="N193" s="2">
        <f t="shared" si="31"/>
        <v>13</v>
      </c>
      <c r="O193" s="2">
        <f t="shared" si="29"/>
        <v>-55.480834999999999</v>
      </c>
    </row>
    <row r="194" spans="2:16" x14ac:dyDescent="0.25">
      <c r="B194">
        <v>12333444444.444</v>
      </c>
      <c r="C194">
        <v>-71.603035000000006</v>
      </c>
      <c r="D194">
        <v>-61.421416999999998</v>
      </c>
      <c r="F194" s="2" t="s">
        <v>21</v>
      </c>
      <c r="J194">
        <v>12333444444.444</v>
      </c>
      <c r="K194">
        <v>-73.246184999999997</v>
      </c>
      <c r="L194">
        <v>-63.108592999999999</v>
      </c>
      <c r="N194" s="2" t="s">
        <v>21</v>
      </c>
    </row>
    <row r="195" spans="2:16" x14ac:dyDescent="0.25">
      <c r="B195">
        <v>13000000000</v>
      </c>
      <c r="C195">
        <v>-68.428657999999999</v>
      </c>
      <c r="D195">
        <v>-57.651825000000002</v>
      </c>
      <c r="J195">
        <v>13000000000</v>
      </c>
      <c r="K195">
        <v>-75.002144000000001</v>
      </c>
      <c r="L195">
        <v>-64.188041999999996</v>
      </c>
    </row>
    <row r="196" spans="2:16" x14ac:dyDescent="0.25">
      <c r="B196" t="s">
        <v>21</v>
      </c>
      <c r="J196" t="s">
        <v>21</v>
      </c>
    </row>
    <row r="197" spans="2:16" x14ac:dyDescent="0.25">
      <c r="F197" s="2" t="s">
        <v>42</v>
      </c>
      <c r="N197" s="2" t="s">
        <v>42</v>
      </c>
    </row>
    <row r="198" spans="2:16" ht="15.75" x14ac:dyDescent="0.25">
      <c r="F198" s="2" t="s">
        <v>19</v>
      </c>
      <c r="G198" s="2" t="str">
        <f t="shared" ref="G198:G217" si="32">D224</f>
        <v>2Ix5L dBc Log Mag(dB)</v>
      </c>
      <c r="H198" s="25">
        <v>2</v>
      </c>
      <c r="N198" s="2" t="s">
        <v>19</v>
      </c>
      <c r="O198" s="2" t="str">
        <f t="shared" ref="O198:O217" si="33">L224</f>
        <v>2Ix5L dBc Log Mag(dB)</v>
      </c>
      <c r="P198" s="25">
        <v>2</v>
      </c>
    </row>
    <row r="199" spans="2:16" ht="15.75" x14ac:dyDescent="0.25">
      <c r="B199" t="s">
        <v>40</v>
      </c>
      <c r="F199" s="2">
        <f t="shared" ref="F199:F217" si="34">B225/1000000000</f>
        <v>3.0019999999999998</v>
      </c>
      <c r="G199" s="2">
        <f t="shared" si="32"/>
        <v>-51.477356</v>
      </c>
      <c r="H199" s="26">
        <f>ABS(AVERAGE(G199:G217)-(H198-1)*5)</f>
        <v>55.987706631578945</v>
      </c>
      <c r="J199" t="s">
        <v>40</v>
      </c>
      <c r="N199" s="2">
        <f t="shared" ref="N199:N217" si="35">J225/1000000000</f>
        <v>3.0019999999999998</v>
      </c>
      <c r="O199" s="2">
        <f t="shared" si="33"/>
        <v>-45.951397</v>
      </c>
      <c r="P199" s="26">
        <f>ABS(AVERAGE(O199:O217)-(P198-1)*5)</f>
        <v>67.660074263157895</v>
      </c>
    </row>
    <row r="200" spans="2:16" x14ac:dyDescent="0.25">
      <c r="B200" t="s">
        <v>19</v>
      </c>
      <c r="C200" t="s">
        <v>156</v>
      </c>
      <c r="D200" t="s">
        <v>80</v>
      </c>
      <c r="F200" s="2">
        <f t="shared" si="34"/>
        <v>3.5574444444443998</v>
      </c>
      <c r="G200" s="2">
        <f t="shared" si="32"/>
        <v>-59.499870000000001</v>
      </c>
      <c r="J200" t="s">
        <v>19</v>
      </c>
      <c r="K200" t="s">
        <v>156</v>
      </c>
      <c r="L200" t="s">
        <v>80</v>
      </c>
      <c r="N200" s="2">
        <f t="shared" si="35"/>
        <v>3.5574444444443998</v>
      </c>
      <c r="O200" s="2">
        <f t="shared" si="33"/>
        <v>-59.895454000000001</v>
      </c>
    </row>
    <row r="201" spans="2:16" x14ac:dyDescent="0.25">
      <c r="B201">
        <v>2002000000</v>
      </c>
      <c r="C201">
        <v>-61.723022</v>
      </c>
      <c r="D201">
        <v>-52.58831</v>
      </c>
      <c r="F201" s="2">
        <f t="shared" si="34"/>
        <v>4.1128888888889001</v>
      </c>
      <c r="G201" s="2">
        <f t="shared" si="32"/>
        <v>-40.883991000000002</v>
      </c>
      <c r="J201">
        <v>2002000000</v>
      </c>
      <c r="K201">
        <v>-48.995724000000003</v>
      </c>
      <c r="L201">
        <v>-40.920707999999998</v>
      </c>
      <c r="N201" s="2">
        <f t="shared" si="35"/>
        <v>4.1128888888889001</v>
      </c>
      <c r="O201" s="2">
        <f t="shared" si="33"/>
        <v>-54.047671999999999</v>
      </c>
    </row>
    <row r="202" spans="2:16" x14ac:dyDescent="0.25">
      <c r="B202">
        <v>2613000000</v>
      </c>
      <c r="C202">
        <v>-56.154094999999998</v>
      </c>
      <c r="D202">
        <v>-48.486075999999997</v>
      </c>
      <c r="F202" s="2">
        <f t="shared" si="34"/>
        <v>4.6683333333332993</v>
      </c>
      <c r="G202" s="2">
        <f t="shared" si="32"/>
        <v>-39.226700000000001</v>
      </c>
      <c r="J202">
        <v>2613000000</v>
      </c>
      <c r="K202">
        <v>-54.901127000000002</v>
      </c>
      <c r="L202">
        <v>-47.096164999999999</v>
      </c>
      <c r="N202" s="2">
        <f t="shared" si="35"/>
        <v>4.6683333333332993</v>
      </c>
      <c r="O202" s="2">
        <f t="shared" si="33"/>
        <v>-64.881416000000002</v>
      </c>
    </row>
    <row r="203" spans="2:16" x14ac:dyDescent="0.25">
      <c r="B203">
        <v>3224000000</v>
      </c>
      <c r="C203">
        <v>-54.563701999999999</v>
      </c>
      <c r="D203">
        <v>-46.137130999999997</v>
      </c>
      <c r="F203" s="2">
        <f t="shared" si="34"/>
        <v>5.2237777777777996</v>
      </c>
      <c r="G203" s="2">
        <f t="shared" si="32"/>
        <v>-44.364657999999999</v>
      </c>
      <c r="J203">
        <v>3224000000</v>
      </c>
      <c r="K203">
        <v>-55.775008999999997</v>
      </c>
      <c r="L203">
        <v>-47.510365</v>
      </c>
      <c r="N203" s="2">
        <f t="shared" si="35"/>
        <v>5.2237777777777996</v>
      </c>
      <c r="O203" s="2">
        <f t="shared" si="33"/>
        <v>-53.283088999999997</v>
      </c>
    </row>
    <row r="204" spans="2:16" x14ac:dyDescent="0.25">
      <c r="B204">
        <v>3835000000</v>
      </c>
      <c r="C204">
        <v>-60.934780000000003</v>
      </c>
      <c r="D204">
        <v>-52.307124999999999</v>
      </c>
      <c r="F204" s="2">
        <f t="shared" si="34"/>
        <v>5.7792222222222005</v>
      </c>
      <c r="G204" s="2">
        <f t="shared" si="32"/>
        <v>-44.191352999999999</v>
      </c>
      <c r="J204">
        <v>3835000000</v>
      </c>
      <c r="K204">
        <v>-55.979694000000002</v>
      </c>
      <c r="L204">
        <v>-47.822932999999999</v>
      </c>
      <c r="N204" s="2">
        <f t="shared" si="35"/>
        <v>5.7792222222222005</v>
      </c>
      <c r="O204" s="2">
        <f t="shared" si="33"/>
        <v>-56.592616999999997</v>
      </c>
    </row>
    <row r="205" spans="2:16" x14ac:dyDescent="0.25">
      <c r="B205">
        <v>4446000000</v>
      </c>
      <c r="C205">
        <v>-52.470432000000002</v>
      </c>
      <c r="D205">
        <v>-44.165236999999998</v>
      </c>
      <c r="F205" s="2">
        <f t="shared" si="34"/>
        <v>6.3346666666667</v>
      </c>
      <c r="G205" s="2">
        <f t="shared" si="32"/>
        <v>-44.186248999999997</v>
      </c>
      <c r="J205">
        <v>4446000000</v>
      </c>
      <c r="K205">
        <v>-69.781502000000003</v>
      </c>
      <c r="L205">
        <v>-61.768822</v>
      </c>
      <c r="N205" s="2">
        <f t="shared" si="35"/>
        <v>6.3346666666667</v>
      </c>
      <c r="O205" s="2">
        <f t="shared" si="33"/>
        <v>-82.955321999999995</v>
      </c>
    </row>
    <row r="206" spans="2:16" x14ac:dyDescent="0.25">
      <c r="B206">
        <v>5057000000</v>
      </c>
      <c r="C206">
        <v>-54.916924000000002</v>
      </c>
      <c r="D206">
        <v>-46.911320000000003</v>
      </c>
      <c r="F206" s="2">
        <f t="shared" si="34"/>
        <v>6.8901111111111</v>
      </c>
      <c r="G206" s="2">
        <f t="shared" si="32"/>
        <v>-51.153964999999999</v>
      </c>
      <c r="J206">
        <v>5057000000</v>
      </c>
      <c r="K206">
        <v>-75.111892999999995</v>
      </c>
      <c r="L206">
        <v>-67.021584000000004</v>
      </c>
      <c r="N206" s="2">
        <f t="shared" si="35"/>
        <v>6.8901111111111</v>
      </c>
      <c r="O206" s="2">
        <f t="shared" si="33"/>
        <v>-72.115996999999993</v>
      </c>
    </row>
    <row r="207" spans="2:16" x14ac:dyDescent="0.25">
      <c r="B207">
        <v>5668000000</v>
      </c>
      <c r="C207">
        <v>-52.408070000000002</v>
      </c>
      <c r="D207">
        <v>-44.237648</v>
      </c>
      <c r="F207" s="2">
        <f t="shared" si="34"/>
        <v>7.4455555555556003</v>
      </c>
      <c r="G207" s="2">
        <f t="shared" si="32"/>
        <v>-48.603405000000002</v>
      </c>
      <c r="J207">
        <v>5668000000</v>
      </c>
      <c r="K207">
        <v>-69.478454999999997</v>
      </c>
      <c r="L207">
        <v>-61.186115000000001</v>
      </c>
      <c r="N207" s="2">
        <f t="shared" si="35"/>
        <v>7.4455555555556003</v>
      </c>
      <c r="O207" s="2">
        <f t="shared" si="33"/>
        <v>-67.631912</v>
      </c>
    </row>
    <row r="208" spans="2:16" x14ac:dyDescent="0.25">
      <c r="B208">
        <v>6279000000</v>
      </c>
      <c r="C208">
        <v>-56.966106000000003</v>
      </c>
      <c r="D208">
        <v>-48.806274000000002</v>
      </c>
      <c r="F208" s="2">
        <f t="shared" si="34"/>
        <v>8.0009999999999994</v>
      </c>
      <c r="G208" s="2">
        <f t="shared" si="32"/>
        <v>-46.390059999999998</v>
      </c>
      <c r="J208">
        <v>6279000000</v>
      </c>
      <c r="K208">
        <v>-66.169646999999998</v>
      </c>
      <c r="L208">
        <v>-57.699120000000001</v>
      </c>
      <c r="N208" s="2">
        <f t="shared" si="35"/>
        <v>8.0009999999999994</v>
      </c>
      <c r="O208" s="2">
        <f t="shared" si="33"/>
        <v>-65.262671999999995</v>
      </c>
    </row>
    <row r="209" spans="2:16" x14ac:dyDescent="0.25">
      <c r="B209">
        <v>6890000000</v>
      </c>
      <c r="C209">
        <v>-62.523018</v>
      </c>
      <c r="D209">
        <v>-54.083137999999998</v>
      </c>
      <c r="F209" s="2">
        <f t="shared" si="34"/>
        <v>8.5564444444444003</v>
      </c>
      <c r="G209" s="2">
        <f t="shared" si="32"/>
        <v>-47.765014999999998</v>
      </c>
      <c r="J209">
        <v>6890000000</v>
      </c>
      <c r="K209">
        <v>-68.262992999999994</v>
      </c>
      <c r="L209">
        <v>-60.182364999999997</v>
      </c>
      <c r="N209" s="2">
        <f t="shared" si="35"/>
        <v>8.5564444444444003</v>
      </c>
      <c r="O209" s="2">
        <f t="shared" si="33"/>
        <v>-64.265593999999993</v>
      </c>
    </row>
    <row r="210" spans="2:16" x14ac:dyDescent="0.25">
      <c r="B210">
        <v>7501000000</v>
      </c>
      <c r="C210">
        <v>-68.708472999999998</v>
      </c>
      <c r="D210">
        <v>-60.645535000000002</v>
      </c>
      <c r="F210" s="2">
        <f t="shared" si="34"/>
        <v>9.1118888888889007</v>
      </c>
      <c r="G210" s="2">
        <f t="shared" si="32"/>
        <v>-51.000546</v>
      </c>
      <c r="J210">
        <v>7501000000</v>
      </c>
      <c r="K210">
        <v>-69.21875</v>
      </c>
      <c r="L210">
        <v>-60.858482000000002</v>
      </c>
      <c r="N210" s="2">
        <f t="shared" si="35"/>
        <v>9.1118888888889007</v>
      </c>
      <c r="O210" s="2">
        <f t="shared" si="33"/>
        <v>-63.565418000000001</v>
      </c>
    </row>
    <row r="211" spans="2:16" x14ac:dyDescent="0.25">
      <c r="B211">
        <v>8112000000</v>
      </c>
      <c r="C211">
        <v>-65.016311999999999</v>
      </c>
      <c r="D211">
        <v>-56.513454000000003</v>
      </c>
      <c r="F211" s="2">
        <f t="shared" si="34"/>
        <v>9.6673333333332998</v>
      </c>
      <c r="G211" s="2">
        <f t="shared" si="32"/>
        <v>-56.230021999999998</v>
      </c>
      <c r="J211">
        <v>8112000000</v>
      </c>
      <c r="K211">
        <v>-67.125702000000004</v>
      </c>
      <c r="L211">
        <v>-58.726844999999997</v>
      </c>
      <c r="N211" s="2">
        <f t="shared" si="35"/>
        <v>9.6673333333332998</v>
      </c>
      <c r="O211" s="2">
        <f t="shared" si="33"/>
        <v>-60.128365000000002</v>
      </c>
    </row>
    <row r="212" spans="2:16" x14ac:dyDescent="0.25">
      <c r="B212">
        <v>8723000000</v>
      </c>
      <c r="C212">
        <v>-67.520149000000004</v>
      </c>
      <c r="D212">
        <v>-58.617237000000003</v>
      </c>
      <c r="F212" s="2">
        <f t="shared" si="34"/>
        <v>10.222777777777999</v>
      </c>
      <c r="G212" s="2">
        <f t="shared" si="32"/>
        <v>-60.025505000000003</v>
      </c>
      <c r="J212">
        <v>8723000000</v>
      </c>
      <c r="K212">
        <v>-67.086105000000003</v>
      </c>
      <c r="L212">
        <v>-58.283465999999997</v>
      </c>
      <c r="N212" s="2">
        <f t="shared" si="35"/>
        <v>10.222777777777999</v>
      </c>
      <c r="O212" s="2">
        <f t="shared" si="33"/>
        <v>-64.365509000000003</v>
      </c>
    </row>
    <row r="213" spans="2:16" x14ac:dyDescent="0.25">
      <c r="B213">
        <v>9334000000</v>
      </c>
      <c r="C213">
        <v>-66.782134999999997</v>
      </c>
      <c r="D213">
        <v>-57.404617000000002</v>
      </c>
      <c r="F213" s="2">
        <f t="shared" si="34"/>
        <v>10.778222222222</v>
      </c>
      <c r="G213" s="2">
        <f t="shared" si="32"/>
        <v>-58.803229999999999</v>
      </c>
      <c r="J213">
        <v>9334000000</v>
      </c>
      <c r="K213">
        <v>-66.674019000000001</v>
      </c>
      <c r="L213">
        <v>-57.140529999999998</v>
      </c>
      <c r="N213" s="2">
        <f t="shared" si="35"/>
        <v>10.778222222222</v>
      </c>
      <c r="O213" s="2">
        <f t="shared" si="33"/>
        <v>-60.649559000000004</v>
      </c>
    </row>
    <row r="214" spans="2:16" x14ac:dyDescent="0.25">
      <c r="B214">
        <v>9945000000</v>
      </c>
      <c r="C214">
        <v>-68.034087999999997</v>
      </c>
      <c r="D214">
        <v>-58.288390999999997</v>
      </c>
      <c r="F214" s="2">
        <f t="shared" si="34"/>
        <v>11.333666666667</v>
      </c>
      <c r="G214" s="2">
        <f t="shared" si="32"/>
        <v>-53.480179</v>
      </c>
      <c r="J214">
        <v>9945000000</v>
      </c>
      <c r="K214">
        <v>-67.935333</v>
      </c>
      <c r="L214">
        <v>-57.991489000000001</v>
      </c>
      <c r="N214" s="2">
        <f t="shared" si="35"/>
        <v>11.333666666667</v>
      </c>
      <c r="O214" s="2">
        <f t="shared" si="33"/>
        <v>-59.508952999999998</v>
      </c>
    </row>
    <row r="215" spans="2:16" x14ac:dyDescent="0.25">
      <c r="B215">
        <v>10556000000</v>
      </c>
      <c r="C215">
        <v>-67.965759000000006</v>
      </c>
      <c r="D215">
        <v>-58.056590999999997</v>
      </c>
      <c r="F215" s="2">
        <f t="shared" si="34"/>
        <v>11.889111111110999</v>
      </c>
      <c r="G215" s="2">
        <f t="shared" si="32"/>
        <v>-57.691550999999997</v>
      </c>
      <c r="J215">
        <v>10556000000</v>
      </c>
      <c r="K215">
        <v>-67.243683000000004</v>
      </c>
      <c r="L215">
        <v>-57.545794999999998</v>
      </c>
      <c r="N215" s="2">
        <f t="shared" si="35"/>
        <v>11.889111111110999</v>
      </c>
      <c r="O215" s="2">
        <f t="shared" si="33"/>
        <v>-63.674785999999997</v>
      </c>
    </row>
    <row r="216" spans="2:16" x14ac:dyDescent="0.25">
      <c r="B216">
        <v>11167000000</v>
      </c>
      <c r="C216">
        <v>-67.319182999999995</v>
      </c>
      <c r="D216">
        <v>-57.556969000000002</v>
      </c>
      <c r="F216" s="2">
        <f t="shared" si="34"/>
        <v>12.444555555556001</v>
      </c>
      <c r="G216" s="2">
        <f t="shared" si="32"/>
        <v>-57.635402999999997</v>
      </c>
      <c r="J216">
        <v>11167000000</v>
      </c>
      <c r="K216">
        <v>-67.827843000000001</v>
      </c>
      <c r="L216">
        <v>-58.159148999999999</v>
      </c>
      <c r="N216" s="2">
        <f t="shared" si="35"/>
        <v>12.444555555556001</v>
      </c>
      <c r="O216" s="2">
        <f t="shared" si="33"/>
        <v>-66.248504999999994</v>
      </c>
    </row>
    <row r="217" spans="2:16" x14ac:dyDescent="0.25">
      <c r="B217">
        <v>11778000000</v>
      </c>
      <c r="C217">
        <v>-66.598456999999996</v>
      </c>
      <c r="D217">
        <v>-56.892516999999998</v>
      </c>
      <c r="F217" s="2">
        <f t="shared" si="34"/>
        <v>13</v>
      </c>
      <c r="G217" s="2">
        <f t="shared" si="32"/>
        <v>-56.157367999999998</v>
      </c>
      <c r="J217">
        <v>11778000000</v>
      </c>
      <c r="K217">
        <v>-67.195625000000007</v>
      </c>
      <c r="L217">
        <v>-57.249313000000001</v>
      </c>
      <c r="N217" s="2">
        <f t="shared" si="35"/>
        <v>13</v>
      </c>
      <c r="O217" s="2">
        <f t="shared" si="33"/>
        <v>-65.517173999999997</v>
      </c>
    </row>
    <row r="218" spans="2:16" x14ac:dyDescent="0.25">
      <c r="B218">
        <v>12389000000</v>
      </c>
      <c r="C218">
        <v>-66.570808</v>
      </c>
      <c r="D218">
        <v>-56.389190999999997</v>
      </c>
      <c r="F218" s="2" t="s">
        <v>21</v>
      </c>
      <c r="J218">
        <v>12389000000</v>
      </c>
      <c r="K218">
        <v>-66.760361000000003</v>
      </c>
      <c r="L218">
        <v>-56.622768000000001</v>
      </c>
      <c r="N218" s="2" t="s">
        <v>21</v>
      </c>
    </row>
    <row r="219" spans="2:16" x14ac:dyDescent="0.25">
      <c r="B219">
        <v>13000000000</v>
      </c>
      <c r="C219">
        <v>-65.960853999999998</v>
      </c>
      <c r="D219">
        <v>-55.184016999999997</v>
      </c>
      <c r="J219">
        <v>13000000000</v>
      </c>
      <c r="K219">
        <v>-66.294937000000004</v>
      </c>
      <c r="L219">
        <v>-55.480834999999999</v>
      </c>
    </row>
    <row r="220" spans="2:16" x14ac:dyDescent="0.25">
      <c r="B220" t="s">
        <v>21</v>
      </c>
      <c r="J220" t="s">
        <v>21</v>
      </c>
    </row>
    <row r="221" spans="2:16" x14ac:dyDescent="0.25">
      <c r="F221" s="2" t="s">
        <v>44</v>
      </c>
      <c r="N221" s="2" t="s">
        <v>44</v>
      </c>
    </row>
    <row r="222" spans="2:16" ht="15.75" x14ac:dyDescent="0.25">
      <c r="F222" s="2" t="s">
        <v>19</v>
      </c>
      <c r="G222" s="2" t="str">
        <f t="shared" ref="G222:G241" si="36">D248</f>
        <v>3Ix1L dBc Log Mag(dB)</v>
      </c>
      <c r="H222" s="25">
        <v>3</v>
      </c>
      <c r="N222" s="2" t="s">
        <v>19</v>
      </c>
      <c r="O222" s="2" t="str">
        <f t="shared" ref="O222:O241" si="37">L248</f>
        <v>3Ix1L dBc Log Mag(dB)</v>
      </c>
      <c r="P222" s="25">
        <v>3</v>
      </c>
    </row>
    <row r="223" spans="2:16" ht="15.75" x14ac:dyDescent="0.25">
      <c r="B223" t="s">
        <v>42</v>
      </c>
      <c r="F223" s="2">
        <f t="shared" ref="F223:F241" si="38">B249/1000000000</f>
        <v>1</v>
      </c>
      <c r="G223" s="2">
        <f t="shared" si="36"/>
        <v>-63.881340000000002</v>
      </c>
      <c r="H223" s="26">
        <f>ABS(AVERAGE(G223:G241)-(H222-1)*15)</f>
        <v>89.64530515789474</v>
      </c>
      <c r="J223" t="s">
        <v>42</v>
      </c>
      <c r="N223" s="2">
        <f t="shared" ref="N223:N241" si="39">J249/1000000000</f>
        <v>1</v>
      </c>
      <c r="O223" s="2">
        <f t="shared" si="37"/>
        <v>-63.711925999999998</v>
      </c>
      <c r="P223" s="26">
        <f>ABS(AVERAGE(O223:O241)-(P222-1)*15)</f>
        <v>89.87455189473684</v>
      </c>
    </row>
    <row r="224" spans="2:16" x14ac:dyDescent="0.25">
      <c r="B224" t="s">
        <v>19</v>
      </c>
      <c r="C224" t="s">
        <v>157</v>
      </c>
      <c r="D224" t="s">
        <v>81</v>
      </c>
      <c r="F224" s="2">
        <f t="shared" si="38"/>
        <v>1.5001666666667</v>
      </c>
      <c r="G224" s="2">
        <f t="shared" si="36"/>
        <v>-62.660297</v>
      </c>
      <c r="J224" t="s">
        <v>19</v>
      </c>
      <c r="K224" t="s">
        <v>157</v>
      </c>
      <c r="L224" t="s">
        <v>81</v>
      </c>
      <c r="N224" s="2">
        <f t="shared" si="39"/>
        <v>1.5001666666667</v>
      </c>
      <c r="O224" s="2">
        <f t="shared" si="37"/>
        <v>-62.846611000000003</v>
      </c>
    </row>
    <row r="225" spans="2:15" x14ac:dyDescent="0.25">
      <c r="B225">
        <v>3002000000</v>
      </c>
      <c r="C225">
        <v>-60.612068000000001</v>
      </c>
      <c r="D225">
        <v>-51.477356</v>
      </c>
      <c r="F225" s="2">
        <f t="shared" si="38"/>
        <v>2.0003333333333</v>
      </c>
      <c r="G225" s="2">
        <f t="shared" si="36"/>
        <v>-62.663898000000003</v>
      </c>
      <c r="J225">
        <v>3002000000</v>
      </c>
      <c r="K225">
        <v>-54.026412999999998</v>
      </c>
      <c r="L225">
        <v>-45.951397</v>
      </c>
      <c r="N225" s="2">
        <f t="shared" si="39"/>
        <v>2.0003333333333</v>
      </c>
      <c r="O225" s="2">
        <f t="shared" si="37"/>
        <v>-60.313969</v>
      </c>
    </row>
    <row r="226" spans="2:15" x14ac:dyDescent="0.25">
      <c r="B226">
        <v>3557444444.4443998</v>
      </c>
      <c r="C226">
        <v>-67.167891999999995</v>
      </c>
      <c r="D226">
        <v>-59.499870000000001</v>
      </c>
      <c r="F226" s="2">
        <f t="shared" si="38"/>
        <v>2.5005000000000002</v>
      </c>
      <c r="G226" s="2">
        <f t="shared" si="36"/>
        <v>-61.845795000000003</v>
      </c>
      <c r="J226">
        <v>3557444444.4443998</v>
      </c>
      <c r="K226">
        <v>-67.700417000000002</v>
      </c>
      <c r="L226">
        <v>-59.895454000000001</v>
      </c>
      <c r="N226" s="2">
        <f t="shared" si="39"/>
        <v>2.5005000000000002</v>
      </c>
      <c r="O226" s="2">
        <f t="shared" si="37"/>
        <v>-59.048907999999997</v>
      </c>
    </row>
    <row r="227" spans="2:15" x14ac:dyDescent="0.25">
      <c r="B227">
        <v>4112888888.8888998</v>
      </c>
      <c r="C227">
        <v>-49.310558</v>
      </c>
      <c r="D227">
        <v>-40.883991000000002</v>
      </c>
      <c r="F227" s="2">
        <f t="shared" si="38"/>
        <v>3.0006666666666999</v>
      </c>
      <c r="G227" s="2">
        <f t="shared" si="36"/>
        <v>-60.509177999999999</v>
      </c>
      <c r="J227">
        <v>4112888888.8888998</v>
      </c>
      <c r="K227">
        <v>-62.312317</v>
      </c>
      <c r="L227">
        <v>-54.047671999999999</v>
      </c>
      <c r="N227" s="2">
        <f t="shared" si="39"/>
        <v>3.0006666666666999</v>
      </c>
      <c r="O227" s="2">
        <f t="shared" si="37"/>
        <v>-57.620162999999998</v>
      </c>
    </row>
    <row r="228" spans="2:15" x14ac:dyDescent="0.25">
      <c r="B228">
        <v>4668333333.3332996</v>
      </c>
      <c r="C228">
        <v>-47.854354999999998</v>
      </c>
      <c r="D228">
        <v>-39.226700000000001</v>
      </c>
      <c r="F228" s="2">
        <f t="shared" si="38"/>
        <v>3.5008333333333002</v>
      </c>
      <c r="G228" s="2">
        <f t="shared" si="36"/>
        <v>-59.353301999999999</v>
      </c>
      <c r="J228">
        <v>4668333333.3332996</v>
      </c>
      <c r="K228">
        <v>-73.038177000000005</v>
      </c>
      <c r="L228">
        <v>-64.881416000000002</v>
      </c>
      <c r="N228" s="2">
        <f t="shared" si="39"/>
        <v>3.5008333333333002</v>
      </c>
      <c r="O228" s="2">
        <f t="shared" si="37"/>
        <v>-61.570144999999997</v>
      </c>
    </row>
    <row r="229" spans="2:15" x14ac:dyDescent="0.25">
      <c r="B229">
        <v>5223777777.7777996</v>
      </c>
      <c r="C229">
        <v>-52.669848999999999</v>
      </c>
      <c r="D229">
        <v>-44.364657999999999</v>
      </c>
      <c r="F229" s="2">
        <f t="shared" si="38"/>
        <v>4.0010000000000003</v>
      </c>
      <c r="G229" s="2">
        <f t="shared" si="36"/>
        <v>-62.085757999999998</v>
      </c>
      <c r="J229">
        <v>5223777777.7777996</v>
      </c>
      <c r="K229">
        <v>-61.295769</v>
      </c>
      <c r="L229">
        <v>-53.283088999999997</v>
      </c>
      <c r="N229" s="2">
        <f t="shared" si="39"/>
        <v>4.0010000000000003</v>
      </c>
      <c r="O229" s="2">
        <f t="shared" si="37"/>
        <v>-60.996192999999998</v>
      </c>
    </row>
    <row r="230" spans="2:15" x14ac:dyDescent="0.25">
      <c r="B230">
        <v>5779222222.2222004</v>
      </c>
      <c r="C230">
        <v>-52.196956999999998</v>
      </c>
      <c r="D230">
        <v>-44.191352999999999</v>
      </c>
      <c r="F230" s="2">
        <f t="shared" si="38"/>
        <v>4.5011666666667001</v>
      </c>
      <c r="G230" s="2">
        <f t="shared" si="36"/>
        <v>-60.833373999999999</v>
      </c>
      <c r="J230">
        <v>5779222222.2222004</v>
      </c>
      <c r="K230">
        <v>-64.682922000000005</v>
      </c>
      <c r="L230">
        <v>-56.592616999999997</v>
      </c>
      <c r="N230" s="2">
        <f t="shared" si="39"/>
        <v>4.5011666666667001</v>
      </c>
      <c r="O230" s="2">
        <f t="shared" si="37"/>
        <v>-59.213337000000003</v>
      </c>
    </row>
    <row r="231" spans="2:15" x14ac:dyDescent="0.25">
      <c r="B231">
        <v>6334666666.6667004</v>
      </c>
      <c r="C231">
        <v>-52.356667000000002</v>
      </c>
      <c r="D231">
        <v>-44.186248999999997</v>
      </c>
      <c r="F231" s="2">
        <f t="shared" si="38"/>
        <v>5.0013333333332994</v>
      </c>
      <c r="G231" s="2">
        <f t="shared" si="36"/>
        <v>-57.609627000000003</v>
      </c>
      <c r="J231">
        <v>6334666666.6667004</v>
      </c>
      <c r="K231">
        <v>-91.247658000000001</v>
      </c>
      <c r="L231">
        <v>-82.955321999999995</v>
      </c>
      <c r="N231" s="2">
        <f t="shared" si="39"/>
        <v>5.0013333333332994</v>
      </c>
      <c r="O231" s="2">
        <f t="shared" si="37"/>
        <v>-59.662281</v>
      </c>
    </row>
    <row r="232" spans="2:15" x14ac:dyDescent="0.25">
      <c r="B232">
        <v>6890111111.1111002</v>
      </c>
      <c r="C232">
        <v>-59.313797000000001</v>
      </c>
      <c r="D232">
        <v>-51.153964999999999</v>
      </c>
      <c r="F232" s="2">
        <f t="shared" si="38"/>
        <v>5.5015000000000001</v>
      </c>
      <c r="G232" s="2">
        <f t="shared" si="36"/>
        <v>-57.290779000000001</v>
      </c>
      <c r="J232">
        <v>6890111111.1111002</v>
      </c>
      <c r="K232">
        <v>-80.586524999999995</v>
      </c>
      <c r="L232">
        <v>-72.115996999999993</v>
      </c>
      <c r="N232" s="2">
        <f t="shared" si="39"/>
        <v>5.5015000000000001</v>
      </c>
      <c r="O232" s="2">
        <f t="shared" si="37"/>
        <v>-60.956062000000003</v>
      </c>
    </row>
    <row r="233" spans="2:15" x14ac:dyDescent="0.25">
      <c r="B233">
        <v>7445555555.5556002</v>
      </c>
      <c r="C233">
        <v>-57.043284999999997</v>
      </c>
      <c r="D233">
        <v>-48.603405000000002</v>
      </c>
      <c r="F233" s="2">
        <f t="shared" si="38"/>
        <v>6.0016666666667007</v>
      </c>
      <c r="G233" s="2">
        <f t="shared" si="36"/>
        <v>-63.891646999999999</v>
      </c>
      <c r="J233">
        <v>7445555555.5556002</v>
      </c>
      <c r="K233">
        <v>-75.712540000000004</v>
      </c>
      <c r="L233">
        <v>-67.631912</v>
      </c>
      <c r="N233" s="2">
        <f t="shared" si="39"/>
        <v>6.0016666666667007</v>
      </c>
      <c r="O233" s="2">
        <f t="shared" si="37"/>
        <v>-58.972785999999999</v>
      </c>
    </row>
    <row r="234" spans="2:15" x14ac:dyDescent="0.25">
      <c r="B234">
        <v>8001000000</v>
      </c>
      <c r="C234">
        <v>-54.452995000000001</v>
      </c>
      <c r="D234">
        <v>-46.390059999999998</v>
      </c>
      <c r="F234" s="2">
        <f t="shared" si="38"/>
        <v>6.5018333333333</v>
      </c>
      <c r="G234" s="2">
        <f t="shared" si="36"/>
        <v>-57.318446999999999</v>
      </c>
      <c r="J234">
        <v>8001000000</v>
      </c>
      <c r="K234">
        <v>-73.622947999999994</v>
      </c>
      <c r="L234">
        <v>-65.262671999999995</v>
      </c>
      <c r="N234" s="2">
        <f t="shared" si="39"/>
        <v>6.5018333333333</v>
      </c>
      <c r="O234" s="2">
        <f t="shared" si="37"/>
        <v>-57.331688</v>
      </c>
    </row>
    <row r="235" spans="2:15" x14ac:dyDescent="0.25">
      <c r="B235">
        <v>8556444444.4443998</v>
      </c>
      <c r="C235">
        <v>-56.267876000000001</v>
      </c>
      <c r="D235">
        <v>-47.765014999999998</v>
      </c>
      <c r="F235" s="2">
        <f t="shared" si="38"/>
        <v>7.0019999999999998</v>
      </c>
      <c r="G235" s="2">
        <f t="shared" si="36"/>
        <v>-56.977753</v>
      </c>
      <c r="J235">
        <v>8556444444.4443998</v>
      </c>
      <c r="K235">
        <v>-72.664458999999994</v>
      </c>
      <c r="L235">
        <v>-64.265593999999993</v>
      </c>
      <c r="N235" s="2">
        <f t="shared" si="39"/>
        <v>7.0019999999999998</v>
      </c>
      <c r="O235" s="2">
        <f t="shared" si="37"/>
        <v>-58.595970000000001</v>
      </c>
    </row>
    <row r="236" spans="2:15" x14ac:dyDescent="0.25">
      <c r="B236">
        <v>9111888888.8889008</v>
      </c>
      <c r="C236">
        <v>-59.903458000000001</v>
      </c>
      <c r="D236">
        <v>-51.000546</v>
      </c>
      <c r="F236" s="2">
        <f t="shared" si="38"/>
        <v>7.5021666666667004</v>
      </c>
      <c r="G236" s="2">
        <f t="shared" si="36"/>
        <v>-58.213940000000001</v>
      </c>
      <c r="J236">
        <v>9111888888.8889008</v>
      </c>
      <c r="K236">
        <v>-72.368056999999993</v>
      </c>
      <c r="L236">
        <v>-63.565418000000001</v>
      </c>
      <c r="N236" s="2">
        <f t="shared" si="39"/>
        <v>7.5021666666667004</v>
      </c>
      <c r="O236" s="2">
        <f t="shared" si="37"/>
        <v>-57.899943999999998</v>
      </c>
    </row>
    <row r="237" spans="2:15" x14ac:dyDescent="0.25">
      <c r="B237">
        <v>9667333333.3332996</v>
      </c>
      <c r="C237">
        <v>-65.607544000000004</v>
      </c>
      <c r="D237">
        <v>-56.230021999999998</v>
      </c>
      <c r="F237" s="2">
        <f t="shared" si="38"/>
        <v>8.0023333333332989</v>
      </c>
      <c r="G237" s="2">
        <f t="shared" si="36"/>
        <v>-61.331806</v>
      </c>
      <c r="J237">
        <v>9667333333.3332996</v>
      </c>
      <c r="K237">
        <v>-69.661857999999995</v>
      </c>
      <c r="L237">
        <v>-60.128365000000002</v>
      </c>
      <c r="N237" s="2">
        <f t="shared" si="39"/>
        <v>8.0023333333332989</v>
      </c>
      <c r="O237" s="2">
        <f t="shared" si="37"/>
        <v>-59.666263999999998</v>
      </c>
    </row>
    <row r="238" spans="2:15" x14ac:dyDescent="0.25">
      <c r="B238">
        <v>10222777777.778</v>
      </c>
      <c r="C238">
        <v>-69.771202000000002</v>
      </c>
      <c r="D238">
        <v>-60.025505000000003</v>
      </c>
      <c r="F238" s="2">
        <f t="shared" si="38"/>
        <v>8.5024999999999995</v>
      </c>
      <c r="G238" s="2">
        <f t="shared" si="36"/>
        <v>-60.373085000000003</v>
      </c>
      <c r="J238">
        <v>10222777777.778</v>
      </c>
      <c r="K238">
        <v>-74.309348999999997</v>
      </c>
      <c r="L238">
        <v>-64.365509000000003</v>
      </c>
      <c r="N238" s="2">
        <f t="shared" si="39"/>
        <v>8.5024999999999995</v>
      </c>
      <c r="O238" s="2">
        <f t="shared" si="37"/>
        <v>-61.034579999999998</v>
      </c>
    </row>
    <row r="239" spans="2:15" x14ac:dyDescent="0.25">
      <c r="B239">
        <v>10778222222.222</v>
      </c>
      <c r="C239">
        <v>-68.712395000000001</v>
      </c>
      <c r="D239">
        <v>-58.803229999999999</v>
      </c>
      <c r="F239" s="2">
        <f t="shared" si="38"/>
        <v>9.0026666666667001</v>
      </c>
      <c r="G239" s="2">
        <f t="shared" si="36"/>
        <v>-59.55294</v>
      </c>
      <c r="J239">
        <v>10778222222.222</v>
      </c>
      <c r="K239">
        <v>-70.347449999999995</v>
      </c>
      <c r="L239">
        <v>-60.649559000000004</v>
      </c>
      <c r="N239" s="2">
        <f t="shared" si="39"/>
        <v>9.0026666666667001</v>
      </c>
      <c r="O239" s="2">
        <f t="shared" si="37"/>
        <v>-59.746296000000001</v>
      </c>
    </row>
    <row r="240" spans="2:15" x14ac:dyDescent="0.25">
      <c r="B240">
        <v>11333666666.667</v>
      </c>
      <c r="C240">
        <v>-63.242393</v>
      </c>
      <c r="D240">
        <v>-53.480179</v>
      </c>
      <c r="F240" s="2">
        <f t="shared" si="38"/>
        <v>9.5028333333332995</v>
      </c>
      <c r="G240" s="2">
        <f t="shared" si="36"/>
        <v>-54.508021999999997</v>
      </c>
      <c r="J240">
        <v>11333666666.667</v>
      </c>
      <c r="K240">
        <v>-69.177643000000003</v>
      </c>
      <c r="L240">
        <v>-59.508952999999998</v>
      </c>
      <c r="N240" s="2">
        <f t="shared" si="39"/>
        <v>9.5028333333332995</v>
      </c>
      <c r="O240" s="2">
        <f t="shared" si="37"/>
        <v>-57.326511000000004</v>
      </c>
    </row>
    <row r="241" spans="2:16" x14ac:dyDescent="0.25">
      <c r="B241">
        <v>11889111111.111</v>
      </c>
      <c r="C241">
        <v>-67.397491000000002</v>
      </c>
      <c r="D241">
        <v>-57.691550999999997</v>
      </c>
      <c r="F241" s="2">
        <f t="shared" si="38"/>
        <v>10.003</v>
      </c>
      <c r="G241" s="2">
        <f t="shared" si="36"/>
        <v>-52.359810000000003</v>
      </c>
      <c r="J241">
        <v>11889111111.111</v>
      </c>
      <c r="K241">
        <v>-73.621100999999996</v>
      </c>
      <c r="L241">
        <v>-63.674785999999997</v>
      </c>
      <c r="N241" s="2">
        <f t="shared" si="39"/>
        <v>10.003</v>
      </c>
      <c r="O241" s="2">
        <f t="shared" si="37"/>
        <v>-61.102851999999999</v>
      </c>
    </row>
    <row r="242" spans="2:16" x14ac:dyDescent="0.25">
      <c r="B242">
        <v>12444555555.556</v>
      </c>
      <c r="C242">
        <v>-67.817024000000004</v>
      </c>
      <c r="D242">
        <v>-57.635402999999997</v>
      </c>
      <c r="F242" s="2" t="s">
        <v>21</v>
      </c>
      <c r="J242">
        <v>12444555555.556</v>
      </c>
      <c r="K242">
        <v>-76.386093000000002</v>
      </c>
      <c r="L242">
        <v>-66.248504999999994</v>
      </c>
      <c r="N242" s="2" t="s">
        <v>21</v>
      </c>
    </row>
    <row r="243" spans="2:16" x14ac:dyDescent="0.25">
      <c r="B243">
        <v>13000000000</v>
      </c>
      <c r="C243">
        <v>-66.934203999999994</v>
      </c>
      <c r="D243">
        <v>-56.157367999999998</v>
      </c>
      <c r="J243">
        <v>13000000000</v>
      </c>
      <c r="K243">
        <v>-76.331276000000003</v>
      </c>
      <c r="L243">
        <v>-65.517173999999997</v>
      </c>
    </row>
    <row r="244" spans="2:16" x14ac:dyDescent="0.25">
      <c r="B244" t="s">
        <v>21</v>
      </c>
      <c r="J244" t="s">
        <v>21</v>
      </c>
    </row>
    <row r="245" spans="2:16" x14ac:dyDescent="0.25">
      <c r="F245" s="2" t="s">
        <v>46</v>
      </c>
      <c r="N245" s="2" t="s">
        <v>46</v>
      </c>
    </row>
    <row r="246" spans="2:16" ht="15.75" x14ac:dyDescent="0.25">
      <c r="F246" s="2" t="s">
        <v>19</v>
      </c>
      <c r="G246" s="2" t="str">
        <f t="shared" ref="G246:G265" si="40">D272</f>
        <v>3Ix2L dBc Log Mag(dB)</v>
      </c>
      <c r="H246" s="25">
        <v>3</v>
      </c>
      <c r="N246" s="2" t="s">
        <v>19</v>
      </c>
      <c r="O246" s="2" t="str">
        <f t="shared" ref="O246:O265" si="41">L272</f>
        <v>3Ix2L dBc Log Mag(dB)</v>
      </c>
      <c r="P246" s="25">
        <v>3</v>
      </c>
    </row>
    <row r="247" spans="2:16" ht="15.75" x14ac:dyDescent="0.25">
      <c r="B247" t="s">
        <v>44</v>
      </c>
      <c r="F247" s="2">
        <f t="shared" ref="F247:F265" si="42">B273/1000000000</f>
        <v>1</v>
      </c>
      <c r="G247" s="2">
        <f t="shared" si="40"/>
        <v>-49.467658999999998</v>
      </c>
      <c r="H247" s="26">
        <f>ABS(AVERAGE(G247:G265)-(H246-1)*15)</f>
        <v>107.05967221052632</v>
      </c>
      <c r="J247" t="s">
        <v>44</v>
      </c>
      <c r="N247" s="2">
        <f t="shared" ref="N247:N265" si="43">J273/1000000000</f>
        <v>1</v>
      </c>
      <c r="O247" s="2">
        <f t="shared" si="41"/>
        <v>-87.837211999999994</v>
      </c>
      <c r="P247" s="26">
        <f>ABS(AVERAGE(O247:O265)-(P246-1)*15)</f>
        <v>112.05089431578948</v>
      </c>
    </row>
    <row r="248" spans="2:16" x14ac:dyDescent="0.25">
      <c r="B248" t="s">
        <v>19</v>
      </c>
      <c r="C248" t="s">
        <v>158</v>
      </c>
      <c r="D248" t="s">
        <v>82</v>
      </c>
      <c r="F248" s="2">
        <f t="shared" si="42"/>
        <v>1.6666666666666998</v>
      </c>
      <c r="G248" s="2">
        <f t="shared" si="40"/>
        <v>-78.032111999999998</v>
      </c>
      <c r="J248" t="s">
        <v>19</v>
      </c>
      <c r="K248" t="s">
        <v>158</v>
      </c>
      <c r="L248" t="s">
        <v>82</v>
      </c>
      <c r="N248" s="2">
        <f t="shared" si="43"/>
        <v>1.6666666666666998</v>
      </c>
      <c r="O248" s="2">
        <f t="shared" si="41"/>
        <v>-88.099791999999994</v>
      </c>
    </row>
    <row r="249" spans="2:16" x14ac:dyDescent="0.25">
      <c r="B249">
        <v>1000000000</v>
      </c>
      <c r="C249">
        <v>-73.016052000000002</v>
      </c>
      <c r="D249">
        <v>-63.881340000000002</v>
      </c>
      <c r="F249" s="2">
        <f t="shared" si="42"/>
        <v>2.3333333333333002</v>
      </c>
      <c r="G249" s="2">
        <f t="shared" si="40"/>
        <v>-64.268173000000004</v>
      </c>
      <c r="J249">
        <v>1000000000</v>
      </c>
      <c r="K249">
        <v>-71.786941999999996</v>
      </c>
      <c r="L249">
        <v>-63.711925999999998</v>
      </c>
      <c r="N249" s="2">
        <f t="shared" si="43"/>
        <v>2.3333333333333002</v>
      </c>
      <c r="O249" s="2">
        <f t="shared" si="41"/>
        <v>-82.605125000000001</v>
      </c>
    </row>
    <row r="250" spans="2:16" x14ac:dyDescent="0.25">
      <c r="B250">
        <v>1500166666.6666999</v>
      </c>
      <c r="C250">
        <v>-70.328316000000001</v>
      </c>
      <c r="D250">
        <v>-62.660297</v>
      </c>
      <c r="F250" s="2">
        <f t="shared" si="42"/>
        <v>3</v>
      </c>
      <c r="G250" s="2">
        <f t="shared" si="40"/>
        <v>-64.795997999999997</v>
      </c>
      <c r="J250">
        <v>1500166666.6666999</v>
      </c>
      <c r="K250">
        <v>-70.651572999999999</v>
      </c>
      <c r="L250">
        <v>-62.846611000000003</v>
      </c>
      <c r="N250" s="2">
        <f t="shared" si="43"/>
        <v>3</v>
      </c>
      <c r="O250" s="2">
        <f t="shared" si="41"/>
        <v>-88.004661999999996</v>
      </c>
    </row>
    <row r="251" spans="2:16" x14ac:dyDescent="0.25">
      <c r="B251">
        <v>2000333333.3333001</v>
      </c>
      <c r="C251">
        <v>-71.090468999999999</v>
      </c>
      <c r="D251">
        <v>-62.663898000000003</v>
      </c>
      <c r="F251" s="2">
        <f t="shared" si="42"/>
        <v>3.6666666666666998</v>
      </c>
      <c r="G251" s="2">
        <f t="shared" si="40"/>
        <v>-77.776863000000006</v>
      </c>
      <c r="J251">
        <v>2000333333.3333001</v>
      </c>
      <c r="K251">
        <v>-68.578613000000004</v>
      </c>
      <c r="L251">
        <v>-60.313969</v>
      </c>
      <c r="N251" s="2">
        <f t="shared" si="43"/>
        <v>3.6666666666666998</v>
      </c>
      <c r="O251" s="2">
        <f t="shared" si="41"/>
        <v>-81.444412</v>
      </c>
    </row>
    <row r="252" spans="2:16" x14ac:dyDescent="0.25">
      <c r="B252">
        <v>2500500000</v>
      </c>
      <c r="C252">
        <v>-70.47345</v>
      </c>
      <c r="D252">
        <v>-61.845795000000003</v>
      </c>
      <c r="F252" s="2">
        <f t="shared" si="42"/>
        <v>4.3333333333332993</v>
      </c>
      <c r="G252" s="2">
        <f t="shared" si="40"/>
        <v>-80.284926999999996</v>
      </c>
      <c r="J252">
        <v>2500500000</v>
      </c>
      <c r="K252">
        <v>-67.205673000000004</v>
      </c>
      <c r="L252">
        <v>-59.048907999999997</v>
      </c>
      <c r="N252" s="2">
        <f t="shared" si="43"/>
        <v>4.3333333333332993</v>
      </c>
      <c r="O252" s="2">
        <f t="shared" si="41"/>
        <v>-89.574546999999995</v>
      </c>
    </row>
    <row r="253" spans="2:16" x14ac:dyDescent="0.25">
      <c r="B253">
        <v>3000666666.6666999</v>
      </c>
      <c r="C253">
        <v>-68.814368999999999</v>
      </c>
      <c r="D253">
        <v>-60.509177999999999</v>
      </c>
      <c r="F253" s="2">
        <f t="shared" si="42"/>
        <v>5</v>
      </c>
      <c r="G253" s="2">
        <f t="shared" si="40"/>
        <v>-79.990364</v>
      </c>
      <c r="J253">
        <v>3000666666.6666999</v>
      </c>
      <c r="K253">
        <v>-65.632842999999994</v>
      </c>
      <c r="L253">
        <v>-57.620162999999998</v>
      </c>
      <c r="N253" s="2">
        <f t="shared" si="43"/>
        <v>5</v>
      </c>
      <c r="O253" s="2">
        <f t="shared" si="41"/>
        <v>-81.560028000000003</v>
      </c>
    </row>
    <row r="254" spans="2:16" x14ac:dyDescent="0.25">
      <c r="B254">
        <v>3500833333.3333001</v>
      </c>
      <c r="C254">
        <v>-67.358909999999995</v>
      </c>
      <c r="D254">
        <v>-59.353301999999999</v>
      </c>
      <c r="F254" s="2">
        <f t="shared" si="42"/>
        <v>5.6666666666667007</v>
      </c>
      <c r="G254" s="2">
        <f t="shared" si="40"/>
        <v>-77.896872999999999</v>
      </c>
      <c r="J254">
        <v>3500833333.3333001</v>
      </c>
      <c r="K254">
        <v>-69.660454000000001</v>
      </c>
      <c r="L254">
        <v>-61.570144999999997</v>
      </c>
      <c r="N254" s="2">
        <f t="shared" si="43"/>
        <v>5.6666666666667007</v>
      </c>
      <c r="O254" s="2">
        <f t="shared" si="41"/>
        <v>-81.618385000000004</v>
      </c>
    </row>
    <row r="255" spans="2:16" x14ac:dyDescent="0.25">
      <c r="B255">
        <v>4001000000</v>
      </c>
      <c r="C255">
        <v>-70.256172000000007</v>
      </c>
      <c r="D255">
        <v>-62.085757999999998</v>
      </c>
      <c r="F255" s="2">
        <f t="shared" si="42"/>
        <v>6.3333333333332993</v>
      </c>
      <c r="G255" s="2">
        <f t="shared" si="40"/>
        <v>-77.179146000000003</v>
      </c>
      <c r="J255">
        <v>4001000000</v>
      </c>
      <c r="K255">
        <v>-69.288535999999993</v>
      </c>
      <c r="L255">
        <v>-60.996192999999998</v>
      </c>
      <c r="N255" s="2">
        <f t="shared" si="43"/>
        <v>6.3333333333332993</v>
      </c>
      <c r="O255" s="2">
        <f t="shared" si="41"/>
        <v>-87.196242999999996</v>
      </c>
    </row>
    <row r="256" spans="2:16" x14ac:dyDescent="0.25">
      <c r="B256">
        <v>4501166666.6667004</v>
      </c>
      <c r="C256">
        <v>-68.993210000000005</v>
      </c>
      <c r="D256">
        <v>-60.833373999999999</v>
      </c>
      <c r="F256" s="2">
        <f t="shared" si="42"/>
        <v>7</v>
      </c>
      <c r="G256" s="2">
        <f t="shared" si="40"/>
        <v>-85.511466999999996</v>
      </c>
      <c r="J256">
        <v>4501166666.6667004</v>
      </c>
      <c r="K256">
        <v>-67.683868000000004</v>
      </c>
      <c r="L256">
        <v>-59.213337000000003</v>
      </c>
      <c r="N256" s="2">
        <f t="shared" si="43"/>
        <v>7</v>
      </c>
      <c r="O256" s="2">
        <f t="shared" si="41"/>
        <v>-82.176581999999996</v>
      </c>
    </row>
    <row r="257" spans="2:16" x14ac:dyDescent="0.25">
      <c r="B257">
        <v>5001333333.3332996</v>
      </c>
      <c r="C257">
        <v>-66.049507000000006</v>
      </c>
      <c r="D257">
        <v>-57.609627000000003</v>
      </c>
      <c r="F257" s="2">
        <f t="shared" si="42"/>
        <v>7.6666666666667007</v>
      </c>
      <c r="G257" s="2">
        <f t="shared" si="40"/>
        <v>-68.174308999999994</v>
      </c>
      <c r="J257">
        <v>5001333333.3332996</v>
      </c>
      <c r="K257">
        <v>-67.742904999999993</v>
      </c>
      <c r="L257">
        <v>-59.662281</v>
      </c>
      <c r="N257" s="2">
        <f t="shared" si="43"/>
        <v>7.6666666666667007</v>
      </c>
      <c r="O257" s="2">
        <f t="shared" si="41"/>
        <v>-71.747200000000007</v>
      </c>
    </row>
    <row r="258" spans="2:16" x14ac:dyDescent="0.25">
      <c r="B258">
        <v>5501500000</v>
      </c>
      <c r="C258">
        <v>-65.353713999999997</v>
      </c>
      <c r="D258">
        <v>-57.290779000000001</v>
      </c>
      <c r="F258" s="2">
        <f t="shared" si="42"/>
        <v>8.3333333333333002</v>
      </c>
      <c r="G258" s="2">
        <f t="shared" si="40"/>
        <v>-88.905631999999997</v>
      </c>
      <c r="J258">
        <v>5501500000</v>
      </c>
      <c r="K258">
        <v>-69.316329999999994</v>
      </c>
      <c r="L258">
        <v>-60.956062000000003</v>
      </c>
      <c r="N258" s="2">
        <f t="shared" si="43"/>
        <v>8.3333333333333002</v>
      </c>
      <c r="O258" s="2">
        <f t="shared" si="41"/>
        <v>-81.934546999999995</v>
      </c>
    </row>
    <row r="259" spans="2:16" x14ac:dyDescent="0.25">
      <c r="B259">
        <v>6001666666.6667004</v>
      </c>
      <c r="C259">
        <v>-72.394508000000002</v>
      </c>
      <c r="D259">
        <v>-63.891646999999999</v>
      </c>
      <c r="F259" s="2">
        <f t="shared" si="42"/>
        <v>9</v>
      </c>
      <c r="G259" s="2">
        <f t="shared" si="40"/>
        <v>-87.568977000000004</v>
      </c>
      <c r="J259">
        <v>6001666666.6667004</v>
      </c>
      <c r="K259">
        <v>-67.371651</v>
      </c>
      <c r="L259">
        <v>-58.972785999999999</v>
      </c>
      <c r="N259" s="2">
        <f t="shared" si="43"/>
        <v>9</v>
      </c>
      <c r="O259" s="2">
        <f t="shared" si="41"/>
        <v>-75.727676000000002</v>
      </c>
    </row>
    <row r="260" spans="2:16" x14ac:dyDescent="0.25">
      <c r="B260">
        <v>6501833333.3332996</v>
      </c>
      <c r="C260">
        <v>-66.221359000000007</v>
      </c>
      <c r="D260">
        <v>-57.318446999999999</v>
      </c>
      <c r="F260" s="2">
        <f t="shared" si="42"/>
        <v>9.6666666666666998</v>
      </c>
      <c r="G260" s="2">
        <f t="shared" si="40"/>
        <v>-78.758972</v>
      </c>
      <c r="J260">
        <v>6501833333.3332996</v>
      </c>
      <c r="K260">
        <v>-66.134322999999995</v>
      </c>
      <c r="L260">
        <v>-57.331688</v>
      </c>
      <c r="N260" s="2">
        <f t="shared" si="43"/>
        <v>9.6666666666666998</v>
      </c>
      <c r="O260" s="2">
        <f t="shared" si="41"/>
        <v>-76.205466999999999</v>
      </c>
    </row>
    <row r="261" spans="2:16" x14ac:dyDescent="0.25">
      <c r="B261">
        <v>7002000000</v>
      </c>
      <c r="C261">
        <v>-66.355270000000004</v>
      </c>
      <c r="D261">
        <v>-56.977753</v>
      </c>
      <c r="F261" s="2">
        <f t="shared" si="42"/>
        <v>10.333333333333</v>
      </c>
      <c r="G261" s="2">
        <f t="shared" si="40"/>
        <v>-76.440787999999998</v>
      </c>
      <c r="J261">
        <v>7002000000</v>
      </c>
      <c r="K261">
        <v>-68.129456000000005</v>
      </c>
      <c r="L261">
        <v>-58.595970000000001</v>
      </c>
      <c r="N261" s="2">
        <f t="shared" si="43"/>
        <v>10.333333333333</v>
      </c>
      <c r="O261" s="2">
        <f t="shared" si="41"/>
        <v>-88.650169000000005</v>
      </c>
    </row>
    <row r="262" spans="2:16" x14ac:dyDescent="0.25">
      <c r="B262">
        <v>7502166666.6667004</v>
      </c>
      <c r="C262">
        <v>-67.959632999999997</v>
      </c>
      <c r="D262">
        <v>-58.213940000000001</v>
      </c>
      <c r="F262" s="2">
        <f t="shared" si="42"/>
        <v>11</v>
      </c>
      <c r="G262" s="2">
        <f t="shared" si="40"/>
        <v>-79.041190999999998</v>
      </c>
      <c r="J262">
        <v>7502166666.6667004</v>
      </c>
      <c r="K262">
        <v>-67.843788000000004</v>
      </c>
      <c r="L262">
        <v>-57.899943999999998</v>
      </c>
      <c r="N262" s="2">
        <f t="shared" si="43"/>
        <v>11</v>
      </c>
      <c r="O262" s="2">
        <f t="shared" si="41"/>
        <v>-76.905890999999997</v>
      </c>
    </row>
    <row r="263" spans="2:16" x14ac:dyDescent="0.25">
      <c r="B263">
        <v>8002333333.3332996</v>
      </c>
      <c r="C263">
        <v>-71.240973999999994</v>
      </c>
      <c r="D263">
        <v>-61.331806</v>
      </c>
      <c r="F263" s="2">
        <f t="shared" si="42"/>
        <v>11.666666666667</v>
      </c>
      <c r="G263" s="2">
        <f t="shared" si="40"/>
        <v>-81.044753999999998</v>
      </c>
      <c r="J263">
        <v>8002333333.3332996</v>
      </c>
      <c r="K263">
        <v>-69.364151000000007</v>
      </c>
      <c r="L263">
        <v>-59.666263999999998</v>
      </c>
      <c r="N263" s="2">
        <f t="shared" si="43"/>
        <v>11.666666666667</v>
      </c>
      <c r="O263" s="2">
        <f t="shared" si="41"/>
        <v>-78.617812999999998</v>
      </c>
    </row>
    <row r="264" spans="2:16" x14ac:dyDescent="0.25">
      <c r="B264">
        <v>8502500000</v>
      </c>
      <c r="C264">
        <v>-70.135300000000001</v>
      </c>
      <c r="D264">
        <v>-60.373085000000003</v>
      </c>
      <c r="F264" s="2">
        <f t="shared" si="42"/>
        <v>12.333333333333</v>
      </c>
      <c r="G264" s="2">
        <f t="shared" si="40"/>
        <v>-91.854293999999996</v>
      </c>
      <c r="J264">
        <v>8502500000</v>
      </c>
      <c r="K264">
        <v>-70.703277999999997</v>
      </c>
      <c r="L264">
        <v>-61.034579999999998</v>
      </c>
      <c r="N264" s="2">
        <f t="shared" si="43"/>
        <v>12.333333333333</v>
      </c>
      <c r="O264" s="2">
        <f t="shared" si="41"/>
        <v>-80.075637999999998</v>
      </c>
    </row>
    <row r="265" spans="2:16" x14ac:dyDescent="0.25">
      <c r="B265">
        <v>9002666666.6667004</v>
      </c>
      <c r="C265">
        <v>-69.258881000000002</v>
      </c>
      <c r="D265">
        <v>-59.55294</v>
      </c>
      <c r="F265" s="2">
        <f t="shared" si="42"/>
        <v>13</v>
      </c>
      <c r="G265" s="2">
        <f t="shared" si="40"/>
        <v>-77.141272999999998</v>
      </c>
      <c r="J265">
        <v>9002666666.6667004</v>
      </c>
      <c r="K265">
        <v>-69.692611999999997</v>
      </c>
      <c r="L265">
        <v>-59.746296000000001</v>
      </c>
      <c r="N265" s="2">
        <f t="shared" si="43"/>
        <v>13</v>
      </c>
      <c r="O265" s="2">
        <f t="shared" si="41"/>
        <v>-78.985602999999998</v>
      </c>
    </row>
    <row r="266" spans="2:16" x14ac:dyDescent="0.25">
      <c r="B266">
        <v>9502833333.3332996</v>
      </c>
      <c r="C266">
        <v>-64.689644000000001</v>
      </c>
      <c r="D266">
        <v>-54.508021999999997</v>
      </c>
      <c r="F266" s="2" t="s">
        <v>21</v>
      </c>
      <c r="J266">
        <v>9502833333.3332996</v>
      </c>
      <c r="K266">
        <v>-67.464104000000006</v>
      </c>
      <c r="L266">
        <v>-57.326511000000004</v>
      </c>
      <c r="N266" s="2" t="s">
        <v>21</v>
      </c>
    </row>
    <row r="267" spans="2:16" x14ac:dyDescent="0.25">
      <c r="B267">
        <v>10003000000</v>
      </c>
      <c r="C267">
        <v>-63.136645999999999</v>
      </c>
      <c r="D267">
        <v>-52.359810000000003</v>
      </c>
      <c r="J267">
        <v>10003000000</v>
      </c>
      <c r="K267">
        <v>-71.916954000000004</v>
      </c>
      <c r="L267">
        <v>-61.102851999999999</v>
      </c>
    </row>
    <row r="268" spans="2:16" x14ac:dyDescent="0.25">
      <c r="B268" t="s">
        <v>21</v>
      </c>
      <c r="J268" t="s">
        <v>21</v>
      </c>
    </row>
    <row r="269" spans="2:16" x14ac:dyDescent="0.25">
      <c r="F269" s="2" t="s">
        <v>48</v>
      </c>
      <c r="N269" s="2" t="s">
        <v>48</v>
      </c>
    </row>
    <row r="270" spans="2:16" ht="15.75" x14ac:dyDescent="0.25">
      <c r="F270" s="2" t="s">
        <v>19</v>
      </c>
      <c r="G270" s="2" t="str">
        <f t="shared" ref="G270:G289" si="44">D296</f>
        <v>3Ix3L dBc Log Mag(dB)</v>
      </c>
      <c r="H270" s="25">
        <v>3</v>
      </c>
      <c r="N270" s="2" t="s">
        <v>19</v>
      </c>
      <c r="O270" s="2" t="str">
        <f t="shared" ref="O270:O289" si="45">L296</f>
        <v>3Ix3L dBc Log Mag(dB)</v>
      </c>
      <c r="P270" s="25">
        <v>3</v>
      </c>
    </row>
    <row r="271" spans="2:16" ht="15.75" x14ac:dyDescent="0.25">
      <c r="B271" t="s">
        <v>46</v>
      </c>
      <c r="F271" s="2">
        <f t="shared" ref="F271:F289" si="46">B297/1000000000</f>
        <v>1</v>
      </c>
      <c r="G271" s="2">
        <f t="shared" si="44"/>
        <v>-40.162967999999999</v>
      </c>
      <c r="H271" s="26">
        <f>ABS(AVERAGE(G271:G289)-(H270-1)*15)</f>
        <v>85.91895010526315</v>
      </c>
      <c r="J271" t="s">
        <v>46</v>
      </c>
      <c r="N271" s="2">
        <f t="shared" ref="N271:N289" si="47">J297/1000000000</f>
        <v>1</v>
      </c>
      <c r="O271" s="2">
        <f t="shared" si="45"/>
        <v>-47.526660999999997</v>
      </c>
      <c r="P271" s="26">
        <f>ABS(AVERAGE(O271:O289)-(P270-1)*15)</f>
        <v>89.269605526315786</v>
      </c>
    </row>
    <row r="272" spans="2:16" x14ac:dyDescent="0.25">
      <c r="B272" t="s">
        <v>19</v>
      </c>
      <c r="C272" t="s">
        <v>159</v>
      </c>
      <c r="D272" t="s">
        <v>83</v>
      </c>
      <c r="F272" s="2">
        <f t="shared" si="46"/>
        <v>1.6666666666666998</v>
      </c>
      <c r="G272" s="2">
        <f t="shared" si="44"/>
        <v>-43.454937000000001</v>
      </c>
      <c r="J272" t="s">
        <v>19</v>
      </c>
      <c r="K272" t="s">
        <v>159</v>
      </c>
      <c r="L272" t="s">
        <v>83</v>
      </c>
      <c r="N272" s="2">
        <f t="shared" si="47"/>
        <v>1.6666666666666998</v>
      </c>
      <c r="O272" s="2">
        <f t="shared" si="45"/>
        <v>-50.631058000000003</v>
      </c>
    </row>
    <row r="273" spans="2:15" x14ac:dyDescent="0.25">
      <c r="B273">
        <v>1000000000</v>
      </c>
      <c r="C273">
        <v>-58.602370999999998</v>
      </c>
      <c r="D273">
        <v>-49.467658999999998</v>
      </c>
      <c r="F273" s="2">
        <f t="shared" si="46"/>
        <v>2.3333333333333002</v>
      </c>
      <c r="G273" s="2">
        <f t="shared" si="44"/>
        <v>-48.727524000000003</v>
      </c>
      <c r="J273">
        <v>1000000000</v>
      </c>
      <c r="K273">
        <v>-95.912231000000006</v>
      </c>
      <c r="L273">
        <v>-87.837211999999994</v>
      </c>
      <c r="N273" s="2">
        <f t="shared" si="47"/>
        <v>2.3333333333333002</v>
      </c>
      <c r="O273" s="2">
        <f t="shared" si="45"/>
        <v>-67.519683999999998</v>
      </c>
    </row>
    <row r="274" spans="2:15" x14ac:dyDescent="0.25">
      <c r="B274">
        <v>1666666666.6666999</v>
      </c>
      <c r="C274">
        <v>-85.700134000000006</v>
      </c>
      <c r="D274">
        <v>-78.032111999999998</v>
      </c>
      <c r="F274" s="2">
        <f t="shared" si="46"/>
        <v>3</v>
      </c>
      <c r="G274" s="2">
        <f t="shared" si="44"/>
        <v>-46.936245</v>
      </c>
      <c r="J274">
        <v>1666666666.6666999</v>
      </c>
      <c r="K274">
        <v>-95.904754999999994</v>
      </c>
      <c r="L274">
        <v>-88.099791999999994</v>
      </c>
      <c r="N274" s="2">
        <f t="shared" si="47"/>
        <v>3</v>
      </c>
      <c r="O274" s="2">
        <f t="shared" si="45"/>
        <v>-63.129069999999999</v>
      </c>
    </row>
    <row r="275" spans="2:15" x14ac:dyDescent="0.25">
      <c r="B275">
        <v>2333333333.3333001</v>
      </c>
      <c r="C275">
        <v>-72.694739999999996</v>
      </c>
      <c r="D275">
        <v>-64.268173000000004</v>
      </c>
      <c r="F275" s="2">
        <f t="shared" si="46"/>
        <v>3.6666666666666998</v>
      </c>
      <c r="G275" s="2">
        <f t="shared" si="44"/>
        <v>-56.190071000000003</v>
      </c>
      <c r="J275">
        <v>2333333333.3333001</v>
      </c>
      <c r="K275">
        <v>-90.869765999999998</v>
      </c>
      <c r="L275">
        <v>-82.605125000000001</v>
      </c>
      <c r="N275" s="2">
        <f t="shared" si="47"/>
        <v>3.6666666666666998</v>
      </c>
      <c r="O275" s="2">
        <f t="shared" si="45"/>
        <v>-62.994469000000002</v>
      </c>
    </row>
    <row r="276" spans="2:15" x14ac:dyDescent="0.25">
      <c r="B276">
        <v>3000000000</v>
      </c>
      <c r="C276">
        <v>-73.423653000000002</v>
      </c>
      <c r="D276">
        <v>-64.795997999999997</v>
      </c>
      <c r="F276" s="2">
        <f t="shared" si="46"/>
        <v>4.3333333333332993</v>
      </c>
      <c r="G276" s="2">
        <f t="shared" si="44"/>
        <v>-61.63232</v>
      </c>
      <c r="J276">
        <v>3000000000</v>
      </c>
      <c r="K276">
        <v>-96.161429999999996</v>
      </c>
      <c r="L276">
        <v>-88.004661999999996</v>
      </c>
      <c r="N276" s="2">
        <f t="shared" si="47"/>
        <v>4.3333333333332993</v>
      </c>
      <c r="O276" s="2">
        <f t="shared" si="45"/>
        <v>-65.278519000000003</v>
      </c>
    </row>
    <row r="277" spans="2:15" x14ac:dyDescent="0.25">
      <c r="B277">
        <v>3666666666.6666999</v>
      </c>
      <c r="C277">
        <v>-86.082053999999999</v>
      </c>
      <c r="D277">
        <v>-77.776863000000006</v>
      </c>
      <c r="F277" s="2">
        <f t="shared" si="46"/>
        <v>5</v>
      </c>
      <c r="G277" s="2">
        <f t="shared" si="44"/>
        <v>-55.812840000000001</v>
      </c>
      <c r="J277">
        <v>3666666666.6666999</v>
      </c>
      <c r="K277">
        <v>-89.457092000000003</v>
      </c>
      <c r="L277">
        <v>-81.444412</v>
      </c>
      <c r="N277" s="2">
        <f t="shared" si="47"/>
        <v>5</v>
      </c>
      <c r="O277" s="2">
        <f t="shared" si="45"/>
        <v>-62.750751000000001</v>
      </c>
    </row>
    <row r="278" spans="2:15" x14ac:dyDescent="0.25">
      <c r="B278">
        <v>4333333333.3332996</v>
      </c>
      <c r="C278">
        <v>-88.290535000000006</v>
      </c>
      <c r="D278">
        <v>-80.284926999999996</v>
      </c>
      <c r="F278" s="2">
        <f t="shared" si="46"/>
        <v>5.6666666666667007</v>
      </c>
      <c r="G278" s="2">
        <f t="shared" si="44"/>
        <v>-61.524590000000003</v>
      </c>
      <c r="J278">
        <v>4333333333.3332996</v>
      </c>
      <c r="K278">
        <v>-97.664856</v>
      </c>
      <c r="L278">
        <v>-89.574546999999995</v>
      </c>
      <c r="N278" s="2">
        <f t="shared" si="47"/>
        <v>5.6666666666667007</v>
      </c>
      <c r="O278" s="2">
        <f t="shared" si="45"/>
        <v>-64.703461000000004</v>
      </c>
    </row>
    <row r="279" spans="2:15" x14ac:dyDescent="0.25">
      <c r="B279">
        <v>5000000000</v>
      </c>
      <c r="C279">
        <v>-88.160788999999994</v>
      </c>
      <c r="D279">
        <v>-79.990364</v>
      </c>
      <c r="F279" s="2">
        <f t="shared" si="46"/>
        <v>6.3333333333332993</v>
      </c>
      <c r="G279" s="2">
        <f t="shared" si="44"/>
        <v>-58.662253999999997</v>
      </c>
      <c r="J279">
        <v>5000000000</v>
      </c>
      <c r="K279">
        <v>-89.852371000000005</v>
      </c>
      <c r="L279">
        <v>-81.560028000000003</v>
      </c>
      <c r="N279" s="2">
        <f t="shared" si="47"/>
        <v>6.3333333333332993</v>
      </c>
      <c r="O279" s="2">
        <f t="shared" si="45"/>
        <v>-64.626282000000003</v>
      </c>
    </row>
    <row r="280" spans="2:15" x14ac:dyDescent="0.25">
      <c r="B280">
        <v>5666666666.6667004</v>
      </c>
      <c r="C280">
        <v>-86.056702000000001</v>
      </c>
      <c r="D280">
        <v>-77.896872999999999</v>
      </c>
      <c r="F280" s="2">
        <f t="shared" si="46"/>
        <v>7</v>
      </c>
      <c r="G280" s="2">
        <f t="shared" si="44"/>
        <v>-63.603577000000001</v>
      </c>
      <c r="J280">
        <v>5666666666.6667004</v>
      </c>
      <c r="K280">
        <v>-90.088913000000005</v>
      </c>
      <c r="L280">
        <v>-81.618385000000004</v>
      </c>
      <c r="N280" s="2">
        <f t="shared" si="47"/>
        <v>7</v>
      </c>
      <c r="O280" s="2">
        <f t="shared" si="45"/>
        <v>-62.423748000000003</v>
      </c>
    </row>
    <row r="281" spans="2:15" x14ac:dyDescent="0.25">
      <c r="B281">
        <v>6333333333.3332996</v>
      </c>
      <c r="C281">
        <v>-85.619026000000005</v>
      </c>
      <c r="D281">
        <v>-77.179146000000003</v>
      </c>
      <c r="F281" s="2">
        <f t="shared" si="46"/>
        <v>7.6666666666667007</v>
      </c>
      <c r="G281" s="2">
        <f t="shared" si="44"/>
        <v>-60.782744999999998</v>
      </c>
      <c r="J281">
        <v>6333333333.3332996</v>
      </c>
      <c r="K281">
        <v>-95.276871</v>
      </c>
      <c r="L281">
        <v>-87.196242999999996</v>
      </c>
      <c r="N281" s="2">
        <f t="shared" si="47"/>
        <v>7.6666666666667007</v>
      </c>
      <c r="O281" s="2">
        <f t="shared" si="45"/>
        <v>-62.113297000000003</v>
      </c>
    </row>
    <row r="282" spans="2:15" x14ac:dyDescent="0.25">
      <c r="B282">
        <v>7000000000</v>
      </c>
      <c r="C282">
        <v>-93.574402000000006</v>
      </c>
      <c r="D282">
        <v>-85.511466999999996</v>
      </c>
      <c r="F282" s="2">
        <f t="shared" si="46"/>
        <v>8.3333333333333002</v>
      </c>
      <c r="G282" s="2">
        <f t="shared" si="44"/>
        <v>-59.200893000000001</v>
      </c>
      <c r="J282">
        <v>7000000000</v>
      </c>
      <c r="K282">
        <v>-90.536850000000001</v>
      </c>
      <c r="L282">
        <v>-82.176581999999996</v>
      </c>
      <c r="N282" s="2">
        <f t="shared" si="47"/>
        <v>8.3333333333333002</v>
      </c>
      <c r="O282" s="2">
        <f t="shared" si="45"/>
        <v>-58.444256000000003</v>
      </c>
    </row>
    <row r="283" spans="2:15" x14ac:dyDescent="0.25">
      <c r="B283">
        <v>7666666666.6667004</v>
      </c>
      <c r="C283">
        <v>-76.677170000000004</v>
      </c>
      <c r="D283">
        <v>-68.174308999999994</v>
      </c>
      <c r="F283" s="2">
        <f t="shared" si="46"/>
        <v>9</v>
      </c>
      <c r="G283" s="2">
        <f t="shared" si="44"/>
        <v>-60.83831</v>
      </c>
      <c r="J283">
        <v>7666666666.6667004</v>
      </c>
      <c r="K283">
        <v>-80.146056999999999</v>
      </c>
      <c r="L283">
        <v>-71.747200000000007</v>
      </c>
      <c r="N283" s="2">
        <f t="shared" si="47"/>
        <v>9</v>
      </c>
      <c r="O283" s="2">
        <f t="shared" si="45"/>
        <v>-57.124659999999999</v>
      </c>
    </row>
    <row r="284" spans="2:15" x14ac:dyDescent="0.25">
      <c r="B284">
        <v>8333333333.3332996</v>
      </c>
      <c r="C284">
        <v>-97.808539999999994</v>
      </c>
      <c r="D284">
        <v>-88.905631999999997</v>
      </c>
      <c r="F284" s="2">
        <f t="shared" si="46"/>
        <v>9.6666666666666998</v>
      </c>
      <c r="G284" s="2">
        <f t="shared" si="44"/>
        <v>-58.881832000000003</v>
      </c>
      <c r="J284">
        <v>8333333333.3332996</v>
      </c>
      <c r="K284">
        <v>-90.737183000000002</v>
      </c>
      <c r="L284">
        <v>-81.934546999999995</v>
      </c>
      <c r="N284" s="2">
        <f t="shared" si="47"/>
        <v>9.6666666666666998</v>
      </c>
      <c r="O284" s="2">
        <f t="shared" si="45"/>
        <v>-56.818592000000002</v>
      </c>
    </row>
    <row r="285" spans="2:15" x14ac:dyDescent="0.25">
      <c r="B285">
        <v>9000000000</v>
      </c>
      <c r="C285">
        <v>-96.946503000000007</v>
      </c>
      <c r="D285">
        <v>-87.568977000000004</v>
      </c>
      <c r="F285" s="2">
        <f t="shared" si="46"/>
        <v>10.333333333333</v>
      </c>
      <c r="G285" s="2">
        <f t="shared" si="44"/>
        <v>-58.891810999999997</v>
      </c>
      <c r="J285">
        <v>9000000000</v>
      </c>
      <c r="K285">
        <v>-85.261161999999999</v>
      </c>
      <c r="L285">
        <v>-75.727676000000002</v>
      </c>
      <c r="N285" s="2">
        <f t="shared" si="47"/>
        <v>10.333333333333</v>
      </c>
      <c r="O285" s="2">
        <f t="shared" si="45"/>
        <v>-57.917572</v>
      </c>
    </row>
    <row r="286" spans="2:15" x14ac:dyDescent="0.25">
      <c r="B286">
        <v>9666666666.6667004</v>
      </c>
      <c r="C286">
        <v>-88.504669000000007</v>
      </c>
      <c r="D286">
        <v>-78.758972</v>
      </c>
      <c r="F286" s="2">
        <f t="shared" si="46"/>
        <v>11</v>
      </c>
      <c r="G286" s="2">
        <f t="shared" si="44"/>
        <v>-58.588970000000003</v>
      </c>
      <c r="J286">
        <v>9666666666.6667004</v>
      </c>
      <c r="K286">
        <v>-86.149315000000001</v>
      </c>
      <c r="L286">
        <v>-76.205466999999999</v>
      </c>
      <c r="N286" s="2">
        <f t="shared" si="47"/>
        <v>11</v>
      </c>
      <c r="O286" s="2">
        <f t="shared" si="45"/>
        <v>-57.380493000000001</v>
      </c>
    </row>
    <row r="287" spans="2:15" x14ac:dyDescent="0.25">
      <c r="B287">
        <v>10333333333.333</v>
      </c>
      <c r="C287">
        <v>-86.349952999999999</v>
      </c>
      <c r="D287">
        <v>-76.440787999999998</v>
      </c>
      <c r="F287" s="2">
        <f t="shared" si="46"/>
        <v>11.666666666667</v>
      </c>
      <c r="G287" s="2">
        <f t="shared" si="44"/>
        <v>-56.769634000000003</v>
      </c>
      <c r="J287">
        <v>10333333333.333</v>
      </c>
      <c r="K287">
        <v>-98.348061000000001</v>
      </c>
      <c r="L287">
        <v>-88.650169000000005</v>
      </c>
      <c r="N287" s="2">
        <f t="shared" si="47"/>
        <v>11.666666666667</v>
      </c>
      <c r="O287" s="2">
        <f t="shared" si="45"/>
        <v>-56.196387999999999</v>
      </c>
    </row>
    <row r="288" spans="2:15" x14ac:dyDescent="0.25">
      <c r="B288">
        <v>11000000000</v>
      </c>
      <c r="C288">
        <v>-88.803405999999995</v>
      </c>
      <c r="D288">
        <v>-79.041190999999998</v>
      </c>
      <c r="F288" s="2">
        <f t="shared" si="46"/>
        <v>12.333333333333</v>
      </c>
      <c r="G288" s="2">
        <f t="shared" si="44"/>
        <v>-56.111072999999998</v>
      </c>
      <c r="J288">
        <v>11000000000</v>
      </c>
      <c r="K288">
        <v>-86.574584999999999</v>
      </c>
      <c r="L288">
        <v>-76.905890999999997</v>
      </c>
      <c r="N288" s="2">
        <f t="shared" si="47"/>
        <v>12.333333333333</v>
      </c>
      <c r="O288" s="2">
        <f t="shared" si="45"/>
        <v>-55.606937000000002</v>
      </c>
    </row>
    <row r="289" spans="2:16" x14ac:dyDescent="0.25">
      <c r="B289">
        <v>11666666666.667</v>
      </c>
      <c r="C289">
        <v>-90.750686999999999</v>
      </c>
      <c r="D289">
        <v>-81.044753999999998</v>
      </c>
      <c r="F289" s="2">
        <f t="shared" si="46"/>
        <v>13</v>
      </c>
      <c r="G289" s="2">
        <f t="shared" si="44"/>
        <v>-55.687457999999999</v>
      </c>
      <c r="J289">
        <v>11666666666.667</v>
      </c>
      <c r="K289">
        <v>-88.564125000000004</v>
      </c>
      <c r="L289">
        <v>-78.617812999999998</v>
      </c>
      <c r="N289" s="2">
        <f t="shared" si="47"/>
        <v>13</v>
      </c>
      <c r="O289" s="2">
        <f t="shared" si="45"/>
        <v>-52.936607000000002</v>
      </c>
    </row>
    <row r="290" spans="2:16" x14ac:dyDescent="0.25">
      <c r="B290">
        <v>12333333333.333</v>
      </c>
      <c r="C290">
        <v>-102.03592</v>
      </c>
      <c r="D290">
        <v>-91.854293999999996</v>
      </c>
      <c r="F290" s="2" t="s">
        <v>21</v>
      </c>
      <c r="J290">
        <v>12333333333.333</v>
      </c>
      <c r="K290">
        <v>-90.213226000000006</v>
      </c>
      <c r="L290">
        <v>-80.075637999999998</v>
      </c>
      <c r="N290" s="2" t="s">
        <v>21</v>
      </c>
    </row>
    <row r="291" spans="2:16" x14ac:dyDescent="0.25">
      <c r="B291">
        <v>13000000000</v>
      </c>
      <c r="C291">
        <v>-87.918114000000003</v>
      </c>
      <c r="D291">
        <v>-77.141272999999998</v>
      </c>
      <c r="J291">
        <v>13000000000</v>
      </c>
      <c r="K291">
        <v>-89.799706</v>
      </c>
      <c r="L291">
        <v>-78.985602999999998</v>
      </c>
    </row>
    <row r="292" spans="2:16" x14ac:dyDescent="0.25">
      <c r="B292" t="s">
        <v>21</v>
      </c>
      <c r="J292" t="s">
        <v>21</v>
      </c>
    </row>
    <row r="293" spans="2:16" x14ac:dyDescent="0.25">
      <c r="F293" s="2" t="s">
        <v>50</v>
      </c>
      <c r="N293" s="2" t="s">
        <v>50</v>
      </c>
    </row>
    <row r="294" spans="2:16" ht="15.75" x14ac:dyDescent="0.25">
      <c r="F294" s="2" t="s">
        <v>19</v>
      </c>
      <c r="G294" s="2" t="str">
        <f t="shared" ref="G294:G313" si="48">D320</f>
        <v>3Ix4L dBc Log Mag(dB)</v>
      </c>
      <c r="H294" s="25">
        <v>3</v>
      </c>
      <c r="N294" s="2" t="s">
        <v>19</v>
      </c>
      <c r="O294" s="2" t="str">
        <f t="shared" ref="O294:O313" si="49">L320</f>
        <v>3Ix4L dBc Log Mag(dB)</v>
      </c>
      <c r="P294" s="25">
        <v>3</v>
      </c>
    </row>
    <row r="295" spans="2:16" ht="15.75" x14ac:dyDescent="0.25">
      <c r="B295" t="s">
        <v>48</v>
      </c>
      <c r="F295" s="2">
        <f t="shared" ref="F295:F313" si="50">B321/1000000000</f>
        <v>1.0029999999999999</v>
      </c>
      <c r="G295" s="2">
        <f t="shared" si="48"/>
        <v>-52.004593</v>
      </c>
      <c r="H295" s="26">
        <f>ABS(AVERAGE(G295:G313)-(H294-1)*15)</f>
        <v>94.870547000000002</v>
      </c>
      <c r="J295" t="s">
        <v>48</v>
      </c>
      <c r="N295" s="2">
        <f t="shared" ref="N295:N313" si="51">J321/1000000000</f>
        <v>1.0029999999999999</v>
      </c>
      <c r="O295" s="2">
        <f t="shared" si="49"/>
        <v>-52.411468999999997</v>
      </c>
      <c r="P295" s="26">
        <f>ABS(AVERAGE(O295:O313)-(P294-1)*15)</f>
        <v>103.33788194736843</v>
      </c>
    </row>
    <row r="296" spans="2:16" x14ac:dyDescent="0.25">
      <c r="B296" t="s">
        <v>19</v>
      </c>
      <c r="C296" t="s">
        <v>160</v>
      </c>
      <c r="D296" t="s">
        <v>84</v>
      </c>
      <c r="F296" s="2">
        <f t="shared" si="50"/>
        <v>1.6695</v>
      </c>
      <c r="G296" s="2">
        <f t="shared" si="48"/>
        <v>-46.030051999999998</v>
      </c>
      <c r="J296" t="s">
        <v>19</v>
      </c>
      <c r="K296" t="s">
        <v>160</v>
      </c>
      <c r="L296" t="s">
        <v>84</v>
      </c>
      <c r="N296" s="2">
        <f t="shared" si="51"/>
        <v>1.6695</v>
      </c>
      <c r="O296" s="2">
        <f t="shared" si="49"/>
        <v>-46.987560000000002</v>
      </c>
    </row>
    <row r="297" spans="2:16" x14ac:dyDescent="0.25">
      <c r="B297">
        <v>1000000000</v>
      </c>
      <c r="C297">
        <v>-49.29768</v>
      </c>
      <c r="D297">
        <v>-40.162967999999999</v>
      </c>
      <c r="F297" s="2">
        <f t="shared" si="50"/>
        <v>2.3359999999999999</v>
      </c>
      <c r="G297" s="2">
        <f t="shared" si="48"/>
        <v>-46.251590999999998</v>
      </c>
      <c r="J297">
        <v>1000000000</v>
      </c>
      <c r="K297">
        <v>-55.601677000000002</v>
      </c>
      <c r="L297">
        <v>-47.526660999999997</v>
      </c>
      <c r="N297" s="2">
        <f t="shared" si="51"/>
        <v>2.3359999999999999</v>
      </c>
      <c r="O297" s="2">
        <f t="shared" si="49"/>
        <v>-47.624786</v>
      </c>
    </row>
    <row r="298" spans="2:16" x14ac:dyDescent="0.25">
      <c r="B298">
        <v>1666666666.6666999</v>
      </c>
      <c r="C298">
        <v>-51.122954999999997</v>
      </c>
      <c r="D298">
        <v>-43.454937000000001</v>
      </c>
      <c r="F298" s="2">
        <f t="shared" si="50"/>
        <v>3.0024999999999999</v>
      </c>
      <c r="G298" s="2">
        <f t="shared" si="48"/>
        <v>-49.495342000000001</v>
      </c>
      <c r="J298">
        <v>1666666666.6666999</v>
      </c>
      <c r="K298">
        <v>-58.436024000000003</v>
      </c>
      <c r="L298">
        <v>-50.631058000000003</v>
      </c>
      <c r="N298" s="2">
        <f t="shared" si="51"/>
        <v>3.0024999999999999</v>
      </c>
      <c r="O298" s="2">
        <f t="shared" si="49"/>
        <v>-54.942146000000001</v>
      </c>
    </row>
    <row r="299" spans="2:16" x14ac:dyDescent="0.25">
      <c r="B299">
        <v>2333333333.3333001</v>
      </c>
      <c r="C299">
        <v>-57.154094999999998</v>
      </c>
      <c r="D299">
        <v>-48.727524000000003</v>
      </c>
      <c r="F299" s="2">
        <f t="shared" si="50"/>
        <v>3.669</v>
      </c>
      <c r="G299" s="2">
        <f t="shared" si="48"/>
        <v>-62.400539000000002</v>
      </c>
      <c r="J299">
        <v>2333333333.3333001</v>
      </c>
      <c r="K299">
        <v>-75.784324999999995</v>
      </c>
      <c r="L299">
        <v>-67.519683999999998</v>
      </c>
      <c r="N299" s="2">
        <f t="shared" si="51"/>
        <v>3.669</v>
      </c>
      <c r="O299" s="2">
        <f t="shared" si="49"/>
        <v>-66.765647999999999</v>
      </c>
    </row>
    <row r="300" spans="2:16" x14ac:dyDescent="0.25">
      <c r="B300">
        <v>3000000000</v>
      </c>
      <c r="C300">
        <v>-55.563899999999997</v>
      </c>
      <c r="D300">
        <v>-46.936245</v>
      </c>
      <c r="F300" s="2">
        <f t="shared" si="50"/>
        <v>4.3354999999999997</v>
      </c>
      <c r="G300" s="2">
        <f t="shared" si="48"/>
        <v>-58.968539999999997</v>
      </c>
      <c r="J300">
        <v>3000000000</v>
      </c>
      <c r="K300">
        <v>-71.285835000000006</v>
      </c>
      <c r="L300">
        <v>-63.129069999999999</v>
      </c>
      <c r="N300" s="2">
        <f t="shared" si="51"/>
        <v>4.3354999999999997</v>
      </c>
      <c r="O300" s="2">
        <f t="shared" si="49"/>
        <v>-73.879204000000001</v>
      </c>
    </row>
    <row r="301" spans="2:16" x14ac:dyDescent="0.25">
      <c r="B301">
        <v>3666666666.6666999</v>
      </c>
      <c r="C301">
        <v>-64.495261999999997</v>
      </c>
      <c r="D301">
        <v>-56.190071000000003</v>
      </c>
      <c r="F301" s="2">
        <f t="shared" si="50"/>
        <v>5.0019999999999998</v>
      </c>
      <c r="G301" s="2">
        <f t="shared" si="48"/>
        <v>-52.061275000000002</v>
      </c>
      <c r="J301">
        <v>3666666666.6666999</v>
      </c>
      <c r="K301">
        <v>-71.007148999999998</v>
      </c>
      <c r="L301">
        <v>-62.994469000000002</v>
      </c>
      <c r="N301" s="2">
        <f t="shared" si="51"/>
        <v>5.0019999999999998</v>
      </c>
      <c r="O301" s="2">
        <f t="shared" si="49"/>
        <v>-75.909485000000004</v>
      </c>
    </row>
    <row r="302" spans="2:16" x14ac:dyDescent="0.25">
      <c r="B302">
        <v>4333333333.3332996</v>
      </c>
      <c r="C302">
        <v>-69.637923999999998</v>
      </c>
      <c r="D302">
        <v>-61.63232</v>
      </c>
      <c r="F302" s="2">
        <f t="shared" si="50"/>
        <v>5.6684999999999999</v>
      </c>
      <c r="G302" s="2">
        <f t="shared" si="48"/>
        <v>-56.081733999999997</v>
      </c>
      <c r="J302">
        <v>4333333333.3332996</v>
      </c>
      <c r="K302">
        <v>-73.368819999999999</v>
      </c>
      <c r="L302">
        <v>-65.278519000000003</v>
      </c>
      <c r="N302" s="2">
        <f t="shared" si="51"/>
        <v>5.6684999999999999</v>
      </c>
      <c r="O302" s="2">
        <f t="shared" si="49"/>
        <v>-83.147582999999997</v>
      </c>
    </row>
    <row r="303" spans="2:16" x14ac:dyDescent="0.25">
      <c r="B303">
        <v>5000000000</v>
      </c>
      <c r="C303">
        <v>-63.983257000000002</v>
      </c>
      <c r="D303">
        <v>-55.812840000000001</v>
      </c>
      <c r="F303" s="2">
        <f t="shared" si="50"/>
        <v>6.335</v>
      </c>
      <c r="G303" s="2">
        <f t="shared" si="48"/>
        <v>-78.727203000000003</v>
      </c>
      <c r="J303">
        <v>5000000000</v>
      </c>
      <c r="K303">
        <v>-71.043091000000004</v>
      </c>
      <c r="L303">
        <v>-62.750751000000001</v>
      </c>
      <c r="N303" s="2">
        <f t="shared" si="51"/>
        <v>6.335</v>
      </c>
      <c r="O303" s="2">
        <f t="shared" si="49"/>
        <v>-93.336533000000003</v>
      </c>
    </row>
    <row r="304" spans="2:16" x14ac:dyDescent="0.25">
      <c r="B304">
        <v>5666666666.6667004</v>
      </c>
      <c r="C304">
        <v>-69.684425000000005</v>
      </c>
      <c r="D304">
        <v>-61.524590000000003</v>
      </c>
      <c r="F304" s="2">
        <f t="shared" si="50"/>
        <v>7.0015000000000001</v>
      </c>
      <c r="G304" s="2">
        <f t="shared" si="48"/>
        <v>-71.666359</v>
      </c>
      <c r="J304">
        <v>5666666666.6667004</v>
      </c>
      <c r="K304">
        <v>-73.173987999999994</v>
      </c>
      <c r="L304">
        <v>-64.703461000000004</v>
      </c>
      <c r="N304" s="2">
        <f t="shared" si="51"/>
        <v>7.0015000000000001</v>
      </c>
      <c r="O304" s="2">
        <f t="shared" si="49"/>
        <v>-72.784744000000003</v>
      </c>
    </row>
    <row r="305" spans="2:16" x14ac:dyDescent="0.25">
      <c r="B305">
        <v>6333333333.3332996</v>
      </c>
      <c r="C305">
        <v>-67.102135000000004</v>
      </c>
      <c r="D305">
        <v>-58.662253999999997</v>
      </c>
      <c r="F305" s="2">
        <f t="shared" si="50"/>
        <v>7.6680000000000001</v>
      </c>
      <c r="G305" s="2">
        <f t="shared" si="48"/>
        <v>-76.002730999999997</v>
      </c>
      <c r="J305">
        <v>6333333333.3332996</v>
      </c>
      <c r="K305">
        <v>-72.706908999999996</v>
      </c>
      <c r="L305">
        <v>-64.626282000000003</v>
      </c>
      <c r="N305" s="2">
        <f t="shared" si="51"/>
        <v>7.6680000000000001</v>
      </c>
      <c r="O305" s="2">
        <f t="shared" si="49"/>
        <v>-82.588127</v>
      </c>
    </row>
    <row r="306" spans="2:16" x14ac:dyDescent="0.25">
      <c r="B306">
        <v>7000000000</v>
      </c>
      <c r="C306">
        <v>-71.666511999999997</v>
      </c>
      <c r="D306">
        <v>-63.603577000000001</v>
      </c>
      <c r="F306" s="2">
        <f t="shared" si="50"/>
        <v>8.3345000000000002</v>
      </c>
      <c r="G306" s="2">
        <f t="shared" si="48"/>
        <v>-69.979118</v>
      </c>
      <c r="J306">
        <v>7000000000</v>
      </c>
      <c r="K306">
        <v>-70.784019000000001</v>
      </c>
      <c r="L306">
        <v>-62.423748000000003</v>
      </c>
      <c r="N306" s="2">
        <f t="shared" si="51"/>
        <v>8.3345000000000002</v>
      </c>
      <c r="O306" s="2">
        <f t="shared" si="49"/>
        <v>-89.374229</v>
      </c>
    </row>
    <row r="307" spans="2:16" x14ac:dyDescent="0.25">
      <c r="B307">
        <v>7666666666.6667004</v>
      </c>
      <c r="C307">
        <v>-69.285606000000001</v>
      </c>
      <c r="D307">
        <v>-60.782744999999998</v>
      </c>
      <c r="F307" s="2">
        <f t="shared" si="50"/>
        <v>9.0009999999999994</v>
      </c>
      <c r="G307" s="2">
        <f t="shared" si="48"/>
        <v>-70.527862999999996</v>
      </c>
      <c r="J307">
        <v>7666666666.6667004</v>
      </c>
      <c r="K307">
        <v>-70.512153999999995</v>
      </c>
      <c r="L307">
        <v>-62.113297000000003</v>
      </c>
      <c r="N307" s="2">
        <f t="shared" si="51"/>
        <v>9.0009999999999994</v>
      </c>
      <c r="O307" s="2">
        <f t="shared" si="49"/>
        <v>-88.066292000000004</v>
      </c>
    </row>
    <row r="308" spans="2:16" x14ac:dyDescent="0.25">
      <c r="B308">
        <v>8333333333.3332996</v>
      </c>
      <c r="C308">
        <v>-68.103806000000006</v>
      </c>
      <c r="D308">
        <v>-59.200893000000001</v>
      </c>
      <c r="F308" s="2">
        <f t="shared" si="50"/>
        <v>9.6675000000000004</v>
      </c>
      <c r="G308" s="2">
        <f t="shared" si="48"/>
        <v>-83.820617999999996</v>
      </c>
      <c r="J308">
        <v>8333333333.3332996</v>
      </c>
      <c r="K308">
        <v>-67.246894999999995</v>
      </c>
      <c r="L308">
        <v>-58.444256000000003</v>
      </c>
      <c r="N308" s="2">
        <f t="shared" si="51"/>
        <v>9.6675000000000004</v>
      </c>
      <c r="O308" s="2">
        <f t="shared" si="49"/>
        <v>-77.206795</v>
      </c>
    </row>
    <row r="309" spans="2:16" x14ac:dyDescent="0.25">
      <c r="B309">
        <v>9000000000</v>
      </c>
      <c r="C309">
        <v>-70.215828000000002</v>
      </c>
      <c r="D309">
        <v>-60.83831</v>
      </c>
      <c r="F309" s="2">
        <f t="shared" si="50"/>
        <v>10.334</v>
      </c>
      <c r="G309" s="2">
        <f t="shared" si="48"/>
        <v>-73.404442000000003</v>
      </c>
      <c r="J309">
        <v>9000000000</v>
      </c>
      <c r="K309">
        <v>-66.658150000000006</v>
      </c>
      <c r="L309">
        <v>-57.124659999999999</v>
      </c>
      <c r="N309" s="2">
        <f t="shared" si="51"/>
        <v>10.334</v>
      </c>
      <c r="O309" s="2">
        <f t="shared" si="49"/>
        <v>-78.408600000000007</v>
      </c>
    </row>
    <row r="310" spans="2:16" x14ac:dyDescent="0.25">
      <c r="B310">
        <v>9666666666.6667004</v>
      </c>
      <c r="C310">
        <v>-68.627525000000006</v>
      </c>
      <c r="D310">
        <v>-58.881832000000003</v>
      </c>
      <c r="F310" s="2">
        <f t="shared" si="50"/>
        <v>11.000500000000001</v>
      </c>
      <c r="G310" s="2">
        <f t="shared" si="48"/>
        <v>-73.502082999999999</v>
      </c>
      <c r="J310">
        <v>9666666666.6667004</v>
      </c>
      <c r="K310">
        <v>-66.762435999999994</v>
      </c>
      <c r="L310">
        <v>-56.818592000000002</v>
      </c>
      <c r="N310" s="2">
        <f t="shared" si="51"/>
        <v>11.000500000000001</v>
      </c>
      <c r="O310" s="2">
        <f t="shared" si="49"/>
        <v>-85.812973</v>
      </c>
    </row>
    <row r="311" spans="2:16" x14ac:dyDescent="0.25">
      <c r="B311">
        <v>10333333333.333</v>
      </c>
      <c r="C311">
        <v>-68.800979999999996</v>
      </c>
      <c r="D311">
        <v>-58.891810999999997</v>
      </c>
      <c r="F311" s="2">
        <f t="shared" si="50"/>
        <v>11.667</v>
      </c>
      <c r="G311" s="2">
        <f t="shared" si="48"/>
        <v>-74.165062000000006</v>
      </c>
      <c r="J311">
        <v>10333333333.333</v>
      </c>
      <c r="K311">
        <v>-67.615463000000005</v>
      </c>
      <c r="L311">
        <v>-57.917572</v>
      </c>
      <c r="N311" s="2">
        <f t="shared" si="51"/>
        <v>11.667</v>
      </c>
      <c r="O311" s="2">
        <f t="shared" si="49"/>
        <v>-77.852699000000001</v>
      </c>
    </row>
    <row r="312" spans="2:16" x14ac:dyDescent="0.25">
      <c r="B312">
        <v>11000000000</v>
      </c>
      <c r="C312">
        <v>-68.351180999999997</v>
      </c>
      <c r="D312">
        <v>-58.588970000000003</v>
      </c>
      <c r="F312" s="2">
        <f t="shared" si="50"/>
        <v>12.333500000000001</v>
      </c>
      <c r="G312" s="2">
        <f t="shared" si="48"/>
        <v>-70.629142999999999</v>
      </c>
      <c r="J312">
        <v>11000000000</v>
      </c>
      <c r="K312">
        <v>-67.049187000000003</v>
      </c>
      <c r="L312">
        <v>-57.380493000000001</v>
      </c>
      <c r="N312" s="2">
        <f t="shared" si="51"/>
        <v>12.333500000000001</v>
      </c>
      <c r="O312" s="2">
        <f t="shared" si="49"/>
        <v>-75.514915000000002</v>
      </c>
    </row>
    <row r="313" spans="2:16" x14ac:dyDescent="0.25">
      <c r="B313">
        <v>11666666666.667</v>
      </c>
      <c r="C313">
        <v>-66.475571000000002</v>
      </c>
      <c r="D313">
        <v>-56.769634000000003</v>
      </c>
      <c r="F313" s="2">
        <f t="shared" si="50"/>
        <v>13</v>
      </c>
      <c r="G313" s="2">
        <f t="shared" si="48"/>
        <v>-66.822104999999993</v>
      </c>
      <c r="J313">
        <v>11666666666.667</v>
      </c>
      <c r="K313">
        <v>-66.142707999999999</v>
      </c>
      <c r="L313">
        <v>-56.196387999999999</v>
      </c>
      <c r="N313" s="2">
        <f t="shared" si="51"/>
        <v>13</v>
      </c>
      <c r="O313" s="2">
        <f t="shared" si="49"/>
        <v>-70.805969000000005</v>
      </c>
    </row>
    <row r="314" spans="2:16" x14ac:dyDescent="0.25">
      <c r="B314">
        <v>12333333333.333</v>
      </c>
      <c r="C314">
        <v>-66.292693999999997</v>
      </c>
      <c r="D314">
        <v>-56.111072999999998</v>
      </c>
      <c r="F314" s="2" t="s">
        <v>21</v>
      </c>
      <c r="J314">
        <v>12333333333.333</v>
      </c>
      <c r="K314">
        <v>-65.744529999999997</v>
      </c>
      <c r="L314">
        <v>-55.606937000000002</v>
      </c>
      <c r="N314" s="2" t="s">
        <v>21</v>
      </c>
    </row>
    <row r="315" spans="2:16" x14ac:dyDescent="0.25">
      <c r="B315">
        <v>13000000000</v>
      </c>
      <c r="C315">
        <v>-66.464293999999995</v>
      </c>
      <c r="D315">
        <v>-55.687457999999999</v>
      </c>
      <c r="J315">
        <v>13000000000</v>
      </c>
      <c r="K315">
        <v>-63.750712999999998</v>
      </c>
      <c r="L315">
        <v>-52.936607000000002</v>
      </c>
    </row>
    <row r="316" spans="2:16" x14ac:dyDescent="0.25">
      <c r="B316" t="s">
        <v>21</v>
      </c>
      <c r="J316" t="s">
        <v>21</v>
      </c>
    </row>
    <row r="317" spans="2:16" x14ac:dyDescent="0.25">
      <c r="F317" s="2" t="s">
        <v>52</v>
      </c>
      <c r="N317" s="2" t="s">
        <v>52</v>
      </c>
    </row>
    <row r="318" spans="2:16" ht="15.75" x14ac:dyDescent="0.25">
      <c r="F318" s="2" t="s">
        <v>19</v>
      </c>
      <c r="G318" s="2" t="str">
        <f t="shared" ref="G318:G337" si="52">D344</f>
        <v>3Ix5L dBc Log Mag(dB)</v>
      </c>
      <c r="H318" s="25">
        <v>3</v>
      </c>
      <c r="N318" s="2" t="s">
        <v>19</v>
      </c>
      <c r="O318" s="2" t="str">
        <f t="shared" ref="O318:O337" si="53">L344</f>
        <v>3Ix5L dBc Log Mag(dB)</v>
      </c>
      <c r="P318" s="25">
        <v>3</v>
      </c>
    </row>
    <row r="319" spans="2:16" ht="15.75" x14ac:dyDescent="0.25">
      <c r="B319" t="s">
        <v>50</v>
      </c>
      <c r="F319" s="2">
        <f t="shared" ref="F319:F337" si="54">B345/1000000000</f>
        <v>2.0030000000000001</v>
      </c>
      <c r="G319" s="2">
        <f t="shared" si="52"/>
        <v>-54.801552000000001</v>
      </c>
      <c r="H319" s="26">
        <f>ABS(AVERAGE(G319:G337)-(H318-1)*15)</f>
        <v>84.650496736842101</v>
      </c>
      <c r="J319" t="s">
        <v>50</v>
      </c>
      <c r="N319" s="2">
        <f t="shared" ref="N319:N337" si="55">J345/1000000000</f>
        <v>2.0030000000000001</v>
      </c>
      <c r="O319" s="2">
        <f t="shared" si="53"/>
        <v>-44.511620000000001</v>
      </c>
      <c r="P319" s="26">
        <f>ABS(AVERAGE(O319:O337)-(P318-1)*15)</f>
        <v>86.099419842105277</v>
      </c>
    </row>
    <row r="320" spans="2:16" x14ac:dyDescent="0.25">
      <c r="B320" t="s">
        <v>19</v>
      </c>
      <c r="C320" t="s">
        <v>161</v>
      </c>
      <c r="D320" t="s">
        <v>85</v>
      </c>
      <c r="F320" s="2">
        <f t="shared" si="54"/>
        <v>2.6139444444444</v>
      </c>
      <c r="G320" s="2">
        <f t="shared" si="52"/>
        <v>-58.769691000000002</v>
      </c>
      <c r="J320" t="s">
        <v>19</v>
      </c>
      <c r="K320" t="s">
        <v>161</v>
      </c>
      <c r="L320" t="s">
        <v>85</v>
      </c>
      <c r="N320" s="2">
        <f t="shared" si="55"/>
        <v>2.6139444444444</v>
      </c>
      <c r="O320" s="2">
        <f t="shared" si="53"/>
        <v>-40.819454</v>
      </c>
    </row>
    <row r="321" spans="2:15" x14ac:dyDescent="0.25">
      <c r="B321">
        <v>1003000000</v>
      </c>
      <c r="C321">
        <v>-61.139305</v>
      </c>
      <c r="D321">
        <v>-52.004593</v>
      </c>
      <c r="F321" s="2">
        <f t="shared" si="54"/>
        <v>3.2248888888888998</v>
      </c>
      <c r="G321" s="2">
        <f t="shared" si="52"/>
        <v>-55.983749000000003</v>
      </c>
      <c r="J321">
        <v>1003000000</v>
      </c>
      <c r="K321">
        <v>-60.486485000000002</v>
      </c>
      <c r="L321">
        <v>-52.411468999999997</v>
      </c>
      <c r="N321" s="2">
        <f t="shared" si="55"/>
        <v>3.2248888888888998</v>
      </c>
      <c r="O321" s="2">
        <f t="shared" si="53"/>
        <v>-41.114936999999998</v>
      </c>
    </row>
    <row r="322" spans="2:15" x14ac:dyDescent="0.25">
      <c r="B322">
        <v>1669500000</v>
      </c>
      <c r="C322">
        <v>-53.698073999999998</v>
      </c>
      <c r="D322">
        <v>-46.030051999999998</v>
      </c>
      <c r="F322" s="2">
        <f t="shared" si="54"/>
        <v>3.8358333333333001</v>
      </c>
      <c r="G322" s="2">
        <f t="shared" si="52"/>
        <v>-48.246796000000003</v>
      </c>
      <c r="J322">
        <v>1669500000</v>
      </c>
      <c r="K322">
        <v>-54.792521999999998</v>
      </c>
      <c r="L322">
        <v>-46.987560000000002</v>
      </c>
      <c r="N322" s="2">
        <f t="shared" si="55"/>
        <v>3.8358333333333001</v>
      </c>
      <c r="O322" s="2">
        <f t="shared" si="53"/>
        <v>-47.490901999999998</v>
      </c>
    </row>
    <row r="323" spans="2:15" x14ac:dyDescent="0.25">
      <c r="B323">
        <v>2336000000</v>
      </c>
      <c r="C323">
        <v>-54.678158000000003</v>
      </c>
      <c r="D323">
        <v>-46.251590999999998</v>
      </c>
      <c r="F323" s="2">
        <f t="shared" si="54"/>
        <v>4.4467777777777995</v>
      </c>
      <c r="G323" s="2">
        <f t="shared" si="52"/>
        <v>-51.063015</v>
      </c>
      <c r="J323">
        <v>2336000000</v>
      </c>
      <c r="K323">
        <v>-55.889431000000002</v>
      </c>
      <c r="L323">
        <v>-47.624786</v>
      </c>
      <c r="N323" s="2">
        <f t="shared" si="55"/>
        <v>4.4467777777777995</v>
      </c>
      <c r="O323" s="2">
        <f t="shared" si="53"/>
        <v>-47.527264000000002</v>
      </c>
    </row>
    <row r="324" spans="2:15" x14ac:dyDescent="0.25">
      <c r="B324">
        <v>3002500000</v>
      </c>
      <c r="C324">
        <v>-58.123001000000002</v>
      </c>
      <c r="D324">
        <v>-49.495342000000001</v>
      </c>
      <c r="F324" s="2">
        <f t="shared" si="54"/>
        <v>5.0577222222222007</v>
      </c>
      <c r="G324" s="2">
        <f t="shared" si="52"/>
        <v>-48.575974000000002</v>
      </c>
      <c r="J324">
        <v>3002500000</v>
      </c>
      <c r="K324">
        <v>-63.098906999999997</v>
      </c>
      <c r="L324">
        <v>-54.942146000000001</v>
      </c>
      <c r="N324" s="2">
        <f t="shared" si="55"/>
        <v>5.0577222222222007</v>
      </c>
      <c r="O324" s="2">
        <f t="shared" si="53"/>
        <v>-51.562164000000003</v>
      </c>
    </row>
    <row r="325" spans="2:15" x14ac:dyDescent="0.25">
      <c r="B325">
        <v>3669000000</v>
      </c>
      <c r="C325">
        <v>-70.705734000000007</v>
      </c>
      <c r="D325">
        <v>-62.400539000000002</v>
      </c>
      <c r="F325" s="2">
        <f t="shared" si="54"/>
        <v>5.6686666666667005</v>
      </c>
      <c r="G325" s="2">
        <f t="shared" si="52"/>
        <v>-47.916691</v>
      </c>
      <c r="J325">
        <v>3669000000</v>
      </c>
      <c r="K325">
        <v>-74.778319999999994</v>
      </c>
      <c r="L325">
        <v>-66.765647999999999</v>
      </c>
      <c r="N325" s="2">
        <f t="shared" si="55"/>
        <v>5.6686666666667005</v>
      </c>
      <c r="O325" s="2">
        <f t="shared" si="53"/>
        <v>-64.087440000000001</v>
      </c>
    </row>
    <row r="326" spans="2:15" x14ac:dyDescent="0.25">
      <c r="B326">
        <v>4335500000</v>
      </c>
      <c r="C326">
        <v>-66.974152000000004</v>
      </c>
      <c r="D326">
        <v>-58.968539999999997</v>
      </c>
      <c r="F326" s="2">
        <f t="shared" si="54"/>
        <v>6.2796111111110999</v>
      </c>
      <c r="G326" s="2">
        <f t="shared" si="52"/>
        <v>-54.542152000000002</v>
      </c>
      <c r="J326">
        <v>4335500000</v>
      </c>
      <c r="K326">
        <v>-81.969513000000006</v>
      </c>
      <c r="L326">
        <v>-73.879204000000001</v>
      </c>
      <c r="N326" s="2">
        <f t="shared" si="55"/>
        <v>6.2796111111110999</v>
      </c>
      <c r="O326" s="2">
        <f t="shared" si="53"/>
        <v>-60.429606999999997</v>
      </c>
    </row>
    <row r="327" spans="2:15" x14ac:dyDescent="0.25">
      <c r="B327">
        <v>5002000000</v>
      </c>
      <c r="C327">
        <v>-60.231693</v>
      </c>
      <c r="D327">
        <v>-52.061275000000002</v>
      </c>
      <c r="F327" s="2">
        <f t="shared" si="54"/>
        <v>6.8905555555555997</v>
      </c>
      <c r="G327" s="2">
        <f t="shared" si="52"/>
        <v>-48.534809000000003</v>
      </c>
      <c r="J327">
        <v>5002000000</v>
      </c>
      <c r="K327">
        <v>-84.201819999999998</v>
      </c>
      <c r="L327">
        <v>-75.909485000000004</v>
      </c>
      <c r="N327" s="2">
        <f t="shared" si="55"/>
        <v>6.8905555555555997</v>
      </c>
      <c r="O327" s="2">
        <f t="shared" si="53"/>
        <v>-62.998089</v>
      </c>
    </row>
    <row r="328" spans="2:15" x14ac:dyDescent="0.25">
      <c r="B328">
        <v>5668500000</v>
      </c>
      <c r="C328">
        <v>-64.241569999999996</v>
      </c>
      <c r="D328">
        <v>-56.081733999999997</v>
      </c>
      <c r="F328" s="2">
        <f t="shared" si="54"/>
        <v>7.5015000000000001</v>
      </c>
      <c r="G328" s="2">
        <f t="shared" si="52"/>
        <v>-52.708897</v>
      </c>
      <c r="J328">
        <v>5668500000</v>
      </c>
      <c r="K328">
        <v>-91.618117999999996</v>
      </c>
      <c r="L328">
        <v>-83.147582999999997</v>
      </c>
      <c r="N328" s="2">
        <f t="shared" si="55"/>
        <v>7.5015000000000001</v>
      </c>
      <c r="O328" s="2">
        <f t="shared" si="53"/>
        <v>-63.122416999999999</v>
      </c>
    </row>
    <row r="329" spans="2:15" x14ac:dyDescent="0.25">
      <c r="B329">
        <v>6335000000</v>
      </c>
      <c r="C329">
        <v>-87.167084000000003</v>
      </c>
      <c r="D329">
        <v>-78.727203000000003</v>
      </c>
      <c r="F329" s="2">
        <f t="shared" si="54"/>
        <v>8.1124444444443995</v>
      </c>
      <c r="G329" s="2">
        <f t="shared" si="52"/>
        <v>-54.356583000000001</v>
      </c>
      <c r="J329">
        <v>6335000000</v>
      </c>
      <c r="K329">
        <v>-101.41716</v>
      </c>
      <c r="L329">
        <v>-93.336533000000003</v>
      </c>
      <c r="N329" s="2">
        <f t="shared" si="55"/>
        <v>8.1124444444443995</v>
      </c>
      <c r="O329" s="2">
        <f t="shared" si="53"/>
        <v>-62.221581</v>
      </c>
    </row>
    <row r="330" spans="2:15" x14ac:dyDescent="0.25">
      <c r="B330">
        <v>7001500000</v>
      </c>
      <c r="C330">
        <v>-79.729293999999996</v>
      </c>
      <c r="D330">
        <v>-71.666359</v>
      </c>
      <c r="F330" s="2">
        <f t="shared" si="54"/>
        <v>8.7233888888889002</v>
      </c>
      <c r="G330" s="2">
        <f t="shared" si="52"/>
        <v>-62.546036000000001</v>
      </c>
      <c r="J330">
        <v>7001500000</v>
      </c>
      <c r="K330">
        <v>-81.145020000000002</v>
      </c>
      <c r="L330">
        <v>-72.784744000000003</v>
      </c>
      <c r="N330" s="2">
        <f t="shared" si="55"/>
        <v>8.7233888888889002</v>
      </c>
      <c r="O330" s="2">
        <f t="shared" si="53"/>
        <v>-60.691116000000001</v>
      </c>
    </row>
    <row r="331" spans="2:15" x14ac:dyDescent="0.25">
      <c r="B331">
        <v>7668000000</v>
      </c>
      <c r="C331">
        <v>-84.505591999999993</v>
      </c>
      <c r="D331">
        <v>-76.002730999999997</v>
      </c>
      <c r="F331" s="2">
        <f t="shared" si="54"/>
        <v>9.3343333333332996</v>
      </c>
      <c r="G331" s="2">
        <f t="shared" si="52"/>
        <v>-58.876553000000001</v>
      </c>
      <c r="J331">
        <v>7668000000</v>
      </c>
      <c r="K331">
        <v>-90.986992000000001</v>
      </c>
      <c r="L331">
        <v>-82.588127</v>
      </c>
      <c r="N331" s="2">
        <f t="shared" si="55"/>
        <v>9.3343333333332996</v>
      </c>
      <c r="O331" s="2">
        <f t="shared" si="53"/>
        <v>-60.703364999999998</v>
      </c>
    </row>
    <row r="332" spans="2:15" x14ac:dyDescent="0.25">
      <c r="B332">
        <v>8334500000</v>
      </c>
      <c r="C332">
        <v>-78.882026999999994</v>
      </c>
      <c r="D332">
        <v>-69.979118</v>
      </c>
      <c r="F332" s="2">
        <f t="shared" si="54"/>
        <v>9.9452777777778003</v>
      </c>
      <c r="G332" s="2">
        <f t="shared" si="52"/>
        <v>-57.438834999999997</v>
      </c>
      <c r="J332">
        <v>8334500000</v>
      </c>
      <c r="K332">
        <v>-98.176872000000003</v>
      </c>
      <c r="L332">
        <v>-89.374229</v>
      </c>
      <c r="N332" s="2">
        <f t="shared" si="55"/>
        <v>9.9452777777778003</v>
      </c>
      <c r="O332" s="2">
        <f t="shared" si="53"/>
        <v>-58.842112999999998</v>
      </c>
    </row>
    <row r="333" spans="2:15" x14ac:dyDescent="0.25">
      <c r="B333">
        <v>9001000000</v>
      </c>
      <c r="C333">
        <v>-79.905379999999994</v>
      </c>
      <c r="D333">
        <v>-70.527862999999996</v>
      </c>
      <c r="F333" s="2">
        <f t="shared" si="54"/>
        <v>10.556222222222001</v>
      </c>
      <c r="G333" s="2">
        <f t="shared" si="52"/>
        <v>-54.895980999999999</v>
      </c>
      <c r="J333">
        <v>9001000000</v>
      </c>
      <c r="K333">
        <v>-97.599777000000003</v>
      </c>
      <c r="L333">
        <v>-88.066292000000004</v>
      </c>
      <c r="N333" s="2">
        <f t="shared" si="55"/>
        <v>10.556222222222001</v>
      </c>
      <c r="O333" s="2">
        <f t="shared" si="53"/>
        <v>-60.878402999999999</v>
      </c>
    </row>
    <row r="334" spans="2:15" x14ac:dyDescent="0.25">
      <c r="B334">
        <v>9667500000</v>
      </c>
      <c r="C334">
        <v>-93.566315000000003</v>
      </c>
      <c r="D334">
        <v>-83.820617999999996</v>
      </c>
      <c r="F334" s="2">
        <f t="shared" si="54"/>
        <v>11.167166666667001</v>
      </c>
      <c r="G334" s="2">
        <f t="shared" si="52"/>
        <v>-57.194279000000002</v>
      </c>
      <c r="J334">
        <v>9667500000</v>
      </c>
      <c r="K334">
        <v>-87.150642000000005</v>
      </c>
      <c r="L334">
        <v>-77.206795</v>
      </c>
      <c r="N334" s="2">
        <f t="shared" si="55"/>
        <v>11.167166666667001</v>
      </c>
      <c r="O334" s="2">
        <f t="shared" si="53"/>
        <v>-60.923191000000003</v>
      </c>
    </row>
    <row r="335" spans="2:15" x14ac:dyDescent="0.25">
      <c r="B335">
        <v>10334000000</v>
      </c>
      <c r="C335">
        <v>-83.313605999999993</v>
      </c>
      <c r="D335">
        <v>-73.404442000000003</v>
      </c>
      <c r="F335" s="2">
        <f t="shared" si="54"/>
        <v>11.778111111111</v>
      </c>
      <c r="G335" s="2">
        <f t="shared" si="52"/>
        <v>-56.838543000000001</v>
      </c>
      <c r="J335">
        <v>10334000000</v>
      </c>
      <c r="K335">
        <v>-88.106491000000005</v>
      </c>
      <c r="L335">
        <v>-78.408600000000007</v>
      </c>
      <c r="N335" s="2">
        <f t="shared" si="55"/>
        <v>11.778111111111</v>
      </c>
      <c r="O335" s="2">
        <f t="shared" si="53"/>
        <v>-60.371197000000002</v>
      </c>
    </row>
    <row r="336" spans="2:15" x14ac:dyDescent="0.25">
      <c r="B336">
        <v>11000500000</v>
      </c>
      <c r="C336">
        <v>-83.264296999999999</v>
      </c>
      <c r="D336">
        <v>-73.502082999999999</v>
      </c>
      <c r="F336" s="2">
        <f t="shared" si="54"/>
        <v>12.389055555556</v>
      </c>
      <c r="G336" s="2">
        <f t="shared" si="52"/>
        <v>-54.862385000000003</v>
      </c>
      <c r="J336">
        <v>11000500000</v>
      </c>
      <c r="K336">
        <v>-95.481667000000002</v>
      </c>
      <c r="L336">
        <v>-85.812973</v>
      </c>
      <c r="N336" s="2">
        <f t="shared" si="55"/>
        <v>12.389055555556</v>
      </c>
      <c r="O336" s="2">
        <f t="shared" si="53"/>
        <v>-59.499062000000002</v>
      </c>
    </row>
    <row r="337" spans="2:16" x14ac:dyDescent="0.25">
      <c r="B337">
        <v>11667000000</v>
      </c>
      <c r="C337">
        <v>-83.871002000000004</v>
      </c>
      <c r="D337">
        <v>-74.165062000000006</v>
      </c>
      <c r="F337" s="2">
        <f t="shared" si="54"/>
        <v>13</v>
      </c>
      <c r="G337" s="2">
        <f t="shared" si="52"/>
        <v>-60.206916999999997</v>
      </c>
      <c r="J337">
        <v>11667000000</v>
      </c>
      <c r="K337">
        <v>-87.799019000000001</v>
      </c>
      <c r="L337">
        <v>-77.852699000000001</v>
      </c>
      <c r="N337" s="2">
        <f t="shared" si="55"/>
        <v>13</v>
      </c>
      <c r="O337" s="2">
        <f t="shared" si="53"/>
        <v>-58.095055000000002</v>
      </c>
    </row>
    <row r="338" spans="2:16" x14ac:dyDescent="0.25">
      <c r="B338">
        <v>12333500000</v>
      </c>
      <c r="C338">
        <v>-80.810767999999996</v>
      </c>
      <c r="D338">
        <v>-70.629142999999999</v>
      </c>
      <c r="F338" s="2" t="s">
        <v>21</v>
      </c>
      <c r="J338">
        <v>12333500000</v>
      </c>
      <c r="K338">
        <v>-85.652503999999993</v>
      </c>
      <c r="L338">
        <v>-75.514915000000002</v>
      </c>
      <c r="N338" s="2" t="s">
        <v>21</v>
      </c>
    </row>
    <row r="339" spans="2:16" x14ac:dyDescent="0.25">
      <c r="B339">
        <v>13000000000</v>
      </c>
      <c r="C339">
        <v>-77.598945999999998</v>
      </c>
      <c r="D339">
        <v>-66.822104999999993</v>
      </c>
      <c r="J339">
        <v>13000000000</v>
      </c>
      <c r="K339">
        <v>-81.620070999999996</v>
      </c>
      <c r="L339">
        <v>-70.805969000000005</v>
      </c>
    </row>
    <row r="340" spans="2:16" x14ac:dyDescent="0.25">
      <c r="B340" t="s">
        <v>21</v>
      </c>
      <c r="J340" t="s">
        <v>21</v>
      </c>
    </row>
    <row r="341" spans="2:16" x14ac:dyDescent="0.25">
      <c r="F341" s="2" t="s">
        <v>54</v>
      </c>
      <c r="N341" s="2" t="s">
        <v>54</v>
      </c>
    </row>
    <row r="342" spans="2:16" ht="15.75" x14ac:dyDescent="0.25">
      <c r="F342" s="2" t="s">
        <v>19</v>
      </c>
      <c r="G342" s="2" t="str">
        <f t="shared" ref="G342:G361" si="56">D368</f>
        <v>4Ix1L dBc Log Mag(dB)</v>
      </c>
      <c r="H342" s="25">
        <v>4</v>
      </c>
      <c r="N342" s="2" t="s">
        <v>19</v>
      </c>
      <c r="O342" s="2" t="str">
        <f t="shared" ref="O342:O361" si="57">L368</f>
        <v>4Ix1L dBc Log Mag(dB)</v>
      </c>
      <c r="P342" s="25">
        <v>4</v>
      </c>
    </row>
    <row r="343" spans="2:16" ht="15.75" x14ac:dyDescent="0.25">
      <c r="B343" t="s">
        <v>52</v>
      </c>
      <c r="F343" s="2">
        <f t="shared" ref="F343:F361" si="58">B369/1000000000</f>
        <v>1</v>
      </c>
      <c r="G343" s="2">
        <f t="shared" si="56"/>
        <v>-73.998420999999993</v>
      </c>
      <c r="H343" s="26">
        <f>ABS(AVERAGE(G343:G361)-(H342-1)*17)</f>
        <v>134.28064284210527</v>
      </c>
      <c r="J343" t="s">
        <v>52</v>
      </c>
      <c r="N343" s="2">
        <f t="shared" ref="N343:N361" si="59">J369/1000000000</f>
        <v>1</v>
      </c>
      <c r="O343" s="2">
        <f t="shared" si="57"/>
        <v>-98.688621999999995</v>
      </c>
      <c r="P343" s="26">
        <f>ABS(AVERAGE(O343:O361)-(P342-1)*17)</f>
        <v>136.90464542105263</v>
      </c>
    </row>
    <row r="344" spans="2:16" x14ac:dyDescent="0.25">
      <c r="B344" t="s">
        <v>19</v>
      </c>
      <c r="C344" t="s">
        <v>162</v>
      </c>
      <c r="D344" t="s">
        <v>86</v>
      </c>
      <c r="F344" s="2">
        <f t="shared" si="58"/>
        <v>1.4446666666666999</v>
      </c>
      <c r="G344" s="2">
        <f t="shared" si="56"/>
        <v>-77.367119000000002</v>
      </c>
      <c r="J344" t="s">
        <v>19</v>
      </c>
      <c r="K344" t="s">
        <v>162</v>
      </c>
      <c r="L344" t="s">
        <v>86</v>
      </c>
      <c r="N344" s="2">
        <f t="shared" si="59"/>
        <v>1.4446666666666999</v>
      </c>
      <c r="O344" s="2">
        <f t="shared" si="57"/>
        <v>-86.680785999999998</v>
      </c>
    </row>
    <row r="345" spans="2:16" x14ac:dyDescent="0.25">
      <c r="B345">
        <v>2003000000</v>
      </c>
      <c r="C345">
        <v>-63.936264000000001</v>
      </c>
      <c r="D345">
        <v>-54.801552000000001</v>
      </c>
      <c r="F345" s="2">
        <f t="shared" si="58"/>
        <v>1.8893333333333002</v>
      </c>
      <c r="G345" s="2">
        <f t="shared" si="56"/>
        <v>-85.669441000000006</v>
      </c>
      <c r="J345">
        <v>2003000000</v>
      </c>
      <c r="K345">
        <v>-52.586638999999998</v>
      </c>
      <c r="L345">
        <v>-44.511620000000001</v>
      </c>
      <c r="N345" s="2">
        <f t="shared" si="59"/>
        <v>1.8893333333333002</v>
      </c>
      <c r="O345" s="2">
        <f t="shared" si="57"/>
        <v>-75.351196000000002</v>
      </c>
    </row>
    <row r="346" spans="2:16" x14ac:dyDescent="0.25">
      <c r="B346">
        <v>2613944444.4443998</v>
      </c>
      <c r="C346">
        <v>-66.437706000000006</v>
      </c>
      <c r="D346">
        <v>-58.769691000000002</v>
      </c>
      <c r="F346" s="2">
        <f t="shared" si="58"/>
        <v>2.3340000000000001</v>
      </c>
      <c r="G346" s="2">
        <f t="shared" si="56"/>
        <v>-84.908493000000007</v>
      </c>
      <c r="J346">
        <v>2613944444.4443998</v>
      </c>
      <c r="K346">
        <v>-48.624420000000001</v>
      </c>
      <c r="L346">
        <v>-40.819454</v>
      </c>
      <c r="N346" s="2">
        <f t="shared" si="59"/>
        <v>2.3340000000000001</v>
      </c>
      <c r="O346" s="2">
        <f t="shared" si="57"/>
        <v>-84.339423999999994</v>
      </c>
    </row>
    <row r="347" spans="2:16" x14ac:dyDescent="0.25">
      <c r="B347">
        <v>3224888888.8888998</v>
      </c>
      <c r="C347">
        <v>-64.410315999999995</v>
      </c>
      <c r="D347">
        <v>-55.983749000000003</v>
      </c>
      <c r="F347" s="2">
        <f t="shared" si="58"/>
        <v>2.7786666666666999</v>
      </c>
      <c r="G347" s="2">
        <f t="shared" si="56"/>
        <v>-89.423957999999999</v>
      </c>
      <c r="J347">
        <v>3224888888.8888998</v>
      </c>
      <c r="K347">
        <v>-49.379581000000002</v>
      </c>
      <c r="L347">
        <v>-41.114936999999998</v>
      </c>
      <c r="N347" s="2">
        <f t="shared" si="59"/>
        <v>2.7786666666666999</v>
      </c>
      <c r="O347" s="2">
        <f t="shared" si="57"/>
        <v>-96.076911999999993</v>
      </c>
    </row>
    <row r="348" spans="2:16" x14ac:dyDescent="0.25">
      <c r="B348">
        <v>3835833333.3333001</v>
      </c>
      <c r="C348">
        <v>-56.874451000000001</v>
      </c>
      <c r="D348">
        <v>-48.246796000000003</v>
      </c>
      <c r="F348" s="2">
        <f t="shared" si="58"/>
        <v>3.2233333333333003</v>
      </c>
      <c r="G348" s="2">
        <f t="shared" si="56"/>
        <v>-94.515900000000002</v>
      </c>
      <c r="J348">
        <v>3835833333.3333001</v>
      </c>
      <c r="K348">
        <v>-55.647663000000001</v>
      </c>
      <c r="L348">
        <v>-47.490901999999998</v>
      </c>
      <c r="N348" s="2">
        <f t="shared" si="59"/>
        <v>3.2233333333333003</v>
      </c>
      <c r="O348" s="2">
        <f t="shared" si="57"/>
        <v>-97.349830999999995</v>
      </c>
    </row>
    <row r="349" spans="2:16" x14ac:dyDescent="0.25">
      <c r="B349">
        <v>4446777777.7777996</v>
      </c>
      <c r="C349">
        <v>-59.368206000000001</v>
      </c>
      <c r="D349">
        <v>-51.063015</v>
      </c>
      <c r="F349" s="2">
        <f t="shared" si="58"/>
        <v>3.6680000000000001</v>
      </c>
      <c r="G349" s="2">
        <f t="shared" si="56"/>
        <v>-90.882698000000005</v>
      </c>
      <c r="J349">
        <v>4446777777.7777996</v>
      </c>
      <c r="K349">
        <v>-55.539940000000001</v>
      </c>
      <c r="L349">
        <v>-47.527264000000002</v>
      </c>
      <c r="N349" s="2">
        <f t="shared" si="59"/>
        <v>3.6680000000000001</v>
      </c>
      <c r="O349" s="2">
        <f t="shared" si="57"/>
        <v>-88.969741999999997</v>
      </c>
    </row>
    <row r="350" spans="2:16" x14ac:dyDescent="0.25">
      <c r="B350">
        <v>5057722222.2222004</v>
      </c>
      <c r="C350">
        <v>-56.581577000000003</v>
      </c>
      <c r="D350">
        <v>-48.575974000000002</v>
      </c>
      <c r="F350" s="2">
        <f t="shared" si="58"/>
        <v>4.1126666666666996</v>
      </c>
      <c r="G350" s="2">
        <f t="shared" si="56"/>
        <v>-80.966385000000002</v>
      </c>
      <c r="J350">
        <v>5057722222.2222004</v>
      </c>
      <c r="K350">
        <v>-59.652473000000001</v>
      </c>
      <c r="L350">
        <v>-51.562164000000003</v>
      </c>
      <c r="N350" s="2">
        <f t="shared" si="59"/>
        <v>4.1126666666666996</v>
      </c>
      <c r="O350" s="2">
        <f t="shared" si="57"/>
        <v>-88.960609000000005</v>
      </c>
    </row>
    <row r="351" spans="2:16" x14ac:dyDescent="0.25">
      <c r="B351">
        <v>5668666666.6667004</v>
      </c>
      <c r="C351">
        <v>-56.087111999999998</v>
      </c>
      <c r="D351">
        <v>-47.916691</v>
      </c>
      <c r="F351" s="2">
        <f t="shared" si="58"/>
        <v>4.5573333333332995</v>
      </c>
      <c r="G351" s="2">
        <f t="shared" si="56"/>
        <v>-88.480559999999997</v>
      </c>
      <c r="J351">
        <v>5668666666.6667004</v>
      </c>
      <c r="K351">
        <v>-72.379784000000001</v>
      </c>
      <c r="L351">
        <v>-64.087440000000001</v>
      </c>
      <c r="N351" s="2">
        <f t="shared" si="59"/>
        <v>4.5573333333332995</v>
      </c>
      <c r="O351" s="2">
        <f t="shared" si="57"/>
        <v>-99.514221000000006</v>
      </c>
    </row>
    <row r="352" spans="2:16" x14ac:dyDescent="0.25">
      <c r="B352">
        <v>6279611111.1111002</v>
      </c>
      <c r="C352">
        <v>-62.701984000000003</v>
      </c>
      <c r="D352">
        <v>-54.542152000000002</v>
      </c>
      <c r="F352" s="2">
        <f t="shared" si="58"/>
        <v>5.0019999999999998</v>
      </c>
      <c r="G352" s="2">
        <f t="shared" si="56"/>
        <v>-76.871596999999994</v>
      </c>
      <c r="J352">
        <v>6279611111.1111002</v>
      </c>
      <c r="K352">
        <v>-68.900138999999996</v>
      </c>
      <c r="L352">
        <v>-60.429606999999997</v>
      </c>
      <c r="N352" s="2">
        <f t="shared" si="59"/>
        <v>5.0019999999999998</v>
      </c>
      <c r="O352" s="2">
        <f t="shared" si="57"/>
        <v>-78.658698999999999</v>
      </c>
    </row>
    <row r="353" spans="2:16" x14ac:dyDescent="0.25">
      <c r="B353">
        <v>6890555555.5556002</v>
      </c>
      <c r="C353">
        <v>-56.974688999999998</v>
      </c>
      <c r="D353">
        <v>-48.534809000000003</v>
      </c>
      <c r="F353" s="2">
        <f t="shared" si="58"/>
        <v>5.4466666666667001</v>
      </c>
      <c r="G353" s="2">
        <f t="shared" si="56"/>
        <v>-78.749931000000004</v>
      </c>
      <c r="J353">
        <v>6890555555.5556002</v>
      </c>
      <c r="K353">
        <v>-71.078711999999996</v>
      </c>
      <c r="L353">
        <v>-62.998089</v>
      </c>
      <c r="N353" s="2">
        <f t="shared" si="59"/>
        <v>5.4466666666667001</v>
      </c>
      <c r="O353" s="2">
        <f t="shared" si="57"/>
        <v>-80.392555000000002</v>
      </c>
    </row>
    <row r="354" spans="2:16" x14ac:dyDescent="0.25">
      <c r="B354">
        <v>7501500000</v>
      </c>
      <c r="C354">
        <v>-60.771832000000003</v>
      </c>
      <c r="D354">
        <v>-52.708897</v>
      </c>
      <c r="F354" s="2">
        <f t="shared" si="58"/>
        <v>5.8913333333333</v>
      </c>
      <c r="G354" s="2">
        <f t="shared" si="56"/>
        <v>-88.886741999999998</v>
      </c>
      <c r="J354">
        <v>7501500000</v>
      </c>
      <c r="K354">
        <v>-71.482688999999993</v>
      </c>
      <c r="L354">
        <v>-63.122416999999999</v>
      </c>
      <c r="N354" s="2">
        <f t="shared" si="59"/>
        <v>5.8913333333333</v>
      </c>
      <c r="O354" s="2">
        <f t="shared" si="57"/>
        <v>-85.036063999999996</v>
      </c>
    </row>
    <row r="355" spans="2:16" x14ac:dyDescent="0.25">
      <c r="B355">
        <v>8112444444.4443998</v>
      </c>
      <c r="C355">
        <v>-62.859444000000003</v>
      </c>
      <c r="D355">
        <v>-54.356583000000001</v>
      </c>
      <c r="F355" s="2">
        <f t="shared" si="58"/>
        <v>6.3360000000000003</v>
      </c>
      <c r="G355" s="2">
        <f t="shared" si="56"/>
        <v>-78.909576000000001</v>
      </c>
      <c r="J355">
        <v>8112444444.4443998</v>
      </c>
      <c r="K355">
        <v>-70.620437999999993</v>
      </c>
      <c r="L355">
        <v>-62.221581</v>
      </c>
      <c r="N355" s="2">
        <f t="shared" si="59"/>
        <v>6.3360000000000003</v>
      </c>
      <c r="O355" s="2">
        <f t="shared" si="57"/>
        <v>-86.805008000000001</v>
      </c>
    </row>
    <row r="356" spans="2:16" x14ac:dyDescent="0.25">
      <c r="B356">
        <v>8723388888.8889008</v>
      </c>
      <c r="C356">
        <v>-71.448943999999997</v>
      </c>
      <c r="D356">
        <v>-62.546036000000001</v>
      </c>
      <c r="F356" s="2">
        <f t="shared" si="58"/>
        <v>6.7806666666667006</v>
      </c>
      <c r="G356" s="2">
        <f t="shared" si="56"/>
        <v>-88.484474000000006</v>
      </c>
      <c r="J356">
        <v>8723388888.8889008</v>
      </c>
      <c r="K356">
        <v>-69.493752000000001</v>
      </c>
      <c r="L356">
        <v>-60.691116000000001</v>
      </c>
      <c r="N356" s="2">
        <f t="shared" si="59"/>
        <v>6.7806666666667006</v>
      </c>
      <c r="O356" s="2">
        <f t="shared" si="57"/>
        <v>-81.603020000000001</v>
      </c>
    </row>
    <row r="357" spans="2:16" x14ac:dyDescent="0.25">
      <c r="B357">
        <v>9334333333.3332996</v>
      </c>
      <c r="C357">
        <v>-68.254074000000003</v>
      </c>
      <c r="D357">
        <v>-58.876553000000001</v>
      </c>
      <c r="F357" s="2">
        <f t="shared" si="58"/>
        <v>7.2253333333332996</v>
      </c>
      <c r="G357" s="2">
        <f t="shared" si="56"/>
        <v>-81.230750999999998</v>
      </c>
      <c r="J357">
        <v>9334333333.3332996</v>
      </c>
      <c r="K357">
        <v>-70.236855000000006</v>
      </c>
      <c r="L357">
        <v>-60.703364999999998</v>
      </c>
      <c r="N357" s="2">
        <f t="shared" si="59"/>
        <v>7.2253333333332996</v>
      </c>
      <c r="O357" s="2">
        <f t="shared" si="57"/>
        <v>-82.689712999999998</v>
      </c>
    </row>
    <row r="358" spans="2:16" x14ac:dyDescent="0.25">
      <c r="B358">
        <v>9945277777.7777996</v>
      </c>
      <c r="C358">
        <v>-67.184532000000004</v>
      </c>
      <c r="D358">
        <v>-57.438834999999997</v>
      </c>
      <c r="F358" s="2">
        <f t="shared" si="58"/>
        <v>7.67</v>
      </c>
      <c r="G358" s="2">
        <f t="shared" si="56"/>
        <v>-82.319800999999998</v>
      </c>
      <c r="J358">
        <v>9945277777.7777996</v>
      </c>
      <c r="K358">
        <v>-68.785956999999996</v>
      </c>
      <c r="L358">
        <v>-58.842112999999998</v>
      </c>
      <c r="N358" s="2">
        <f t="shared" si="59"/>
        <v>7.67</v>
      </c>
      <c r="O358" s="2">
        <f t="shared" si="57"/>
        <v>-82.855980000000002</v>
      </c>
    </row>
    <row r="359" spans="2:16" x14ac:dyDescent="0.25">
      <c r="B359">
        <v>10556222222.222</v>
      </c>
      <c r="C359">
        <v>-64.805144999999996</v>
      </c>
      <c r="D359">
        <v>-54.895980999999999</v>
      </c>
      <c r="F359" s="2">
        <f t="shared" si="58"/>
        <v>8.1146666666667002</v>
      </c>
      <c r="G359" s="2">
        <f t="shared" si="56"/>
        <v>-84.662148000000002</v>
      </c>
      <c r="J359">
        <v>10556222222.222</v>
      </c>
      <c r="K359">
        <v>-70.576285999999996</v>
      </c>
      <c r="L359">
        <v>-60.878402999999999</v>
      </c>
      <c r="N359" s="2">
        <f t="shared" si="59"/>
        <v>8.1146666666667002</v>
      </c>
      <c r="O359" s="2">
        <f t="shared" si="57"/>
        <v>-85.97287</v>
      </c>
    </row>
    <row r="360" spans="2:16" x14ac:dyDescent="0.25">
      <c r="B360">
        <v>11167166666.667</v>
      </c>
      <c r="C360">
        <v>-66.956490000000002</v>
      </c>
      <c r="D360">
        <v>-57.194279000000002</v>
      </c>
      <c r="F360" s="2">
        <f t="shared" si="58"/>
        <v>8.5593333333332993</v>
      </c>
      <c r="G360" s="2">
        <f t="shared" si="56"/>
        <v>-84.095534999999998</v>
      </c>
      <c r="J360">
        <v>11167166666.667</v>
      </c>
      <c r="K360">
        <v>-70.591887999999997</v>
      </c>
      <c r="L360">
        <v>-60.923191000000003</v>
      </c>
      <c r="N360" s="2">
        <f t="shared" si="59"/>
        <v>8.5593333333332993</v>
      </c>
      <c r="O360" s="2">
        <f t="shared" si="57"/>
        <v>-71.142921000000001</v>
      </c>
    </row>
    <row r="361" spans="2:16" x14ac:dyDescent="0.25">
      <c r="B361">
        <v>11778111111.111</v>
      </c>
      <c r="C361">
        <v>-66.544478999999995</v>
      </c>
      <c r="D361">
        <v>-56.838543000000001</v>
      </c>
      <c r="F361" s="2">
        <f t="shared" si="58"/>
        <v>9.0039999999999996</v>
      </c>
      <c r="G361" s="2">
        <f t="shared" si="56"/>
        <v>-71.908683999999994</v>
      </c>
      <c r="J361">
        <v>11778111111.111</v>
      </c>
      <c r="K361">
        <v>-70.317513000000005</v>
      </c>
      <c r="L361">
        <v>-60.371197000000002</v>
      </c>
      <c r="N361" s="2">
        <f t="shared" si="59"/>
        <v>9.0039999999999996</v>
      </c>
      <c r="O361" s="2">
        <f t="shared" si="57"/>
        <v>-81.100089999999994</v>
      </c>
    </row>
    <row r="362" spans="2:16" x14ac:dyDescent="0.25">
      <c r="B362">
        <v>12389055555.556</v>
      </c>
      <c r="C362">
        <v>-65.044005999999996</v>
      </c>
      <c r="D362">
        <v>-54.862385000000003</v>
      </c>
      <c r="F362" s="2" t="s">
        <v>21</v>
      </c>
      <c r="J362">
        <v>12389055555.556</v>
      </c>
      <c r="K362">
        <v>-69.636650000000003</v>
      </c>
      <c r="L362">
        <v>-59.499062000000002</v>
      </c>
      <c r="N362" s="2" t="s">
        <v>21</v>
      </c>
    </row>
    <row r="363" spans="2:16" x14ac:dyDescent="0.25">
      <c r="B363">
        <v>13000000000</v>
      </c>
      <c r="C363">
        <v>-70.983756999999997</v>
      </c>
      <c r="D363">
        <v>-60.206916999999997</v>
      </c>
      <c r="J363">
        <v>13000000000</v>
      </c>
      <c r="K363">
        <v>-68.909156999999993</v>
      </c>
      <c r="L363">
        <v>-58.095055000000002</v>
      </c>
    </row>
    <row r="364" spans="2:16" x14ac:dyDescent="0.25">
      <c r="B364" t="s">
        <v>21</v>
      </c>
      <c r="J364" t="s">
        <v>21</v>
      </c>
    </row>
    <row r="365" spans="2:16" x14ac:dyDescent="0.25">
      <c r="F365" s="2" t="s">
        <v>56</v>
      </c>
      <c r="N365" s="2" t="s">
        <v>56</v>
      </c>
    </row>
    <row r="366" spans="2:16" ht="15.75" x14ac:dyDescent="0.25">
      <c r="F366" s="2" t="s">
        <v>19</v>
      </c>
      <c r="G366" s="2" t="str">
        <f t="shared" ref="G366:G385" si="60">D392</f>
        <v>4Ix2L dBc Log Mag(dB)</v>
      </c>
      <c r="H366" s="25">
        <v>4</v>
      </c>
      <c r="N366" s="2" t="s">
        <v>19</v>
      </c>
      <c r="O366" s="2" t="str">
        <f t="shared" ref="O366:O385" si="61">L392</f>
        <v>4Ix2L dBc Log Mag(dB)</v>
      </c>
      <c r="P366" s="25">
        <v>4</v>
      </c>
    </row>
    <row r="367" spans="2:16" ht="15.75" x14ac:dyDescent="0.25">
      <c r="B367" t="s">
        <v>54</v>
      </c>
      <c r="F367" s="2">
        <f t="shared" ref="F367:F385" si="62">B393/1000000000</f>
        <v>1</v>
      </c>
      <c r="G367" s="2">
        <f t="shared" si="60"/>
        <v>-79.440085999999994</v>
      </c>
      <c r="H367" s="26">
        <f>ABS(AVERAGE(G367:G385)-(H366-1)*17)</f>
        <v>130.06313905263158</v>
      </c>
      <c r="J367" t="s">
        <v>54</v>
      </c>
      <c r="N367" s="2">
        <f t="shared" ref="N367:N385" si="63">J393/1000000000</f>
        <v>1</v>
      </c>
      <c r="O367" s="2">
        <f t="shared" si="61"/>
        <v>-89.246421999999995</v>
      </c>
      <c r="P367" s="26">
        <f>ABS(AVERAGE(O367:O385)-(P366-1)*17)</f>
        <v>132.98649878947367</v>
      </c>
    </row>
    <row r="368" spans="2:16" x14ac:dyDescent="0.25">
      <c r="B368" t="s">
        <v>19</v>
      </c>
      <c r="C368" t="s">
        <v>163</v>
      </c>
      <c r="D368" t="s">
        <v>87</v>
      </c>
      <c r="F368" s="2">
        <f t="shared" si="62"/>
        <v>1.6666666666666998</v>
      </c>
      <c r="G368" s="2">
        <f t="shared" si="60"/>
        <v>-77.495079000000004</v>
      </c>
      <c r="J368" t="s">
        <v>19</v>
      </c>
      <c r="K368" t="s">
        <v>163</v>
      </c>
      <c r="L368" t="s">
        <v>87</v>
      </c>
      <c r="N368" s="2">
        <f t="shared" si="63"/>
        <v>1.6666666666666998</v>
      </c>
      <c r="O368" s="2">
        <f t="shared" si="61"/>
        <v>-88.283835999999994</v>
      </c>
    </row>
    <row r="369" spans="2:15" x14ac:dyDescent="0.25">
      <c r="B369">
        <v>1000000000</v>
      </c>
      <c r="C369">
        <v>-83.133133000000001</v>
      </c>
      <c r="D369">
        <v>-73.998420999999993</v>
      </c>
      <c r="F369" s="2">
        <f t="shared" si="62"/>
        <v>2.3333333333333002</v>
      </c>
      <c r="G369" s="2">
        <f t="shared" si="60"/>
        <v>-61.881610999999999</v>
      </c>
      <c r="J369">
        <v>1000000000</v>
      </c>
      <c r="K369">
        <v>-106.76364</v>
      </c>
      <c r="L369">
        <v>-98.688621999999995</v>
      </c>
      <c r="N369" s="2">
        <f t="shared" si="63"/>
        <v>2.3333333333333002</v>
      </c>
      <c r="O369" s="2">
        <f t="shared" si="61"/>
        <v>-91.878287999999998</v>
      </c>
    </row>
    <row r="370" spans="2:15" x14ac:dyDescent="0.25">
      <c r="B370">
        <v>1444666666.6666999</v>
      </c>
      <c r="C370">
        <v>-85.035133000000002</v>
      </c>
      <c r="D370">
        <v>-77.367119000000002</v>
      </c>
      <c r="F370" s="2">
        <f t="shared" si="62"/>
        <v>3</v>
      </c>
      <c r="G370" s="2">
        <f t="shared" si="60"/>
        <v>-83.092751000000007</v>
      </c>
      <c r="J370">
        <v>1444666666.6666999</v>
      </c>
      <c r="K370">
        <v>-94.485748000000001</v>
      </c>
      <c r="L370">
        <v>-86.680785999999998</v>
      </c>
      <c r="N370" s="2">
        <f t="shared" si="63"/>
        <v>3</v>
      </c>
      <c r="O370" s="2">
        <f t="shared" si="61"/>
        <v>-83.480461000000005</v>
      </c>
    </row>
    <row r="371" spans="2:15" x14ac:dyDescent="0.25">
      <c r="B371">
        <v>1889333333.3333001</v>
      </c>
      <c r="C371">
        <v>-94.096016000000006</v>
      </c>
      <c r="D371">
        <v>-85.669441000000006</v>
      </c>
      <c r="F371" s="2">
        <f t="shared" si="62"/>
        <v>3.6666666666666998</v>
      </c>
      <c r="G371" s="2">
        <f t="shared" si="60"/>
        <v>-82.915062000000006</v>
      </c>
      <c r="J371">
        <v>1889333333.3333001</v>
      </c>
      <c r="K371">
        <v>-83.615836999999999</v>
      </c>
      <c r="L371">
        <v>-75.351196000000002</v>
      </c>
      <c r="N371" s="2">
        <f t="shared" si="63"/>
        <v>3.6666666666666998</v>
      </c>
      <c r="O371" s="2">
        <f t="shared" si="61"/>
        <v>-83.120643999999999</v>
      </c>
    </row>
    <row r="372" spans="2:15" x14ac:dyDescent="0.25">
      <c r="B372">
        <v>2334000000</v>
      </c>
      <c r="C372">
        <v>-93.536147999999997</v>
      </c>
      <c r="D372">
        <v>-84.908493000000007</v>
      </c>
      <c r="F372" s="2">
        <f t="shared" si="62"/>
        <v>4.3333333333332993</v>
      </c>
      <c r="G372" s="2">
        <f t="shared" si="60"/>
        <v>-84.677306999999999</v>
      </c>
      <c r="J372">
        <v>2334000000</v>
      </c>
      <c r="K372">
        <v>-92.496184999999997</v>
      </c>
      <c r="L372">
        <v>-84.339423999999994</v>
      </c>
      <c r="N372" s="2">
        <f t="shared" si="63"/>
        <v>4.3333333333332993</v>
      </c>
      <c r="O372" s="2">
        <f t="shared" si="61"/>
        <v>-83.270743999999993</v>
      </c>
    </row>
    <row r="373" spans="2:15" x14ac:dyDescent="0.25">
      <c r="B373">
        <v>2778666666.6666999</v>
      </c>
      <c r="C373">
        <v>-97.729149000000007</v>
      </c>
      <c r="D373">
        <v>-89.423957999999999</v>
      </c>
      <c r="F373" s="2">
        <f t="shared" si="62"/>
        <v>5</v>
      </c>
      <c r="G373" s="2">
        <f t="shared" si="60"/>
        <v>-86.103119000000007</v>
      </c>
      <c r="J373">
        <v>2778666666.6666999</v>
      </c>
      <c r="K373">
        <v>-104.08958</v>
      </c>
      <c r="L373">
        <v>-96.076911999999993</v>
      </c>
      <c r="N373" s="2">
        <f t="shared" si="63"/>
        <v>5</v>
      </c>
      <c r="O373" s="2">
        <f t="shared" si="61"/>
        <v>-84.290779000000001</v>
      </c>
    </row>
    <row r="374" spans="2:15" x14ac:dyDescent="0.25">
      <c r="B374">
        <v>3223333333.3333001</v>
      </c>
      <c r="C374">
        <v>-102.5215</v>
      </c>
      <c r="D374">
        <v>-94.515900000000002</v>
      </c>
      <c r="F374" s="2">
        <f t="shared" si="62"/>
        <v>5.6666666666667007</v>
      </c>
      <c r="G374" s="2">
        <f t="shared" si="60"/>
        <v>-91.140113999999997</v>
      </c>
      <c r="J374">
        <v>3223333333.3333001</v>
      </c>
      <c r="K374">
        <v>-105.44014</v>
      </c>
      <c r="L374">
        <v>-97.349830999999995</v>
      </c>
      <c r="N374" s="2">
        <f t="shared" si="63"/>
        <v>5.6666666666667007</v>
      </c>
      <c r="O374" s="2">
        <f t="shared" si="61"/>
        <v>-93.091483999999994</v>
      </c>
    </row>
    <row r="375" spans="2:15" x14ac:dyDescent="0.25">
      <c r="B375">
        <v>3668000000</v>
      </c>
      <c r="C375">
        <v>-99.053116000000003</v>
      </c>
      <c r="D375">
        <v>-90.882698000000005</v>
      </c>
      <c r="F375" s="2">
        <f t="shared" si="62"/>
        <v>6.3333333333332993</v>
      </c>
      <c r="G375" s="2">
        <f t="shared" si="60"/>
        <v>-75.837433000000004</v>
      </c>
      <c r="J375">
        <v>3668000000</v>
      </c>
      <c r="K375">
        <v>-97.262084999999999</v>
      </c>
      <c r="L375">
        <v>-88.969741999999997</v>
      </c>
      <c r="N375" s="2">
        <f t="shared" si="63"/>
        <v>6.3333333333332993</v>
      </c>
      <c r="O375" s="2">
        <f t="shared" si="61"/>
        <v>-81.621055999999996</v>
      </c>
    </row>
    <row r="376" spans="2:15" x14ac:dyDescent="0.25">
      <c r="B376">
        <v>4112666666.6666999</v>
      </c>
      <c r="C376">
        <v>-89.126213000000007</v>
      </c>
      <c r="D376">
        <v>-80.966385000000002</v>
      </c>
      <c r="F376" s="2">
        <f t="shared" si="62"/>
        <v>7</v>
      </c>
      <c r="G376" s="2">
        <f t="shared" si="60"/>
        <v>-77.765029999999996</v>
      </c>
      <c r="J376">
        <v>4112666666.6666999</v>
      </c>
      <c r="K376">
        <v>-97.431137000000007</v>
      </c>
      <c r="L376">
        <v>-88.960609000000005</v>
      </c>
      <c r="N376" s="2">
        <f t="shared" si="63"/>
        <v>7</v>
      </c>
      <c r="O376" s="2">
        <f t="shared" si="61"/>
        <v>-76.344109000000003</v>
      </c>
    </row>
    <row r="377" spans="2:15" x14ac:dyDescent="0.25">
      <c r="B377">
        <v>4557333333.3332996</v>
      </c>
      <c r="C377">
        <v>-96.920440999999997</v>
      </c>
      <c r="D377">
        <v>-88.480559999999997</v>
      </c>
      <c r="F377" s="2">
        <f t="shared" si="62"/>
        <v>7.6666666666667007</v>
      </c>
      <c r="G377" s="2">
        <f t="shared" si="60"/>
        <v>-80.552063000000004</v>
      </c>
      <c r="J377">
        <v>4557333333.3332996</v>
      </c>
      <c r="K377">
        <v>-107.59484999999999</v>
      </c>
      <c r="L377">
        <v>-99.514221000000006</v>
      </c>
      <c r="N377" s="2">
        <f t="shared" si="63"/>
        <v>7.6666666666667007</v>
      </c>
      <c r="O377" s="2">
        <f t="shared" si="61"/>
        <v>-85.640029999999996</v>
      </c>
    </row>
    <row r="378" spans="2:15" x14ac:dyDescent="0.25">
      <c r="B378">
        <v>5002000000</v>
      </c>
      <c r="C378">
        <v>-84.934532000000004</v>
      </c>
      <c r="D378">
        <v>-76.871596999999994</v>
      </c>
      <c r="F378" s="2">
        <f t="shared" si="62"/>
        <v>8.3333333333333002</v>
      </c>
      <c r="G378" s="2">
        <f t="shared" si="60"/>
        <v>-81.429389999999998</v>
      </c>
      <c r="J378">
        <v>5002000000</v>
      </c>
      <c r="K378">
        <v>-87.018967000000004</v>
      </c>
      <c r="L378">
        <v>-78.658698999999999</v>
      </c>
      <c r="N378" s="2">
        <f t="shared" si="63"/>
        <v>8.3333333333333002</v>
      </c>
      <c r="O378" s="2">
        <f t="shared" si="61"/>
        <v>-77.633621000000005</v>
      </c>
    </row>
    <row r="379" spans="2:15" x14ac:dyDescent="0.25">
      <c r="B379">
        <v>5446666666.6667004</v>
      </c>
      <c r="C379">
        <v>-87.252791999999999</v>
      </c>
      <c r="D379">
        <v>-78.749931000000004</v>
      </c>
      <c r="F379" s="2">
        <f t="shared" si="62"/>
        <v>9</v>
      </c>
      <c r="G379" s="2">
        <f t="shared" si="60"/>
        <v>-78.276450999999994</v>
      </c>
      <c r="J379">
        <v>5446666666.6667004</v>
      </c>
      <c r="K379">
        <v>-88.791420000000002</v>
      </c>
      <c r="L379">
        <v>-80.392555000000002</v>
      </c>
      <c r="N379" s="2">
        <f t="shared" si="63"/>
        <v>9</v>
      </c>
      <c r="O379" s="2">
        <f t="shared" si="61"/>
        <v>-82.391457000000003</v>
      </c>
    </row>
    <row r="380" spans="2:15" x14ac:dyDescent="0.25">
      <c r="B380">
        <v>5891333333.3332996</v>
      </c>
      <c r="C380">
        <v>-97.789649999999995</v>
      </c>
      <c r="D380">
        <v>-88.886741999999998</v>
      </c>
      <c r="F380" s="2">
        <f t="shared" si="62"/>
        <v>9.6666666666666998</v>
      </c>
      <c r="G380" s="2">
        <f t="shared" si="60"/>
        <v>-86.537589999999994</v>
      </c>
      <c r="J380">
        <v>5891333333.3332996</v>
      </c>
      <c r="K380">
        <v>-93.838706999999999</v>
      </c>
      <c r="L380">
        <v>-85.036063999999996</v>
      </c>
      <c r="N380" s="2">
        <f t="shared" si="63"/>
        <v>9.6666666666666998</v>
      </c>
      <c r="O380" s="2">
        <f t="shared" si="61"/>
        <v>-79.585564000000005</v>
      </c>
    </row>
    <row r="381" spans="2:15" x14ac:dyDescent="0.25">
      <c r="B381">
        <v>6336000000</v>
      </c>
      <c r="C381">
        <v>-88.287102000000004</v>
      </c>
      <c r="D381">
        <v>-78.909576000000001</v>
      </c>
      <c r="F381" s="2">
        <f t="shared" si="62"/>
        <v>10.333333333333</v>
      </c>
      <c r="G381" s="2">
        <f t="shared" si="60"/>
        <v>-80.112762000000004</v>
      </c>
      <c r="J381">
        <v>6336000000</v>
      </c>
      <c r="K381">
        <v>-96.338500999999994</v>
      </c>
      <c r="L381">
        <v>-86.805008000000001</v>
      </c>
      <c r="N381" s="2">
        <f t="shared" si="63"/>
        <v>10.333333333333</v>
      </c>
      <c r="O381" s="2">
        <f t="shared" si="61"/>
        <v>-76.503319000000005</v>
      </c>
    </row>
    <row r="382" spans="2:15" x14ac:dyDescent="0.25">
      <c r="B382">
        <v>6780666666.6667004</v>
      </c>
      <c r="C382">
        <v>-98.230170999999999</v>
      </c>
      <c r="D382">
        <v>-88.484474000000006</v>
      </c>
      <c r="F382" s="2">
        <f t="shared" si="62"/>
        <v>11</v>
      </c>
      <c r="G382" s="2">
        <f t="shared" si="60"/>
        <v>-74.677550999999994</v>
      </c>
      <c r="J382">
        <v>6780666666.6667004</v>
      </c>
      <c r="K382">
        <v>-91.546867000000006</v>
      </c>
      <c r="L382">
        <v>-81.603020000000001</v>
      </c>
      <c r="N382" s="2">
        <f t="shared" si="63"/>
        <v>11</v>
      </c>
      <c r="O382" s="2">
        <f t="shared" si="61"/>
        <v>-73.80471</v>
      </c>
    </row>
    <row r="383" spans="2:15" x14ac:dyDescent="0.25">
      <c r="B383">
        <v>7225333333.3332996</v>
      </c>
      <c r="C383">
        <v>-91.139915000000002</v>
      </c>
      <c r="D383">
        <v>-81.230750999999998</v>
      </c>
      <c r="F383" s="2">
        <f t="shared" si="62"/>
        <v>11.666666666667</v>
      </c>
      <c r="G383" s="2">
        <f t="shared" si="60"/>
        <v>-74.072716</v>
      </c>
      <c r="J383">
        <v>7225333333.3332996</v>
      </c>
      <c r="K383">
        <v>-92.387603999999996</v>
      </c>
      <c r="L383">
        <v>-82.689712999999998</v>
      </c>
      <c r="N383" s="2">
        <f t="shared" si="63"/>
        <v>11.666666666667</v>
      </c>
      <c r="O383" s="2">
        <f t="shared" si="61"/>
        <v>-74.288498000000004</v>
      </c>
    </row>
    <row r="384" spans="2:15" x14ac:dyDescent="0.25">
      <c r="B384">
        <v>7670000000</v>
      </c>
      <c r="C384">
        <v>-92.082015999999996</v>
      </c>
      <c r="D384">
        <v>-82.319800999999998</v>
      </c>
      <c r="F384" s="2">
        <f t="shared" si="62"/>
        <v>12.333333333333</v>
      </c>
      <c r="G384" s="2">
        <f t="shared" si="60"/>
        <v>-72.944511000000006</v>
      </c>
      <c r="J384">
        <v>7670000000</v>
      </c>
      <c r="K384">
        <v>-92.524673000000007</v>
      </c>
      <c r="L384">
        <v>-82.855980000000002</v>
      </c>
      <c r="N384" s="2">
        <f t="shared" si="63"/>
        <v>12.333333333333</v>
      </c>
      <c r="O384" s="2">
        <f t="shared" si="61"/>
        <v>-76.068031000000005</v>
      </c>
    </row>
    <row r="385" spans="2:16" x14ac:dyDescent="0.25">
      <c r="B385">
        <v>8114666666.6667004</v>
      </c>
      <c r="C385">
        <v>-94.368088</v>
      </c>
      <c r="D385">
        <v>-84.662148000000002</v>
      </c>
      <c r="F385" s="2">
        <f t="shared" si="62"/>
        <v>13</v>
      </c>
      <c r="G385" s="2">
        <f t="shared" si="60"/>
        <v>-73.249015999999997</v>
      </c>
      <c r="J385">
        <v>8114666666.6667004</v>
      </c>
      <c r="K385">
        <v>-95.919189000000003</v>
      </c>
      <c r="L385">
        <v>-85.97287</v>
      </c>
      <c r="N385" s="2">
        <f t="shared" si="63"/>
        <v>13</v>
      </c>
      <c r="O385" s="2">
        <f t="shared" si="61"/>
        <v>-77.200423999999998</v>
      </c>
    </row>
    <row r="386" spans="2:16" x14ac:dyDescent="0.25">
      <c r="B386">
        <v>8559333333.3332996</v>
      </c>
      <c r="C386">
        <v>-94.277161000000007</v>
      </c>
      <c r="D386">
        <v>-84.095534999999998</v>
      </c>
      <c r="F386" s="2" t="s">
        <v>21</v>
      </c>
      <c r="J386">
        <v>8559333333.3332996</v>
      </c>
      <c r="K386">
        <v>-81.280510000000007</v>
      </c>
      <c r="L386">
        <v>-71.142921000000001</v>
      </c>
      <c r="N386" s="2" t="s">
        <v>21</v>
      </c>
    </row>
    <row r="387" spans="2:16" x14ac:dyDescent="0.25">
      <c r="B387">
        <v>9004000000</v>
      </c>
      <c r="C387">
        <v>-82.685516000000007</v>
      </c>
      <c r="D387">
        <v>-71.908683999999994</v>
      </c>
      <c r="J387">
        <v>9004000000</v>
      </c>
      <c r="K387">
        <v>-91.914192</v>
      </c>
      <c r="L387">
        <v>-81.100089999999994</v>
      </c>
    </row>
    <row r="388" spans="2:16" x14ac:dyDescent="0.25">
      <c r="B388" t="s">
        <v>21</v>
      </c>
      <c r="J388" t="s">
        <v>21</v>
      </c>
    </row>
    <row r="389" spans="2:16" x14ac:dyDescent="0.25">
      <c r="F389" s="2" t="s">
        <v>58</v>
      </c>
      <c r="N389" s="2" t="s">
        <v>58</v>
      </c>
    </row>
    <row r="390" spans="2:16" ht="15.75" x14ac:dyDescent="0.25">
      <c r="F390" s="2" t="s">
        <v>19</v>
      </c>
      <c r="G390" s="2" t="str">
        <f t="shared" ref="G390:G409" si="64">D416</f>
        <v>4Ix3L dBc Log Mag(dB)</v>
      </c>
      <c r="H390" s="25">
        <v>4</v>
      </c>
      <c r="N390" s="2" t="s">
        <v>19</v>
      </c>
      <c r="O390" s="2" t="str">
        <f t="shared" ref="O390:O409" si="65">L416</f>
        <v>4Ix3L dBc Log Mag(dB)</v>
      </c>
      <c r="P390" s="25">
        <v>4</v>
      </c>
    </row>
    <row r="391" spans="2:16" ht="15.75" x14ac:dyDescent="0.25">
      <c r="B391" t="s">
        <v>56</v>
      </c>
      <c r="F391" s="2">
        <f t="shared" ref="F391:F409" si="66">B417/1000000000</f>
        <v>1</v>
      </c>
      <c r="G391" s="2">
        <f t="shared" si="64"/>
        <v>-56.356135999999999</v>
      </c>
      <c r="H391" s="26">
        <f>ABS(AVERAGE(G391:G409)-(H390-1)*17)</f>
        <v>131.37852489473684</v>
      </c>
      <c r="J391" t="s">
        <v>56</v>
      </c>
      <c r="N391" s="2">
        <f t="shared" ref="N391:N409" si="67">J417/1000000000</f>
        <v>1</v>
      </c>
      <c r="O391" s="2">
        <f t="shared" si="65"/>
        <v>-88.923370000000006</v>
      </c>
      <c r="P391" s="26">
        <f>ABS(AVERAGE(O391:O409)-(P390-1)*17)</f>
        <v>143.24166710526316</v>
      </c>
    </row>
    <row r="392" spans="2:16" x14ac:dyDescent="0.25">
      <c r="B392" t="s">
        <v>19</v>
      </c>
      <c r="C392" t="s">
        <v>164</v>
      </c>
      <c r="D392" t="s">
        <v>88</v>
      </c>
      <c r="F392" s="2">
        <f t="shared" si="66"/>
        <v>1.6666666666666998</v>
      </c>
      <c r="G392" s="2">
        <f t="shared" si="64"/>
        <v>-53.356369000000001</v>
      </c>
      <c r="J392" t="s">
        <v>19</v>
      </c>
      <c r="K392" t="s">
        <v>164</v>
      </c>
      <c r="L392" t="s">
        <v>88</v>
      </c>
      <c r="N392" s="2">
        <f t="shared" si="67"/>
        <v>1.6666666666666998</v>
      </c>
      <c r="O392" s="2">
        <f t="shared" si="65"/>
        <v>-87.215102999999999</v>
      </c>
    </row>
    <row r="393" spans="2:16" x14ac:dyDescent="0.25">
      <c r="B393">
        <v>1000000000</v>
      </c>
      <c r="C393">
        <v>-88.574791000000005</v>
      </c>
      <c r="D393">
        <v>-79.440085999999994</v>
      </c>
      <c r="F393" s="2">
        <f t="shared" si="66"/>
        <v>2.3333333333333002</v>
      </c>
      <c r="G393" s="2">
        <f t="shared" si="64"/>
        <v>-56.386803</v>
      </c>
      <c r="J393">
        <v>1000000000</v>
      </c>
      <c r="K393">
        <v>-97.321442000000005</v>
      </c>
      <c r="L393">
        <v>-89.246421999999995</v>
      </c>
      <c r="N393" s="2">
        <f t="shared" si="67"/>
        <v>2.3333333333333002</v>
      </c>
      <c r="O393" s="2">
        <f t="shared" si="65"/>
        <v>-93.954780999999997</v>
      </c>
    </row>
    <row r="394" spans="2:16" x14ac:dyDescent="0.25">
      <c r="B394">
        <v>1666666666.6666999</v>
      </c>
      <c r="C394">
        <v>-85.163100999999997</v>
      </c>
      <c r="D394">
        <v>-77.495079000000004</v>
      </c>
      <c r="F394" s="2">
        <f t="shared" si="66"/>
        <v>3</v>
      </c>
      <c r="G394" s="2">
        <f t="shared" si="64"/>
        <v>-81.536841999999993</v>
      </c>
      <c r="J394">
        <v>1666666666.6666999</v>
      </c>
      <c r="K394">
        <v>-96.088798999999995</v>
      </c>
      <c r="L394">
        <v>-88.283835999999994</v>
      </c>
      <c r="N394" s="2">
        <f t="shared" si="67"/>
        <v>3</v>
      </c>
      <c r="O394" s="2">
        <f t="shared" si="65"/>
        <v>-87.467597999999995</v>
      </c>
    </row>
    <row r="395" spans="2:16" x14ac:dyDescent="0.25">
      <c r="B395">
        <v>2333333333.3333001</v>
      </c>
      <c r="C395">
        <v>-70.308182000000002</v>
      </c>
      <c r="D395">
        <v>-61.881610999999999</v>
      </c>
      <c r="F395" s="2">
        <f t="shared" si="66"/>
        <v>3.6666666666666998</v>
      </c>
      <c r="G395" s="2">
        <f t="shared" si="64"/>
        <v>-82.476508999999993</v>
      </c>
      <c r="J395">
        <v>2333333333.3333001</v>
      </c>
      <c r="K395">
        <v>-100.14294</v>
      </c>
      <c r="L395">
        <v>-91.878287999999998</v>
      </c>
      <c r="N395" s="2">
        <f t="shared" si="67"/>
        <v>3.6666666666666998</v>
      </c>
      <c r="O395" s="2">
        <f t="shared" si="65"/>
        <v>-95.191254000000001</v>
      </c>
    </row>
    <row r="396" spans="2:16" x14ac:dyDescent="0.25">
      <c r="B396">
        <v>3000000000</v>
      </c>
      <c r="C396">
        <v>-91.720405999999997</v>
      </c>
      <c r="D396">
        <v>-83.092751000000007</v>
      </c>
      <c r="F396" s="2">
        <f t="shared" si="66"/>
        <v>4.3333333333332993</v>
      </c>
      <c r="G396" s="2">
        <f t="shared" si="64"/>
        <v>-86.112785000000002</v>
      </c>
      <c r="J396">
        <v>3000000000</v>
      </c>
      <c r="K396">
        <v>-91.637221999999994</v>
      </c>
      <c r="L396">
        <v>-83.480461000000005</v>
      </c>
      <c r="N396" s="2">
        <f t="shared" si="67"/>
        <v>4.3333333333332993</v>
      </c>
      <c r="O396" s="2">
        <f t="shared" si="65"/>
        <v>-95.085280999999995</v>
      </c>
    </row>
    <row r="397" spans="2:16" x14ac:dyDescent="0.25">
      <c r="B397">
        <v>3666666666.6666999</v>
      </c>
      <c r="C397">
        <v>-91.220253</v>
      </c>
      <c r="D397">
        <v>-82.915062000000006</v>
      </c>
      <c r="F397" s="2">
        <f t="shared" si="66"/>
        <v>5</v>
      </c>
      <c r="G397" s="2">
        <f t="shared" si="64"/>
        <v>-77.559867999999994</v>
      </c>
      <c r="J397">
        <v>3666666666.6666999</v>
      </c>
      <c r="K397">
        <v>-91.133324000000002</v>
      </c>
      <c r="L397">
        <v>-83.120643999999999</v>
      </c>
      <c r="N397" s="2">
        <f t="shared" si="67"/>
        <v>5</v>
      </c>
      <c r="O397" s="2">
        <f t="shared" si="65"/>
        <v>-94.234252999999995</v>
      </c>
    </row>
    <row r="398" spans="2:16" x14ac:dyDescent="0.25">
      <c r="B398">
        <v>4333333333.3332996</v>
      </c>
      <c r="C398">
        <v>-92.682914999999994</v>
      </c>
      <c r="D398">
        <v>-84.677306999999999</v>
      </c>
      <c r="F398" s="2">
        <f t="shared" si="66"/>
        <v>5.6666666666667007</v>
      </c>
      <c r="G398" s="2">
        <f t="shared" si="64"/>
        <v>-62.623043000000003</v>
      </c>
      <c r="J398">
        <v>4333333333.3332996</v>
      </c>
      <c r="K398">
        <v>-91.361052999999998</v>
      </c>
      <c r="L398">
        <v>-83.270743999999993</v>
      </c>
      <c r="N398" s="2">
        <f t="shared" si="67"/>
        <v>5.6666666666667007</v>
      </c>
      <c r="O398" s="2">
        <f t="shared" si="65"/>
        <v>-91.331008999999995</v>
      </c>
    </row>
    <row r="399" spans="2:16" x14ac:dyDescent="0.25">
      <c r="B399">
        <v>5000000000</v>
      </c>
      <c r="C399">
        <v>-94.273537000000005</v>
      </c>
      <c r="D399">
        <v>-86.103119000000007</v>
      </c>
      <c r="F399" s="2">
        <f t="shared" si="66"/>
        <v>6.3333333333332993</v>
      </c>
      <c r="G399" s="2">
        <f t="shared" si="64"/>
        <v>-86.75515</v>
      </c>
      <c r="J399">
        <v>5000000000</v>
      </c>
      <c r="K399">
        <v>-92.583122000000003</v>
      </c>
      <c r="L399">
        <v>-84.290779000000001</v>
      </c>
      <c r="N399" s="2">
        <f t="shared" si="67"/>
        <v>6.3333333333332993</v>
      </c>
      <c r="O399" s="2">
        <f t="shared" si="65"/>
        <v>-93.600594000000001</v>
      </c>
    </row>
    <row r="400" spans="2:16" x14ac:dyDescent="0.25">
      <c r="B400">
        <v>5666666666.6667004</v>
      </c>
      <c r="C400">
        <v>-99.299942000000001</v>
      </c>
      <c r="D400">
        <v>-91.140113999999997</v>
      </c>
      <c r="F400" s="2">
        <f t="shared" si="66"/>
        <v>7</v>
      </c>
      <c r="G400" s="2">
        <f t="shared" si="64"/>
        <v>-90.077904000000004</v>
      </c>
      <c r="J400">
        <v>5666666666.6667004</v>
      </c>
      <c r="K400">
        <v>-101.56201</v>
      </c>
      <c r="L400">
        <v>-93.091483999999994</v>
      </c>
      <c r="N400" s="2">
        <f t="shared" si="67"/>
        <v>7</v>
      </c>
      <c r="O400" s="2">
        <f t="shared" si="65"/>
        <v>-100.08513000000001</v>
      </c>
    </row>
    <row r="401" spans="2:16" x14ac:dyDescent="0.25">
      <c r="B401">
        <v>6333333333.3332996</v>
      </c>
      <c r="C401">
        <v>-84.277313000000007</v>
      </c>
      <c r="D401">
        <v>-75.837433000000004</v>
      </c>
      <c r="F401" s="2">
        <f t="shared" si="66"/>
        <v>7.6666666666667007</v>
      </c>
      <c r="G401" s="2">
        <f t="shared" si="64"/>
        <v>-111.93303</v>
      </c>
      <c r="J401">
        <v>6333333333.3332996</v>
      </c>
      <c r="K401">
        <v>-89.701683000000003</v>
      </c>
      <c r="L401">
        <v>-81.621055999999996</v>
      </c>
      <c r="N401" s="2">
        <f t="shared" si="67"/>
        <v>7.6666666666667007</v>
      </c>
      <c r="O401" s="2">
        <f t="shared" si="65"/>
        <v>-91.828415000000007</v>
      </c>
    </row>
    <row r="402" spans="2:16" x14ac:dyDescent="0.25">
      <c r="B402">
        <v>7000000000</v>
      </c>
      <c r="C402">
        <v>-85.827965000000006</v>
      </c>
      <c r="D402">
        <v>-77.765029999999996</v>
      </c>
      <c r="F402" s="2">
        <f t="shared" si="66"/>
        <v>8.3333333333333002</v>
      </c>
      <c r="G402" s="2">
        <f t="shared" si="64"/>
        <v>-92.325660999999997</v>
      </c>
      <c r="J402">
        <v>7000000000</v>
      </c>
      <c r="K402">
        <v>-84.704375999999996</v>
      </c>
      <c r="L402">
        <v>-76.344109000000003</v>
      </c>
      <c r="N402" s="2">
        <f t="shared" si="67"/>
        <v>8.3333333333333002</v>
      </c>
      <c r="O402" s="2">
        <f t="shared" si="65"/>
        <v>-96.739852999999997</v>
      </c>
    </row>
    <row r="403" spans="2:16" x14ac:dyDescent="0.25">
      <c r="B403">
        <v>7666666666.6667004</v>
      </c>
      <c r="C403">
        <v>-89.054924</v>
      </c>
      <c r="D403">
        <v>-80.552063000000004</v>
      </c>
      <c r="F403" s="2">
        <f t="shared" si="66"/>
        <v>9</v>
      </c>
      <c r="G403" s="2">
        <f t="shared" si="64"/>
        <v>-86.670044000000004</v>
      </c>
      <c r="J403">
        <v>7666666666.6667004</v>
      </c>
      <c r="K403">
        <v>-94.038894999999997</v>
      </c>
      <c r="L403">
        <v>-85.640029999999996</v>
      </c>
      <c r="N403" s="2">
        <f t="shared" si="67"/>
        <v>9</v>
      </c>
      <c r="O403" s="2">
        <f t="shared" si="65"/>
        <v>-108.73556000000001</v>
      </c>
    </row>
    <row r="404" spans="2:16" x14ac:dyDescent="0.25">
      <c r="B404">
        <v>8333333333.3332996</v>
      </c>
      <c r="C404">
        <v>-90.332306000000003</v>
      </c>
      <c r="D404">
        <v>-81.429389999999998</v>
      </c>
      <c r="F404" s="2">
        <f t="shared" si="66"/>
        <v>9.6666666666666998</v>
      </c>
      <c r="G404" s="2">
        <f t="shared" si="64"/>
        <v>-92.023285000000001</v>
      </c>
      <c r="J404">
        <v>8333333333.3332996</v>
      </c>
      <c r="K404">
        <v>-86.436263999999994</v>
      </c>
      <c r="L404">
        <v>-77.633621000000005</v>
      </c>
      <c r="N404" s="2">
        <f t="shared" si="67"/>
        <v>9.6666666666666998</v>
      </c>
      <c r="O404" s="2">
        <f t="shared" si="65"/>
        <v>-96.543030000000002</v>
      </c>
    </row>
    <row r="405" spans="2:16" x14ac:dyDescent="0.25">
      <c r="B405">
        <v>9000000000</v>
      </c>
      <c r="C405">
        <v>-87.653969000000004</v>
      </c>
      <c r="D405">
        <v>-78.276450999999994</v>
      </c>
      <c r="F405" s="2">
        <f t="shared" si="66"/>
        <v>10.333333333333</v>
      </c>
      <c r="G405" s="2">
        <f t="shared" si="64"/>
        <v>-88.915694999999999</v>
      </c>
      <c r="J405">
        <v>9000000000</v>
      </c>
      <c r="K405">
        <v>-91.924949999999995</v>
      </c>
      <c r="L405">
        <v>-82.391457000000003</v>
      </c>
      <c r="N405" s="2">
        <f t="shared" si="67"/>
        <v>10.333333333333</v>
      </c>
      <c r="O405" s="2">
        <f t="shared" si="65"/>
        <v>-87.652503999999993</v>
      </c>
    </row>
    <row r="406" spans="2:16" x14ac:dyDescent="0.25">
      <c r="B406">
        <v>9666666666.6667004</v>
      </c>
      <c r="C406">
        <v>-96.283287000000001</v>
      </c>
      <c r="D406">
        <v>-86.537589999999994</v>
      </c>
      <c r="F406" s="2">
        <f t="shared" si="66"/>
        <v>11</v>
      </c>
      <c r="G406" s="2">
        <f t="shared" si="64"/>
        <v>-81.580399</v>
      </c>
      <c r="J406">
        <v>9666666666.6667004</v>
      </c>
      <c r="K406">
        <v>-89.529410999999996</v>
      </c>
      <c r="L406">
        <v>-79.585564000000005</v>
      </c>
      <c r="N406" s="2">
        <f t="shared" si="67"/>
        <v>11</v>
      </c>
      <c r="O406" s="2">
        <f t="shared" si="65"/>
        <v>-101.84784999999999</v>
      </c>
    </row>
    <row r="407" spans="2:16" x14ac:dyDescent="0.25">
      <c r="B407">
        <v>10333333333.333</v>
      </c>
      <c r="C407">
        <v>-90.021934999999999</v>
      </c>
      <c r="D407">
        <v>-80.112762000000004</v>
      </c>
      <c r="F407" s="2">
        <f t="shared" si="66"/>
        <v>11.666666666667</v>
      </c>
      <c r="G407" s="2">
        <f t="shared" si="64"/>
        <v>-80.069939000000005</v>
      </c>
      <c r="J407">
        <v>10333333333.333</v>
      </c>
      <c r="K407">
        <v>-86.201210000000003</v>
      </c>
      <c r="L407">
        <v>-76.503319000000005</v>
      </c>
      <c r="N407" s="2">
        <f t="shared" si="67"/>
        <v>11.666666666667</v>
      </c>
      <c r="O407" s="2">
        <f t="shared" si="65"/>
        <v>-87.541809000000001</v>
      </c>
    </row>
    <row r="408" spans="2:16" x14ac:dyDescent="0.25">
      <c r="B408">
        <v>11000000000</v>
      </c>
      <c r="C408">
        <v>-84.439766000000006</v>
      </c>
      <c r="D408">
        <v>-74.677550999999994</v>
      </c>
      <c r="F408" s="2">
        <f t="shared" si="66"/>
        <v>12.333333333333</v>
      </c>
      <c r="G408" s="2">
        <f t="shared" si="64"/>
        <v>-77.516266000000002</v>
      </c>
      <c r="J408">
        <v>11000000000</v>
      </c>
      <c r="K408">
        <v>-83.473404000000002</v>
      </c>
      <c r="L408">
        <v>-73.80471</v>
      </c>
      <c r="N408" s="2">
        <f t="shared" si="67"/>
        <v>12.333333333333</v>
      </c>
      <c r="O408" s="2">
        <f t="shared" si="65"/>
        <v>-75.861587999999998</v>
      </c>
    </row>
    <row r="409" spans="2:16" x14ac:dyDescent="0.25">
      <c r="B409">
        <v>11666666666.667</v>
      </c>
      <c r="C409">
        <v>-83.778648000000004</v>
      </c>
      <c r="D409">
        <v>-74.072716</v>
      </c>
      <c r="F409" s="2">
        <f t="shared" si="66"/>
        <v>13</v>
      </c>
      <c r="G409" s="2">
        <f t="shared" si="64"/>
        <v>-82.916245000000004</v>
      </c>
      <c r="J409">
        <v>11666666666.667</v>
      </c>
      <c r="K409">
        <v>-84.234809999999996</v>
      </c>
      <c r="L409">
        <v>-74.288498000000004</v>
      </c>
      <c r="N409" s="2">
        <f t="shared" si="67"/>
        <v>13</v>
      </c>
      <c r="O409" s="2">
        <f t="shared" si="65"/>
        <v>-78.752692999999994</v>
      </c>
    </row>
    <row r="410" spans="2:16" x14ac:dyDescent="0.25">
      <c r="B410">
        <v>12333333333.333</v>
      </c>
      <c r="C410">
        <v>-83.126129000000006</v>
      </c>
      <c r="D410">
        <v>-72.944511000000006</v>
      </c>
      <c r="F410" s="2" t="s">
        <v>21</v>
      </c>
      <c r="J410">
        <v>12333333333.333</v>
      </c>
      <c r="K410">
        <v>-86.205619999999996</v>
      </c>
      <c r="L410">
        <v>-76.068031000000005</v>
      </c>
      <c r="N410" s="2" t="s">
        <v>21</v>
      </c>
    </row>
    <row r="411" spans="2:16" x14ac:dyDescent="0.25">
      <c r="B411">
        <v>13000000000</v>
      </c>
      <c r="C411">
        <v>-84.025847999999996</v>
      </c>
      <c r="D411">
        <v>-73.249015999999997</v>
      </c>
      <c r="J411">
        <v>13000000000</v>
      </c>
      <c r="K411">
        <v>-88.014533999999998</v>
      </c>
      <c r="L411">
        <v>-77.200423999999998</v>
      </c>
    </row>
    <row r="412" spans="2:16" x14ac:dyDescent="0.25">
      <c r="B412" t="s">
        <v>21</v>
      </c>
      <c r="J412" t="s">
        <v>21</v>
      </c>
    </row>
    <row r="413" spans="2:16" x14ac:dyDescent="0.25">
      <c r="F413" s="2" t="s">
        <v>60</v>
      </c>
      <c r="N413" s="2" t="s">
        <v>60</v>
      </c>
    </row>
    <row r="414" spans="2:16" ht="15.75" x14ac:dyDescent="0.25">
      <c r="F414" s="2" t="s">
        <v>19</v>
      </c>
      <c r="G414" s="2" t="str">
        <f t="shared" ref="G414:G433" si="68">D440</f>
        <v>4Ix4L dBc Log Mag(dB)</v>
      </c>
      <c r="H414" s="25">
        <v>4</v>
      </c>
      <c r="N414" s="2" t="s">
        <v>19</v>
      </c>
      <c r="O414" s="2" t="str">
        <f t="shared" ref="O414:O433" si="69">L440</f>
        <v>4Ix4L dBc Log Mag(dB)</v>
      </c>
      <c r="P414" s="25">
        <v>4</v>
      </c>
    </row>
    <row r="415" spans="2:16" ht="15.75" x14ac:dyDescent="0.25">
      <c r="B415" t="s">
        <v>58</v>
      </c>
      <c r="F415" s="2">
        <f t="shared" ref="F415:F433" si="70">B441/1000000000</f>
        <v>1</v>
      </c>
      <c r="G415" s="2">
        <f t="shared" si="68"/>
        <v>-62.495410999999997</v>
      </c>
      <c r="H415" s="26">
        <f>ABS(AVERAGE(G415:G433)-(H414-1)*17)</f>
        <v>122.92532921052631</v>
      </c>
      <c r="J415" t="s">
        <v>58</v>
      </c>
      <c r="N415" s="2">
        <f t="shared" ref="N415:N433" si="71">J441/1000000000</f>
        <v>1</v>
      </c>
      <c r="O415" s="2">
        <f t="shared" si="69"/>
        <v>-72.761466999999996</v>
      </c>
      <c r="P415" s="26">
        <f>ABS(AVERAGE(O415:O433)-(P414-1)*17)</f>
        <v>130.33982889473683</v>
      </c>
    </row>
    <row r="416" spans="2:16" x14ac:dyDescent="0.25">
      <c r="B416" t="s">
        <v>19</v>
      </c>
      <c r="C416" t="s">
        <v>165</v>
      </c>
      <c r="D416" t="s">
        <v>89</v>
      </c>
      <c r="F416" s="2">
        <f t="shared" si="70"/>
        <v>1.6666666666666998</v>
      </c>
      <c r="G416" s="2">
        <f t="shared" si="68"/>
        <v>-65.706626999999997</v>
      </c>
      <c r="J416" t="s">
        <v>19</v>
      </c>
      <c r="K416" t="s">
        <v>165</v>
      </c>
      <c r="L416" t="s">
        <v>89</v>
      </c>
      <c r="N416" s="2">
        <f t="shared" si="71"/>
        <v>1.6666666666666998</v>
      </c>
      <c r="O416" s="2">
        <f t="shared" si="69"/>
        <v>-74.860962000000001</v>
      </c>
    </row>
    <row r="417" spans="2:15" x14ac:dyDescent="0.25">
      <c r="B417">
        <v>1000000000</v>
      </c>
      <c r="C417">
        <v>-65.490844999999993</v>
      </c>
      <c r="D417">
        <v>-56.356135999999999</v>
      </c>
      <c r="F417" s="2">
        <f t="shared" si="70"/>
        <v>2.3333333333333002</v>
      </c>
      <c r="G417" s="2">
        <f t="shared" si="68"/>
        <v>-62.205105000000003</v>
      </c>
      <c r="J417">
        <v>1000000000</v>
      </c>
      <c r="K417">
        <v>-96.998390000000001</v>
      </c>
      <c r="L417">
        <v>-88.923370000000006</v>
      </c>
      <c r="N417" s="2">
        <f t="shared" si="71"/>
        <v>2.3333333333333002</v>
      </c>
      <c r="O417" s="2">
        <f t="shared" si="69"/>
        <v>-73.558372000000006</v>
      </c>
    </row>
    <row r="418" spans="2:15" x14ac:dyDescent="0.25">
      <c r="B418">
        <v>1666666666.6666999</v>
      </c>
      <c r="C418">
        <v>-61.024386999999997</v>
      </c>
      <c r="D418">
        <v>-53.356369000000001</v>
      </c>
      <c r="F418" s="2">
        <f t="shared" si="70"/>
        <v>3</v>
      </c>
      <c r="G418" s="2">
        <f t="shared" si="68"/>
        <v>-61.158974000000001</v>
      </c>
      <c r="J418">
        <v>1666666666.6666999</v>
      </c>
      <c r="K418">
        <v>-95.020065000000002</v>
      </c>
      <c r="L418">
        <v>-87.215102999999999</v>
      </c>
      <c r="N418" s="2">
        <f t="shared" si="71"/>
        <v>3</v>
      </c>
      <c r="O418" s="2">
        <f t="shared" si="69"/>
        <v>-84.988892000000007</v>
      </c>
    </row>
    <row r="419" spans="2:15" x14ac:dyDescent="0.25">
      <c r="B419">
        <v>2333333333.3333001</v>
      </c>
      <c r="C419">
        <v>-64.813370000000006</v>
      </c>
      <c r="D419">
        <v>-56.386803</v>
      </c>
      <c r="F419" s="2">
        <f t="shared" si="70"/>
        <v>3.6666666666666998</v>
      </c>
      <c r="G419" s="2">
        <f t="shared" si="68"/>
        <v>-63.740302999999997</v>
      </c>
      <c r="J419">
        <v>2333333333.3333001</v>
      </c>
      <c r="K419">
        <v>-102.21942</v>
      </c>
      <c r="L419">
        <v>-93.954780999999997</v>
      </c>
      <c r="N419" s="2">
        <f t="shared" si="71"/>
        <v>3.6666666666666998</v>
      </c>
      <c r="O419" s="2">
        <f t="shared" si="69"/>
        <v>-83.409546000000006</v>
      </c>
    </row>
    <row r="420" spans="2:15" x14ac:dyDescent="0.25">
      <c r="B420">
        <v>3000000000</v>
      </c>
      <c r="C420">
        <v>-90.164496999999997</v>
      </c>
      <c r="D420">
        <v>-81.536841999999993</v>
      </c>
      <c r="F420" s="2">
        <f t="shared" si="70"/>
        <v>4.3333333333332993</v>
      </c>
      <c r="G420" s="2">
        <f t="shared" si="68"/>
        <v>-62.588169000000001</v>
      </c>
      <c r="J420">
        <v>3000000000</v>
      </c>
      <c r="K420">
        <v>-95.624358999999998</v>
      </c>
      <c r="L420">
        <v>-87.467597999999995</v>
      </c>
      <c r="N420" s="2">
        <f t="shared" si="71"/>
        <v>4.3333333333332993</v>
      </c>
      <c r="O420" s="2">
        <f t="shared" si="69"/>
        <v>-84.700789999999998</v>
      </c>
    </row>
    <row r="421" spans="2:15" x14ac:dyDescent="0.25">
      <c r="B421">
        <v>3666666666.6666999</v>
      </c>
      <c r="C421">
        <v>-90.781707999999995</v>
      </c>
      <c r="D421">
        <v>-82.476508999999993</v>
      </c>
      <c r="F421" s="2">
        <f t="shared" si="70"/>
        <v>5</v>
      </c>
      <c r="G421" s="2">
        <f t="shared" si="68"/>
        <v>-63.472607000000004</v>
      </c>
      <c r="J421">
        <v>3666666666.6666999</v>
      </c>
      <c r="K421">
        <v>-103.20393</v>
      </c>
      <c r="L421">
        <v>-95.191254000000001</v>
      </c>
      <c r="N421" s="2">
        <f t="shared" si="71"/>
        <v>5</v>
      </c>
      <c r="O421" s="2">
        <f t="shared" si="69"/>
        <v>-88.493354999999994</v>
      </c>
    </row>
    <row r="422" spans="2:15" x14ac:dyDescent="0.25">
      <c r="B422">
        <v>4333333333.3332996</v>
      </c>
      <c r="C422">
        <v>-94.118385000000004</v>
      </c>
      <c r="D422">
        <v>-86.112785000000002</v>
      </c>
      <c r="F422" s="2">
        <f t="shared" si="70"/>
        <v>5.6666666666667007</v>
      </c>
      <c r="G422" s="2">
        <f t="shared" si="68"/>
        <v>-85.741730000000004</v>
      </c>
      <c r="J422">
        <v>4333333333.3332996</v>
      </c>
      <c r="K422">
        <v>-103.17559</v>
      </c>
      <c r="L422">
        <v>-95.085280999999995</v>
      </c>
      <c r="N422" s="2">
        <f t="shared" si="71"/>
        <v>5.6666666666667007</v>
      </c>
      <c r="O422" s="2">
        <f t="shared" si="69"/>
        <v>-79.643951000000001</v>
      </c>
    </row>
    <row r="423" spans="2:15" x14ac:dyDescent="0.25">
      <c r="B423">
        <v>5000000000</v>
      </c>
      <c r="C423">
        <v>-85.730286000000007</v>
      </c>
      <c r="D423">
        <v>-77.559867999999994</v>
      </c>
      <c r="F423" s="2">
        <f t="shared" si="70"/>
        <v>6.3333333333332993</v>
      </c>
      <c r="G423" s="2">
        <f t="shared" si="68"/>
        <v>-70.531677000000002</v>
      </c>
      <c r="J423">
        <v>5000000000</v>
      </c>
      <c r="K423">
        <v>-102.5266</v>
      </c>
      <c r="L423">
        <v>-94.234252999999995</v>
      </c>
      <c r="N423" s="2">
        <f t="shared" si="71"/>
        <v>6.3333333333332993</v>
      </c>
      <c r="O423" s="2">
        <f t="shared" si="69"/>
        <v>-79.241669000000002</v>
      </c>
    </row>
    <row r="424" spans="2:15" x14ac:dyDescent="0.25">
      <c r="B424">
        <v>5666666666.6667004</v>
      </c>
      <c r="C424">
        <v>-70.782875000000004</v>
      </c>
      <c r="D424">
        <v>-62.623043000000003</v>
      </c>
      <c r="F424" s="2">
        <f t="shared" si="70"/>
        <v>7</v>
      </c>
      <c r="G424" s="2">
        <f t="shared" si="68"/>
        <v>-94.152587999999994</v>
      </c>
      <c r="J424">
        <v>5666666666.6667004</v>
      </c>
      <c r="K424">
        <v>-99.801536999999996</v>
      </c>
      <c r="L424">
        <v>-91.331008999999995</v>
      </c>
      <c r="N424" s="2">
        <f t="shared" si="71"/>
        <v>7</v>
      </c>
      <c r="O424" s="2">
        <f t="shared" si="69"/>
        <v>-84.587119999999999</v>
      </c>
    </row>
    <row r="425" spans="2:15" x14ac:dyDescent="0.25">
      <c r="B425">
        <v>6333333333.3332996</v>
      </c>
      <c r="C425">
        <v>-95.195030000000003</v>
      </c>
      <c r="D425">
        <v>-86.75515</v>
      </c>
      <c r="F425" s="2">
        <f t="shared" si="70"/>
        <v>7.6666666666667007</v>
      </c>
      <c r="G425" s="2">
        <f t="shared" si="68"/>
        <v>-77.382628999999994</v>
      </c>
      <c r="J425">
        <v>6333333333.3332996</v>
      </c>
      <c r="K425">
        <v>-101.68122</v>
      </c>
      <c r="L425">
        <v>-93.600594000000001</v>
      </c>
      <c r="N425" s="2">
        <f t="shared" si="71"/>
        <v>7.6666666666667007</v>
      </c>
      <c r="O425" s="2">
        <f t="shared" si="69"/>
        <v>-83.936531000000002</v>
      </c>
    </row>
    <row r="426" spans="2:15" x14ac:dyDescent="0.25">
      <c r="B426">
        <v>7000000000</v>
      </c>
      <c r="C426">
        <v>-98.140839</v>
      </c>
      <c r="D426">
        <v>-90.077904000000004</v>
      </c>
      <c r="F426" s="2">
        <f t="shared" si="70"/>
        <v>8.3333333333333002</v>
      </c>
      <c r="G426" s="2">
        <f t="shared" si="68"/>
        <v>-72.232787999999999</v>
      </c>
      <c r="J426">
        <v>7000000000</v>
      </c>
      <c r="K426">
        <v>-108.44540000000001</v>
      </c>
      <c r="L426">
        <v>-100.08513000000001</v>
      </c>
      <c r="N426" s="2">
        <f t="shared" si="71"/>
        <v>8.3333333333333002</v>
      </c>
      <c r="O426" s="2">
        <f t="shared" si="69"/>
        <v>-85.288421999999997</v>
      </c>
    </row>
    <row r="427" spans="2:15" x14ac:dyDescent="0.25">
      <c r="B427">
        <v>7666666666.6667004</v>
      </c>
      <c r="C427">
        <v>-120.43589</v>
      </c>
      <c r="D427">
        <v>-111.93303</v>
      </c>
      <c r="F427" s="2">
        <f t="shared" si="70"/>
        <v>9</v>
      </c>
      <c r="G427" s="2">
        <f t="shared" si="68"/>
        <v>-71.645713999999998</v>
      </c>
      <c r="J427">
        <v>7666666666.6667004</v>
      </c>
      <c r="K427">
        <v>-100.22727999999999</v>
      </c>
      <c r="L427">
        <v>-91.828415000000007</v>
      </c>
      <c r="N427" s="2">
        <f t="shared" si="71"/>
        <v>9</v>
      </c>
      <c r="O427" s="2">
        <f t="shared" si="69"/>
        <v>-84.045745999999994</v>
      </c>
    </row>
    <row r="428" spans="2:15" x14ac:dyDescent="0.25">
      <c r="B428">
        <v>8333333333.3332996</v>
      </c>
      <c r="C428">
        <v>-101.22857999999999</v>
      </c>
      <c r="D428">
        <v>-92.325660999999997</v>
      </c>
      <c r="F428" s="2">
        <f t="shared" si="70"/>
        <v>9.6666666666666998</v>
      </c>
      <c r="G428" s="2">
        <f t="shared" si="68"/>
        <v>-80.339827999999997</v>
      </c>
      <c r="J428">
        <v>8333333333.3332996</v>
      </c>
      <c r="K428">
        <v>-105.54249</v>
      </c>
      <c r="L428">
        <v>-96.739852999999997</v>
      </c>
      <c r="N428" s="2">
        <f t="shared" si="71"/>
        <v>9.6666666666666998</v>
      </c>
      <c r="O428" s="2">
        <f t="shared" si="69"/>
        <v>-79.629585000000006</v>
      </c>
    </row>
    <row r="429" spans="2:15" x14ac:dyDescent="0.25">
      <c r="B429">
        <v>9000000000</v>
      </c>
      <c r="C429">
        <v>-96.047561999999999</v>
      </c>
      <c r="D429">
        <v>-86.670044000000004</v>
      </c>
      <c r="F429" s="2">
        <f t="shared" si="70"/>
        <v>10.333333333333</v>
      </c>
      <c r="G429" s="2">
        <f t="shared" si="68"/>
        <v>-76.215691000000007</v>
      </c>
      <c r="J429">
        <v>9000000000</v>
      </c>
      <c r="K429">
        <v>-118.26904999999999</v>
      </c>
      <c r="L429">
        <v>-108.73556000000001</v>
      </c>
      <c r="N429" s="2">
        <f t="shared" si="71"/>
        <v>10.333333333333</v>
      </c>
      <c r="O429" s="2">
        <f t="shared" si="69"/>
        <v>-77.673439000000002</v>
      </c>
    </row>
    <row r="430" spans="2:15" x14ac:dyDescent="0.25">
      <c r="B430">
        <v>9666666666.6667004</v>
      </c>
      <c r="C430">
        <v>-101.76898</v>
      </c>
      <c r="D430">
        <v>-92.023285000000001</v>
      </c>
      <c r="F430" s="2">
        <f t="shared" si="70"/>
        <v>11</v>
      </c>
      <c r="G430" s="2">
        <f t="shared" si="68"/>
        <v>-74.777366999999998</v>
      </c>
      <c r="J430">
        <v>9666666666.6667004</v>
      </c>
      <c r="K430">
        <v>-106.48687</v>
      </c>
      <c r="L430">
        <v>-96.543030000000002</v>
      </c>
      <c r="N430" s="2">
        <f t="shared" si="71"/>
        <v>11</v>
      </c>
      <c r="O430" s="2">
        <f t="shared" si="69"/>
        <v>-75.302550999999994</v>
      </c>
    </row>
    <row r="431" spans="2:15" x14ac:dyDescent="0.25">
      <c r="B431">
        <v>10333333333.333</v>
      </c>
      <c r="C431">
        <v>-98.824866999999998</v>
      </c>
      <c r="D431">
        <v>-88.915694999999999</v>
      </c>
      <c r="F431" s="2">
        <f t="shared" si="70"/>
        <v>11.666666666667</v>
      </c>
      <c r="G431" s="2">
        <f t="shared" si="68"/>
        <v>-74.888405000000006</v>
      </c>
      <c r="J431">
        <v>10333333333.333</v>
      </c>
      <c r="K431">
        <v>-97.350387999999995</v>
      </c>
      <c r="L431">
        <v>-87.652503999999993</v>
      </c>
      <c r="N431" s="2">
        <f t="shared" si="71"/>
        <v>11.666666666667</v>
      </c>
      <c r="O431" s="2">
        <f t="shared" si="69"/>
        <v>-72.110252000000003</v>
      </c>
    </row>
    <row r="432" spans="2:15" x14ac:dyDescent="0.25">
      <c r="B432">
        <v>11000000000</v>
      </c>
      <c r="C432">
        <v>-91.342613</v>
      </c>
      <c r="D432">
        <v>-81.580399</v>
      </c>
      <c r="F432" s="2">
        <f t="shared" si="70"/>
        <v>12.333333333333</v>
      </c>
      <c r="G432" s="2">
        <f t="shared" si="68"/>
        <v>-73.514274999999998</v>
      </c>
      <c r="J432">
        <v>11000000000</v>
      </c>
      <c r="K432">
        <v>-111.51655</v>
      </c>
      <c r="L432">
        <v>-101.84784999999999</v>
      </c>
      <c r="N432" s="2">
        <f t="shared" si="71"/>
        <v>12.333333333333</v>
      </c>
      <c r="O432" s="2">
        <f t="shared" si="69"/>
        <v>-70.818725999999998</v>
      </c>
    </row>
    <row r="433" spans="2:16" x14ac:dyDescent="0.25">
      <c r="B433">
        <v>11666666666.667</v>
      </c>
      <c r="C433">
        <v>-89.775870999999995</v>
      </c>
      <c r="D433">
        <v>-80.069939000000005</v>
      </c>
      <c r="F433" s="2">
        <f t="shared" si="70"/>
        <v>13</v>
      </c>
      <c r="G433" s="2">
        <f t="shared" si="68"/>
        <v>-73.791366999999994</v>
      </c>
      <c r="J433">
        <v>11666666666.667</v>
      </c>
      <c r="K433">
        <v>-97.488121000000007</v>
      </c>
      <c r="L433">
        <v>-87.541809000000001</v>
      </c>
      <c r="N433" s="2">
        <f t="shared" si="71"/>
        <v>13</v>
      </c>
      <c r="O433" s="2">
        <f t="shared" si="69"/>
        <v>-72.405372999999997</v>
      </c>
    </row>
    <row r="434" spans="2:16" x14ac:dyDescent="0.25">
      <c r="B434">
        <v>12333333333.333</v>
      </c>
      <c r="C434">
        <v>-87.697890999999998</v>
      </c>
      <c r="D434">
        <v>-77.516266000000002</v>
      </c>
      <c r="F434" s="2" t="s">
        <v>21</v>
      </c>
      <c r="J434">
        <v>12333333333.333</v>
      </c>
      <c r="K434">
        <v>-85.999176000000006</v>
      </c>
      <c r="L434">
        <v>-75.861587999999998</v>
      </c>
      <c r="N434" s="2" t="s">
        <v>21</v>
      </c>
    </row>
    <row r="435" spans="2:16" x14ac:dyDescent="0.25">
      <c r="B435">
        <v>13000000000</v>
      </c>
      <c r="C435">
        <v>-93.693084999999996</v>
      </c>
      <c r="D435">
        <v>-82.916245000000004</v>
      </c>
      <c r="J435">
        <v>13000000000</v>
      </c>
      <c r="K435">
        <v>-89.566802999999993</v>
      </c>
      <c r="L435">
        <v>-78.752692999999994</v>
      </c>
    </row>
    <row r="436" spans="2:16" x14ac:dyDescent="0.25">
      <c r="B436" t="s">
        <v>21</v>
      </c>
      <c r="J436" t="s">
        <v>21</v>
      </c>
    </row>
    <row r="437" spans="2:16" x14ac:dyDescent="0.25">
      <c r="F437" s="2" t="s">
        <v>62</v>
      </c>
      <c r="N437" s="2" t="s">
        <v>62</v>
      </c>
    </row>
    <row r="438" spans="2:16" ht="15.75" x14ac:dyDescent="0.25">
      <c r="F438" s="2" t="s">
        <v>19</v>
      </c>
      <c r="G438" s="2" t="str">
        <f t="shared" ref="G438:G457" si="72">D464</f>
        <v>4Ix5L dBc Log Mag(dB)</v>
      </c>
      <c r="H438" s="25">
        <v>4</v>
      </c>
      <c r="N438" s="2" t="s">
        <v>19</v>
      </c>
      <c r="O438" s="2" t="str">
        <f t="shared" ref="O438:O457" si="73">L464</f>
        <v>4Ix5L dBc Log Mag(dB)</v>
      </c>
      <c r="P438" s="25">
        <v>4</v>
      </c>
    </row>
    <row r="439" spans="2:16" ht="15.75" x14ac:dyDescent="0.25">
      <c r="B439" t="s">
        <v>60</v>
      </c>
      <c r="F439" s="2">
        <f t="shared" ref="F439:F457" si="74">B465/1000000000</f>
        <v>1.004</v>
      </c>
      <c r="G439" s="2">
        <f t="shared" si="72"/>
        <v>-54.862380999999999</v>
      </c>
      <c r="H439" s="26">
        <f>ABS(AVERAGE(G439:G457)-(H438-1)*17)</f>
        <v>118.2233657368421</v>
      </c>
      <c r="J439" t="s">
        <v>60</v>
      </c>
      <c r="N439" s="2">
        <f t="shared" ref="N439:N457" si="75">J465/1000000000</f>
        <v>1.004</v>
      </c>
      <c r="O439" s="2">
        <f t="shared" si="73"/>
        <v>-55.991244999999999</v>
      </c>
      <c r="P439" s="26">
        <f>ABS(AVERAGE(O439:O457)-(P438-1)*17)</f>
        <v>133.11452542105263</v>
      </c>
    </row>
    <row r="440" spans="2:16" x14ac:dyDescent="0.25">
      <c r="B440" t="s">
        <v>19</v>
      </c>
      <c r="C440" t="s">
        <v>166</v>
      </c>
      <c r="D440" t="s">
        <v>90</v>
      </c>
      <c r="F440" s="2">
        <f t="shared" si="74"/>
        <v>1.6704444444444</v>
      </c>
      <c r="G440" s="2">
        <f t="shared" si="72"/>
        <v>-58.276333000000001</v>
      </c>
      <c r="J440" t="s">
        <v>19</v>
      </c>
      <c r="K440" t="s">
        <v>166</v>
      </c>
      <c r="L440" t="s">
        <v>90</v>
      </c>
      <c r="N440" s="2">
        <f t="shared" si="75"/>
        <v>1.6704444444444</v>
      </c>
      <c r="O440" s="2">
        <f t="shared" si="73"/>
        <v>-51.861797000000003</v>
      </c>
    </row>
    <row r="441" spans="2:16" x14ac:dyDescent="0.25">
      <c r="B441">
        <v>1000000000</v>
      </c>
      <c r="C441">
        <v>-71.630118999999993</v>
      </c>
      <c r="D441">
        <v>-62.495410999999997</v>
      </c>
      <c r="F441" s="2">
        <f t="shared" si="74"/>
        <v>2.3368888888888999</v>
      </c>
      <c r="G441" s="2">
        <f t="shared" si="72"/>
        <v>-53.613621000000002</v>
      </c>
      <c r="J441">
        <v>1000000000</v>
      </c>
      <c r="K441">
        <v>-80.836478999999997</v>
      </c>
      <c r="L441">
        <v>-72.761466999999996</v>
      </c>
      <c r="N441" s="2">
        <f t="shared" si="75"/>
        <v>2.3368888888888999</v>
      </c>
      <c r="O441" s="2">
        <f t="shared" si="73"/>
        <v>-60.656319000000003</v>
      </c>
    </row>
    <row r="442" spans="2:16" x14ac:dyDescent="0.25">
      <c r="B442">
        <v>1666666666.6666999</v>
      </c>
      <c r="C442">
        <v>-73.374649000000005</v>
      </c>
      <c r="D442">
        <v>-65.706626999999997</v>
      </c>
      <c r="F442" s="2">
        <f t="shared" si="74"/>
        <v>3.0033333333333001</v>
      </c>
      <c r="G442" s="2">
        <f t="shared" si="72"/>
        <v>-63.038181000000002</v>
      </c>
      <c r="J442">
        <v>1666666666.6666999</v>
      </c>
      <c r="K442">
        <v>-82.665924000000004</v>
      </c>
      <c r="L442">
        <v>-74.860962000000001</v>
      </c>
      <c r="N442" s="2">
        <f t="shared" si="75"/>
        <v>3.0033333333333001</v>
      </c>
      <c r="O442" s="2">
        <f t="shared" si="73"/>
        <v>-63.994639999999997</v>
      </c>
    </row>
    <row r="443" spans="2:16" x14ac:dyDescent="0.25">
      <c r="B443">
        <v>2333333333.3333001</v>
      </c>
      <c r="C443">
        <v>-70.631668000000005</v>
      </c>
      <c r="D443">
        <v>-62.205105000000003</v>
      </c>
      <c r="F443" s="2">
        <f t="shared" si="74"/>
        <v>3.6697777777778002</v>
      </c>
      <c r="G443" s="2">
        <f t="shared" si="72"/>
        <v>-64.109009</v>
      </c>
      <c r="J443">
        <v>2333333333.3333001</v>
      </c>
      <c r="K443">
        <v>-81.823013000000003</v>
      </c>
      <c r="L443">
        <v>-73.558372000000006</v>
      </c>
      <c r="N443" s="2">
        <f t="shared" si="75"/>
        <v>3.6697777777778002</v>
      </c>
      <c r="O443" s="2">
        <f t="shared" si="73"/>
        <v>-62.947186000000002</v>
      </c>
    </row>
    <row r="444" spans="2:16" x14ac:dyDescent="0.25">
      <c r="B444">
        <v>3000000000</v>
      </c>
      <c r="C444">
        <v>-69.786629000000005</v>
      </c>
      <c r="D444">
        <v>-61.158974000000001</v>
      </c>
      <c r="F444" s="2">
        <f t="shared" si="74"/>
        <v>4.3362222222222</v>
      </c>
      <c r="G444" s="2">
        <f t="shared" si="72"/>
        <v>-53.862842999999998</v>
      </c>
      <c r="J444">
        <v>3000000000</v>
      </c>
      <c r="K444">
        <v>-93.145652999999996</v>
      </c>
      <c r="L444">
        <v>-84.988892000000007</v>
      </c>
      <c r="N444" s="2">
        <f t="shared" si="75"/>
        <v>4.3362222222222</v>
      </c>
      <c r="O444" s="2">
        <f t="shared" si="73"/>
        <v>-82.836189000000005</v>
      </c>
    </row>
    <row r="445" spans="2:16" x14ac:dyDescent="0.25">
      <c r="B445">
        <v>3666666666.6666999</v>
      </c>
      <c r="C445">
        <v>-72.045494000000005</v>
      </c>
      <c r="D445">
        <v>-63.740302999999997</v>
      </c>
      <c r="F445" s="2">
        <f t="shared" si="74"/>
        <v>5.0026666666667001</v>
      </c>
      <c r="G445" s="2">
        <f t="shared" si="72"/>
        <v>-61.887520000000002</v>
      </c>
      <c r="J445">
        <v>3666666666.6666999</v>
      </c>
      <c r="K445">
        <v>-91.422225999999995</v>
      </c>
      <c r="L445">
        <v>-83.409546000000006</v>
      </c>
      <c r="N445" s="2">
        <f t="shared" si="75"/>
        <v>5.0026666666667001</v>
      </c>
      <c r="O445" s="2">
        <f t="shared" si="73"/>
        <v>-88.359939999999995</v>
      </c>
    </row>
    <row r="446" spans="2:16" x14ac:dyDescent="0.25">
      <c r="B446">
        <v>4333333333.3332996</v>
      </c>
      <c r="C446">
        <v>-70.593772999999999</v>
      </c>
      <c r="D446">
        <v>-62.588169000000001</v>
      </c>
      <c r="F446" s="2">
        <f t="shared" si="74"/>
        <v>5.6691111111110999</v>
      </c>
      <c r="G446" s="2">
        <f t="shared" si="72"/>
        <v>-54.410052999999998</v>
      </c>
      <c r="J446">
        <v>4333333333.3332996</v>
      </c>
      <c r="K446">
        <v>-92.7911</v>
      </c>
      <c r="L446">
        <v>-84.700789999999998</v>
      </c>
      <c r="N446" s="2">
        <f t="shared" si="75"/>
        <v>5.6691111111110999</v>
      </c>
      <c r="O446" s="2">
        <f t="shared" si="73"/>
        <v>-89.436278999999999</v>
      </c>
    </row>
    <row r="447" spans="2:16" x14ac:dyDescent="0.25">
      <c r="B447">
        <v>5000000000</v>
      </c>
      <c r="C447">
        <v>-71.643028000000001</v>
      </c>
      <c r="D447">
        <v>-63.472607000000004</v>
      </c>
      <c r="F447" s="2">
        <f t="shared" si="74"/>
        <v>6.3355555555556</v>
      </c>
      <c r="G447" s="2">
        <f t="shared" si="72"/>
        <v>-56.241146000000001</v>
      </c>
      <c r="J447">
        <v>5000000000</v>
      </c>
      <c r="K447">
        <v>-96.785697999999996</v>
      </c>
      <c r="L447">
        <v>-88.493354999999994</v>
      </c>
      <c r="N447" s="2">
        <f t="shared" si="75"/>
        <v>6.3355555555556</v>
      </c>
      <c r="O447" s="2">
        <f t="shared" si="73"/>
        <v>-88.241371000000001</v>
      </c>
    </row>
    <row r="448" spans="2:16" x14ac:dyDescent="0.25">
      <c r="B448">
        <v>5666666666.6667004</v>
      </c>
      <c r="C448">
        <v>-93.901566000000003</v>
      </c>
      <c r="D448">
        <v>-85.741730000000004</v>
      </c>
      <c r="F448" s="2">
        <f t="shared" si="74"/>
        <v>7.0019999999999998</v>
      </c>
      <c r="G448" s="2">
        <f t="shared" si="72"/>
        <v>-66.492751999999996</v>
      </c>
      <c r="J448">
        <v>5666666666.6667004</v>
      </c>
      <c r="K448">
        <v>-88.114479000000003</v>
      </c>
      <c r="L448">
        <v>-79.643951000000001</v>
      </c>
      <c r="N448" s="2">
        <f t="shared" si="75"/>
        <v>7.0019999999999998</v>
      </c>
      <c r="O448" s="2">
        <f t="shared" si="73"/>
        <v>-95.932236000000003</v>
      </c>
    </row>
    <row r="449" spans="2:16" x14ac:dyDescent="0.25">
      <c r="B449">
        <v>6333333333.3332996</v>
      </c>
      <c r="C449">
        <v>-78.971558000000002</v>
      </c>
      <c r="D449">
        <v>-70.531677000000002</v>
      </c>
      <c r="F449" s="2">
        <f t="shared" si="74"/>
        <v>7.6684444444443995</v>
      </c>
      <c r="G449" s="2">
        <f t="shared" si="72"/>
        <v>-82.653747999999993</v>
      </c>
      <c r="J449">
        <v>6333333333.3332996</v>
      </c>
      <c r="K449">
        <v>-87.322295999999994</v>
      </c>
      <c r="L449">
        <v>-79.241669000000002</v>
      </c>
      <c r="N449" s="2">
        <f t="shared" si="75"/>
        <v>7.6684444444443995</v>
      </c>
      <c r="O449" s="2">
        <f t="shared" si="73"/>
        <v>-91.291854999999998</v>
      </c>
    </row>
    <row r="450" spans="2:16" x14ac:dyDescent="0.25">
      <c r="B450">
        <v>7000000000</v>
      </c>
      <c r="C450">
        <v>-102.21552</v>
      </c>
      <c r="D450">
        <v>-94.152587999999994</v>
      </c>
      <c r="F450" s="2">
        <f t="shared" si="74"/>
        <v>8.3348888888888997</v>
      </c>
      <c r="G450" s="2">
        <f t="shared" si="72"/>
        <v>-87.073279999999997</v>
      </c>
      <c r="J450">
        <v>7000000000</v>
      </c>
      <c r="K450">
        <v>-92.947388000000004</v>
      </c>
      <c r="L450">
        <v>-84.587119999999999</v>
      </c>
      <c r="N450" s="2">
        <f t="shared" si="75"/>
        <v>8.3348888888888997</v>
      </c>
      <c r="O450" s="2">
        <f t="shared" si="73"/>
        <v>-82.550690000000003</v>
      </c>
    </row>
    <row r="451" spans="2:16" x14ac:dyDescent="0.25">
      <c r="B451">
        <v>7666666666.6667004</v>
      </c>
      <c r="C451">
        <v>-85.885482999999994</v>
      </c>
      <c r="D451">
        <v>-77.382628999999994</v>
      </c>
      <c r="F451" s="2">
        <f t="shared" si="74"/>
        <v>9.0013333333332994</v>
      </c>
      <c r="G451" s="2">
        <f t="shared" si="72"/>
        <v>-71.061110999999997</v>
      </c>
      <c r="J451">
        <v>7666666666.6667004</v>
      </c>
      <c r="K451">
        <v>-92.335387999999995</v>
      </c>
      <c r="L451">
        <v>-83.936531000000002</v>
      </c>
      <c r="N451" s="2">
        <f t="shared" si="75"/>
        <v>9.0013333333332994</v>
      </c>
      <c r="O451" s="2">
        <f t="shared" si="73"/>
        <v>-102.91240999999999</v>
      </c>
    </row>
    <row r="452" spans="2:16" x14ac:dyDescent="0.25">
      <c r="B452">
        <v>8333333333.3332996</v>
      </c>
      <c r="C452">
        <v>-81.135695999999996</v>
      </c>
      <c r="D452">
        <v>-72.232787999999999</v>
      </c>
      <c r="F452" s="2">
        <f t="shared" si="74"/>
        <v>9.6677777777778005</v>
      </c>
      <c r="G452" s="2">
        <f t="shared" si="72"/>
        <v>-78.371986000000007</v>
      </c>
      <c r="J452">
        <v>8333333333.3332996</v>
      </c>
      <c r="K452">
        <v>-94.091064000000003</v>
      </c>
      <c r="L452">
        <v>-85.288421999999997</v>
      </c>
      <c r="N452" s="2">
        <f t="shared" si="75"/>
        <v>9.6677777777778005</v>
      </c>
      <c r="O452" s="2">
        <f t="shared" si="73"/>
        <v>-93.463829000000004</v>
      </c>
    </row>
    <row r="453" spans="2:16" x14ac:dyDescent="0.25">
      <c r="B453">
        <v>9000000000</v>
      </c>
      <c r="C453">
        <v>-81.023231999999993</v>
      </c>
      <c r="D453">
        <v>-71.645713999999998</v>
      </c>
      <c r="F453" s="2">
        <f t="shared" si="74"/>
        <v>10.334222222221999</v>
      </c>
      <c r="G453" s="2">
        <f t="shared" si="72"/>
        <v>-79.357215999999994</v>
      </c>
      <c r="J453">
        <v>9000000000</v>
      </c>
      <c r="K453">
        <v>-93.579239000000001</v>
      </c>
      <c r="L453">
        <v>-84.045745999999994</v>
      </c>
      <c r="N453" s="2">
        <f t="shared" si="75"/>
        <v>10.334222222221999</v>
      </c>
      <c r="O453" s="2">
        <f t="shared" si="73"/>
        <v>-89.307556000000005</v>
      </c>
    </row>
    <row r="454" spans="2:16" x14ac:dyDescent="0.25">
      <c r="B454">
        <v>9666666666.6667004</v>
      </c>
      <c r="C454">
        <v>-90.085517999999993</v>
      </c>
      <c r="D454">
        <v>-80.339827999999997</v>
      </c>
      <c r="F454" s="2">
        <f t="shared" si="74"/>
        <v>11.000666666667</v>
      </c>
      <c r="G454" s="2">
        <f t="shared" si="72"/>
        <v>-74.891730999999993</v>
      </c>
      <c r="J454">
        <v>9666666666.6667004</v>
      </c>
      <c r="K454">
        <v>-89.573432999999994</v>
      </c>
      <c r="L454">
        <v>-79.629585000000006</v>
      </c>
      <c r="N454" s="2">
        <f t="shared" si="75"/>
        <v>11.000666666667</v>
      </c>
      <c r="O454" s="2">
        <f t="shared" si="73"/>
        <v>-90.469368000000003</v>
      </c>
    </row>
    <row r="455" spans="2:16" x14ac:dyDescent="0.25">
      <c r="B455">
        <v>10333333333.333</v>
      </c>
      <c r="C455">
        <v>-86.124863000000005</v>
      </c>
      <c r="D455">
        <v>-76.215691000000007</v>
      </c>
      <c r="F455" s="2">
        <f t="shared" si="74"/>
        <v>11.667111111111</v>
      </c>
      <c r="G455" s="2">
        <f t="shared" si="72"/>
        <v>-64.991118999999998</v>
      </c>
      <c r="J455">
        <v>10333333333.333</v>
      </c>
      <c r="K455">
        <v>-87.37133</v>
      </c>
      <c r="L455">
        <v>-77.673439000000002</v>
      </c>
      <c r="N455" s="2">
        <f t="shared" si="75"/>
        <v>11.667111111111</v>
      </c>
      <c r="O455" s="2">
        <f t="shared" si="73"/>
        <v>-90.391379999999998</v>
      </c>
    </row>
    <row r="456" spans="2:16" x14ac:dyDescent="0.25">
      <c r="B456">
        <v>11000000000</v>
      </c>
      <c r="C456">
        <v>-84.539580999999998</v>
      </c>
      <c r="D456">
        <v>-74.777366999999998</v>
      </c>
      <c r="F456" s="2">
        <f t="shared" si="74"/>
        <v>12.333555555556</v>
      </c>
      <c r="G456" s="2">
        <f t="shared" si="72"/>
        <v>-74.500168000000002</v>
      </c>
      <c r="J456">
        <v>11000000000</v>
      </c>
      <c r="K456">
        <v>-84.971244999999996</v>
      </c>
      <c r="L456">
        <v>-75.302550999999994</v>
      </c>
      <c r="N456" s="2">
        <f t="shared" si="75"/>
        <v>12.333555555556</v>
      </c>
      <c r="O456" s="2">
        <f t="shared" si="73"/>
        <v>-89.911713000000006</v>
      </c>
    </row>
    <row r="457" spans="2:16" x14ac:dyDescent="0.25">
      <c r="B457">
        <v>11666666666.667</v>
      </c>
      <c r="C457">
        <v>-84.594345000000004</v>
      </c>
      <c r="D457">
        <v>-74.888405000000006</v>
      </c>
      <c r="F457" s="2">
        <f t="shared" si="74"/>
        <v>13</v>
      </c>
      <c r="G457" s="2">
        <f t="shared" si="72"/>
        <v>-77.549751000000001</v>
      </c>
      <c r="J457">
        <v>11666666666.667</v>
      </c>
      <c r="K457">
        <v>-82.056563999999995</v>
      </c>
      <c r="L457">
        <v>-72.110252000000003</v>
      </c>
      <c r="N457" s="2">
        <f t="shared" si="75"/>
        <v>13</v>
      </c>
      <c r="O457" s="2">
        <f t="shared" si="73"/>
        <v>-89.619979999999998</v>
      </c>
    </row>
    <row r="458" spans="2:16" x14ac:dyDescent="0.25">
      <c r="B458">
        <v>12333333333.333</v>
      </c>
      <c r="C458">
        <v>-83.695892000000001</v>
      </c>
      <c r="D458">
        <v>-73.514274999999998</v>
      </c>
      <c r="F458" s="2" t="s">
        <v>21</v>
      </c>
      <c r="J458">
        <v>12333333333.333</v>
      </c>
      <c r="K458">
        <v>-80.956314000000006</v>
      </c>
      <c r="L458">
        <v>-70.818725999999998</v>
      </c>
      <c r="N458" s="2" t="s">
        <v>21</v>
      </c>
    </row>
    <row r="459" spans="2:16" x14ac:dyDescent="0.25">
      <c r="B459">
        <v>13000000000</v>
      </c>
      <c r="C459">
        <v>-84.568207000000001</v>
      </c>
      <c r="D459">
        <v>-73.791366999999994</v>
      </c>
      <c r="J459">
        <v>13000000000</v>
      </c>
      <c r="K459">
        <v>-83.219475000000003</v>
      </c>
      <c r="L459">
        <v>-72.405372999999997</v>
      </c>
    </row>
    <row r="460" spans="2:16" x14ac:dyDescent="0.25">
      <c r="B460" t="s">
        <v>21</v>
      </c>
      <c r="J460" t="s">
        <v>21</v>
      </c>
    </row>
    <row r="461" spans="2:16" x14ac:dyDescent="0.25">
      <c r="F461" s="2" t="s">
        <v>64</v>
      </c>
      <c r="N461" s="2" t="s">
        <v>64</v>
      </c>
    </row>
    <row r="462" spans="2:16" ht="15.75" x14ac:dyDescent="0.25">
      <c r="F462" s="2" t="s">
        <v>19</v>
      </c>
      <c r="G462" s="2" t="str">
        <f t="shared" ref="G462:G481" si="76">D488</f>
        <v>5Ix1L dBc Log Mag(dB)</v>
      </c>
      <c r="H462" s="25">
        <v>5</v>
      </c>
      <c r="N462" s="2" t="s">
        <v>19</v>
      </c>
      <c r="O462" s="2" t="str">
        <f t="shared" ref="O462:O481" si="77">L488</f>
        <v>5Ix1L dBc Log Mag(dB)</v>
      </c>
      <c r="P462" s="25">
        <v>5</v>
      </c>
    </row>
    <row r="463" spans="2:16" ht="15.75" x14ac:dyDescent="0.25">
      <c r="B463" t="s">
        <v>62</v>
      </c>
      <c r="F463" s="2">
        <f t="shared" ref="F463:F481" si="78">B489/1000000000</f>
        <v>1</v>
      </c>
      <c r="G463" s="2">
        <f t="shared" si="76"/>
        <v>-90.866080999999994</v>
      </c>
      <c r="H463" s="26">
        <f>ABS(AVERAGE(G463:G481)-(H462-1)*19)</f>
        <v>163.6043507894737</v>
      </c>
      <c r="J463" t="s">
        <v>62</v>
      </c>
      <c r="N463" s="2">
        <f t="shared" ref="N463:N481" si="79">J489/1000000000</f>
        <v>1</v>
      </c>
      <c r="O463" s="2">
        <f t="shared" si="77"/>
        <v>-92.721862999999999</v>
      </c>
      <c r="P463" s="26">
        <f>ABS(AVERAGE(O463:O481)-(P462-1)*19)</f>
        <v>166.23011421052632</v>
      </c>
    </row>
    <row r="464" spans="2:16" x14ac:dyDescent="0.25">
      <c r="B464" t="s">
        <v>19</v>
      </c>
      <c r="C464" t="s">
        <v>167</v>
      </c>
      <c r="D464" t="s">
        <v>91</v>
      </c>
      <c r="F464" s="2">
        <f t="shared" si="78"/>
        <v>1.3891666666667</v>
      </c>
      <c r="G464" s="2">
        <f t="shared" si="76"/>
        <v>-92.527587999999994</v>
      </c>
      <c r="J464" t="s">
        <v>19</v>
      </c>
      <c r="K464" t="s">
        <v>167</v>
      </c>
      <c r="L464" t="s">
        <v>91</v>
      </c>
      <c r="N464" s="2">
        <f t="shared" si="79"/>
        <v>1.3891666666667</v>
      </c>
      <c r="O464" s="2">
        <f t="shared" si="77"/>
        <v>-91.544417999999993</v>
      </c>
    </row>
    <row r="465" spans="2:15" x14ac:dyDescent="0.25">
      <c r="B465">
        <v>1004000000</v>
      </c>
      <c r="C465">
        <v>-63.997089000000003</v>
      </c>
      <c r="D465">
        <v>-54.862380999999999</v>
      </c>
      <c r="F465" s="2">
        <f t="shared" si="78"/>
        <v>1.7783333333333</v>
      </c>
      <c r="G465" s="2">
        <f t="shared" si="76"/>
        <v>-88.650435999999999</v>
      </c>
      <c r="J465">
        <v>1004000000</v>
      </c>
      <c r="K465">
        <v>-64.066260999999997</v>
      </c>
      <c r="L465">
        <v>-55.991244999999999</v>
      </c>
      <c r="N465" s="2">
        <f t="shared" si="79"/>
        <v>1.7783333333333</v>
      </c>
      <c r="O465" s="2">
        <f t="shared" si="77"/>
        <v>-91.97345</v>
      </c>
    </row>
    <row r="466" spans="2:15" x14ac:dyDescent="0.25">
      <c r="B466">
        <v>1670444444.4444001</v>
      </c>
      <c r="C466">
        <v>-65.944350999999997</v>
      </c>
      <c r="D466">
        <v>-58.276333000000001</v>
      </c>
      <c r="F466" s="2">
        <f t="shared" si="78"/>
        <v>2.1675</v>
      </c>
      <c r="G466" s="2">
        <f t="shared" si="76"/>
        <v>-97.885208000000006</v>
      </c>
      <c r="J466">
        <v>1670444444.4444001</v>
      </c>
      <c r="K466">
        <v>-59.666763000000003</v>
      </c>
      <c r="L466">
        <v>-51.861797000000003</v>
      </c>
      <c r="N466" s="2">
        <f t="shared" si="79"/>
        <v>2.1675</v>
      </c>
      <c r="O466" s="2">
        <f t="shared" si="77"/>
        <v>-98.752426</v>
      </c>
    </row>
    <row r="467" spans="2:15" x14ac:dyDescent="0.25">
      <c r="B467">
        <v>2336888888.8888998</v>
      </c>
      <c r="C467">
        <v>-62.040191999999998</v>
      </c>
      <c r="D467">
        <v>-53.613621000000002</v>
      </c>
      <c r="F467" s="2">
        <f t="shared" si="78"/>
        <v>2.5566666666666999</v>
      </c>
      <c r="G467" s="2">
        <f t="shared" si="76"/>
        <v>-89.205558999999994</v>
      </c>
      <c r="J467">
        <v>2336888888.8888998</v>
      </c>
      <c r="K467">
        <v>-68.920958999999996</v>
      </c>
      <c r="L467">
        <v>-60.656319000000003</v>
      </c>
      <c r="N467" s="2">
        <f t="shared" si="79"/>
        <v>2.5566666666666999</v>
      </c>
      <c r="O467" s="2">
        <f t="shared" si="77"/>
        <v>-93.767944</v>
      </c>
    </row>
    <row r="468" spans="2:15" x14ac:dyDescent="0.25">
      <c r="B468">
        <v>3003333333.3333001</v>
      </c>
      <c r="C468">
        <v>-71.665840000000003</v>
      </c>
      <c r="D468">
        <v>-63.038181000000002</v>
      </c>
      <c r="F468" s="2">
        <f t="shared" si="78"/>
        <v>2.9458333333333</v>
      </c>
      <c r="G468" s="2">
        <f t="shared" si="76"/>
        <v>-95.697318999999993</v>
      </c>
      <c r="J468">
        <v>3003333333.3333001</v>
      </c>
      <c r="K468">
        <v>-72.151404999999997</v>
      </c>
      <c r="L468">
        <v>-63.994639999999997</v>
      </c>
      <c r="N468" s="2">
        <f t="shared" si="79"/>
        <v>2.9458333333333</v>
      </c>
      <c r="O468" s="2">
        <f t="shared" si="77"/>
        <v>-95.325218000000007</v>
      </c>
    </row>
    <row r="469" spans="2:15" x14ac:dyDescent="0.25">
      <c r="B469">
        <v>3669777777.7778001</v>
      </c>
      <c r="C469">
        <v>-72.414199999999994</v>
      </c>
      <c r="D469">
        <v>-64.109009</v>
      </c>
      <c r="F469" s="2">
        <f t="shared" si="78"/>
        <v>3.335</v>
      </c>
      <c r="G469" s="2">
        <f t="shared" si="76"/>
        <v>-77.871398999999997</v>
      </c>
      <c r="J469">
        <v>3669777777.7778001</v>
      </c>
      <c r="K469">
        <v>-70.959862000000001</v>
      </c>
      <c r="L469">
        <v>-62.947186000000002</v>
      </c>
      <c r="N469" s="2">
        <f t="shared" si="79"/>
        <v>3.335</v>
      </c>
      <c r="O469" s="2">
        <f t="shared" si="77"/>
        <v>-98.676986999999997</v>
      </c>
    </row>
    <row r="470" spans="2:15" x14ac:dyDescent="0.25">
      <c r="B470">
        <v>4336222222.2222004</v>
      </c>
      <c r="C470">
        <v>-61.868445999999999</v>
      </c>
      <c r="D470">
        <v>-53.862842999999998</v>
      </c>
      <c r="F470" s="2">
        <f t="shared" si="78"/>
        <v>3.7241666666666999</v>
      </c>
      <c r="G470" s="2">
        <f t="shared" si="76"/>
        <v>-84.441765000000004</v>
      </c>
      <c r="J470">
        <v>4336222222.2222004</v>
      </c>
      <c r="K470">
        <v>-90.926497999999995</v>
      </c>
      <c r="L470">
        <v>-82.836189000000005</v>
      </c>
      <c r="N470" s="2">
        <f t="shared" si="79"/>
        <v>3.7241666666666999</v>
      </c>
      <c r="O470" s="2">
        <f t="shared" si="77"/>
        <v>-89.080910000000003</v>
      </c>
    </row>
    <row r="471" spans="2:15" x14ac:dyDescent="0.25">
      <c r="B471">
        <v>5002666666.6667004</v>
      </c>
      <c r="C471">
        <v>-70.057937999999993</v>
      </c>
      <c r="D471">
        <v>-61.887520000000002</v>
      </c>
      <c r="F471" s="2">
        <f t="shared" si="78"/>
        <v>4.1133333333333004</v>
      </c>
      <c r="G471" s="2">
        <f t="shared" si="76"/>
        <v>-81.241386000000006</v>
      </c>
      <c r="J471">
        <v>5002666666.6667004</v>
      </c>
      <c r="K471">
        <v>-96.652275000000003</v>
      </c>
      <c r="L471">
        <v>-88.359939999999995</v>
      </c>
      <c r="N471" s="2">
        <f t="shared" si="79"/>
        <v>4.1133333333333004</v>
      </c>
      <c r="O471" s="2">
        <f t="shared" si="77"/>
        <v>-94.377082999999999</v>
      </c>
    </row>
    <row r="472" spans="2:15" x14ac:dyDescent="0.25">
      <c r="B472">
        <v>5669111111.1111002</v>
      </c>
      <c r="C472">
        <v>-62.569884999999999</v>
      </c>
      <c r="D472">
        <v>-54.410052999999998</v>
      </c>
      <c r="F472" s="2">
        <f t="shared" si="78"/>
        <v>4.5025000000000004</v>
      </c>
      <c r="G472" s="2">
        <f t="shared" si="76"/>
        <v>-83.666732999999994</v>
      </c>
      <c r="J472">
        <v>5669111111.1111002</v>
      </c>
      <c r="K472">
        <v>-97.906807000000001</v>
      </c>
      <c r="L472">
        <v>-89.436278999999999</v>
      </c>
      <c r="N472" s="2">
        <f t="shared" si="79"/>
        <v>4.5025000000000004</v>
      </c>
      <c r="O472" s="2">
        <f t="shared" si="77"/>
        <v>-88.111534000000006</v>
      </c>
    </row>
    <row r="473" spans="2:15" x14ac:dyDescent="0.25">
      <c r="B473">
        <v>6335555555.5556002</v>
      </c>
      <c r="C473">
        <v>-64.681022999999996</v>
      </c>
      <c r="D473">
        <v>-56.241146000000001</v>
      </c>
      <c r="F473" s="2">
        <f t="shared" si="78"/>
        <v>4.8916666666667004</v>
      </c>
      <c r="G473" s="2">
        <f t="shared" si="76"/>
        <v>-85.654572000000002</v>
      </c>
      <c r="J473">
        <v>6335555555.5556002</v>
      </c>
      <c r="K473">
        <v>-96.321999000000005</v>
      </c>
      <c r="L473">
        <v>-88.241371000000001</v>
      </c>
      <c r="N473" s="2">
        <f t="shared" si="79"/>
        <v>4.8916666666667004</v>
      </c>
      <c r="O473" s="2">
        <f t="shared" si="77"/>
        <v>-95.825492999999994</v>
      </c>
    </row>
    <row r="474" spans="2:15" x14ac:dyDescent="0.25">
      <c r="B474">
        <v>7002000000</v>
      </c>
      <c r="C474">
        <v>-74.555687000000006</v>
      </c>
      <c r="D474">
        <v>-66.492751999999996</v>
      </c>
      <c r="F474" s="2">
        <f t="shared" si="78"/>
        <v>5.2808333333333</v>
      </c>
      <c r="G474" s="2">
        <f t="shared" si="76"/>
        <v>-91.845703</v>
      </c>
      <c r="J474">
        <v>7002000000</v>
      </c>
      <c r="K474">
        <v>-104.29250999999999</v>
      </c>
      <c r="L474">
        <v>-95.932236000000003</v>
      </c>
      <c r="N474" s="2">
        <f t="shared" si="79"/>
        <v>5.2808333333333</v>
      </c>
      <c r="O474" s="2">
        <f t="shared" si="77"/>
        <v>-88.148201</v>
      </c>
    </row>
    <row r="475" spans="2:15" x14ac:dyDescent="0.25">
      <c r="B475">
        <v>7668444444.4443998</v>
      </c>
      <c r="C475">
        <v>-91.156609000000003</v>
      </c>
      <c r="D475">
        <v>-82.653747999999993</v>
      </c>
      <c r="F475" s="2">
        <f t="shared" si="78"/>
        <v>5.67</v>
      </c>
      <c r="G475" s="2">
        <f t="shared" si="76"/>
        <v>-95.168846000000002</v>
      </c>
      <c r="J475">
        <v>7668444444.4443998</v>
      </c>
      <c r="K475">
        <v>-99.690719999999999</v>
      </c>
      <c r="L475">
        <v>-91.291854999999998</v>
      </c>
      <c r="N475" s="2">
        <f t="shared" si="79"/>
        <v>5.67</v>
      </c>
      <c r="O475" s="2">
        <f t="shared" si="77"/>
        <v>-81.645675999999995</v>
      </c>
    </row>
    <row r="476" spans="2:15" x14ac:dyDescent="0.25">
      <c r="B476">
        <v>8334888888.8888998</v>
      </c>
      <c r="C476">
        <v>-95.976196000000002</v>
      </c>
      <c r="D476">
        <v>-87.073279999999997</v>
      </c>
      <c r="F476" s="2">
        <f t="shared" si="78"/>
        <v>6.0591666666667008</v>
      </c>
      <c r="G476" s="2">
        <f t="shared" si="76"/>
        <v>-91.707901000000007</v>
      </c>
      <c r="J476">
        <v>8334888888.8888998</v>
      </c>
      <c r="K476">
        <v>-91.353324999999998</v>
      </c>
      <c r="L476">
        <v>-82.550690000000003</v>
      </c>
      <c r="N476" s="2">
        <f t="shared" si="79"/>
        <v>6.0591666666667008</v>
      </c>
      <c r="O476" s="2">
        <f t="shared" si="77"/>
        <v>-82.072120999999996</v>
      </c>
    </row>
    <row r="477" spans="2:15" x14ac:dyDescent="0.25">
      <c r="B477">
        <v>9001333333.3332996</v>
      </c>
      <c r="C477">
        <v>-80.438637</v>
      </c>
      <c r="D477">
        <v>-71.061110999999997</v>
      </c>
      <c r="F477" s="2">
        <f t="shared" si="78"/>
        <v>6.4483333333332995</v>
      </c>
      <c r="G477" s="2">
        <f t="shared" si="76"/>
        <v>-84.652771000000001</v>
      </c>
      <c r="J477">
        <v>9001333333.3332996</v>
      </c>
      <c r="K477">
        <v>-112.44589999999999</v>
      </c>
      <c r="L477">
        <v>-102.91240999999999</v>
      </c>
      <c r="N477" s="2">
        <f t="shared" si="79"/>
        <v>6.4483333333332995</v>
      </c>
      <c r="O477" s="2">
        <f t="shared" si="77"/>
        <v>-86.409285999999994</v>
      </c>
    </row>
    <row r="478" spans="2:15" x14ac:dyDescent="0.25">
      <c r="B478">
        <v>9667777777.7777996</v>
      </c>
      <c r="C478">
        <v>-88.117676000000003</v>
      </c>
      <c r="D478">
        <v>-78.371986000000007</v>
      </c>
      <c r="F478" s="2">
        <f t="shared" si="78"/>
        <v>6.8375000000000004</v>
      </c>
      <c r="G478" s="2">
        <f t="shared" si="76"/>
        <v>-85.916968999999995</v>
      </c>
      <c r="J478">
        <v>9667777777.7777996</v>
      </c>
      <c r="K478">
        <v>-103.40768</v>
      </c>
      <c r="L478">
        <v>-93.463829000000004</v>
      </c>
      <c r="N478" s="2">
        <f t="shared" si="79"/>
        <v>6.8375000000000004</v>
      </c>
      <c r="O478" s="2">
        <f t="shared" si="77"/>
        <v>-95.985634000000005</v>
      </c>
    </row>
    <row r="479" spans="2:15" x14ac:dyDescent="0.25">
      <c r="B479">
        <v>10334222222.222</v>
      </c>
      <c r="C479">
        <v>-89.266379999999998</v>
      </c>
      <c r="D479">
        <v>-79.357215999999994</v>
      </c>
      <c r="F479" s="2">
        <f t="shared" si="78"/>
        <v>7.2266666666667003</v>
      </c>
      <c r="G479" s="2">
        <f t="shared" si="76"/>
        <v>-81.611251999999993</v>
      </c>
      <c r="J479">
        <v>10334222222.222</v>
      </c>
      <c r="K479">
        <v>-99.005447000000004</v>
      </c>
      <c r="L479">
        <v>-89.307556000000005</v>
      </c>
      <c r="N479" s="2">
        <f t="shared" si="79"/>
        <v>7.2266666666667003</v>
      </c>
      <c r="O479" s="2">
        <f t="shared" si="77"/>
        <v>-92.053673000000003</v>
      </c>
    </row>
    <row r="480" spans="2:15" x14ac:dyDescent="0.25">
      <c r="B480">
        <v>11000666666.667</v>
      </c>
      <c r="C480">
        <v>-84.653937999999997</v>
      </c>
      <c r="D480">
        <v>-74.891730999999993</v>
      </c>
      <c r="F480" s="2">
        <f t="shared" si="78"/>
        <v>7.6158333333332999</v>
      </c>
      <c r="G480" s="2">
        <f t="shared" si="76"/>
        <v>-82.044646999999998</v>
      </c>
      <c r="J480">
        <v>11000666666.667</v>
      </c>
      <c r="K480">
        <v>-100.13806</v>
      </c>
      <c r="L480">
        <v>-90.469368000000003</v>
      </c>
      <c r="N480" s="2">
        <f t="shared" si="79"/>
        <v>7.6158333333332999</v>
      </c>
      <c r="O480" s="2">
        <f t="shared" si="77"/>
        <v>-81.856712000000002</v>
      </c>
    </row>
    <row r="481" spans="2:16" x14ac:dyDescent="0.25">
      <c r="B481">
        <v>11667111111.111</v>
      </c>
      <c r="C481">
        <v>-74.697051999999999</v>
      </c>
      <c r="D481">
        <v>-64.991118999999998</v>
      </c>
      <c r="F481" s="2">
        <f t="shared" si="78"/>
        <v>8.0050000000000008</v>
      </c>
      <c r="G481" s="2">
        <f t="shared" si="76"/>
        <v>-83.826530000000005</v>
      </c>
      <c r="J481">
        <v>11667111111.111</v>
      </c>
      <c r="K481">
        <v>-100.3377</v>
      </c>
      <c r="L481">
        <v>-90.391379999999998</v>
      </c>
      <c r="N481" s="2">
        <f t="shared" si="79"/>
        <v>8.0050000000000008</v>
      </c>
      <c r="O481" s="2">
        <f t="shared" si="77"/>
        <v>-76.043541000000005</v>
      </c>
    </row>
    <row r="482" spans="2:16" x14ac:dyDescent="0.25">
      <c r="B482">
        <v>12333555555.556</v>
      </c>
      <c r="C482">
        <v>-84.681792999999999</v>
      </c>
      <c r="D482">
        <v>-74.500168000000002</v>
      </c>
      <c r="F482" s="2" t="s">
        <v>21</v>
      </c>
      <c r="J482">
        <v>12333555555.556</v>
      </c>
      <c r="K482">
        <v>-100.0493</v>
      </c>
      <c r="L482">
        <v>-89.911713000000006</v>
      </c>
      <c r="N482" s="2" t="s">
        <v>21</v>
      </c>
    </row>
    <row r="483" spans="2:16" x14ac:dyDescent="0.25">
      <c r="B483">
        <v>13000000000</v>
      </c>
      <c r="C483">
        <v>-88.326583999999997</v>
      </c>
      <c r="D483">
        <v>-77.549751000000001</v>
      </c>
      <c r="J483">
        <v>13000000000</v>
      </c>
      <c r="K483">
        <v>-100.43407999999999</v>
      </c>
      <c r="L483">
        <v>-89.619979999999998</v>
      </c>
    </row>
    <row r="484" spans="2:16" x14ac:dyDescent="0.25">
      <c r="B484" t="s">
        <v>21</v>
      </c>
      <c r="J484" t="s">
        <v>21</v>
      </c>
    </row>
    <row r="485" spans="2:16" x14ac:dyDescent="0.25">
      <c r="F485" s="2" t="s">
        <v>65</v>
      </c>
      <c r="N485" s="2" t="s">
        <v>65</v>
      </c>
    </row>
    <row r="486" spans="2:16" ht="15.75" x14ac:dyDescent="0.25">
      <c r="F486" s="2" t="s">
        <v>19</v>
      </c>
      <c r="G486" s="2" t="str">
        <f t="shared" ref="G486:G505" si="80">D512</f>
        <v>5Ix2L dBc Log Mag(dB)</v>
      </c>
      <c r="H486" s="25">
        <v>5</v>
      </c>
      <c r="N486" s="2" t="s">
        <v>19</v>
      </c>
      <c r="O486" s="2" t="str">
        <f t="shared" ref="O486:O505" si="81">L512</f>
        <v>5Ix2L dBc Log Mag(dB)</v>
      </c>
      <c r="P486" s="25">
        <v>5</v>
      </c>
    </row>
    <row r="487" spans="2:16" ht="15.75" x14ac:dyDescent="0.25">
      <c r="B487" t="s">
        <v>64</v>
      </c>
      <c r="F487" s="2">
        <f t="shared" ref="F487:F505" si="82">B513/1000000000</f>
        <v>1</v>
      </c>
      <c r="G487" s="2">
        <f t="shared" si="80"/>
        <v>-73.602149999999995</v>
      </c>
      <c r="H487" s="26">
        <f>ABS(AVERAGE(G487:G505)-(H486-1)*19)</f>
        <v>173.86053410526313</v>
      </c>
      <c r="J487" t="s">
        <v>64</v>
      </c>
      <c r="N487" s="2">
        <f t="shared" ref="N487:N505" si="83">J513/1000000000</f>
        <v>1</v>
      </c>
      <c r="O487" s="2">
        <f t="shared" si="81"/>
        <v>-101.21324</v>
      </c>
      <c r="P487" s="26">
        <f>ABS(AVERAGE(O487:O505)-(P486-1)*19)</f>
        <v>172.4755452631579</v>
      </c>
    </row>
    <row r="488" spans="2:16" x14ac:dyDescent="0.25">
      <c r="B488" t="s">
        <v>19</v>
      </c>
      <c r="C488" t="s">
        <v>168</v>
      </c>
      <c r="D488" t="s">
        <v>92</v>
      </c>
      <c r="F488" s="2">
        <f t="shared" si="82"/>
        <v>1.6666666666666998</v>
      </c>
      <c r="G488" s="2">
        <f t="shared" si="80"/>
        <v>-100.22302000000001</v>
      </c>
      <c r="J488" t="s">
        <v>19</v>
      </c>
      <c r="K488" t="s">
        <v>168</v>
      </c>
      <c r="L488" t="s">
        <v>92</v>
      </c>
      <c r="N488" s="2">
        <f t="shared" si="83"/>
        <v>1.6666666666666998</v>
      </c>
      <c r="O488" s="2">
        <f t="shared" si="81"/>
        <v>-97.805603000000005</v>
      </c>
    </row>
    <row r="489" spans="2:16" x14ac:dyDescent="0.25">
      <c r="B489">
        <v>1000000000</v>
      </c>
      <c r="C489">
        <v>-100.00078999999999</v>
      </c>
      <c r="D489">
        <v>-90.866080999999994</v>
      </c>
      <c r="F489" s="2">
        <f t="shared" si="82"/>
        <v>2.3333333333333002</v>
      </c>
      <c r="G489" s="2">
        <f t="shared" si="80"/>
        <v>-100.18313000000001</v>
      </c>
      <c r="J489">
        <v>1000000000</v>
      </c>
      <c r="K489">
        <v>-100.79688</v>
      </c>
      <c r="L489">
        <v>-92.721862999999999</v>
      </c>
      <c r="N489" s="2">
        <f t="shared" si="83"/>
        <v>2.3333333333333002</v>
      </c>
      <c r="O489" s="2">
        <f t="shared" si="81"/>
        <v>-96.357590000000002</v>
      </c>
    </row>
    <row r="490" spans="2:16" x14ac:dyDescent="0.25">
      <c r="B490">
        <v>1389166666.6666999</v>
      </c>
      <c r="C490">
        <v>-100.19561</v>
      </c>
      <c r="D490">
        <v>-92.527587999999994</v>
      </c>
      <c r="F490" s="2">
        <f t="shared" si="82"/>
        <v>3</v>
      </c>
      <c r="G490" s="2">
        <f t="shared" si="80"/>
        <v>-97.833786000000003</v>
      </c>
      <c r="J490">
        <v>1389166666.6666999</v>
      </c>
      <c r="K490">
        <v>-99.349379999999996</v>
      </c>
      <c r="L490">
        <v>-91.544417999999993</v>
      </c>
      <c r="N490" s="2">
        <f t="shared" si="83"/>
        <v>3</v>
      </c>
      <c r="O490" s="2">
        <f t="shared" si="81"/>
        <v>-97.767234999999999</v>
      </c>
    </row>
    <row r="491" spans="2:16" x14ac:dyDescent="0.25">
      <c r="B491">
        <v>1778333333.3333001</v>
      </c>
      <c r="C491">
        <v>-97.077003000000005</v>
      </c>
      <c r="D491">
        <v>-88.650435999999999</v>
      </c>
      <c r="F491" s="2">
        <f t="shared" si="82"/>
        <v>3.6666666666666998</v>
      </c>
      <c r="G491" s="2">
        <f t="shared" si="80"/>
        <v>-99.325073000000003</v>
      </c>
      <c r="J491">
        <v>1778333333.3333001</v>
      </c>
      <c r="K491">
        <v>-100.2381</v>
      </c>
      <c r="L491">
        <v>-91.97345</v>
      </c>
      <c r="N491" s="2">
        <f t="shared" si="83"/>
        <v>3.6666666666666998</v>
      </c>
      <c r="O491" s="2">
        <f t="shared" si="81"/>
        <v>-109.66036</v>
      </c>
    </row>
    <row r="492" spans="2:16" x14ac:dyDescent="0.25">
      <c r="B492">
        <v>2167500000</v>
      </c>
      <c r="C492">
        <v>-106.51287000000001</v>
      </c>
      <c r="D492">
        <v>-97.885208000000006</v>
      </c>
      <c r="F492" s="2">
        <f t="shared" si="82"/>
        <v>4.3333333333332993</v>
      </c>
      <c r="G492" s="2">
        <f t="shared" si="80"/>
        <v>-101.41451000000001</v>
      </c>
      <c r="J492">
        <v>2167500000</v>
      </c>
      <c r="K492">
        <v>-106.90919</v>
      </c>
      <c r="L492">
        <v>-98.752426</v>
      </c>
      <c r="N492" s="2">
        <f t="shared" si="83"/>
        <v>4.3333333333332993</v>
      </c>
      <c r="O492" s="2">
        <f t="shared" si="81"/>
        <v>-92.839896999999993</v>
      </c>
    </row>
    <row r="493" spans="2:16" x14ac:dyDescent="0.25">
      <c r="B493">
        <v>2556666666.6666999</v>
      </c>
      <c r="C493">
        <v>-97.510750000000002</v>
      </c>
      <c r="D493">
        <v>-89.205558999999994</v>
      </c>
      <c r="F493" s="2">
        <f t="shared" si="82"/>
        <v>5</v>
      </c>
      <c r="G493" s="2">
        <f t="shared" si="80"/>
        <v>-83.327286000000001</v>
      </c>
      <c r="J493">
        <v>2556666666.6666999</v>
      </c>
      <c r="K493">
        <v>-101.78062</v>
      </c>
      <c r="L493">
        <v>-93.767944</v>
      </c>
      <c r="N493" s="2">
        <f t="shared" si="83"/>
        <v>5</v>
      </c>
      <c r="O493" s="2">
        <f t="shared" si="81"/>
        <v>-90.761191999999994</v>
      </c>
    </row>
    <row r="494" spans="2:16" x14ac:dyDescent="0.25">
      <c r="B494">
        <v>2945833333.3333001</v>
      </c>
      <c r="C494">
        <v>-103.70292999999999</v>
      </c>
      <c r="D494">
        <v>-95.697318999999993</v>
      </c>
      <c r="F494" s="2">
        <f t="shared" si="82"/>
        <v>5.6666666666667007</v>
      </c>
      <c r="G494" s="2">
        <f t="shared" si="80"/>
        <v>-89.760436999999996</v>
      </c>
      <c r="J494">
        <v>2945833333.3333001</v>
      </c>
      <c r="K494">
        <v>-103.41552</v>
      </c>
      <c r="L494">
        <v>-95.325218000000007</v>
      </c>
      <c r="N494" s="2">
        <f t="shared" si="83"/>
        <v>5.6666666666667007</v>
      </c>
      <c r="O494" s="2">
        <f t="shared" si="81"/>
        <v>-83.706947</v>
      </c>
    </row>
    <row r="495" spans="2:16" x14ac:dyDescent="0.25">
      <c r="B495">
        <v>3335000000</v>
      </c>
      <c r="C495">
        <v>-86.041816999999995</v>
      </c>
      <c r="D495">
        <v>-77.871398999999997</v>
      </c>
      <c r="F495" s="2">
        <f t="shared" si="82"/>
        <v>6.3333333333332993</v>
      </c>
      <c r="G495" s="2">
        <f t="shared" si="80"/>
        <v>-97.155495000000002</v>
      </c>
      <c r="J495">
        <v>3335000000</v>
      </c>
      <c r="K495">
        <v>-106.96932</v>
      </c>
      <c r="L495">
        <v>-98.676986999999997</v>
      </c>
      <c r="N495" s="2">
        <f t="shared" si="83"/>
        <v>6.3333333333332993</v>
      </c>
      <c r="O495" s="2">
        <f t="shared" si="81"/>
        <v>-84.250800999999996</v>
      </c>
    </row>
    <row r="496" spans="2:16" x14ac:dyDescent="0.25">
      <c r="B496">
        <v>3724166666.6666999</v>
      </c>
      <c r="C496">
        <v>-92.601601000000002</v>
      </c>
      <c r="D496">
        <v>-84.441765000000004</v>
      </c>
      <c r="F496" s="2">
        <f t="shared" si="82"/>
        <v>7</v>
      </c>
      <c r="G496" s="2">
        <f t="shared" si="80"/>
        <v>-117.57584</v>
      </c>
      <c r="J496">
        <v>3724166666.6666999</v>
      </c>
      <c r="K496">
        <v>-97.551437000000007</v>
      </c>
      <c r="L496">
        <v>-89.080910000000003</v>
      </c>
      <c r="N496" s="2">
        <f t="shared" si="83"/>
        <v>7</v>
      </c>
      <c r="O496" s="2">
        <f t="shared" si="81"/>
        <v>-90.723099000000005</v>
      </c>
    </row>
    <row r="497" spans="2:16" x14ac:dyDescent="0.25">
      <c r="B497">
        <v>4113333333.3333001</v>
      </c>
      <c r="C497">
        <v>-89.681267000000005</v>
      </c>
      <c r="D497">
        <v>-81.241386000000006</v>
      </c>
      <c r="F497" s="2">
        <f t="shared" si="82"/>
        <v>7.6666666666667007</v>
      </c>
      <c r="G497" s="2">
        <f t="shared" si="80"/>
        <v>-100.75729</v>
      </c>
      <c r="J497">
        <v>4113333333.3333001</v>
      </c>
      <c r="K497">
        <v>-102.45771000000001</v>
      </c>
      <c r="L497">
        <v>-94.377082999999999</v>
      </c>
      <c r="N497" s="2">
        <f t="shared" si="83"/>
        <v>7.6666666666667007</v>
      </c>
      <c r="O497" s="2">
        <f t="shared" si="81"/>
        <v>-94.600807000000003</v>
      </c>
    </row>
    <row r="498" spans="2:16" x14ac:dyDescent="0.25">
      <c r="B498">
        <v>4502500000</v>
      </c>
      <c r="C498">
        <v>-91.729668000000004</v>
      </c>
      <c r="D498">
        <v>-83.666732999999994</v>
      </c>
      <c r="F498" s="2">
        <f t="shared" si="82"/>
        <v>8.3333333333333002</v>
      </c>
      <c r="G498" s="2">
        <f t="shared" si="80"/>
        <v>-95.163696000000002</v>
      </c>
      <c r="J498">
        <v>4502500000</v>
      </c>
      <c r="K498">
        <v>-96.471801999999997</v>
      </c>
      <c r="L498">
        <v>-88.111534000000006</v>
      </c>
      <c r="N498" s="2">
        <f t="shared" si="83"/>
        <v>8.3333333333333002</v>
      </c>
      <c r="O498" s="2">
        <f t="shared" si="81"/>
        <v>-96.727829</v>
      </c>
    </row>
    <row r="499" spans="2:16" x14ac:dyDescent="0.25">
      <c r="B499">
        <v>4891666666.6667004</v>
      </c>
      <c r="C499">
        <v>-94.157432999999997</v>
      </c>
      <c r="D499">
        <v>-85.654572000000002</v>
      </c>
      <c r="F499" s="2">
        <f t="shared" si="82"/>
        <v>9</v>
      </c>
      <c r="G499" s="2">
        <f t="shared" si="80"/>
        <v>-99.038025000000005</v>
      </c>
      <c r="J499">
        <v>4891666666.6667004</v>
      </c>
      <c r="K499">
        <v>-104.22436</v>
      </c>
      <c r="L499">
        <v>-95.825492999999994</v>
      </c>
      <c r="N499" s="2">
        <f t="shared" si="83"/>
        <v>9</v>
      </c>
      <c r="O499" s="2">
        <f t="shared" si="81"/>
        <v>-96.319061000000005</v>
      </c>
    </row>
    <row r="500" spans="2:16" x14ac:dyDescent="0.25">
      <c r="B500">
        <v>5280833333.3332996</v>
      </c>
      <c r="C500">
        <v>-100.74861</v>
      </c>
      <c r="D500">
        <v>-91.845703</v>
      </c>
      <c r="F500" s="2">
        <f t="shared" si="82"/>
        <v>9.6666666666666998</v>
      </c>
      <c r="G500" s="2">
        <f t="shared" si="80"/>
        <v>-102.77494</v>
      </c>
      <c r="J500">
        <v>5280833333.3332996</v>
      </c>
      <c r="K500">
        <v>-96.950835999999995</v>
      </c>
      <c r="L500">
        <v>-88.148201</v>
      </c>
      <c r="N500" s="2">
        <f t="shared" si="83"/>
        <v>9.6666666666666998</v>
      </c>
      <c r="O500" s="2">
        <f t="shared" si="81"/>
        <v>-103.92082000000001</v>
      </c>
    </row>
    <row r="501" spans="2:16" x14ac:dyDescent="0.25">
      <c r="B501">
        <v>5670000000</v>
      </c>
      <c r="C501">
        <v>-104.54636000000001</v>
      </c>
      <c r="D501">
        <v>-95.168846000000002</v>
      </c>
      <c r="F501" s="2">
        <f t="shared" si="82"/>
        <v>10.333333333333</v>
      </c>
      <c r="G501" s="2">
        <f t="shared" si="80"/>
        <v>-111.67155</v>
      </c>
      <c r="J501">
        <v>5670000000</v>
      </c>
      <c r="K501">
        <v>-91.179160999999993</v>
      </c>
      <c r="L501">
        <v>-81.645675999999995</v>
      </c>
      <c r="N501" s="2">
        <f t="shared" si="83"/>
        <v>10.333333333333</v>
      </c>
      <c r="O501" s="2">
        <f t="shared" si="81"/>
        <v>-99.443443000000002</v>
      </c>
    </row>
    <row r="502" spans="2:16" x14ac:dyDescent="0.25">
      <c r="B502">
        <v>6059166666.6667004</v>
      </c>
      <c r="C502">
        <v>-101.45359000000001</v>
      </c>
      <c r="D502">
        <v>-91.707901000000007</v>
      </c>
      <c r="F502" s="2">
        <f t="shared" si="82"/>
        <v>11</v>
      </c>
      <c r="G502" s="2">
        <f t="shared" si="80"/>
        <v>-100.35538</v>
      </c>
      <c r="J502">
        <v>6059166666.6667004</v>
      </c>
      <c r="K502">
        <v>-92.015968000000001</v>
      </c>
      <c r="L502">
        <v>-82.072120999999996</v>
      </c>
      <c r="N502" s="2">
        <f t="shared" si="83"/>
        <v>11</v>
      </c>
      <c r="O502" s="2">
        <f t="shared" si="81"/>
        <v>-96.230025999999995</v>
      </c>
    </row>
    <row r="503" spans="2:16" x14ac:dyDescent="0.25">
      <c r="B503">
        <v>6448333333.3332996</v>
      </c>
      <c r="C503">
        <v>-94.561942999999999</v>
      </c>
      <c r="D503">
        <v>-84.652771000000001</v>
      </c>
      <c r="F503" s="2">
        <f t="shared" si="82"/>
        <v>11.666666666667</v>
      </c>
      <c r="G503" s="2">
        <f t="shared" si="80"/>
        <v>-89.578613000000004</v>
      </c>
      <c r="J503">
        <v>6448333333.3332996</v>
      </c>
      <c r="K503">
        <v>-96.107178000000005</v>
      </c>
      <c r="L503">
        <v>-86.409285999999994</v>
      </c>
      <c r="N503" s="2">
        <f t="shared" si="83"/>
        <v>11.666666666667</v>
      </c>
      <c r="O503" s="2">
        <f t="shared" si="81"/>
        <v>-108.21980000000001</v>
      </c>
    </row>
    <row r="504" spans="2:16" x14ac:dyDescent="0.25">
      <c r="B504">
        <v>6837500000</v>
      </c>
      <c r="C504">
        <v>-95.679175999999998</v>
      </c>
      <c r="D504">
        <v>-85.916968999999995</v>
      </c>
      <c r="F504" s="2">
        <f t="shared" si="82"/>
        <v>12.333333333333</v>
      </c>
      <c r="G504" s="2">
        <f t="shared" si="80"/>
        <v>-100.35258</v>
      </c>
      <c r="J504">
        <v>6837500000</v>
      </c>
      <c r="K504">
        <v>-105.65433</v>
      </c>
      <c r="L504">
        <v>-95.985634000000005</v>
      </c>
      <c r="N504" s="2">
        <f t="shared" si="83"/>
        <v>12.333333333333</v>
      </c>
      <c r="O504" s="2">
        <f t="shared" si="81"/>
        <v>-97.662766000000005</v>
      </c>
    </row>
    <row r="505" spans="2:16" x14ac:dyDescent="0.25">
      <c r="B505">
        <v>7226666666.6667004</v>
      </c>
      <c r="C505">
        <v>-91.317183999999997</v>
      </c>
      <c r="D505">
        <v>-81.611251999999993</v>
      </c>
      <c r="F505" s="2">
        <f t="shared" si="82"/>
        <v>13</v>
      </c>
      <c r="G505" s="2">
        <f t="shared" si="80"/>
        <v>-99.257346999999996</v>
      </c>
      <c r="J505">
        <v>7226666666.6667004</v>
      </c>
      <c r="K505">
        <v>-101.99997999999999</v>
      </c>
      <c r="L505">
        <v>-92.053673000000003</v>
      </c>
      <c r="N505" s="2">
        <f t="shared" si="83"/>
        <v>13</v>
      </c>
      <c r="O505" s="2">
        <f t="shared" si="81"/>
        <v>-94.824843999999999</v>
      </c>
    </row>
    <row r="506" spans="2:16" x14ac:dyDescent="0.25">
      <c r="B506">
        <v>7615833333.3332996</v>
      </c>
      <c r="C506">
        <v>-92.226273000000006</v>
      </c>
      <c r="D506">
        <v>-82.044646999999998</v>
      </c>
      <c r="F506" s="2" t="s">
        <v>21</v>
      </c>
      <c r="J506">
        <v>7615833333.3332996</v>
      </c>
      <c r="K506">
        <v>-91.994300999999993</v>
      </c>
      <c r="L506">
        <v>-81.856712000000002</v>
      </c>
      <c r="N506" s="2" t="s">
        <v>21</v>
      </c>
    </row>
    <row r="507" spans="2:16" x14ac:dyDescent="0.25">
      <c r="B507">
        <v>8005000000</v>
      </c>
      <c r="C507">
        <v>-94.603370999999996</v>
      </c>
      <c r="D507">
        <v>-83.826530000000005</v>
      </c>
      <c r="J507">
        <v>8005000000</v>
      </c>
      <c r="K507">
        <v>-86.857651000000004</v>
      </c>
      <c r="L507">
        <v>-76.043541000000005</v>
      </c>
    </row>
    <row r="508" spans="2:16" x14ac:dyDescent="0.25">
      <c r="B508" t="s">
        <v>21</v>
      </c>
      <c r="J508" t="s">
        <v>21</v>
      </c>
    </row>
    <row r="509" spans="2:16" x14ac:dyDescent="0.25">
      <c r="F509" s="2" t="s">
        <v>67</v>
      </c>
      <c r="N509" s="2" t="s">
        <v>67</v>
      </c>
    </row>
    <row r="510" spans="2:16" ht="15.75" x14ac:dyDescent="0.25">
      <c r="F510" s="2" t="s">
        <v>19</v>
      </c>
      <c r="G510" s="2" t="str">
        <f t="shared" ref="G510:G529" si="84">D536</f>
        <v>5Ix3L dBc Log Mag(dB)</v>
      </c>
      <c r="H510" s="25">
        <v>5</v>
      </c>
      <c r="N510" s="2" t="s">
        <v>19</v>
      </c>
      <c r="O510" s="2" t="str">
        <f t="shared" ref="O510:O529" si="85">L536</f>
        <v>5Ix3L dBc Log Mag(dB)</v>
      </c>
      <c r="P510" s="25">
        <v>5</v>
      </c>
    </row>
    <row r="511" spans="2:16" ht="15.75" x14ac:dyDescent="0.25">
      <c r="B511" t="s">
        <v>65</v>
      </c>
      <c r="F511" s="2">
        <f t="shared" ref="F511:F529" si="86">B537/1000000000</f>
        <v>1</v>
      </c>
      <c r="G511" s="2">
        <f t="shared" si="84"/>
        <v>-54.806522000000001</v>
      </c>
      <c r="H511" s="26">
        <f>ABS(AVERAGE(G511:G529)-(H510-1)*19)</f>
        <v>160.45760531578946</v>
      </c>
      <c r="J511" t="s">
        <v>65</v>
      </c>
      <c r="N511" s="2">
        <f t="shared" ref="N511:N529" si="87">J537/1000000000</f>
        <v>1</v>
      </c>
      <c r="O511" s="2">
        <f t="shared" si="85"/>
        <v>-99.375625999999997</v>
      </c>
      <c r="P511" s="26">
        <f>ABS(AVERAGE(O511:O529)-(P510-1)*19)</f>
        <v>162.38289242105265</v>
      </c>
    </row>
    <row r="512" spans="2:16" x14ac:dyDescent="0.25">
      <c r="B512" t="s">
        <v>19</v>
      </c>
      <c r="C512" t="s">
        <v>169</v>
      </c>
      <c r="D512" t="s">
        <v>93</v>
      </c>
      <c r="F512" s="2">
        <f t="shared" si="86"/>
        <v>1.6666666666666998</v>
      </c>
      <c r="G512" s="2">
        <f t="shared" si="84"/>
        <v>-78.830337999999998</v>
      </c>
      <c r="J512" t="s">
        <v>19</v>
      </c>
      <c r="K512" t="s">
        <v>169</v>
      </c>
      <c r="L512" t="s">
        <v>93</v>
      </c>
      <c r="N512" s="2">
        <f t="shared" si="87"/>
        <v>1.6666666666666998</v>
      </c>
      <c r="O512" s="2">
        <f t="shared" si="85"/>
        <v>-87.894576999999998</v>
      </c>
    </row>
    <row r="513" spans="2:15" x14ac:dyDescent="0.25">
      <c r="B513">
        <v>1000000000</v>
      </c>
      <c r="C513">
        <v>-82.736862000000002</v>
      </c>
      <c r="D513">
        <v>-73.602149999999995</v>
      </c>
      <c r="F513" s="2">
        <f t="shared" si="86"/>
        <v>2.3333333333333002</v>
      </c>
      <c r="G513" s="2">
        <f t="shared" si="84"/>
        <v>-80.525634999999994</v>
      </c>
      <c r="J513">
        <v>1000000000</v>
      </c>
      <c r="K513">
        <v>-109.28825999999999</v>
      </c>
      <c r="L513">
        <v>-101.21324</v>
      </c>
      <c r="N513" s="2">
        <f t="shared" si="87"/>
        <v>2.3333333333333002</v>
      </c>
      <c r="O513" s="2">
        <f t="shared" si="85"/>
        <v>-77.712340999999995</v>
      </c>
    </row>
    <row r="514" spans="2:15" x14ac:dyDescent="0.25">
      <c r="B514">
        <v>1666666666.6666999</v>
      </c>
      <c r="C514">
        <v>-107.89104</v>
      </c>
      <c r="D514">
        <v>-100.22302000000001</v>
      </c>
      <c r="F514" s="2">
        <f t="shared" si="86"/>
        <v>3</v>
      </c>
      <c r="G514" s="2">
        <f t="shared" si="84"/>
        <v>-82.513480999999999</v>
      </c>
      <c r="J514">
        <v>1666666666.6666999</v>
      </c>
      <c r="K514">
        <v>-105.61057</v>
      </c>
      <c r="L514">
        <v>-97.805603000000005</v>
      </c>
      <c r="N514" s="2">
        <f t="shared" si="87"/>
        <v>3</v>
      </c>
      <c r="O514" s="2">
        <f t="shared" si="85"/>
        <v>-90.501343000000006</v>
      </c>
    </row>
    <row r="515" spans="2:15" x14ac:dyDescent="0.25">
      <c r="B515">
        <v>2333333333.3333001</v>
      </c>
      <c r="C515">
        <v>-108.6097</v>
      </c>
      <c r="D515">
        <v>-100.18313000000001</v>
      </c>
      <c r="F515" s="2">
        <f t="shared" si="86"/>
        <v>3.6666666666666998</v>
      </c>
      <c r="G515" s="2">
        <f t="shared" si="84"/>
        <v>-91.557648</v>
      </c>
      <c r="J515">
        <v>2333333333.3333001</v>
      </c>
      <c r="K515">
        <v>-104.62223</v>
      </c>
      <c r="L515">
        <v>-96.357590000000002</v>
      </c>
      <c r="N515" s="2">
        <f t="shared" si="87"/>
        <v>3.6666666666666998</v>
      </c>
      <c r="O515" s="2">
        <f t="shared" si="85"/>
        <v>-93.368163999999993</v>
      </c>
    </row>
    <row r="516" spans="2:15" x14ac:dyDescent="0.25">
      <c r="B516">
        <v>3000000000</v>
      </c>
      <c r="C516">
        <v>-106.46144</v>
      </c>
      <c r="D516">
        <v>-97.833786000000003</v>
      </c>
      <c r="F516" s="2">
        <f t="shared" si="86"/>
        <v>4.3333333333332993</v>
      </c>
      <c r="G516" s="2">
        <f t="shared" si="84"/>
        <v>-85.478104000000002</v>
      </c>
      <c r="J516">
        <v>3000000000</v>
      </c>
      <c r="K516">
        <v>-105.92400000000001</v>
      </c>
      <c r="L516">
        <v>-97.767234999999999</v>
      </c>
      <c r="N516" s="2">
        <f t="shared" si="87"/>
        <v>4.3333333333332993</v>
      </c>
      <c r="O516" s="2">
        <f t="shared" si="85"/>
        <v>-89.292289999999994</v>
      </c>
    </row>
    <row r="517" spans="2:15" x14ac:dyDescent="0.25">
      <c r="B517">
        <v>3666666666.6666999</v>
      </c>
      <c r="C517">
        <v>-107.63026000000001</v>
      </c>
      <c r="D517">
        <v>-99.325073000000003</v>
      </c>
      <c r="F517" s="2">
        <f t="shared" si="86"/>
        <v>5</v>
      </c>
      <c r="G517" s="2">
        <f t="shared" si="84"/>
        <v>-89.642960000000002</v>
      </c>
      <c r="J517">
        <v>3666666666.6666999</v>
      </c>
      <c r="K517">
        <v>-117.67303</v>
      </c>
      <c r="L517">
        <v>-109.66036</v>
      </c>
      <c r="N517" s="2">
        <f t="shared" si="87"/>
        <v>5</v>
      </c>
      <c r="O517" s="2">
        <f t="shared" si="85"/>
        <v>-88.077788999999996</v>
      </c>
    </row>
    <row r="518" spans="2:15" x14ac:dyDescent="0.25">
      <c r="B518">
        <v>4333333333.3332996</v>
      </c>
      <c r="C518">
        <v>-109.42010999999999</v>
      </c>
      <c r="D518">
        <v>-101.41451000000001</v>
      </c>
      <c r="F518" s="2">
        <f t="shared" si="86"/>
        <v>5.6666666666667007</v>
      </c>
      <c r="G518" s="2">
        <f t="shared" si="84"/>
        <v>-95.071014000000005</v>
      </c>
      <c r="J518">
        <v>4333333333.3332996</v>
      </c>
      <c r="K518">
        <v>-100.9302</v>
      </c>
      <c r="L518">
        <v>-92.839896999999993</v>
      </c>
      <c r="N518" s="2">
        <f t="shared" si="87"/>
        <v>5.6666666666667007</v>
      </c>
      <c r="O518" s="2">
        <f t="shared" si="85"/>
        <v>-89.901893999999999</v>
      </c>
    </row>
    <row r="519" spans="2:15" x14ac:dyDescent="0.25">
      <c r="B519">
        <v>5000000000</v>
      </c>
      <c r="C519">
        <v>-91.497703999999999</v>
      </c>
      <c r="D519">
        <v>-83.327286000000001</v>
      </c>
      <c r="F519" s="2">
        <f t="shared" si="86"/>
        <v>6.3333333333332993</v>
      </c>
      <c r="G519" s="2">
        <f t="shared" si="84"/>
        <v>-88.598350999999994</v>
      </c>
      <c r="J519">
        <v>5000000000</v>
      </c>
      <c r="K519">
        <v>-99.053534999999997</v>
      </c>
      <c r="L519">
        <v>-90.761191999999994</v>
      </c>
      <c r="N519" s="2">
        <f t="shared" si="87"/>
        <v>6.3333333333332993</v>
      </c>
      <c r="O519" s="2">
        <f t="shared" si="85"/>
        <v>-89.997519999999994</v>
      </c>
    </row>
    <row r="520" spans="2:15" x14ac:dyDescent="0.25">
      <c r="B520">
        <v>5666666666.6667004</v>
      </c>
      <c r="C520">
        <v>-97.920272999999995</v>
      </c>
      <c r="D520">
        <v>-89.760436999999996</v>
      </c>
      <c r="F520" s="2">
        <f t="shared" si="86"/>
        <v>7</v>
      </c>
      <c r="G520" s="2">
        <f t="shared" si="84"/>
        <v>-89.659569000000005</v>
      </c>
      <c r="J520">
        <v>5666666666.6667004</v>
      </c>
      <c r="K520">
        <v>-92.177482999999995</v>
      </c>
      <c r="L520">
        <v>-83.706947</v>
      </c>
      <c r="N520" s="2">
        <f t="shared" si="87"/>
        <v>7</v>
      </c>
      <c r="O520" s="2">
        <f t="shared" si="85"/>
        <v>-87.660065000000003</v>
      </c>
    </row>
    <row r="521" spans="2:15" x14ac:dyDescent="0.25">
      <c r="B521">
        <v>6333333333.3332996</v>
      </c>
      <c r="C521">
        <v>-105.59537</v>
      </c>
      <c r="D521">
        <v>-97.155495000000002</v>
      </c>
      <c r="F521" s="2">
        <f t="shared" si="86"/>
        <v>7.6666666666667007</v>
      </c>
      <c r="G521" s="2">
        <f t="shared" si="84"/>
        <v>-87.467856999999995</v>
      </c>
      <c r="J521">
        <v>6333333333.3332996</v>
      </c>
      <c r="K521">
        <v>-92.331429</v>
      </c>
      <c r="L521">
        <v>-84.250800999999996</v>
      </c>
      <c r="N521" s="2">
        <f t="shared" si="87"/>
        <v>7.6666666666667007</v>
      </c>
      <c r="O521" s="2">
        <f t="shared" si="85"/>
        <v>-83.901520000000005</v>
      </c>
    </row>
    <row r="522" spans="2:15" x14ac:dyDescent="0.25">
      <c r="B522">
        <v>7000000000</v>
      </c>
      <c r="C522">
        <v>-125.63876999999999</v>
      </c>
      <c r="D522">
        <v>-117.57584</v>
      </c>
      <c r="F522" s="2">
        <f t="shared" si="86"/>
        <v>8.3333333333333002</v>
      </c>
      <c r="G522" s="2">
        <f t="shared" si="84"/>
        <v>-92.536902999999995</v>
      </c>
      <c r="J522">
        <v>7000000000</v>
      </c>
      <c r="K522">
        <v>-99.083365999999998</v>
      </c>
      <c r="L522">
        <v>-90.723099000000005</v>
      </c>
      <c r="N522" s="2">
        <f t="shared" si="87"/>
        <v>8.3333333333333002</v>
      </c>
      <c r="O522" s="2">
        <f t="shared" si="85"/>
        <v>-85.666533999999999</v>
      </c>
    </row>
    <row r="523" spans="2:15" x14ac:dyDescent="0.25">
      <c r="B523">
        <v>7666666666.6667004</v>
      </c>
      <c r="C523">
        <v>-109.26015</v>
      </c>
      <c r="D523">
        <v>-100.75729</v>
      </c>
      <c r="F523" s="2">
        <f t="shared" si="86"/>
        <v>9</v>
      </c>
      <c r="G523" s="2">
        <f t="shared" si="84"/>
        <v>-91.040076999999997</v>
      </c>
      <c r="J523">
        <v>7666666666.6667004</v>
      </c>
      <c r="K523">
        <v>-102.99966999999999</v>
      </c>
      <c r="L523">
        <v>-94.600807000000003</v>
      </c>
      <c r="N523" s="2">
        <f t="shared" si="87"/>
        <v>9</v>
      </c>
      <c r="O523" s="2">
        <f t="shared" si="85"/>
        <v>-84.022148000000001</v>
      </c>
    </row>
    <row r="524" spans="2:15" x14ac:dyDescent="0.25">
      <c r="B524">
        <v>8333333333.3332996</v>
      </c>
      <c r="C524">
        <v>-104.06661</v>
      </c>
      <c r="D524">
        <v>-95.163696000000002</v>
      </c>
      <c r="F524" s="2">
        <f t="shared" si="86"/>
        <v>9.6666666666666998</v>
      </c>
      <c r="G524" s="2">
        <f t="shared" si="84"/>
        <v>-90.969116</v>
      </c>
      <c r="J524">
        <v>8333333333.3332996</v>
      </c>
      <c r="K524">
        <v>-105.53046999999999</v>
      </c>
      <c r="L524">
        <v>-96.727829</v>
      </c>
      <c r="N524" s="2">
        <f t="shared" si="87"/>
        <v>9.6666666666666998</v>
      </c>
      <c r="O524" s="2">
        <f t="shared" si="85"/>
        <v>-85.490288000000007</v>
      </c>
    </row>
    <row r="525" spans="2:15" x14ac:dyDescent="0.25">
      <c r="B525">
        <v>9000000000</v>
      </c>
      <c r="C525">
        <v>-108.41553999999999</v>
      </c>
      <c r="D525">
        <v>-99.038025000000005</v>
      </c>
      <c r="F525" s="2">
        <f t="shared" si="86"/>
        <v>10.333333333333</v>
      </c>
      <c r="G525" s="2">
        <f t="shared" si="84"/>
        <v>-87.774238999999994</v>
      </c>
      <c r="J525">
        <v>9000000000</v>
      </c>
      <c r="K525">
        <v>-105.85254999999999</v>
      </c>
      <c r="L525">
        <v>-96.319061000000005</v>
      </c>
      <c r="N525" s="2">
        <f t="shared" si="87"/>
        <v>10.333333333333</v>
      </c>
      <c r="O525" s="2">
        <f t="shared" si="85"/>
        <v>-91.796683999999999</v>
      </c>
    </row>
    <row r="526" spans="2:15" x14ac:dyDescent="0.25">
      <c r="B526">
        <v>9666666666.6667004</v>
      </c>
      <c r="C526">
        <v>-112.52064</v>
      </c>
      <c r="D526">
        <v>-102.77494</v>
      </c>
      <c r="F526" s="2">
        <f t="shared" si="86"/>
        <v>11</v>
      </c>
      <c r="G526" s="2">
        <f t="shared" si="84"/>
        <v>-81.798439000000002</v>
      </c>
      <c r="J526">
        <v>9666666666.6667004</v>
      </c>
      <c r="K526">
        <v>-113.86466</v>
      </c>
      <c r="L526">
        <v>-103.92082000000001</v>
      </c>
      <c r="N526" s="2">
        <f t="shared" si="87"/>
        <v>11</v>
      </c>
      <c r="O526" s="2">
        <f t="shared" si="85"/>
        <v>-80.263526999999996</v>
      </c>
    </row>
    <row r="527" spans="2:15" x14ac:dyDescent="0.25">
      <c r="B527">
        <v>10333333333.333</v>
      </c>
      <c r="C527">
        <v>-121.58073</v>
      </c>
      <c r="D527">
        <v>-111.67155</v>
      </c>
      <c r="F527" s="2">
        <f t="shared" si="86"/>
        <v>11.666666666667</v>
      </c>
      <c r="G527" s="2">
        <f t="shared" si="84"/>
        <v>-81.979018999999994</v>
      </c>
      <c r="J527">
        <v>10333333333.333</v>
      </c>
      <c r="K527">
        <v>-109.14133</v>
      </c>
      <c r="L527">
        <v>-99.443443000000002</v>
      </c>
      <c r="N527" s="2">
        <f t="shared" si="87"/>
        <v>11.666666666667</v>
      </c>
      <c r="O527" s="2">
        <f t="shared" si="85"/>
        <v>-77.467101999999997</v>
      </c>
    </row>
    <row r="528" spans="2:15" x14ac:dyDescent="0.25">
      <c r="B528">
        <v>11000000000</v>
      </c>
      <c r="C528">
        <v>-110.11759000000001</v>
      </c>
      <c r="D528">
        <v>-100.35538</v>
      </c>
      <c r="F528" s="2">
        <f t="shared" si="86"/>
        <v>12.333333333333</v>
      </c>
      <c r="G528" s="2">
        <f t="shared" si="84"/>
        <v>-77.120461000000006</v>
      </c>
      <c r="J528">
        <v>11000000000</v>
      </c>
      <c r="K528">
        <v>-105.89872</v>
      </c>
      <c r="L528">
        <v>-96.230025999999995</v>
      </c>
      <c r="N528" s="2">
        <f t="shared" si="87"/>
        <v>12.333333333333</v>
      </c>
      <c r="O528" s="2">
        <f t="shared" si="85"/>
        <v>-81.448929000000007</v>
      </c>
    </row>
    <row r="529" spans="2:16" x14ac:dyDescent="0.25">
      <c r="B529">
        <v>11666666666.667</v>
      </c>
      <c r="C529">
        <v>-99.284554</v>
      </c>
      <c r="D529">
        <v>-89.578613000000004</v>
      </c>
      <c r="F529" s="2">
        <f t="shared" si="86"/>
        <v>13</v>
      </c>
      <c r="G529" s="2">
        <f t="shared" si="84"/>
        <v>-77.324768000000006</v>
      </c>
      <c r="J529">
        <v>11666666666.667</v>
      </c>
      <c r="K529">
        <v>-118.16611</v>
      </c>
      <c r="L529">
        <v>-108.21980000000001</v>
      </c>
      <c r="N529" s="2">
        <f t="shared" si="87"/>
        <v>13</v>
      </c>
      <c r="O529" s="2">
        <f t="shared" si="85"/>
        <v>-77.436615000000003</v>
      </c>
    </row>
    <row r="530" spans="2:16" x14ac:dyDescent="0.25">
      <c r="B530">
        <v>12333333333.333</v>
      </c>
      <c r="C530">
        <v>-110.53421</v>
      </c>
      <c r="D530">
        <v>-100.35258</v>
      </c>
      <c r="F530" s="2" t="s">
        <v>21</v>
      </c>
      <c r="J530">
        <v>12333333333.333</v>
      </c>
      <c r="K530">
        <v>-107.80034999999999</v>
      </c>
      <c r="L530">
        <v>-97.662766000000005</v>
      </c>
      <c r="N530" s="2" t="s">
        <v>21</v>
      </c>
    </row>
    <row r="531" spans="2:16" x14ac:dyDescent="0.25">
      <c r="B531">
        <v>13000000000</v>
      </c>
      <c r="C531">
        <v>-110.03418000000001</v>
      </c>
      <c r="D531">
        <v>-99.257346999999996</v>
      </c>
      <c r="J531">
        <v>13000000000</v>
      </c>
      <c r="K531">
        <v>-105.63894999999999</v>
      </c>
      <c r="L531">
        <v>-94.824843999999999</v>
      </c>
    </row>
    <row r="532" spans="2:16" x14ac:dyDescent="0.25">
      <c r="B532" t="s">
        <v>21</v>
      </c>
      <c r="J532" t="s">
        <v>21</v>
      </c>
    </row>
    <row r="533" spans="2:16" x14ac:dyDescent="0.25">
      <c r="F533" s="2" t="s">
        <v>69</v>
      </c>
      <c r="N533" s="2" t="s">
        <v>69</v>
      </c>
    </row>
    <row r="534" spans="2:16" ht="15.75" x14ac:dyDescent="0.25">
      <c r="F534" s="2" t="s">
        <v>19</v>
      </c>
      <c r="G534" s="2" t="str">
        <f t="shared" ref="G534:G553" si="88">D560</f>
        <v>5Ix4L dBc Log Mag(dB)</v>
      </c>
      <c r="H534" s="25">
        <v>5</v>
      </c>
      <c r="N534" s="2" t="s">
        <v>19</v>
      </c>
      <c r="O534" s="2" t="str">
        <f t="shared" ref="O534:O553" si="89">L560</f>
        <v>5Ix4L dBc Log Mag(dB)</v>
      </c>
      <c r="P534" s="25">
        <v>5</v>
      </c>
    </row>
    <row r="535" spans="2:16" ht="15.75" x14ac:dyDescent="0.25">
      <c r="B535" t="s">
        <v>67</v>
      </c>
      <c r="F535" s="2">
        <f t="shared" ref="F535:F553" si="90">B561/1000000000</f>
        <v>1</v>
      </c>
      <c r="G535" s="2">
        <f t="shared" si="88"/>
        <v>-51.387875000000001</v>
      </c>
      <c r="H535" s="26">
        <f>ABS(AVERAGE(G535:G553)-(H534-1)*19)</f>
        <v>157.97061178947371</v>
      </c>
      <c r="J535" t="s">
        <v>67</v>
      </c>
      <c r="N535" s="2">
        <f t="shared" ref="N535:N553" si="91">J561/1000000000</f>
        <v>1</v>
      </c>
      <c r="O535" s="2">
        <f t="shared" si="89"/>
        <v>-69.139458000000005</v>
      </c>
      <c r="P535" s="26">
        <f>ABS(AVERAGE(O535:O553)-(P534-1)*19)</f>
        <v>171.79561363157893</v>
      </c>
    </row>
    <row r="536" spans="2:16" x14ac:dyDescent="0.25">
      <c r="B536" t="s">
        <v>19</v>
      </c>
      <c r="C536" t="s">
        <v>170</v>
      </c>
      <c r="D536" t="s">
        <v>94</v>
      </c>
      <c r="F536" s="2">
        <f t="shared" si="90"/>
        <v>1.6666666666666998</v>
      </c>
      <c r="G536" s="2">
        <f t="shared" si="88"/>
        <v>-55.879879000000003</v>
      </c>
      <c r="J536" t="s">
        <v>19</v>
      </c>
      <c r="K536" t="s">
        <v>170</v>
      </c>
      <c r="L536" t="s">
        <v>94</v>
      </c>
      <c r="N536" s="2">
        <f t="shared" si="91"/>
        <v>1.6666666666666998</v>
      </c>
      <c r="O536" s="2">
        <f t="shared" si="89"/>
        <v>-83.456276000000003</v>
      </c>
    </row>
    <row r="537" spans="2:16" x14ac:dyDescent="0.25">
      <c r="B537">
        <v>1000000000</v>
      </c>
      <c r="C537">
        <v>-63.941234999999999</v>
      </c>
      <c r="D537">
        <v>-54.806522000000001</v>
      </c>
      <c r="F537" s="2">
        <f t="shared" si="90"/>
        <v>2.3333333333333002</v>
      </c>
      <c r="G537" s="2">
        <f t="shared" si="88"/>
        <v>-65.538230999999996</v>
      </c>
      <c r="J537">
        <v>1000000000</v>
      </c>
      <c r="K537">
        <v>-107.45065</v>
      </c>
      <c r="L537">
        <v>-99.375625999999997</v>
      </c>
      <c r="N537" s="2">
        <f t="shared" si="91"/>
        <v>2.3333333333333002</v>
      </c>
      <c r="O537" s="2">
        <f t="shared" si="89"/>
        <v>-90.186829000000003</v>
      </c>
    </row>
    <row r="538" spans="2:16" x14ac:dyDescent="0.25">
      <c r="B538">
        <v>1666666666.6666999</v>
      </c>
      <c r="C538">
        <v>-86.498351999999997</v>
      </c>
      <c r="D538">
        <v>-78.830337999999998</v>
      </c>
      <c r="F538" s="2">
        <f t="shared" si="90"/>
        <v>3</v>
      </c>
      <c r="G538" s="2">
        <f t="shared" si="88"/>
        <v>-64.650154000000001</v>
      </c>
      <c r="J538">
        <v>1666666666.6666999</v>
      </c>
      <c r="K538">
        <v>-95.699546999999995</v>
      </c>
      <c r="L538">
        <v>-87.894576999999998</v>
      </c>
      <c r="N538" s="2">
        <f t="shared" si="91"/>
        <v>3</v>
      </c>
      <c r="O538" s="2">
        <f t="shared" si="89"/>
        <v>-91.774544000000006</v>
      </c>
    </row>
    <row r="539" spans="2:16" x14ac:dyDescent="0.25">
      <c r="B539">
        <v>2333333333.3333001</v>
      </c>
      <c r="C539">
        <v>-88.952202</v>
      </c>
      <c r="D539">
        <v>-80.525634999999994</v>
      </c>
      <c r="F539" s="2">
        <f t="shared" si="90"/>
        <v>3.6666666666666998</v>
      </c>
      <c r="G539" s="2">
        <f t="shared" si="88"/>
        <v>-75.633735999999999</v>
      </c>
      <c r="J539">
        <v>2333333333.3333001</v>
      </c>
      <c r="K539">
        <v>-85.976990000000001</v>
      </c>
      <c r="L539">
        <v>-77.712340999999995</v>
      </c>
      <c r="N539" s="2">
        <f t="shared" si="91"/>
        <v>3.6666666666666998</v>
      </c>
      <c r="O539" s="2">
        <f t="shared" si="89"/>
        <v>-100.38267</v>
      </c>
    </row>
    <row r="540" spans="2:16" x14ac:dyDescent="0.25">
      <c r="B540">
        <v>3000000000</v>
      </c>
      <c r="C540">
        <v>-91.141136000000003</v>
      </c>
      <c r="D540">
        <v>-82.513480999999999</v>
      </c>
      <c r="F540" s="2">
        <f t="shared" si="90"/>
        <v>4.3333333333332993</v>
      </c>
      <c r="G540" s="2">
        <f t="shared" si="88"/>
        <v>-83.054276000000002</v>
      </c>
      <c r="J540">
        <v>3000000000</v>
      </c>
      <c r="K540">
        <v>-98.658103999999994</v>
      </c>
      <c r="L540">
        <v>-90.501343000000006</v>
      </c>
      <c r="N540" s="2">
        <f t="shared" si="91"/>
        <v>4.3333333333332993</v>
      </c>
      <c r="O540" s="2">
        <f t="shared" si="89"/>
        <v>-96.073111999999995</v>
      </c>
    </row>
    <row r="541" spans="2:16" x14ac:dyDescent="0.25">
      <c r="B541">
        <v>3666666666.6666999</v>
      </c>
      <c r="C541">
        <v>-99.862846000000005</v>
      </c>
      <c r="D541">
        <v>-91.557648</v>
      </c>
      <c r="F541" s="2">
        <f t="shared" si="90"/>
        <v>5</v>
      </c>
      <c r="G541" s="2">
        <f t="shared" si="88"/>
        <v>-83.828254999999999</v>
      </c>
      <c r="J541">
        <v>3666666666.6666999</v>
      </c>
      <c r="K541">
        <v>-101.38084000000001</v>
      </c>
      <c r="L541">
        <v>-93.368163999999993</v>
      </c>
      <c r="N541" s="2">
        <f t="shared" si="91"/>
        <v>5</v>
      </c>
      <c r="O541" s="2">
        <f t="shared" si="89"/>
        <v>-100.53286</v>
      </c>
    </row>
    <row r="542" spans="2:16" x14ac:dyDescent="0.25">
      <c r="B542">
        <v>4333333333.3332996</v>
      </c>
      <c r="C542">
        <v>-93.483711</v>
      </c>
      <c r="D542">
        <v>-85.478104000000002</v>
      </c>
      <c r="F542" s="2">
        <f t="shared" si="90"/>
        <v>5.6666666666667007</v>
      </c>
      <c r="G542" s="2">
        <f t="shared" si="88"/>
        <v>-82.970382999999998</v>
      </c>
      <c r="J542">
        <v>4333333333.3332996</v>
      </c>
      <c r="K542">
        <v>-97.382598999999999</v>
      </c>
      <c r="L542">
        <v>-89.292289999999994</v>
      </c>
      <c r="N542" s="2">
        <f t="shared" si="91"/>
        <v>5.6666666666667007</v>
      </c>
      <c r="O542" s="2">
        <f t="shared" si="89"/>
        <v>-99.730400000000003</v>
      </c>
    </row>
    <row r="543" spans="2:16" x14ac:dyDescent="0.25">
      <c r="B543">
        <v>5000000000</v>
      </c>
      <c r="C543">
        <v>-97.813377000000003</v>
      </c>
      <c r="D543">
        <v>-89.642960000000002</v>
      </c>
      <c r="F543" s="2">
        <f t="shared" si="90"/>
        <v>6.3333333333332993</v>
      </c>
      <c r="G543" s="2">
        <f t="shared" si="88"/>
        <v>-82.379210999999998</v>
      </c>
      <c r="J543">
        <v>5000000000</v>
      </c>
      <c r="K543">
        <v>-96.370131999999998</v>
      </c>
      <c r="L543">
        <v>-88.077788999999996</v>
      </c>
      <c r="N543" s="2">
        <f t="shared" si="91"/>
        <v>6.3333333333332993</v>
      </c>
      <c r="O543" s="2">
        <f t="shared" si="89"/>
        <v>-110.91354</v>
      </c>
    </row>
    <row r="544" spans="2:16" x14ac:dyDescent="0.25">
      <c r="B544">
        <v>5666666666.6667004</v>
      </c>
      <c r="C544">
        <v>-103.23085</v>
      </c>
      <c r="D544">
        <v>-95.071014000000005</v>
      </c>
      <c r="F544" s="2">
        <f t="shared" si="90"/>
        <v>7</v>
      </c>
      <c r="G544" s="2">
        <f t="shared" si="88"/>
        <v>-76.831481999999994</v>
      </c>
      <c r="J544">
        <v>5666666666.6667004</v>
      </c>
      <c r="K544">
        <v>-98.372428999999997</v>
      </c>
      <c r="L544">
        <v>-89.901893999999999</v>
      </c>
      <c r="N544" s="2">
        <f t="shared" si="91"/>
        <v>7</v>
      </c>
      <c r="O544" s="2">
        <f t="shared" si="89"/>
        <v>-104.35684999999999</v>
      </c>
    </row>
    <row r="545" spans="2:16" x14ac:dyDescent="0.25">
      <c r="B545">
        <v>6333333333.3332996</v>
      </c>
      <c r="C545">
        <v>-97.038230999999996</v>
      </c>
      <c r="D545">
        <v>-88.598350999999994</v>
      </c>
      <c r="F545" s="2">
        <f t="shared" si="90"/>
        <v>7.6666666666667007</v>
      </c>
      <c r="G545" s="2">
        <f t="shared" si="88"/>
        <v>-78.309807000000006</v>
      </c>
      <c r="J545">
        <v>6333333333.3332996</v>
      </c>
      <c r="K545">
        <v>-98.078147999999999</v>
      </c>
      <c r="L545">
        <v>-89.997519999999994</v>
      </c>
      <c r="N545" s="2">
        <f t="shared" si="91"/>
        <v>7.6666666666667007</v>
      </c>
      <c r="O545" s="2">
        <f t="shared" si="89"/>
        <v>-102.13717</v>
      </c>
    </row>
    <row r="546" spans="2:16" x14ac:dyDescent="0.25">
      <c r="B546">
        <v>7000000000</v>
      </c>
      <c r="C546">
        <v>-97.722504000000001</v>
      </c>
      <c r="D546">
        <v>-89.659569000000005</v>
      </c>
      <c r="F546" s="2">
        <f t="shared" si="90"/>
        <v>8.3333333333333002</v>
      </c>
      <c r="G546" s="2">
        <f t="shared" si="88"/>
        <v>-109.75117</v>
      </c>
      <c r="J546">
        <v>7000000000</v>
      </c>
      <c r="K546">
        <v>-96.020340000000004</v>
      </c>
      <c r="L546">
        <v>-87.660065000000003</v>
      </c>
      <c r="N546" s="2">
        <f t="shared" si="91"/>
        <v>8.3333333333333002</v>
      </c>
      <c r="O546" s="2">
        <f t="shared" si="89"/>
        <v>-95.791847000000004</v>
      </c>
    </row>
    <row r="547" spans="2:16" x14ac:dyDescent="0.25">
      <c r="B547">
        <v>7666666666.6667004</v>
      </c>
      <c r="C547">
        <v>-95.970718000000005</v>
      </c>
      <c r="D547">
        <v>-87.467856999999995</v>
      </c>
      <c r="F547" s="2">
        <f t="shared" si="90"/>
        <v>9</v>
      </c>
      <c r="G547" s="2">
        <f t="shared" si="88"/>
        <v>-97.179259999999999</v>
      </c>
      <c r="J547">
        <v>7666666666.6667004</v>
      </c>
      <c r="K547">
        <v>-92.300376999999997</v>
      </c>
      <c r="L547">
        <v>-83.901520000000005</v>
      </c>
      <c r="N547" s="2">
        <f t="shared" si="91"/>
        <v>9</v>
      </c>
      <c r="O547" s="2">
        <f t="shared" si="89"/>
        <v>-102.60024</v>
      </c>
    </row>
    <row r="548" spans="2:16" x14ac:dyDescent="0.25">
      <c r="B548">
        <v>8333333333.3332996</v>
      </c>
      <c r="C548">
        <v>-101.43982</v>
      </c>
      <c r="D548">
        <v>-92.536902999999995</v>
      </c>
      <c r="F548" s="2">
        <f t="shared" si="90"/>
        <v>9.6666666666666998</v>
      </c>
      <c r="G548" s="2">
        <f t="shared" si="88"/>
        <v>-94.878944000000004</v>
      </c>
      <c r="J548">
        <v>8333333333.3332996</v>
      </c>
      <c r="K548">
        <v>-94.469177000000002</v>
      </c>
      <c r="L548">
        <v>-85.666533999999999</v>
      </c>
      <c r="N548" s="2">
        <f t="shared" si="91"/>
        <v>9.6666666666666998</v>
      </c>
      <c r="O548" s="2">
        <f t="shared" si="89"/>
        <v>-95.835898999999998</v>
      </c>
    </row>
    <row r="549" spans="2:16" x14ac:dyDescent="0.25">
      <c r="B549">
        <v>9000000000</v>
      </c>
      <c r="C549">
        <v>-100.41759</v>
      </c>
      <c r="D549">
        <v>-91.040076999999997</v>
      </c>
      <c r="F549" s="2">
        <f t="shared" si="90"/>
        <v>10.333333333333</v>
      </c>
      <c r="G549" s="2">
        <f t="shared" si="88"/>
        <v>-94.305237000000005</v>
      </c>
      <c r="J549">
        <v>9000000000</v>
      </c>
      <c r="K549">
        <v>-93.555640999999994</v>
      </c>
      <c r="L549">
        <v>-84.022148000000001</v>
      </c>
      <c r="N549" s="2">
        <f t="shared" si="91"/>
        <v>10.333333333333</v>
      </c>
      <c r="O549" s="2">
        <f t="shared" si="89"/>
        <v>-97.217124999999996</v>
      </c>
    </row>
    <row r="550" spans="2:16" x14ac:dyDescent="0.25">
      <c r="B550">
        <v>9666666666.6667004</v>
      </c>
      <c r="C550">
        <v>-100.71481</v>
      </c>
      <c r="D550">
        <v>-90.969116</v>
      </c>
      <c r="F550" s="2">
        <f t="shared" si="90"/>
        <v>11</v>
      </c>
      <c r="G550" s="2">
        <f t="shared" si="88"/>
        <v>-91.945053000000001</v>
      </c>
      <c r="J550">
        <v>9666666666.6667004</v>
      </c>
      <c r="K550">
        <v>-95.434128000000001</v>
      </c>
      <c r="L550">
        <v>-85.490288000000007</v>
      </c>
      <c r="N550" s="2">
        <f t="shared" si="91"/>
        <v>11</v>
      </c>
      <c r="O550" s="2">
        <f t="shared" si="89"/>
        <v>-93.272751</v>
      </c>
    </row>
    <row r="551" spans="2:16" x14ac:dyDescent="0.25">
      <c r="B551">
        <v>10333333333.333</v>
      </c>
      <c r="C551">
        <v>-97.683402999999998</v>
      </c>
      <c r="D551">
        <v>-87.774238999999994</v>
      </c>
      <c r="F551" s="2">
        <f t="shared" si="90"/>
        <v>11.666666666667</v>
      </c>
      <c r="G551" s="2">
        <f t="shared" si="88"/>
        <v>-89.544692999999995</v>
      </c>
      <c r="J551">
        <v>10333333333.333</v>
      </c>
      <c r="K551">
        <v>-101.49458</v>
      </c>
      <c r="L551">
        <v>-91.796683999999999</v>
      </c>
      <c r="N551" s="2">
        <f t="shared" si="91"/>
        <v>11.666666666667</v>
      </c>
      <c r="O551" s="2">
        <f t="shared" si="89"/>
        <v>-92.699073999999996</v>
      </c>
    </row>
    <row r="552" spans="2:16" x14ac:dyDescent="0.25">
      <c r="B552">
        <v>11000000000</v>
      </c>
      <c r="C552">
        <v>-91.560646000000006</v>
      </c>
      <c r="D552">
        <v>-81.798439000000002</v>
      </c>
      <c r="F552" s="2">
        <f t="shared" si="90"/>
        <v>12.333333333333</v>
      </c>
      <c r="G552" s="2">
        <f t="shared" si="88"/>
        <v>-88.942634999999996</v>
      </c>
      <c r="J552">
        <v>11000000000</v>
      </c>
      <c r="K552">
        <v>-89.932220000000001</v>
      </c>
      <c r="L552">
        <v>-80.263526999999996</v>
      </c>
      <c r="N552" s="2">
        <f t="shared" si="91"/>
        <v>12.333333333333</v>
      </c>
      <c r="O552" s="2">
        <f t="shared" si="89"/>
        <v>-96.792839000000001</v>
      </c>
    </row>
    <row r="553" spans="2:16" x14ac:dyDescent="0.25">
      <c r="B553">
        <v>11666666666.667</v>
      </c>
      <c r="C553">
        <v>-91.684959000000006</v>
      </c>
      <c r="D553">
        <v>-81.979018999999994</v>
      </c>
      <c r="F553" s="2">
        <f t="shared" si="90"/>
        <v>13</v>
      </c>
      <c r="G553" s="2">
        <f t="shared" si="88"/>
        <v>-90.431342999999998</v>
      </c>
      <c r="J553">
        <v>11666666666.667</v>
      </c>
      <c r="K553">
        <v>-87.413414000000003</v>
      </c>
      <c r="L553">
        <v>-77.467101999999997</v>
      </c>
      <c r="N553" s="2">
        <f t="shared" si="91"/>
        <v>13</v>
      </c>
      <c r="O553" s="2">
        <f t="shared" si="89"/>
        <v>-97.223174999999998</v>
      </c>
    </row>
    <row r="554" spans="2:16" x14ac:dyDescent="0.25">
      <c r="B554">
        <v>12333333333.333</v>
      </c>
      <c r="C554">
        <v>-87.302086000000003</v>
      </c>
      <c r="D554">
        <v>-77.120461000000006</v>
      </c>
      <c r="F554" s="2" t="s">
        <v>21</v>
      </c>
      <c r="J554">
        <v>12333333333.333</v>
      </c>
      <c r="K554">
        <v>-91.586517000000001</v>
      </c>
      <c r="L554">
        <v>-81.448929000000007</v>
      </c>
      <c r="N554" s="2" t="s">
        <v>21</v>
      </c>
    </row>
    <row r="555" spans="2:16" x14ac:dyDescent="0.25">
      <c r="B555">
        <v>13000000000</v>
      </c>
      <c r="C555">
        <v>-88.101607999999999</v>
      </c>
      <c r="D555">
        <v>-77.324768000000006</v>
      </c>
      <c r="J555">
        <v>13000000000</v>
      </c>
      <c r="K555">
        <v>-88.250716999999995</v>
      </c>
      <c r="L555">
        <v>-77.436615000000003</v>
      </c>
    </row>
    <row r="556" spans="2:16" x14ac:dyDescent="0.25">
      <c r="B556" t="s">
        <v>21</v>
      </c>
      <c r="J556" t="s">
        <v>21</v>
      </c>
    </row>
    <row r="557" spans="2:16" x14ac:dyDescent="0.25">
      <c r="F557" s="2" t="s">
        <v>71</v>
      </c>
      <c r="N557" s="2" t="s">
        <v>71</v>
      </c>
    </row>
    <row r="558" spans="2:16" ht="15.75" x14ac:dyDescent="0.25">
      <c r="F558" s="2" t="s">
        <v>19</v>
      </c>
      <c r="G558" s="2" t="str">
        <f t="shared" ref="G558:G577" si="92">D584</f>
        <v>5Ix5L dBc Log Mag(dB)</v>
      </c>
      <c r="H558" s="25">
        <v>5</v>
      </c>
      <c r="N558" s="2" t="s">
        <v>19</v>
      </c>
      <c r="O558" s="2" t="str">
        <f t="shared" ref="O558:O577" si="93">L584</f>
        <v>5Ix5L dBc Log Mag(dB)</v>
      </c>
      <c r="P558" s="25">
        <v>5</v>
      </c>
    </row>
    <row r="559" spans="2:16" ht="15.75" x14ac:dyDescent="0.25">
      <c r="B559" t="s">
        <v>69</v>
      </c>
      <c r="F559" s="2">
        <f t="shared" ref="F559:F577" si="94">B585/1000000000</f>
        <v>1</v>
      </c>
      <c r="G559" s="2">
        <f t="shared" si="92"/>
        <v>-52.794918000000003</v>
      </c>
      <c r="H559" s="26">
        <f>ABS(AVERAGE(G559:G577)-(H558-1)*19)</f>
        <v>148.86344205263157</v>
      </c>
      <c r="J559" t="s">
        <v>69</v>
      </c>
      <c r="N559" s="2">
        <f t="shared" ref="N559:N577" si="95">J585/1000000000</f>
        <v>1</v>
      </c>
      <c r="O559" s="2">
        <f t="shared" si="93"/>
        <v>-54.083393000000001</v>
      </c>
      <c r="P559" s="26">
        <f>ABS(AVERAGE(O559:O577)-(P558-1)*19)</f>
        <v>156.54986131578949</v>
      </c>
    </row>
    <row r="560" spans="2:16" x14ac:dyDescent="0.25">
      <c r="B560" t="s">
        <v>19</v>
      </c>
      <c r="C560" t="s">
        <v>171</v>
      </c>
      <c r="D560" t="s">
        <v>95</v>
      </c>
      <c r="F560" s="2">
        <f t="shared" si="94"/>
        <v>1.6666666666666998</v>
      </c>
      <c r="G560" s="2">
        <f t="shared" si="92"/>
        <v>-58.101875</v>
      </c>
      <c r="J560" t="s">
        <v>19</v>
      </c>
      <c r="K560" t="s">
        <v>171</v>
      </c>
      <c r="L560" t="s">
        <v>95</v>
      </c>
      <c r="N560" s="2">
        <f t="shared" si="95"/>
        <v>1.6666666666666998</v>
      </c>
      <c r="O560" s="2">
        <f t="shared" si="93"/>
        <v>-54.536929999999998</v>
      </c>
    </row>
    <row r="561" spans="2:15" x14ac:dyDescent="0.25">
      <c r="B561">
        <v>1000000000</v>
      </c>
      <c r="C561">
        <v>-60.522587000000001</v>
      </c>
      <c r="D561">
        <v>-51.387875000000001</v>
      </c>
      <c r="F561" s="2">
        <f t="shared" si="94"/>
        <v>2.3333333333333002</v>
      </c>
      <c r="G561" s="2">
        <f t="shared" si="92"/>
        <v>-57.945095000000002</v>
      </c>
      <c r="J561">
        <v>1000000000</v>
      </c>
      <c r="K561">
        <v>-77.214478</v>
      </c>
      <c r="L561">
        <v>-69.139458000000005</v>
      </c>
      <c r="N561" s="2">
        <f t="shared" si="95"/>
        <v>2.3333333333333002</v>
      </c>
      <c r="O561" s="2">
        <f t="shared" si="93"/>
        <v>-58.704734999999999</v>
      </c>
    </row>
    <row r="562" spans="2:15" x14ac:dyDescent="0.25">
      <c r="B562">
        <v>1666666666.6666999</v>
      </c>
      <c r="C562">
        <v>-63.547901000000003</v>
      </c>
      <c r="D562">
        <v>-55.879879000000003</v>
      </c>
      <c r="F562" s="2">
        <f t="shared" si="94"/>
        <v>3</v>
      </c>
      <c r="G562" s="2">
        <f t="shared" si="92"/>
        <v>-62.529812</v>
      </c>
      <c r="J562">
        <v>1666666666.6666999</v>
      </c>
      <c r="K562">
        <v>-91.261238000000006</v>
      </c>
      <c r="L562">
        <v>-83.456276000000003</v>
      </c>
      <c r="N562" s="2">
        <f t="shared" si="95"/>
        <v>3</v>
      </c>
      <c r="O562" s="2">
        <f t="shared" si="93"/>
        <v>-66.603088</v>
      </c>
    </row>
    <row r="563" spans="2:15" x14ac:dyDescent="0.25">
      <c r="B563">
        <v>2333333333.3333001</v>
      </c>
      <c r="C563">
        <v>-73.964798000000002</v>
      </c>
      <c r="D563">
        <v>-65.538230999999996</v>
      </c>
      <c r="F563" s="2">
        <f t="shared" si="94"/>
        <v>3.6666666666666998</v>
      </c>
      <c r="G563" s="2">
        <f t="shared" si="92"/>
        <v>-66.292029999999997</v>
      </c>
      <c r="J563">
        <v>2333333333.3333001</v>
      </c>
      <c r="K563">
        <v>-98.451469000000003</v>
      </c>
      <c r="L563">
        <v>-90.186829000000003</v>
      </c>
      <c r="N563" s="2">
        <f t="shared" si="95"/>
        <v>3.6666666666666998</v>
      </c>
      <c r="O563" s="2">
        <f t="shared" si="93"/>
        <v>-81.487388999999993</v>
      </c>
    </row>
    <row r="564" spans="2:15" x14ac:dyDescent="0.25">
      <c r="B564">
        <v>3000000000</v>
      </c>
      <c r="C564">
        <v>-73.277809000000005</v>
      </c>
      <c r="D564">
        <v>-64.650154000000001</v>
      </c>
      <c r="F564" s="2">
        <f t="shared" si="94"/>
        <v>4.3333333333332993</v>
      </c>
      <c r="G564" s="2">
        <f t="shared" si="92"/>
        <v>-62.149386999999997</v>
      </c>
      <c r="J564">
        <v>3000000000</v>
      </c>
      <c r="K564">
        <v>-99.931304999999995</v>
      </c>
      <c r="L564">
        <v>-91.774544000000006</v>
      </c>
      <c r="N564" s="2">
        <f t="shared" si="95"/>
        <v>4.3333333333332993</v>
      </c>
      <c r="O564" s="2">
        <f t="shared" si="93"/>
        <v>-86.289321999999999</v>
      </c>
    </row>
    <row r="565" spans="2:15" x14ac:dyDescent="0.25">
      <c r="B565">
        <v>3666666666.6666999</v>
      </c>
      <c r="C565">
        <v>-83.938927000000007</v>
      </c>
      <c r="D565">
        <v>-75.633735999999999</v>
      </c>
      <c r="F565" s="2">
        <f t="shared" si="94"/>
        <v>5</v>
      </c>
      <c r="G565" s="2">
        <f t="shared" si="92"/>
        <v>-59.640362000000003</v>
      </c>
      <c r="J565">
        <v>3666666666.6666999</v>
      </c>
      <c r="K565">
        <v>-108.39534</v>
      </c>
      <c r="L565">
        <v>-100.38267</v>
      </c>
      <c r="N565" s="2">
        <f t="shared" si="95"/>
        <v>5</v>
      </c>
      <c r="O565" s="2">
        <f t="shared" si="93"/>
        <v>-88.452087000000006</v>
      </c>
    </row>
    <row r="566" spans="2:15" x14ac:dyDescent="0.25">
      <c r="B566">
        <v>4333333333.3332996</v>
      </c>
      <c r="C566">
        <v>-91.059882999999999</v>
      </c>
      <c r="D566">
        <v>-83.054276000000002</v>
      </c>
      <c r="F566" s="2">
        <f t="shared" si="94"/>
        <v>5.6666666666667007</v>
      </c>
      <c r="G566" s="2">
        <f t="shared" si="92"/>
        <v>-66.359443999999996</v>
      </c>
      <c r="J566">
        <v>4333333333.3332996</v>
      </c>
      <c r="K566">
        <v>-104.16342</v>
      </c>
      <c r="L566">
        <v>-96.073111999999995</v>
      </c>
      <c r="N566" s="2">
        <f t="shared" si="95"/>
        <v>5.6666666666667007</v>
      </c>
      <c r="O566" s="2">
        <f t="shared" si="93"/>
        <v>-86.280106000000004</v>
      </c>
    </row>
    <row r="567" spans="2:15" x14ac:dyDescent="0.25">
      <c r="B567">
        <v>5000000000</v>
      </c>
      <c r="C567">
        <v>-91.998671999999999</v>
      </c>
      <c r="D567">
        <v>-83.828254999999999</v>
      </c>
      <c r="F567" s="2">
        <f t="shared" si="94"/>
        <v>6.3333333333332993</v>
      </c>
      <c r="G567" s="2">
        <f t="shared" si="92"/>
        <v>-84.170944000000006</v>
      </c>
      <c r="J567">
        <v>5000000000</v>
      </c>
      <c r="K567">
        <v>-108.8252</v>
      </c>
      <c r="L567">
        <v>-100.53286</v>
      </c>
      <c r="N567" s="2">
        <f t="shared" si="95"/>
        <v>6.3333333333332993</v>
      </c>
      <c r="O567" s="2">
        <f t="shared" si="93"/>
        <v>-85.565764999999999</v>
      </c>
    </row>
    <row r="568" spans="2:15" x14ac:dyDescent="0.25">
      <c r="B568">
        <v>5666666666.6667004</v>
      </c>
      <c r="C568">
        <v>-91.130218999999997</v>
      </c>
      <c r="D568">
        <v>-82.970382999999998</v>
      </c>
      <c r="F568" s="2">
        <f t="shared" si="94"/>
        <v>7</v>
      </c>
      <c r="G568" s="2">
        <f t="shared" si="92"/>
        <v>-82.538787999999997</v>
      </c>
      <c r="J568">
        <v>5666666666.6667004</v>
      </c>
      <c r="K568">
        <v>-108.20093</v>
      </c>
      <c r="L568">
        <v>-99.730400000000003</v>
      </c>
      <c r="N568" s="2">
        <f t="shared" si="95"/>
        <v>7</v>
      </c>
      <c r="O568" s="2">
        <f t="shared" si="93"/>
        <v>-87.313057000000001</v>
      </c>
    </row>
    <row r="569" spans="2:15" x14ac:dyDescent="0.25">
      <c r="B569">
        <v>6333333333.3332996</v>
      </c>
      <c r="C569">
        <v>-90.819091999999998</v>
      </c>
      <c r="D569">
        <v>-82.379210999999998</v>
      </c>
      <c r="F569" s="2">
        <f t="shared" si="94"/>
        <v>7.6666666666667007</v>
      </c>
      <c r="G569" s="2">
        <f t="shared" si="92"/>
        <v>-84.214072999999999</v>
      </c>
      <c r="J569">
        <v>6333333333.3332996</v>
      </c>
      <c r="K569">
        <v>-118.99417</v>
      </c>
      <c r="L569">
        <v>-110.91354</v>
      </c>
      <c r="N569" s="2">
        <f t="shared" si="95"/>
        <v>7.6666666666667007</v>
      </c>
      <c r="O569" s="2">
        <f t="shared" si="93"/>
        <v>-90.125991999999997</v>
      </c>
    </row>
    <row r="570" spans="2:15" x14ac:dyDescent="0.25">
      <c r="B570">
        <v>7000000000</v>
      </c>
      <c r="C570">
        <v>-84.894424000000001</v>
      </c>
      <c r="D570">
        <v>-76.831481999999994</v>
      </c>
      <c r="F570" s="2">
        <f t="shared" si="94"/>
        <v>8.3333333333333002</v>
      </c>
      <c r="G570" s="2">
        <f t="shared" si="92"/>
        <v>-81.405586</v>
      </c>
      <c r="J570">
        <v>7000000000</v>
      </c>
      <c r="K570">
        <v>-112.71711999999999</v>
      </c>
      <c r="L570">
        <v>-104.35684999999999</v>
      </c>
      <c r="N570" s="2">
        <f t="shared" si="95"/>
        <v>8.3333333333333002</v>
      </c>
      <c r="O570" s="2">
        <f t="shared" si="93"/>
        <v>-87.827110000000005</v>
      </c>
    </row>
    <row r="571" spans="2:15" x14ac:dyDescent="0.25">
      <c r="B571">
        <v>7666666666.6667004</v>
      </c>
      <c r="C571">
        <v>-86.812668000000002</v>
      </c>
      <c r="D571">
        <v>-78.309807000000006</v>
      </c>
      <c r="F571" s="2">
        <f t="shared" si="94"/>
        <v>9</v>
      </c>
      <c r="G571" s="2">
        <f t="shared" si="92"/>
        <v>-85.609916999999996</v>
      </c>
      <c r="J571">
        <v>7666666666.6667004</v>
      </c>
      <c r="K571">
        <v>-110.53603</v>
      </c>
      <c r="L571">
        <v>-102.13717</v>
      </c>
      <c r="N571" s="2">
        <f t="shared" si="95"/>
        <v>9</v>
      </c>
      <c r="O571" s="2">
        <f t="shared" si="93"/>
        <v>-90.399551000000002</v>
      </c>
    </row>
    <row r="572" spans="2:15" x14ac:dyDescent="0.25">
      <c r="B572">
        <v>8333333333.3332996</v>
      </c>
      <c r="C572">
        <v>-118.65407999999999</v>
      </c>
      <c r="D572">
        <v>-109.75117</v>
      </c>
      <c r="F572" s="2">
        <f t="shared" si="94"/>
        <v>9.6666666666666998</v>
      </c>
      <c r="G572" s="2">
        <f t="shared" si="92"/>
        <v>-85.686699000000004</v>
      </c>
      <c r="J572">
        <v>8333333333.3332996</v>
      </c>
      <c r="K572">
        <v>-104.59448999999999</v>
      </c>
      <c r="L572">
        <v>-95.791847000000004</v>
      </c>
      <c r="N572" s="2">
        <f t="shared" si="95"/>
        <v>9.6666666666666998</v>
      </c>
      <c r="O572" s="2">
        <f t="shared" si="93"/>
        <v>-89.577583000000004</v>
      </c>
    </row>
    <row r="573" spans="2:15" x14ac:dyDescent="0.25">
      <c r="B573">
        <v>9000000000</v>
      </c>
      <c r="C573">
        <v>-106.55678</v>
      </c>
      <c r="D573">
        <v>-97.179259999999999</v>
      </c>
      <c r="F573" s="2">
        <f t="shared" si="94"/>
        <v>10.333333333333</v>
      </c>
      <c r="G573" s="2">
        <f t="shared" si="92"/>
        <v>-72.794403000000003</v>
      </c>
      <c r="J573">
        <v>9000000000</v>
      </c>
      <c r="K573">
        <v>-112.13374</v>
      </c>
      <c r="L573">
        <v>-102.60024</v>
      </c>
      <c r="N573" s="2">
        <f t="shared" si="95"/>
        <v>10.333333333333</v>
      </c>
      <c r="O573" s="2">
        <f t="shared" si="93"/>
        <v>-87.655593999999994</v>
      </c>
    </row>
    <row r="574" spans="2:15" x14ac:dyDescent="0.25">
      <c r="B574">
        <v>9666666666.6667004</v>
      </c>
      <c r="C574">
        <v>-104.62464</v>
      </c>
      <c r="D574">
        <v>-94.878944000000004</v>
      </c>
      <c r="F574" s="2">
        <f t="shared" si="94"/>
        <v>11</v>
      </c>
      <c r="G574" s="2">
        <f t="shared" si="92"/>
        <v>-73.603408999999999</v>
      </c>
      <c r="J574">
        <v>9666666666.6667004</v>
      </c>
      <c r="K574">
        <v>-105.77975000000001</v>
      </c>
      <c r="L574">
        <v>-95.835898999999998</v>
      </c>
      <c r="N574" s="2">
        <f t="shared" si="95"/>
        <v>11</v>
      </c>
      <c r="O574" s="2">
        <f t="shared" si="93"/>
        <v>-86.535499999999999</v>
      </c>
    </row>
    <row r="575" spans="2:15" x14ac:dyDescent="0.25">
      <c r="B575">
        <v>10333333333.333</v>
      </c>
      <c r="C575">
        <v>-104.21441</v>
      </c>
      <c r="D575">
        <v>-94.305237000000005</v>
      </c>
      <c r="F575" s="2">
        <f t="shared" si="94"/>
        <v>11.666666666667</v>
      </c>
      <c r="G575" s="2">
        <f t="shared" si="92"/>
        <v>-84.822693000000001</v>
      </c>
      <c r="J575">
        <v>10333333333.333</v>
      </c>
      <c r="K575">
        <v>-106.91502</v>
      </c>
      <c r="L575">
        <v>-97.217124999999996</v>
      </c>
      <c r="N575" s="2">
        <f t="shared" si="95"/>
        <v>11.666666666667</v>
      </c>
      <c r="O575" s="2">
        <f t="shared" si="93"/>
        <v>-82.454566999999997</v>
      </c>
    </row>
    <row r="576" spans="2:15" x14ac:dyDescent="0.25">
      <c r="B576">
        <v>11000000000</v>
      </c>
      <c r="C576">
        <v>-101.70726999999999</v>
      </c>
      <c r="D576">
        <v>-91.945053000000001</v>
      </c>
      <c r="F576" s="2">
        <f t="shared" si="94"/>
        <v>12.333333333333</v>
      </c>
      <c r="G576" s="2">
        <f t="shared" si="92"/>
        <v>-82.728386</v>
      </c>
      <c r="J576">
        <v>11000000000</v>
      </c>
      <c r="K576">
        <v>-102.94145</v>
      </c>
      <c r="L576">
        <v>-93.272751</v>
      </c>
      <c r="N576" s="2">
        <f t="shared" si="95"/>
        <v>12.333333333333</v>
      </c>
      <c r="O576" s="2">
        <f t="shared" si="93"/>
        <v>-84.189339000000004</v>
      </c>
    </row>
    <row r="577" spans="2:15" x14ac:dyDescent="0.25">
      <c r="B577">
        <v>11666666666.667</v>
      </c>
      <c r="C577">
        <v>-99.250632999999993</v>
      </c>
      <c r="D577">
        <v>-89.544692999999995</v>
      </c>
      <c r="F577" s="2">
        <f t="shared" si="94"/>
        <v>13</v>
      </c>
      <c r="G577" s="2">
        <f t="shared" si="92"/>
        <v>-81.017578</v>
      </c>
      <c r="J577">
        <v>11666666666.667</v>
      </c>
      <c r="K577">
        <v>-102.64539000000001</v>
      </c>
      <c r="L577">
        <v>-92.699073999999996</v>
      </c>
      <c r="N577" s="2">
        <f t="shared" si="95"/>
        <v>13</v>
      </c>
      <c r="O577" s="2">
        <f t="shared" si="93"/>
        <v>-82.366257000000004</v>
      </c>
    </row>
    <row r="578" spans="2:15" x14ac:dyDescent="0.25">
      <c r="B578">
        <v>12333333333.333</v>
      </c>
      <c r="C578">
        <v>-99.124251999999998</v>
      </c>
      <c r="D578">
        <v>-88.942634999999996</v>
      </c>
      <c r="F578" s="2" t="s">
        <v>21</v>
      </c>
      <c r="J578">
        <v>12333333333.333</v>
      </c>
      <c r="K578">
        <v>-106.93043</v>
      </c>
      <c r="L578">
        <v>-96.792839000000001</v>
      </c>
      <c r="N578" s="2" t="s">
        <v>21</v>
      </c>
    </row>
    <row r="579" spans="2:15" x14ac:dyDescent="0.25">
      <c r="B579">
        <v>13000000000</v>
      </c>
      <c r="C579">
        <v>-101.20818</v>
      </c>
      <c r="D579">
        <v>-90.431342999999998</v>
      </c>
      <c r="J579">
        <v>13000000000</v>
      </c>
      <c r="K579">
        <v>-108.03728</v>
      </c>
      <c r="L579">
        <v>-97.223174999999998</v>
      </c>
    </row>
    <row r="580" spans="2:15" x14ac:dyDescent="0.25">
      <c r="B580" t="s">
        <v>21</v>
      </c>
      <c r="J580" t="s">
        <v>21</v>
      </c>
    </row>
    <row r="583" spans="2:15" x14ac:dyDescent="0.25">
      <c r="B583" t="s">
        <v>71</v>
      </c>
      <c r="J583" t="s">
        <v>71</v>
      </c>
    </row>
    <row r="584" spans="2:15" x14ac:dyDescent="0.25">
      <c r="B584" t="s">
        <v>19</v>
      </c>
      <c r="C584" t="s">
        <v>172</v>
      </c>
      <c r="D584" t="s">
        <v>96</v>
      </c>
      <c r="J584" t="s">
        <v>19</v>
      </c>
      <c r="K584" t="s">
        <v>172</v>
      </c>
      <c r="L584" t="s">
        <v>96</v>
      </c>
    </row>
    <row r="585" spans="2:15" x14ac:dyDescent="0.25">
      <c r="B585">
        <v>1000000000</v>
      </c>
      <c r="C585">
        <v>-61.929630000000003</v>
      </c>
      <c r="D585">
        <v>-52.794918000000003</v>
      </c>
      <c r="J585">
        <v>1000000000</v>
      </c>
      <c r="K585">
        <v>-62.158413000000003</v>
      </c>
      <c r="L585">
        <v>-54.083393000000001</v>
      </c>
    </row>
    <row r="586" spans="2:15" x14ac:dyDescent="0.25">
      <c r="B586">
        <v>1666666666.6666999</v>
      </c>
      <c r="C586">
        <v>-65.769897</v>
      </c>
      <c r="D586">
        <v>-58.101875</v>
      </c>
      <c r="J586">
        <v>1666666666.6666999</v>
      </c>
      <c r="K586">
        <v>-62.341892000000001</v>
      </c>
      <c r="L586">
        <v>-54.536929999999998</v>
      </c>
    </row>
    <row r="587" spans="2:15" x14ac:dyDescent="0.25">
      <c r="B587">
        <v>2333333333.3333001</v>
      </c>
      <c r="C587">
        <v>-66.371666000000005</v>
      </c>
      <c r="D587">
        <v>-57.945095000000002</v>
      </c>
      <c r="J587">
        <v>2333333333.3333001</v>
      </c>
      <c r="K587">
        <v>-66.969375999999997</v>
      </c>
      <c r="L587">
        <v>-58.704734999999999</v>
      </c>
    </row>
    <row r="588" spans="2:15" x14ac:dyDescent="0.25">
      <c r="B588">
        <v>3000000000</v>
      </c>
      <c r="C588">
        <v>-71.157471000000001</v>
      </c>
      <c r="D588">
        <v>-62.529812</v>
      </c>
      <c r="J588">
        <v>3000000000</v>
      </c>
      <c r="K588">
        <v>-74.759856999999997</v>
      </c>
      <c r="L588">
        <v>-66.603088</v>
      </c>
    </row>
    <row r="589" spans="2:15" x14ac:dyDescent="0.25">
      <c r="B589">
        <v>3666666666.6666999</v>
      </c>
      <c r="C589">
        <v>-74.597221000000005</v>
      </c>
      <c r="D589">
        <v>-66.292029999999997</v>
      </c>
      <c r="J589">
        <v>3666666666.6666999</v>
      </c>
      <c r="K589">
        <v>-89.500068999999996</v>
      </c>
      <c r="L589">
        <v>-81.487388999999993</v>
      </c>
    </row>
    <row r="590" spans="2:15" x14ac:dyDescent="0.25">
      <c r="B590">
        <v>4333333333.3332996</v>
      </c>
      <c r="C590">
        <v>-70.154990999999995</v>
      </c>
      <c r="D590">
        <v>-62.149386999999997</v>
      </c>
      <c r="J590">
        <v>4333333333.3332996</v>
      </c>
      <c r="K590">
        <v>-94.379622999999995</v>
      </c>
      <c r="L590">
        <v>-86.289321999999999</v>
      </c>
    </row>
    <row r="591" spans="2:15" x14ac:dyDescent="0.25">
      <c r="B591">
        <v>5000000000</v>
      </c>
      <c r="C591">
        <v>-67.810776000000004</v>
      </c>
      <c r="D591">
        <v>-59.640362000000003</v>
      </c>
      <c r="J591">
        <v>5000000000</v>
      </c>
      <c r="K591">
        <v>-96.744431000000006</v>
      </c>
      <c r="L591">
        <v>-88.452087000000006</v>
      </c>
    </row>
    <row r="592" spans="2:15" x14ac:dyDescent="0.25">
      <c r="B592">
        <v>5666666666.6667004</v>
      </c>
      <c r="C592">
        <v>-74.519272000000001</v>
      </c>
      <c r="D592">
        <v>-66.359443999999996</v>
      </c>
      <c r="J592">
        <v>5666666666.6667004</v>
      </c>
      <c r="K592">
        <v>-94.750641000000002</v>
      </c>
      <c r="L592">
        <v>-86.280106000000004</v>
      </c>
    </row>
    <row r="593" spans="2:12" x14ac:dyDescent="0.25">
      <c r="B593">
        <v>6333333333.3332996</v>
      </c>
      <c r="C593">
        <v>-92.610825000000006</v>
      </c>
      <c r="D593">
        <v>-84.170944000000006</v>
      </c>
      <c r="J593">
        <v>6333333333.3332996</v>
      </c>
      <c r="K593">
        <v>-93.646393000000003</v>
      </c>
      <c r="L593">
        <v>-85.565764999999999</v>
      </c>
    </row>
    <row r="594" spans="2:12" x14ac:dyDescent="0.25">
      <c r="B594">
        <v>7000000000</v>
      </c>
      <c r="C594">
        <v>-90.601723000000007</v>
      </c>
      <c r="D594">
        <v>-82.538787999999997</v>
      </c>
      <c r="J594">
        <v>7000000000</v>
      </c>
      <c r="K594">
        <v>-95.673332000000002</v>
      </c>
      <c r="L594">
        <v>-87.313057000000001</v>
      </c>
    </row>
    <row r="595" spans="2:12" x14ac:dyDescent="0.25">
      <c r="B595">
        <v>7666666666.6667004</v>
      </c>
      <c r="C595">
        <v>-92.716933999999995</v>
      </c>
      <c r="D595">
        <v>-84.214072999999999</v>
      </c>
      <c r="J595">
        <v>7666666666.6667004</v>
      </c>
      <c r="K595">
        <v>-98.524856999999997</v>
      </c>
      <c r="L595">
        <v>-90.125991999999997</v>
      </c>
    </row>
    <row r="596" spans="2:12" x14ac:dyDescent="0.25">
      <c r="B596">
        <v>8333333333.3332996</v>
      </c>
      <c r="C596">
        <v>-90.308502000000004</v>
      </c>
      <c r="D596">
        <v>-81.405586</v>
      </c>
      <c r="J596">
        <v>8333333333.3332996</v>
      </c>
      <c r="K596">
        <v>-96.629745</v>
      </c>
      <c r="L596">
        <v>-87.827110000000005</v>
      </c>
    </row>
    <row r="597" spans="2:12" x14ac:dyDescent="0.25">
      <c r="B597">
        <v>9000000000</v>
      </c>
      <c r="C597">
        <v>-94.987433999999993</v>
      </c>
      <c r="D597">
        <v>-85.609916999999996</v>
      </c>
      <c r="J597">
        <v>9000000000</v>
      </c>
      <c r="K597">
        <v>-99.933043999999995</v>
      </c>
      <c r="L597">
        <v>-90.399551000000002</v>
      </c>
    </row>
    <row r="598" spans="2:12" x14ac:dyDescent="0.25">
      <c r="B598">
        <v>9666666666.6667004</v>
      </c>
      <c r="C598">
        <v>-95.432395999999997</v>
      </c>
      <c r="D598">
        <v>-85.686699000000004</v>
      </c>
      <c r="J598">
        <v>9666666666.6667004</v>
      </c>
      <c r="K598">
        <v>-99.521431000000007</v>
      </c>
      <c r="L598">
        <v>-89.577583000000004</v>
      </c>
    </row>
    <row r="599" spans="2:12" x14ac:dyDescent="0.25">
      <c r="B599">
        <v>10333333333.333</v>
      </c>
      <c r="C599">
        <v>-82.703568000000004</v>
      </c>
      <c r="D599">
        <v>-72.794403000000003</v>
      </c>
      <c r="J599">
        <v>10333333333.333</v>
      </c>
      <c r="K599">
        <v>-97.353476999999998</v>
      </c>
      <c r="L599">
        <v>-87.655593999999994</v>
      </c>
    </row>
    <row r="600" spans="2:12" x14ac:dyDescent="0.25">
      <c r="B600">
        <v>11000000000</v>
      </c>
      <c r="C600">
        <v>-83.365622999999999</v>
      </c>
      <c r="D600">
        <v>-73.603408999999999</v>
      </c>
      <c r="J600">
        <v>11000000000</v>
      </c>
      <c r="K600">
        <v>-96.204193000000004</v>
      </c>
      <c r="L600">
        <v>-86.535499999999999</v>
      </c>
    </row>
    <row r="601" spans="2:12" x14ac:dyDescent="0.25">
      <c r="B601">
        <v>11666666666.667</v>
      </c>
      <c r="C601">
        <v>-94.528632999999999</v>
      </c>
      <c r="D601">
        <v>-84.822693000000001</v>
      </c>
      <c r="J601">
        <v>11666666666.667</v>
      </c>
      <c r="K601">
        <v>-92.400879000000003</v>
      </c>
      <c r="L601">
        <v>-82.454566999999997</v>
      </c>
    </row>
    <row r="602" spans="2:12" x14ac:dyDescent="0.25">
      <c r="B602">
        <v>12333333333.333</v>
      </c>
      <c r="C602">
        <v>-92.910004000000001</v>
      </c>
      <c r="D602">
        <v>-82.728386</v>
      </c>
      <c r="J602">
        <v>12333333333.333</v>
      </c>
      <c r="K602">
        <v>-94.326926999999998</v>
      </c>
      <c r="L602">
        <v>-84.189339000000004</v>
      </c>
    </row>
    <row r="603" spans="2:12" x14ac:dyDescent="0.25">
      <c r="B603">
        <v>13000000000</v>
      </c>
      <c r="C603">
        <v>-91.794410999999997</v>
      </c>
      <c r="D603">
        <v>-81.017578</v>
      </c>
      <c r="J603">
        <v>13000000000</v>
      </c>
      <c r="K603">
        <v>-93.180358999999996</v>
      </c>
      <c r="L603">
        <v>-82.366257000000004</v>
      </c>
    </row>
    <row r="604" spans="2:12" x14ac:dyDescent="0.25">
      <c r="B604" t="s">
        <v>21</v>
      </c>
      <c r="J604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21</vt:i4>
      </vt:variant>
    </vt:vector>
  </HeadingPairs>
  <TitlesOfParts>
    <vt:vector size="47" baseType="lpstr">
      <vt:lpstr>0113H</vt:lpstr>
      <vt:lpstr>Mapping</vt:lpstr>
      <vt:lpstr>CLvsLO</vt:lpstr>
      <vt:lpstr>CL 4GHz</vt:lpstr>
      <vt:lpstr>CL &amp; Data</vt:lpstr>
      <vt:lpstr>SqW CL &amp; Data</vt:lpstr>
      <vt:lpstr>Isolations</vt:lpstr>
      <vt:lpstr>IF Response</vt:lpstr>
      <vt:lpstr>IP3</vt:lpstr>
      <vt:lpstr>SqW IP3</vt:lpstr>
      <vt:lpstr>P1dB CL</vt:lpstr>
      <vt:lpstr>P1dB Pt</vt:lpstr>
      <vt:lpstr>LO Harm-A</vt:lpstr>
      <vt:lpstr>LO Harm-B</vt:lpstr>
      <vt:lpstr>2Rx2L</vt:lpstr>
      <vt:lpstr>SqW 2Rx2L</vt:lpstr>
      <vt:lpstr>2Ix1L</vt:lpstr>
      <vt:lpstr>SqW 2Ix1L</vt:lpstr>
      <vt:lpstr>5Rx0L</vt:lpstr>
      <vt:lpstr>SqW 5Rx0L </vt:lpstr>
      <vt:lpstr>5Rx5L</vt:lpstr>
      <vt:lpstr>SqW 5Rx5L</vt:lpstr>
      <vt:lpstr>5Ix0L</vt:lpstr>
      <vt:lpstr>SqW 5Ix0L</vt:lpstr>
      <vt:lpstr>5Ix5L</vt:lpstr>
      <vt:lpstr>SqW 5Ix5L</vt:lpstr>
      <vt:lpstr>'0113H'!Amp_Diff_2_3</vt:lpstr>
      <vt:lpstr>'0113H'!Amp_Diff_2_3_2</vt:lpstr>
      <vt:lpstr>'0113H'!Amp_Diff_2_4</vt:lpstr>
      <vt:lpstr>'0113H'!Common_RL</vt:lpstr>
      <vt:lpstr>'0113H'!IL_1_4</vt:lpstr>
      <vt:lpstr>'0113H'!IL_1_4_2</vt:lpstr>
      <vt:lpstr>'0113H'!Iso_2_3</vt:lpstr>
      <vt:lpstr>'0113H'!Iso_2_3_2</vt:lpstr>
      <vt:lpstr>'0113H'!Iso_2_4</vt:lpstr>
      <vt:lpstr>'0113H'!Iso_2_4_2</vt:lpstr>
      <vt:lpstr>'SqW CL &amp; Data'!MT3H_0113_ConversionLoss_and_Isolation_A__20dBm</vt:lpstr>
      <vt:lpstr>'SqW CL &amp; Data'!MT3H_0113_ConversionLoss_and_Isolation_B</vt:lpstr>
      <vt:lpstr>'CL &amp; Data'!MT3H_0113H_Basic_A</vt:lpstr>
      <vt:lpstr>'CL &amp; Data'!MT3H_0113H_Basic_B</vt:lpstr>
      <vt:lpstr>'IP3'!MT3H_0113H_IP3_vs_LO_A</vt:lpstr>
      <vt:lpstr>'IP3'!MT3H_0113H_IP3_vs_LO_B</vt:lpstr>
      <vt:lpstr>'0113H'!Output_3_RL</vt:lpstr>
      <vt:lpstr>'0113H'!Output_4_RL</vt:lpstr>
      <vt:lpstr>'0113H'!Phase_Diff_2_3_1</vt:lpstr>
      <vt:lpstr>'0113H'!Phase_Diff_2_3_2</vt:lpstr>
      <vt:lpstr>'0113H'!Phase_Diff_2_4</vt:lpstr>
    </vt:vector>
  </TitlesOfParts>
  <Company>Marki Microwave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</dc:creator>
  <cp:lastModifiedBy>Brandon Takaki</cp:lastModifiedBy>
  <cp:lastPrinted>2012-01-25T23:19:48Z</cp:lastPrinted>
  <dcterms:created xsi:type="dcterms:W3CDTF">2010-12-03T23:31:23Z</dcterms:created>
  <dcterms:modified xsi:type="dcterms:W3CDTF">2021-07-22T18:37:12Z</dcterms:modified>
</cp:coreProperties>
</file>