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OM\Desktop\C#\TP_G5_251014\Team-Project-Text-RPG-group5\"/>
    </mc:Choice>
  </mc:AlternateContent>
  <xr:revisionPtr revIDLastSave="0" documentId="13_ncr:1_{0722357F-EE0C-4911-920B-43179C4EA52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7" i="1" l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26" i="1"/>
  <c r="C127" i="1"/>
  <c r="E127" i="1"/>
  <c r="H127" i="1"/>
  <c r="C128" i="1"/>
  <c r="E128" i="1"/>
  <c r="H128" i="1"/>
  <c r="C129" i="1"/>
  <c r="E129" i="1"/>
  <c r="H129" i="1"/>
  <c r="C130" i="1"/>
  <c r="E130" i="1"/>
  <c r="H130" i="1"/>
  <c r="C131" i="1"/>
  <c r="E131" i="1"/>
  <c r="H131" i="1"/>
  <c r="C132" i="1"/>
  <c r="E132" i="1"/>
  <c r="H132" i="1"/>
  <c r="C133" i="1"/>
  <c r="E133" i="1"/>
  <c r="H133" i="1"/>
  <c r="C134" i="1"/>
  <c r="E134" i="1"/>
  <c r="H134" i="1"/>
  <c r="C135" i="1"/>
  <c r="E135" i="1"/>
  <c r="H135" i="1"/>
  <c r="C136" i="1"/>
  <c r="E136" i="1"/>
  <c r="H136" i="1"/>
  <c r="C137" i="1"/>
  <c r="E137" i="1"/>
  <c r="H137" i="1"/>
  <c r="C138" i="1"/>
  <c r="E138" i="1"/>
  <c r="H138" i="1"/>
  <c r="C139" i="1"/>
  <c r="E139" i="1"/>
  <c r="H139" i="1"/>
  <c r="C140" i="1"/>
  <c r="E140" i="1"/>
  <c r="H140" i="1"/>
  <c r="C141" i="1"/>
  <c r="E141" i="1"/>
  <c r="H141" i="1"/>
  <c r="C142" i="1"/>
  <c r="E142" i="1"/>
  <c r="H142" i="1"/>
  <c r="C143" i="1"/>
  <c r="E143" i="1"/>
  <c r="H143" i="1"/>
  <c r="C144" i="1"/>
  <c r="E144" i="1"/>
  <c r="H144" i="1"/>
  <c r="C145" i="1"/>
  <c r="E145" i="1"/>
  <c r="H145" i="1"/>
  <c r="C146" i="1"/>
  <c r="E146" i="1"/>
  <c r="H146" i="1"/>
  <c r="C147" i="1"/>
  <c r="E147" i="1"/>
  <c r="H147" i="1"/>
  <c r="C148" i="1"/>
  <c r="E148" i="1"/>
  <c r="H148" i="1"/>
  <c r="C149" i="1"/>
  <c r="E149" i="1"/>
  <c r="H149" i="1"/>
  <c r="C150" i="1"/>
  <c r="E150" i="1"/>
  <c r="H150" i="1"/>
  <c r="C151" i="1"/>
  <c r="E151" i="1"/>
  <c r="H151" i="1"/>
  <c r="C152" i="1"/>
  <c r="E152" i="1"/>
  <c r="H152" i="1"/>
  <c r="C153" i="1"/>
  <c r="E153" i="1"/>
  <c r="H153" i="1"/>
  <c r="C154" i="1"/>
  <c r="E154" i="1"/>
  <c r="H154" i="1"/>
  <c r="C155" i="1"/>
  <c r="E155" i="1"/>
  <c r="H155" i="1"/>
  <c r="H126" i="1"/>
  <c r="E126" i="1"/>
  <c r="C126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64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95" i="1"/>
  <c r="C96" i="1"/>
  <c r="D96" i="1"/>
  <c r="E96" i="1"/>
  <c r="I96" i="1"/>
  <c r="C97" i="1"/>
  <c r="D97" i="1"/>
  <c r="E97" i="1"/>
  <c r="I97" i="1"/>
  <c r="C98" i="1"/>
  <c r="D98" i="1"/>
  <c r="E98" i="1"/>
  <c r="I98" i="1"/>
  <c r="C99" i="1"/>
  <c r="D99" i="1"/>
  <c r="E99" i="1"/>
  <c r="I99" i="1"/>
  <c r="C100" i="1"/>
  <c r="D100" i="1"/>
  <c r="E100" i="1"/>
  <c r="I100" i="1"/>
  <c r="C101" i="1"/>
  <c r="D101" i="1"/>
  <c r="E101" i="1"/>
  <c r="I101" i="1"/>
  <c r="C102" i="1"/>
  <c r="D102" i="1"/>
  <c r="E102" i="1"/>
  <c r="I102" i="1"/>
  <c r="C103" i="1"/>
  <c r="D103" i="1"/>
  <c r="E103" i="1"/>
  <c r="I103" i="1"/>
  <c r="C104" i="1"/>
  <c r="D104" i="1"/>
  <c r="E104" i="1"/>
  <c r="I104" i="1"/>
  <c r="C105" i="1"/>
  <c r="D105" i="1"/>
  <c r="E105" i="1"/>
  <c r="I105" i="1"/>
  <c r="C106" i="1"/>
  <c r="D106" i="1"/>
  <c r="E106" i="1"/>
  <c r="I106" i="1"/>
  <c r="C107" i="1"/>
  <c r="D107" i="1"/>
  <c r="E107" i="1"/>
  <c r="I107" i="1"/>
  <c r="C108" i="1"/>
  <c r="D108" i="1"/>
  <c r="E108" i="1"/>
  <c r="I108" i="1"/>
  <c r="C109" i="1"/>
  <c r="D109" i="1"/>
  <c r="E109" i="1"/>
  <c r="I109" i="1"/>
  <c r="C110" i="1"/>
  <c r="D110" i="1"/>
  <c r="E110" i="1"/>
  <c r="I110" i="1"/>
  <c r="C111" i="1"/>
  <c r="D111" i="1"/>
  <c r="E111" i="1"/>
  <c r="I111" i="1"/>
  <c r="C112" i="1"/>
  <c r="D112" i="1"/>
  <c r="E112" i="1"/>
  <c r="I112" i="1"/>
  <c r="C113" i="1"/>
  <c r="D113" i="1"/>
  <c r="E113" i="1"/>
  <c r="I113" i="1"/>
  <c r="C114" i="1"/>
  <c r="D114" i="1"/>
  <c r="E114" i="1"/>
  <c r="I114" i="1"/>
  <c r="C115" i="1"/>
  <c r="D115" i="1"/>
  <c r="E115" i="1"/>
  <c r="I115" i="1"/>
  <c r="C116" i="1"/>
  <c r="D116" i="1"/>
  <c r="E116" i="1"/>
  <c r="I116" i="1"/>
  <c r="C117" i="1"/>
  <c r="D117" i="1"/>
  <c r="E117" i="1"/>
  <c r="I117" i="1"/>
  <c r="C118" i="1"/>
  <c r="D118" i="1"/>
  <c r="E118" i="1"/>
  <c r="I118" i="1"/>
  <c r="C119" i="1"/>
  <c r="D119" i="1"/>
  <c r="E119" i="1"/>
  <c r="I119" i="1"/>
  <c r="C120" i="1"/>
  <c r="D120" i="1"/>
  <c r="E120" i="1"/>
  <c r="I120" i="1"/>
  <c r="C121" i="1"/>
  <c r="D121" i="1"/>
  <c r="E121" i="1"/>
  <c r="I121" i="1"/>
  <c r="C122" i="1"/>
  <c r="D122" i="1"/>
  <c r="E122" i="1"/>
  <c r="I122" i="1"/>
  <c r="C123" i="1"/>
  <c r="D123" i="1"/>
  <c r="E123" i="1"/>
  <c r="I123" i="1"/>
  <c r="C124" i="1"/>
  <c r="D124" i="1"/>
  <c r="E124" i="1"/>
  <c r="I124" i="1"/>
  <c r="I95" i="1"/>
  <c r="E95" i="1"/>
  <c r="D95" i="1"/>
  <c r="C95" i="1"/>
  <c r="D93" i="1" a="1"/>
  <c r="D93" i="1" s="1"/>
  <c r="C2" i="1"/>
  <c r="D2" i="1"/>
  <c r="C33" i="1"/>
  <c r="D33" i="1" a="1"/>
  <c r="D33" i="1" s="1"/>
  <c r="I33" i="1" s="1"/>
  <c r="E33" i="1"/>
  <c r="E2" i="1"/>
  <c r="H2" i="1" a="1"/>
  <c r="H2" i="1" s="1"/>
  <c r="I2" i="1"/>
  <c r="C64" i="1"/>
  <c r="D64" i="1" a="1"/>
  <c r="D64" i="1" s="1"/>
  <c r="E64" i="1"/>
  <c r="C65" i="1"/>
  <c r="D65" i="1" a="1"/>
  <c r="D65" i="1" s="1"/>
  <c r="E65" i="1"/>
  <c r="C66" i="1"/>
  <c r="D66" i="1" a="1"/>
  <c r="D66" i="1" s="1"/>
  <c r="E66" i="1"/>
  <c r="C67" i="1"/>
  <c r="D67" i="1" a="1"/>
  <c r="D67" i="1" s="1"/>
  <c r="E67" i="1"/>
  <c r="C68" i="1"/>
  <c r="D68" i="1" a="1"/>
  <c r="D68" i="1" s="1"/>
  <c r="H68" i="1" s="1"/>
  <c r="E68" i="1"/>
  <c r="C69" i="1"/>
  <c r="D69" i="1" a="1"/>
  <c r="D69" i="1" s="1"/>
  <c r="E69" i="1"/>
  <c r="C70" i="1"/>
  <c r="D70" i="1" a="1"/>
  <c r="D70" i="1" s="1"/>
  <c r="E70" i="1"/>
  <c r="C71" i="1"/>
  <c r="D71" i="1" a="1"/>
  <c r="D71" i="1" s="1"/>
  <c r="E71" i="1"/>
  <c r="C72" i="1"/>
  <c r="D72" i="1" a="1"/>
  <c r="D72" i="1" s="1"/>
  <c r="H72" i="1" s="1"/>
  <c r="E72" i="1"/>
  <c r="C73" i="1"/>
  <c r="D73" i="1" a="1"/>
  <c r="D73" i="1" s="1"/>
  <c r="E73" i="1"/>
  <c r="C74" i="1"/>
  <c r="D74" i="1" a="1"/>
  <c r="D74" i="1" s="1"/>
  <c r="E74" i="1"/>
  <c r="C75" i="1"/>
  <c r="D75" i="1" a="1"/>
  <c r="D75" i="1" s="1"/>
  <c r="E75" i="1"/>
  <c r="C76" i="1"/>
  <c r="D76" i="1" a="1"/>
  <c r="D76" i="1" s="1"/>
  <c r="H76" i="1" s="1"/>
  <c r="E76" i="1"/>
  <c r="C77" i="1"/>
  <c r="D77" i="1" a="1"/>
  <c r="D77" i="1" s="1"/>
  <c r="I77" i="1" s="1"/>
  <c r="E77" i="1"/>
  <c r="C78" i="1"/>
  <c r="D78" i="1" a="1"/>
  <c r="D78" i="1" s="1"/>
  <c r="E78" i="1"/>
  <c r="C79" i="1"/>
  <c r="D79" i="1" a="1"/>
  <c r="D79" i="1" s="1"/>
  <c r="E79" i="1"/>
  <c r="C80" i="1"/>
  <c r="D80" i="1" a="1"/>
  <c r="D80" i="1" s="1"/>
  <c r="H80" i="1" s="1"/>
  <c r="E80" i="1"/>
  <c r="C81" i="1"/>
  <c r="D81" i="1" a="1"/>
  <c r="D81" i="1" s="1"/>
  <c r="E81" i="1"/>
  <c r="C82" i="1"/>
  <c r="D82" i="1" a="1"/>
  <c r="D82" i="1" s="1"/>
  <c r="E82" i="1"/>
  <c r="C83" i="1"/>
  <c r="D83" i="1" a="1"/>
  <c r="D83" i="1" s="1"/>
  <c r="E83" i="1"/>
  <c r="C84" i="1"/>
  <c r="D84" i="1" a="1"/>
  <c r="D84" i="1" s="1"/>
  <c r="E84" i="1"/>
  <c r="C85" i="1"/>
  <c r="D85" i="1" a="1"/>
  <c r="D85" i="1" s="1"/>
  <c r="I85" i="1" s="1"/>
  <c r="E85" i="1"/>
  <c r="C86" i="1"/>
  <c r="D86" i="1" a="1"/>
  <c r="D86" i="1" s="1"/>
  <c r="E86" i="1"/>
  <c r="C87" i="1"/>
  <c r="D87" i="1" a="1"/>
  <c r="D87" i="1" s="1"/>
  <c r="E87" i="1"/>
  <c r="C88" i="1"/>
  <c r="D88" i="1" a="1"/>
  <c r="D88" i="1" s="1"/>
  <c r="H88" i="1" s="1"/>
  <c r="E88" i="1"/>
  <c r="C89" i="1"/>
  <c r="D89" i="1" a="1"/>
  <c r="D89" i="1" s="1"/>
  <c r="E89" i="1"/>
  <c r="C90" i="1"/>
  <c r="D90" i="1" a="1"/>
  <c r="D90" i="1" s="1"/>
  <c r="E90" i="1"/>
  <c r="C91" i="1"/>
  <c r="D91" i="1" a="1"/>
  <c r="D91" i="1" s="1"/>
  <c r="E91" i="1"/>
  <c r="C92" i="1"/>
  <c r="D92" i="1" a="1"/>
  <c r="D92" i="1" s="1"/>
  <c r="H92" i="1" s="1"/>
  <c r="E92" i="1"/>
  <c r="C93" i="1"/>
  <c r="E93" i="1"/>
  <c r="D62" i="1" a="1"/>
  <c r="D62" i="1" s="1"/>
  <c r="C53" i="1"/>
  <c r="D53" i="1" a="1"/>
  <c r="D53" i="1" s="1"/>
  <c r="H53" i="1" s="1"/>
  <c r="E53" i="1"/>
  <c r="C54" i="1"/>
  <c r="D54" i="1" a="1"/>
  <c r="D54" i="1" s="1"/>
  <c r="E54" i="1"/>
  <c r="C55" i="1"/>
  <c r="D55" i="1" a="1"/>
  <c r="D55" i="1" s="1"/>
  <c r="E55" i="1"/>
  <c r="C56" i="1"/>
  <c r="D56" i="1" a="1"/>
  <c r="D56" i="1" s="1"/>
  <c r="H56" i="1" s="1"/>
  <c r="E56" i="1"/>
  <c r="C57" i="1"/>
  <c r="D57" i="1" a="1"/>
  <c r="D57" i="1" s="1"/>
  <c r="E57" i="1"/>
  <c r="C58" i="1"/>
  <c r="D58" i="1" a="1"/>
  <c r="D58" i="1" s="1"/>
  <c r="E58" i="1"/>
  <c r="C59" i="1"/>
  <c r="D59" i="1" a="1"/>
  <c r="D59" i="1" s="1"/>
  <c r="E59" i="1"/>
  <c r="C60" i="1"/>
  <c r="D60" i="1" a="1"/>
  <c r="D60" i="1" s="1"/>
  <c r="E60" i="1"/>
  <c r="C61" i="1"/>
  <c r="D61" i="1" a="1"/>
  <c r="D61" i="1" s="1"/>
  <c r="E61" i="1"/>
  <c r="C62" i="1"/>
  <c r="E62" i="1"/>
  <c r="C36" i="1"/>
  <c r="D36" i="1" a="1"/>
  <c r="D36" i="1" s="1"/>
  <c r="E36" i="1"/>
  <c r="C37" i="1"/>
  <c r="D37" i="1" a="1"/>
  <c r="D37" i="1" s="1"/>
  <c r="E37" i="1"/>
  <c r="C38" i="1"/>
  <c r="D38" i="1" a="1"/>
  <c r="D38" i="1" s="1"/>
  <c r="H38" i="1" s="1"/>
  <c r="E38" i="1"/>
  <c r="C39" i="1"/>
  <c r="D39" i="1" a="1"/>
  <c r="D39" i="1" s="1"/>
  <c r="H39" i="1" s="1"/>
  <c r="E39" i="1"/>
  <c r="C40" i="1"/>
  <c r="D40" i="1" a="1"/>
  <c r="D40" i="1" s="1"/>
  <c r="H40" i="1" s="1"/>
  <c r="E40" i="1"/>
  <c r="C41" i="1"/>
  <c r="D41" i="1" a="1"/>
  <c r="D41" i="1" s="1"/>
  <c r="E41" i="1"/>
  <c r="C42" i="1"/>
  <c r="D42" i="1" a="1"/>
  <c r="D42" i="1" s="1"/>
  <c r="E42" i="1"/>
  <c r="C43" i="1"/>
  <c r="D43" i="1" a="1"/>
  <c r="D43" i="1" s="1"/>
  <c r="E43" i="1"/>
  <c r="C44" i="1"/>
  <c r="D44" i="1" a="1"/>
  <c r="D44" i="1" s="1"/>
  <c r="E44" i="1"/>
  <c r="C45" i="1"/>
  <c r="D45" i="1" a="1"/>
  <c r="D45" i="1" s="1"/>
  <c r="E45" i="1"/>
  <c r="C46" i="1"/>
  <c r="D46" i="1" a="1"/>
  <c r="D46" i="1" s="1"/>
  <c r="E46" i="1"/>
  <c r="C47" i="1"/>
  <c r="D47" i="1" a="1"/>
  <c r="D47" i="1" s="1"/>
  <c r="E47" i="1"/>
  <c r="C48" i="1"/>
  <c r="D48" i="1" a="1"/>
  <c r="D48" i="1" s="1"/>
  <c r="E48" i="1"/>
  <c r="C49" i="1"/>
  <c r="D49" i="1" a="1"/>
  <c r="D49" i="1" s="1"/>
  <c r="E49" i="1"/>
  <c r="C50" i="1"/>
  <c r="D50" i="1" a="1"/>
  <c r="D50" i="1" s="1"/>
  <c r="E50" i="1"/>
  <c r="C51" i="1"/>
  <c r="D51" i="1" a="1"/>
  <c r="D51" i="1" s="1"/>
  <c r="E51" i="1"/>
  <c r="C52" i="1"/>
  <c r="D52" i="1" a="1"/>
  <c r="D52" i="1" s="1"/>
  <c r="E52" i="1"/>
  <c r="C34" i="1"/>
  <c r="D34" i="1" a="1"/>
  <c r="D34" i="1" s="1"/>
  <c r="E34" i="1"/>
  <c r="C35" i="1"/>
  <c r="D35" i="1" a="1"/>
  <c r="D35" i="1" s="1"/>
  <c r="I35" i="1" s="1"/>
  <c r="E35" i="1"/>
  <c r="E3" i="1"/>
  <c r="H3" i="1" a="1"/>
  <c r="H3" i="1" s="1"/>
  <c r="I3" i="1"/>
  <c r="E4" i="1"/>
  <c r="H4" i="1" a="1"/>
  <c r="H4" i="1" s="1"/>
  <c r="I4" i="1"/>
  <c r="E5" i="1"/>
  <c r="H5" i="1" a="1"/>
  <c r="H5" i="1" s="1"/>
  <c r="I5" i="1"/>
  <c r="E6" i="1"/>
  <c r="H6" i="1" a="1"/>
  <c r="H6" i="1" s="1"/>
  <c r="I6" i="1"/>
  <c r="E7" i="1"/>
  <c r="H7" i="1" a="1"/>
  <c r="H7" i="1" s="1"/>
  <c r="I7" i="1"/>
  <c r="E8" i="1"/>
  <c r="H8" i="1" a="1"/>
  <c r="H8" i="1" s="1"/>
  <c r="I8" i="1"/>
  <c r="E9" i="1"/>
  <c r="H9" i="1" a="1"/>
  <c r="H9" i="1" s="1"/>
  <c r="I9" i="1"/>
  <c r="E10" i="1"/>
  <c r="H10" i="1" a="1"/>
  <c r="H10" i="1" s="1"/>
  <c r="I10" i="1"/>
  <c r="E11" i="1"/>
  <c r="H11" i="1" a="1"/>
  <c r="H11" i="1" s="1"/>
  <c r="I11" i="1"/>
  <c r="E12" i="1"/>
  <c r="H12" i="1" a="1"/>
  <c r="H12" i="1" s="1"/>
  <c r="I12" i="1"/>
  <c r="E13" i="1"/>
  <c r="H13" i="1" a="1"/>
  <c r="H13" i="1" s="1"/>
  <c r="I13" i="1"/>
  <c r="E14" i="1"/>
  <c r="H14" i="1" a="1"/>
  <c r="H14" i="1" s="1"/>
  <c r="I14" i="1"/>
  <c r="E15" i="1"/>
  <c r="H15" i="1" a="1"/>
  <c r="H15" i="1" s="1"/>
  <c r="I15" i="1"/>
  <c r="E16" i="1"/>
  <c r="H16" i="1" a="1"/>
  <c r="H16" i="1" s="1"/>
  <c r="I16" i="1"/>
  <c r="E17" i="1"/>
  <c r="H17" i="1" a="1"/>
  <c r="H17" i="1" s="1"/>
  <c r="I17" i="1"/>
  <c r="E18" i="1"/>
  <c r="H18" i="1" a="1"/>
  <c r="H18" i="1" s="1"/>
  <c r="I18" i="1"/>
  <c r="E19" i="1"/>
  <c r="H19" i="1" a="1"/>
  <c r="H19" i="1" s="1"/>
  <c r="I19" i="1"/>
  <c r="E20" i="1"/>
  <c r="H20" i="1" a="1"/>
  <c r="H20" i="1" s="1"/>
  <c r="I20" i="1"/>
  <c r="E21" i="1"/>
  <c r="H21" i="1" a="1"/>
  <c r="H21" i="1" s="1"/>
  <c r="I21" i="1"/>
  <c r="E22" i="1"/>
  <c r="H22" i="1" a="1"/>
  <c r="H22" i="1" s="1"/>
  <c r="I22" i="1"/>
  <c r="E23" i="1"/>
  <c r="H23" i="1" a="1"/>
  <c r="H23" i="1" s="1"/>
  <c r="I23" i="1"/>
  <c r="E24" i="1"/>
  <c r="H24" i="1" a="1"/>
  <c r="H24" i="1" s="1"/>
  <c r="I24" i="1"/>
  <c r="E25" i="1"/>
  <c r="H25" i="1" a="1"/>
  <c r="H25" i="1" s="1"/>
  <c r="I25" i="1"/>
  <c r="E26" i="1"/>
  <c r="H26" i="1" a="1"/>
  <c r="H26" i="1" s="1"/>
  <c r="I26" i="1"/>
  <c r="E27" i="1"/>
  <c r="H27" i="1" a="1"/>
  <c r="H27" i="1" s="1"/>
  <c r="I27" i="1"/>
  <c r="E28" i="1"/>
  <c r="H28" i="1" a="1"/>
  <c r="H28" i="1" s="1"/>
  <c r="I28" i="1"/>
  <c r="E29" i="1"/>
  <c r="H29" i="1" a="1"/>
  <c r="H29" i="1" s="1"/>
  <c r="I29" i="1"/>
  <c r="E30" i="1"/>
  <c r="H30" i="1" a="1"/>
  <c r="H30" i="1" s="1"/>
  <c r="I30" i="1"/>
  <c r="E31" i="1"/>
  <c r="H31" i="1" a="1"/>
  <c r="H31" i="1" s="1"/>
  <c r="I31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H90" i="1" l="1"/>
  <c r="I90" i="1"/>
  <c r="H82" i="1"/>
  <c r="I82" i="1"/>
  <c r="I66" i="1"/>
  <c r="H66" i="1"/>
  <c r="I93" i="1"/>
  <c r="H93" i="1"/>
  <c r="H67" i="1"/>
  <c r="I67" i="1"/>
  <c r="H83" i="1"/>
  <c r="I83" i="1"/>
  <c r="H75" i="1"/>
  <c r="I75" i="1"/>
  <c r="H74" i="1"/>
  <c r="I74" i="1"/>
  <c r="H91" i="1"/>
  <c r="I91" i="1"/>
  <c r="H85" i="1"/>
  <c r="H77" i="1"/>
  <c r="H64" i="1"/>
  <c r="I64" i="1"/>
  <c r="H84" i="1"/>
  <c r="I84" i="1"/>
  <c r="H87" i="1"/>
  <c r="I87" i="1"/>
  <c r="H73" i="1"/>
  <c r="I73" i="1"/>
  <c r="H79" i="1"/>
  <c r="I79" i="1"/>
  <c r="H69" i="1"/>
  <c r="I69" i="1"/>
  <c r="H65" i="1"/>
  <c r="I65" i="1"/>
  <c r="H71" i="1"/>
  <c r="I71" i="1"/>
  <c r="H86" i="1"/>
  <c r="I86" i="1"/>
  <c r="H78" i="1"/>
  <c r="I78" i="1"/>
  <c r="H70" i="1"/>
  <c r="I70" i="1"/>
  <c r="H89" i="1"/>
  <c r="I89" i="1"/>
  <c r="I81" i="1"/>
  <c r="H81" i="1"/>
  <c r="I88" i="1"/>
  <c r="I80" i="1"/>
  <c r="I72" i="1"/>
  <c r="I76" i="1"/>
  <c r="I92" i="1"/>
  <c r="I68" i="1"/>
  <c r="I51" i="1"/>
  <c r="H51" i="1"/>
  <c r="I43" i="1"/>
  <c r="H43" i="1"/>
  <c r="H33" i="1"/>
  <c r="I40" i="1"/>
  <c r="I53" i="1"/>
  <c r="I39" i="1"/>
  <c r="H61" i="1"/>
  <c r="I61" i="1"/>
  <c r="H60" i="1"/>
  <c r="I60" i="1"/>
  <c r="H55" i="1"/>
  <c r="I55" i="1"/>
  <c r="H59" i="1"/>
  <c r="I59" i="1"/>
  <c r="H54" i="1"/>
  <c r="I54" i="1"/>
  <c r="H58" i="1"/>
  <c r="I58" i="1"/>
  <c r="I57" i="1"/>
  <c r="H57" i="1"/>
  <c r="H62" i="1"/>
  <c r="I62" i="1"/>
  <c r="I56" i="1"/>
  <c r="I47" i="1"/>
  <c r="H47" i="1"/>
  <c r="H42" i="1"/>
  <c r="I42" i="1"/>
  <c r="H46" i="1"/>
  <c r="I46" i="1"/>
  <c r="H48" i="1"/>
  <c r="I48" i="1"/>
  <c r="I52" i="1"/>
  <c r="H52" i="1"/>
  <c r="H41" i="1"/>
  <c r="I41" i="1"/>
  <c r="H45" i="1"/>
  <c r="I45" i="1"/>
  <c r="I50" i="1"/>
  <c r="H50" i="1"/>
  <c r="H37" i="1"/>
  <c r="I37" i="1"/>
  <c r="I44" i="1"/>
  <c r="H44" i="1"/>
  <c r="H49" i="1"/>
  <c r="I49" i="1"/>
  <c r="H36" i="1"/>
  <c r="I36" i="1"/>
  <c r="I38" i="1"/>
  <c r="H35" i="1"/>
  <c r="H34" i="1"/>
  <c r="I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<sst xmlns="http://schemas.openxmlformats.org/spreadsheetml/2006/main" count="130" uniqueCount="14">
  <si>
    <t>슬라임</t>
    <phoneticPr fontId="1" type="noConversion"/>
  </si>
  <si>
    <t>레벨</t>
    <phoneticPr fontId="1" type="noConversion"/>
  </si>
  <si>
    <t>MaxHP</t>
    <phoneticPr fontId="1" type="noConversion"/>
  </si>
  <si>
    <t>Attack</t>
    <phoneticPr fontId="1" type="noConversion"/>
  </si>
  <si>
    <t>Defence</t>
    <phoneticPr fontId="1" type="noConversion"/>
  </si>
  <si>
    <t>Exp</t>
    <phoneticPr fontId="1" type="noConversion"/>
  </si>
  <si>
    <t>Gold</t>
    <phoneticPr fontId="1" type="noConversion"/>
  </si>
  <si>
    <t>몬스터</t>
    <phoneticPr fontId="1" type="noConversion"/>
  </si>
  <si>
    <t>고블린</t>
    <phoneticPr fontId="1" type="noConversion"/>
  </si>
  <si>
    <t>홉고블린</t>
    <phoneticPr fontId="1" type="noConversion"/>
  </si>
  <si>
    <t>오크</t>
    <phoneticPr fontId="1" type="noConversion"/>
  </si>
  <si>
    <t>Critical</t>
    <phoneticPr fontId="1" type="noConversion"/>
  </si>
  <si>
    <t>Evasion</t>
    <phoneticPr fontId="1" type="noConversion"/>
  </si>
  <si>
    <t>골렘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</si>
</sst>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A46" zoomScale="85" zoomScaleNormal="85" workbookViewId="0">
      <selection activeCell="J74" sqref="J74"/>
    </sheetView>
  </sheetViews>
  <sheetFormatPr defaultRowHeight="16.5" x14ac:dyDescent="0.3"/>
  <sheetData>
    <row r="1" spans="1:9" x14ac:dyDescent="0.3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5</v>
      </c>
      <c r="I1" t="s">
        <v>6</v>
      </c>
    </row>
    <row r="2" spans="1:9" x14ac:dyDescent="0.3">
      <c r="A2" t="s">
        <v>0</v>
      </c>
      <c r="B2">
        <v>1</v>
      </c>
      <c r="C2">
        <f>15+B2*5</f>
        <v>20</v>
      </c>
      <c r="D2">
        <f>2+B2</f>
        <v>3</v>
      </c>
      <c r="E2">
        <f>5+B2*2</f>
        <v>7</v>
      </c>
      <c r="F2">
        <v>0</v>
      </c>
      <c r="G2">
        <v>0.1</v>
      </c>
      <c r="H2" cm="1">
        <f t="array" ref="H2">_xlfn.IFS(B2&lt;=5, B2*3, B2&lt;=10, 5+B2*2, TRUE, 25+B2)</f>
        <v>3</v>
      </c>
      <c r="I2">
        <f>B2*3</f>
        <v>3</v>
      </c>
    </row>
    <row r="3" spans="1:9" x14ac:dyDescent="0.3">
      <c r="A3" t="s">
        <v>0</v>
      </c>
      <c r="B3">
        <v>2</v>
      </c>
      <c r="C3">
        <f t="shared" ref="C3:C31" si="0">15+B3*5</f>
        <v>25</v>
      </c>
      <c r="D3">
        <f t="shared" ref="D3:D31" si="1">2+B3</f>
        <v>4</v>
      </c>
      <c r="E3">
        <f t="shared" ref="E3:E31" si="2">5+B3*2</f>
        <v>9</v>
      </c>
      <c r="F3">
        <v>0</v>
      </c>
      <c r="G3">
        <v>0.1</v>
      </c>
      <c r="H3" cm="1">
        <f t="array" ref="H3">_xlfn.IFS(B3&lt;=5, B3*3, B3&lt;=10, 5+B3*2, TRUE, 25+B3)</f>
        <v>6</v>
      </c>
      <c r="I3">
        <f>B3*3</f>
        <v>6</v>
      </c>
    </row>
    <row r="4" spans="1:9" x14ac:dyDescent="0.3">
      <c r="A4" t="s">
        <v>0</v>
      </c>
      <c r="B4">
        <v>3</v>
      </c>
      <c r="C4">
        <f t="shared" si="0"/>
        <v>30</v>
      </c>
      <c r="D4">
        <f t="shared" si="1"/>
        <v>5</v>
      </c>
      <c r="E4">
        <f t="shared" si="2"/>
        <v>11</v>
      </c>
      <c r="F4">
        <v>0</v>
      </c>
      <c r="G4">
        <v>0.1</v>
      </c>
      <c r="H4" cm="1">
        <f t="array" ref="H4">_xlfn.IFS(B4&lt;=5, B4*3, B4&lt;=10, 5+B4*2, TRUE, 25+B4)</f>
        <v>9</v>
      </c>
      <c r="I4">
        <f>B4*3</f>
        <v>9</v>
      </c>
    </row>
    <row r="5" spans="1:9" x14ac:dyDescent="0.3">
      <c r="A5" t="s">
        <v>0</v>
      </c>
      <c r="B5">
        <v>4</v>
      </c>
      <c r="C5">
        <f t="shared" si="0"/>
        <v>35</v>
      </c>
      <c r="D5">
        <f t="shared" si="1"/>
        <v>6</v>
      </c>
      <c r="E5">
        <f t="shared" si="2"/>
        <v>13</v>
      </c>
      <c r="F5">
        <v>0</v>
      </c>
      <c r="G5">
        <v>0.1</v>
      </c>
      <c r="H5" cm="1">
        <f t="array" ref="H5">_xlfn.IFS(B5&lt;=5, B5*3, B5&lt;=10, 5+B5*2, TRUE, 25+B5)</f>
        <v>12</v>
      </c>
      <c r="I5">
        <f>B5*3</f>
        <v>12</v>
      </c>
    </row>
    <row r="6" spans="1:9" x14ac:dyDescent="0.3">
      <c r="A6" t="s">
        <v>0</v>
      </c>
      <c r="B6">
        <v>5</v>
      </c>
      <c r="C6">
        <f t="shared" si="0"/>
        <v>40</v>
      </c>
      <c r="D6">
        <f t="shared" si="1"/>
        <v>7</v>
      </c>
      <c r="E6">
        <f t="shared" si="2"/>
        <v>15</v>
      </c>
      <c r="F6">
        <v>0</v>
      </c>
      <c r="G6">
        <v>0.1</v>
      </c>
      <c r="H6" cm="1">
        <f t="array" ref="H6">_xlfn.IFS(B6&lt;=5, B6*3, B6&lt;=10, 5+B6*2, TRUE, 25+B6)</f>
        <v>15</v>
      </c>
      <c r="I6">
        <f>B6*3</f>
        <v>15</v>
      </c>
    </row>
    <row r="7" spans="1:9" x14ac:dyDescent="0.3">
      <c r="A7" t="s">
        <v>0</v>
      </c>
      <c r="B7">
        <v>6</v>
      </c>
      <c r="C7">
        <f t="shared" si="0"/>
        <v>45</v>
      </c>
      <c r="D7">
        <f t="shared" si="1"/>
        <v>8</v>
      </c>
      <c r="E7">
        <f t="shared" si="2"/>
        <v>17</v>
      </c>
      <c r="F7">
        <v>0</v>
      </c>
      <c r="G7">
        <v>0.1</v>
      </c>
      <c r="H7" cm="1">
        <f t="array" ref="H7">_xlfn.IFS(B7&lt;=5, B7*3, B7&lt;=10, 5+B7*2, TRUE, 25+B7)</f>
        <v>17</v>
      </c>
      <c r="I7">
        <f>B7*3</f>
        <v>18</v>
      </c>
    </row>
    <row r="8" spans="1:9" x14ac:dyDescent="0.3">
      <c r="A8" t="s">
        <v>0</v>
      </c>
      <c r="B8">
        <v>7</v>
      </c>
      <c r="C8">
        <f t="shared" si="0"/>
        <v>50</v>
      </c>
      <c r="D8">
        <f t="shared" si="1"/>
        <v>9</v>
      </c>
      <c r="E8">
        <f t="shared" si="2"/>
        <v>19</v>
      </c>
      <c r="F8">
        <v>0</v>
      </c>
      <c r="G8">
        <v>0.1</v>
      </c>
      <c r="H8" cm="1">
        <f t="array" ref="H8">_xlfn.IFS(B8&lt;=5, B8*3, B8&lt;=10, 5+B8*2, TRUE, 25+B8)</f>
        <v>19</v>
      </c>
      <c r="I8">
        <f>B8*3</f>
        <v>21</v>
      </c>
    </row>
    <row r="9" spans="1:9" x14ac:dyDescent="0.3">
      <c r="A9" t="s">
        <v>0</v>
      </c>
      <c r="B9">
        <v>8</v>
      </c>
      <c r="C9">
        <f t="shared" si="0"/>
        <v>55</v>
      </c>
      <c r="D9">
        <f t="shared" si="1"/>
        <v>10</v>
      </c>
      <c r="E9">
        <f t="shared" si="2"/>
        <v>21</v>
      </c>
      <c r="F9">
        <v>0</v>
      </c>
      <c r="G9">
        <v>0.1</v>
      </c>
      <c r="H9" cm="1">
        <f t="array" ref="H9">_xlfn.IFS(B9&lt;=5, B9*3, B9&lt;=10, 5+B9*2, TRUE, 25+B9)</f>
        <v>21</v>
      </c>
      <c r="I9">
        <f>B9*3</f>
        <v>24</v>
      </c>
    </row>
    <row r="10" spans="1:9" x14ac:dyDescent="0.3">
      <c r="A10" t="s">
        <v>0</v>
      </c>
      <c r="B10">
        <v>9</v>
      </c>
      <c r="C10">
        <f t="shared" si="0"/>
        <v>60</v>
      </c>
      <c r="D10">
        <f t="shared" si="1"/>
        <v>11</v>
      </c>
      <c r="E10">
        <f t="shared" si="2"/>
        <v>23</v>
      </c>
      <c r="F10">
        <v>0</v>
      </c>
      <c r="G10">
        <v>0.1</v>
      </c>
      <c r="H10" cm="1">
        <f t="array" ref="H10">_xlfn.IFS(B10&lt;=5, B10*3, B10&lt;=10, 5+B10*2, TRUE, 25+B10)</f>
        <v>23</v>
      </c>
      <c r="I10">
        <f>B10*3</f>
        <v>27</v>
      </c>
    </row>
    <row r="11" spans="1:9" x14ac:dyDescent="0.3">
      <c r="A11" t="s">
        <v>0</v>
      </c>
      <c r="B11">
        <v>10</v>
      </c>
      <c r="C11">
        <f t="shared" si="0"/>
        <v>65</v>
      </c>
      <c r="D11">
        <f t="shared" si="1"/>
        <v>12</v>
      </c>
      <c r="E11">
        <f t="shared" si="2"/>
        <v>25</v>
      </c>
      <c r="F11">
        <v>0</v>
      </c>
      <c r="G11">
        <v>0.1</v>
      </c>
      <c r="H11" cm="1">
        <f t="array" ref="H11">_xlfn.IFS(B11&lt;=5, B11*3, B11&lt;=10, 5+B11*2, TRUE, 25+B11)</f>
        <v>25</v>
      </c>
      <c r="I11">
        <f>B11*3</f>
        <v>30</v>
      </c>
    </row>
    <row r="12" spans="1:9" x14ac:dyDescent="0.3">
      <c r="A12" t="s">
        <v>0</v>
      </c>
      <c r="B12">
        <v>11</v>
      </c>
      <c r="C12">
        <f t="shared" si="0"/>
        <v>70</v>
      </c>
      <c r="D12">
        <f t="shared" si="1"/>
        <v>13</v>
      </c>
      <c r="E12">
        <f t="shared" si="2"/>
        <v>27</v>
      </c>
      <c r="F12">
        <v>0</v>
      </c>
      <c r="G12">
        <v>0.1</v>
      </c>
      <c r="H12" cm="1">
        <f t="array" ref="H12">_xlfn.IFS(B12&lt;=5, B12*3, B12&lt;=10, 5+B12*2, TRUE, 25+B12)</f>
        <v>36</v>
      </c>
      <c r="I12">
        <f>B12*3</f>
        <v>33</v>
      </c>
    </row>
    <row r="13" spans="1:9" x14ac:dyDescent="0.3">
      <c r="A13" t="s">
        <v>0</v>
      </c>
      <c r="B13">
        <v>12</v>
      </c>
      <c r="C13">
        <f t="shared" si="0"/>
        <v>75</v>
      </c>
      <c r="D13">
        <f t="shared" si="1"/>
        <v>14</v>
      </c>
      <c r="E13">
        <f t="shared" si="2"/>
        <v>29</v>
      </c>
      <c r="F13">
        <v>0</v>
      </c>
      <c r="G13">
        <v>0.1</v>
      </c>
      <c r="H13" cm="1">
        <f t="array" ref="H13">_xlfn.IFS(B13&lt;=5, B13*3, B13&lt;=10, 5+B13*2, TRUE, 25+B13)</f>
        <v>37</v>
      </c>
      <c r="I13">
        <f>B13*3</f>
        <v>36</v>
      </c>
    </row>
    <row r="14" spans="1:9" x14ac:dyDescent="0.3">
      <c r="A14" t="s">
        <v>0</v>
      </c>
      <c r="B14">
        <v>13</v>
      </c>
      <c r="C14">
        <f t="shared" si="0"/>
        <v>80</v>
      </c>
      <c r="D14">
        <f t="shared" si="1"/>
        <v>15</v>
      </c>
      <c r="E14">
        <f t="shared" si="2"/>
        <v>31</v>
      </c>
      <c r="F14">
        <v>0</v>
      </c>
      <c r="G14">
        <v>0.1</v>
      </c>
      <c r="H14" cm="1">
        <f t="array" ref="H14">_xlfn.IFS(B14&lt;=5, B14*3, B14&lt;=10, 5+B14*2, TRUE, 25+B14)</f>
        <v>38</v>
      </c>
      <c r="I14">
        <f>B14*3</f>
        <v>39</v>
      </c>
    </row>
    <row r="15" spans="1:9" x14ac:dyDescent="0.3">
      <c r="A15" t="s">
        <v>0</v>
      </c>
      <c r="B15">
        <v>14</v>
      </c>
      <c r="C15">
        <f t="shared" si="0"/>
        <v>85</v>
      </c>
      <c r="D15">
        <f t="shared" si="1"/>
        <v>16</v>
      </c>
      <c r="E15">
        <f t="shared" si="2"/>
        <v>33</v>
      </c>
      <c r="F15">
        <v>0</v>
      </c>
      <c r="G15">
        <v>0.1</v>
      </c>
      <c r="H15" cm="1">
        <f t="array" ref="H15">_xlfn.IFS(B15&lt;=5, B15*3, B15&lt;=10, 5+B15*2, TRUE, 25+B15)</f>
        <v>39</v>
      </c>
      <c r="I15">
        <f>B15*3</f>
        <v>42</v>
      </c>
    </row>
    <row r="16" spans="1:9" x14ac:dyDescent="0.3">
      <c r="A16" t="s">
        <v>0</v>
      </c>
      <c r="B16">
        <v>15</v>
      </c>
      <c r="C16">
        <f t="shared" si="0"/>
        <v>90</v>
      </c>
      <c r="D16">
        <f t="shared" si="1"/>
        <v>17</v>
      </c>
      <c r="E16">
        <f t="shared" si="2"/>
        <v>35</v>
      </c>
      <c r="F16">
        <v>0</v>
      </c>
      <c r="G16">
        <v>0.1</v>
      </c>
      <c r="H16" cm="1">
        <f t="array" ref="H16">_xlfn.IFS(B16&lt;=5, B16*3, B16&lt;=10, 5+B16*2, TRUE, 25+B16)</f>
        <v>40</v>
      </c>
      <c r="I16">
        <f>B16*3</f>
        <v>45</v>
      </c>
    </row>
    <row r="17" spans="1:9" x14ac:dyDescent="0.3">
      <c r="A17" t="s">
        <v>0</v>
      </c>
      <c r="B17">
        <v>16</v>
      </c>
      <c r="C17">
        <f t="shared" si="0"/>
        <v>95</v>
      </c>
      <c r="D17">
        <f t="shared" si="1"/>
        <v>18</v>
      </c>
      <c r="E17">
        <f t="shared" si="2"/>
        <v>37</v>
      </c>
      <c r="F17">
        <v>0</v>
      </c>
      <c r="G17">
        <v>0.1</v>
      </c>
      <c r="H17" cm="1">
        <f t="array" ref="H17">_xlfn.IFS(B17&lt;=5, B17*3, B17&lt;=10, 5+B17*2, TRUE, 25+B17)</f>
        <v>41</v>
      </c>
      <c r="I17">
        <f>B17*3</f>
        <v>48</v>
      </c>
    </row>
    <row r="18" spans="1:9" x14ac:dyDescent="0.3">
      <c r="A18" t="s">
        <v>0</v>
      </c>
      <c r="B18">
        <v>17</v>
      </c>
      <c r="C18">
        <f t="shared" si="0"/>
        <v>100</v>
      </c>
      <c r="D18">
        <f t="shared" si="1"/>
        <v>19</v>
      </c>
      <c r="E18">
        <f t="shared" si="2"/>
        <v>39</v>
      </c>
      <c r="F18">
        <v>0</v>
      </c>
      <c r="G18">
        <v>0.1</v>
      </c>
      <c r="H18" cm="1">
        <f t="array" ref="H18">_xlfn.IFS(B18&lt;=5, B18*3, B18&lt;=10, 5+B18*2, TRUE, 25+B18)</f>
        <v>42</v>
      </c>
      <c r="I18">
        <f>B18*3</f>
        <v>51</v>
      </c>
    </row>
    <row r="19" spans="1:9" x14ac:dyDescent="0.3">
      <c r="A19" t="s">
        <v>0</v>
      </c>
      <c r="B19">
        <v>18</v>
      </c>
      <c r="C19">
        <f t="shared" si="0"/>
        <v>105</v>
      </c>
      <c r="D19">
        <f t="shared" si="1"/>
        <v>20</v>
      </c>
      <c r="E19">
        <f t="shared" si="2"/>
        <v>41</v>
      </c>
      <c r="F19">
        <v>0</v>
      </c>
      <c r="G19">
        <v>0.1</v>
      </c>
      <c r="H19" cm="1">
        <f t="array" ref="H19">_xlfn.IFS(B19&lt;=5, B19*3, B19&lt;=10, 5+B19*2, TRUE, 25+B19)</f>
        <v>43</v>
      </c>
      <c r="I19">
        <f>B19*3</f>
        <v>54</v>
      </c>
    </row>
    <row r="20" spans="1:9" x14ac:dyDescent="0.3">
      <c r="A20" t="s">
        <v>0</v>
      </c>
      <c r="B20">
        <v>19</v>
      </c>
      <c r="C20">
        <f t="shared" si="0"/>
        <v>110</v>
      </c>
      <c r="D20">
        <f t="shared" si="1"/>
        <v>21</v>
      </c>
      <c r="E20">
        <f t="shared" si="2"/>
        <v>43</v>
      </c>
      <c r="F20">
        <v>0</v>
      </c>
      <c r="G20">
        <v>0.1</v>
      </c>
      <c r="H20" cm="1">
        <f t="array" ref="H20">_xlfn.IFS(B20&lt;=5, B20*3, B20&lt;=10, 5+B20*2, TRUE, 25+B20)</f>
        <v>44</v>
      </c>
      <c r="I20">
        <f>B20*3</f>
        <v>57</v>
      </c>
    </row>
    <row r="21" spans="1:9" x14ac:dyDescent="0.3">
      <c r="A21" t="s">
        <v>0</v>
      </c>
      <c r="B21">
        <v>20</v>
      </c>
      <c r="C21">
        <f t="shared" si="0"/>
        <v>115</v>
      </c>
      <c r="D21">
        <f t="shared" si="1"/>
        <v>22</v>
      </c>
      <c r="E21">
        <f t="shared" si="2"/>
        <v>45</v>
      </c>
      <c r="F21">
        <v>0</v>
      </c>
      <c r="G21">
        <v>0.1</v>
      </c>
      <c r="H21" cm="1">
        <f t="array" ref="H21">_xlfn.IFS(B21&lt;=5, B21*3, B21&lt;=10, 5+B21*2, TRUE, 25+B21)</f>
        <v>45</v>
      </c>
      <c r="I21">
        <f>B21*3</f>
        <v>60</v>
      </c>
    </row>
    <row r="22" spans="1:9" x14ac:dyDescent="0.3">
      <c r="A22" t="s">
        <v>0</v>
      </c>
      <c r="B22">
        <v>21</v>
      </c>
      <c r="C22">
        <f t="shared" si="0"/>
        <v>120</v>
      </c>
      <c r="D22">
        <f t="shared" si="1"/>
        <v>23</v>
      </c>
      <c r="E22">
        <f t="shared" si="2"/>
        <v>47</v>
      </c>
      <c r="F22">
        <v>0</v>
      </c>
      <c r="G22">
        <v>0.1</v>
      </c>
      <c r="H22" cm="1">
        <f t="array" ref="H22">_xlfn.IFS(B22&lt;=5, B22*3, B22&lt;=10, 5+B22*2, TRUE, 25+B22)</f>
        <v>46</v>
      </c>
      <c r="I22">
        <f>B22*3</f>
        <v>63</v>
      </c>
    </row>
    <row r="23" spans="1:9" x14ac:dyDescent="0.3">
      <c r="A23" t="s">
        <v>0</v>
      </c>
      <c r="B23">
        <v>22</v>
      </c>
      <c r="C23">
        <f t="shared" si="0"/>
        <v>125</v>
      </c>
      <c r="D23">
        <f t="shared" si="1"/>
        <v>24</v>
      </c>
      <c r="E23">
        <f t="shared" si="2"/>
        <v>49</v>
      </c>
      <c r="F23">
        <v>0</v>
      </c>
      <c r="G23">
        <v>0.1</v>
      </c>
      <c r="H23" cm="1">
        <f t="array" ref="H23">_xlfn.IFS(B23&lt;=5, B23*3, B23&lt;=10, 5+B23*2, TRUE, 25+B23)</f>
        <v>47</v>
      </c>
      <c r="I23">
        <f>B23*3</f>
        <v>66</v>
      </c>
    </row>
    <row r="24" spans="1:9" x14ac:dyDescent="0.3">
      <c r="A24" t="s">
        <v>0</v>
      </c>
      <c r="B24">
        <v>23</v>
      </c>
      <c r="C24">
        <f t="shared" si="0"/>
        <v>130</v>
      </c>
      <c r="D24">
        <f t="shared" si="1"/>
        <v>25</v>
      </c>
      <c r="E24">
        <f t="shared" si="2"/>
        <v>51</v>
      </c>
      <c r="F24">
        <v>0</v>
      </c>
      <c r="G24">
        <v>0.1</v>
      </c>
      <c r="H24" cm="1">
        <f t="array" ref="H24">_xlfn.IFS(B24&lt;=5, B24*3, B24&lt;=10, 5+B24*2, TRUE, 25+B24)</f>
        <v>48</v>
      </c>
      <c r="I24">
        <f>B24*3</f>
        <v>69</v>
      </c>
    </row>
    <row r="25" spans="1:9" x14ac:dyDescent="0.3">
      <c r="A25" t="s">
        <v>0</v>
      </c>
      <c r="B25">
        <v>24</v>
      </c>
      <c r="C25">
        <f t="shared" si="0"/>
        <v>135</v>
      </c>
      <c r="D25">
        <f t="shared" si="1"/>
        <v>26</v>
      </c>
      <c r="E25">
        <f t="shared" si="2"/>
        <v>53</v>
      </c>
      <c r="F25">
        <v>0</v>
      </c>
      <c r="G25">
        <v>0.1</v>
      </c>
      <c r="H25" cm="1">
        <f t="array" ref="H25">_xlfn.IFS(B25&lt;=5, B25*3, B25&lt;=10, 5+B25*2, TRUE, 25+B25)</f>
        <v>49</v>
      </c>
      <c r="I25">
        <f>B25*3</f>
        <v>72</v>
      </c>
    </row>
    <row r="26" spans="1:9" x14ac:dyDescent="0.3">
      <c r="A26" t="s">
        <v>0</v>
      </c>
      <c r="B26">
        <v>25</v>
      </c>
      <c r="C26">
        <f t="shared" si="0"/>
        <v>140</v>
      </c>
      <c r="D26">
        <f t="shared" si="1"/>
        <v>27</v>
      </c>
      <c r="E26">
        <f t="shared" si="2"/>
        <v>55</v>
      </c>
      <c r="F26">
        <v>0</v>
      </c>
      <c r="G26">
        <v>0.1</v>
      </c>
      <c r="H26" cm="1">
        <f t="array" ref="H26">_xlfn.IFS(B26&lt;=5, B26*3, B26&lt;=10, 5+B26*2, TRUE, 25+B26)</f>
        <v>50</v>
      </c>
      <c r="I26">
        <f>B26*3</f>
        <v>75</v>
      </c>
    </row>
    <row r="27" spans="1:9" x14ac:dyDescent="0.3">
      <c r="A27" t="s">
        <v>0</v>
      </c>
      <c r="B27">
        <v>26</v>
      </c>
      <c r="C27">
        <f t="shared" si="0"/>
        <v>145</v>
      </c>
      <c r="D27">
        <f t="shared" si="1"/>
        <v>28</v>
      </c>
      <c r="E27">
        <f t="shared" si="2"/>
        <v>57</v>
      </c>
      <c r="F27">
        <v>0</v>
      </c>
      <c r="G27">
        <v>0.1</v>
      </c>
      <c r="H27" cm="1">
        <f t="array" ref="H27">_xlfn.IFS(B27&lt;=5, B27*3, B27&lt;=10, 5+B27*2, TRUE, 25+B27)</f>
        <v>51</v>
      </c>
      <c r="I27">
        <f>B27*3</f>
        <v>78</v>
      </c>
    </row>
    <row r="28" spans="1:9" x14ac:dyDescent="0.3">
      <c r="A28" t="s">
        <v>0</v>
      </c>
      <c r="B28">
        <v>27</v>
      </c>
      <c r="C28">
        <f t="shared" si="0"/>
        <v>150</v>
      </c>
      <c r="D28">
        <f t="shared" si="1"/>
        <v>29</v>
      </c>
      <c r="E28">
        <f t="shared" si="2"/>
        <v>59</v>
      </c>
      <c r="F28">
        <v>0</v>
      </c>
      <c r="G28">
        <v>0.1</v>
      </c>
      <c r="H28" cm="1">
        <f t="array" ref="H28">_xlfn.IFS(B28&lt;=5, B28*3, B28&lt;=10, 5+B28*2, TRUE, 25+B28)</f>
        <v>52</v>
      </c>
      <c r="I28">
        <f>B28*3</f>
        <v>81</v>
      </c>
    </row>
    <row r="29" spans="1:9" x14ac:dyDescent="0.3">
      <c r="A29" t="s">
        <v>0</v>
      </c>
      <c r="B29">
        <v>28</v>
      </c>
      <c r="C29">
        <f t="shared" si="0"/>
        <v>155</v>
      </c>
      <c r="D29">
        <f t="shared" si="1"/>
        <v>30</v>
      </c>
      <c r="E29">
        <f t="shared" si="2"/>
        <v>61</v>
      </c>
      <c r="F29">
        <v>0</v>
      </c>
      <c r="G29">
        <v>0.1</v>
      </c>
      <c r="H29" cm="1">
        <f t="array" ref="H29">_xlfn.IFS(B29&lt;=5, B29*3, B29&lt;=10, 5+B29*2, TRUE, 25+B29)</f>
        <v>53</v>
      </c>
      <c r="I29">
        <f>B29*3</f>
        <v>84</v>
      </c>
    </row>
    <row r="30" spans="1:9" x14ac:dyDescent="0.3">
      <c r="A30" t="s">
        <v>0</v>
      </c>
      <c r="B30">
        <v>29</v>
      </c>
      <c r="C30">
        <f t="shared" si="0"/>
        <v>160</v>
      </c>
      <c r="D30">
        <f t="shared" si="1"/>
        <v>31</v>
      </c>
      <c r="E30">
        <f t="shared" si="2"/>
        <v>63</v>
      </c>
      <c r="F30">
        <v>0</v>
      </c>
      <c r="G30">
        <v>0.1</v>
      </c>
      <c r="H30" cm="1">
        <f t="array" ref="H30">_xlfn.IFS(B30&lt;=5, B30*3, B30&lt;=10, 5+B30*2, TRUE, 25+B30)</f>
        <v>54</v>
      </c>
      <c r="I30">
        <f>B30*3</f>
        <v>87</v>
      </c>
    </row>
    <row r="31" spans="1:9" x14ac:dyDescent="0.3">
      <c r="A31" t="s">
        <v>0</v>
      </c>
      <c r="B31">
        <v>30</v>
      </c>
      <c r="C31">
        <f t="shared" si="0"/>
        <v>165</v>
      </c>
      <c r="D31">
        <f t="shared" si="1"/>
        <v>32</v>
      </c>
      <c r="E31">
        <f t="shared" si="2"/>
        <v>65</v>
      </c>
      <c r="F31">
        <v>0</v>
      </c>
      <c r="G31">
        <v>0.1</v>
      </c>
      <c r="H31" cm="1">
        <f t="array" ref="H31">_xlfn.IFS(B31&lt;=5, B31*3, B31&lt;=10, 5+B31*2, TRUE, 25+B31)</f>
        <v>55</v>
      </c>
      <c r="I31">
        <f>B31*3</f>
        <v>90</v>
      </c>
    </row>
    <row r="33" spans="1:9" x14ac:dyDescent="0.3">
      <c r="A33" t="s">
        <v>8</v>
      </c>
      <c r="B33">
        <v>1</v>
      </c>
      <c r="C33">
        <f>10+B33*3</f>
        <v>13</v>
      </c>
      <c r="D33" cm="1">
        <f t="array" ref="D33">_xlfn.IFS(B33&lt;=5, B33*2, B33&lt;=10, 20+B33*2, B33&lt;=20, 60+B33*3, TRUE, 120+B33*4)</f>
        <v>2</v>
      </c>
      <c r="E33">
        <f>10+B33</f>
        <v>11</v>
      </c>
      <c r="F33">
        <v>0.05</v>
      </c>
      <c r="G33">
        <v>0.2</v>
      </c>
      <c r="H33">
        <f>B33*2+D33</f>
        <v>4</v>
      </c>
      <c r="I33">
        <f>10+D33</f>
        <v>12</v>
      </c>
    </row>
    <row r="34" spans="1:9" x14ac:dyDescent="0.3">
      <c r="A34" t="s">
        <v>8</v>
      </c>
      <c r="B34">
        <v>2</v>
      </c>
      <c r="C34">
        <f t="shared" ref="C34:C62" si="3">10+B34*3</f>
        <v>16</v>
      </c>
      <c r="D34" cm="1">
        <f t="array" ref="D34">_xlfn.IFS(B34&lt;=5, B34*2, B34&lt;=10, 20+B34*2, B34&lt;=20, 60+B34*3, TRUE, 120+B34*4)</f>
        <v>4</v>
      </c>
      <c r="E34">
        <f t="shared" ref="E34:E36" si="4">10+B34</f>
        <v>12</v>
      </c>
      <c r="F34">
        <v>0.05</v>
      </c>
      <c r="G34">
        <v>0.2</v>
      </c>
      <c r="H34">
        <f>B34*2+D34</f>
        <v>8</v>
      </c>
      <c r="I34">
        <f>10+D34</f>
        <v>14</v>
      </c>
    </row>
    <row r="35" spans="1:9" x14ac:dyDescent="0.3">
      <c r="A35" t="s">
        <v>8</v>
      </c>
      <c r="B35">
        <v>3</v>
      </c>
      <c r="C35">
        <f t="shared" si="3"/>
        <v>19</v>
      </c>
      <c r="D35" cm="1">
        <f t="array" ref="D35">_xlfn.IFS(B35&lt;=5, B35*2, B35&lt;=10, 20+B35*2, B35&lt;=20, 60+B35*3, TRUE, 120+B35*4)</f>
        <v>6</v>
      </c>
      <c r="E35">
        <f t="shared" si="4"/>
        <v>13</v>
      </c>
      <c r="F35">
        <v>0.05</v>
      </c>
      <c r="G35">
        <v>0.2</v>
      </c>
      <c r="H35">
        <f>B35*2+D35</f>
        <v>12</v>
      </c>
      <c r="I35">
        <f>10+D35</f>
        <v>16</v>
      </c>
    </row>
    <row r="36" spans="1:9" x14ac:dyDescent="0.3">
      <c r="A36" t="s">
        <v>8</v>
      </c>
      <c r="B36">
        <v>4</v>
      </c>
      <c r="C36">
        <f t="shared" si="3"/>
        <v>22</v>
      </c>
      <c r="D36" cm="1">
        <f t="array" ref="D36">_xlfn.IFS(B36&lt;=5, B36*2, B36&lt;=10, 20+B36*2, B36&lt;=20, 60+B36*3, TRUE, 120+B36*4)</f>
        <v>8</v>
      </c>
      <c r="E36">
        <f t="shared" si="4"/>
        <v>14</v>
      </c>
      <c r="F36">
        <v>0.05</v>
      </c>
      <c r="G36">
        <v>0.2</v>
      </c>
      <c r="H36">
        <f>B36*2+D36</f>
        <v>16</v>
      </c>
      <c r="I36">
        <f>10+D36</f>
        <v>18</v>
      </c>
    </row>
    <row r="37" spans="1:9" x14ac:dyDescent="0.3">
      <c r="A37" t="s">
        <v>8</v>
      </c>
      <c r="B37">
        <v>5</v>
      </c>
      <c r="C37">
        <f t="shared" si="3"/>
        <v>25</v>
      </c>
      <c r="D37" cm="1">
        <f t="array" ref="D37">_xlfn.IFS(B37&lt;=5, B37*2, B37&lt;=10, 20+B37*2, B37&lt;=20, 60+B37*3, TRUE, 120+B37*4)</f>
        <v>10</v>
      </c>
      <c r="E37">
        <f t="shared" ref="E37:E52" si="5">10+B37</f>
        <v>15</v>
      </c>
      <c r="F37">
        <v>0.05</v>
      </c>
      <c r="G37">
        <v>0.2</v>
      </c>
      <c r="H37">
        <f>B37*2+D37</f>
        <v>20</v>
      </c>
      <c r="I37">
        <f>10+D37</f>
        <v>20</v>
      </c>
    </row>
    <row r="38" spans="1:9" x14ac:dyDescent="0.3">
      <c r="A38" t="s">
        <v>8</v>
      </c>
      <c r="B38">
        <v>6</v>
      </c>
      <c r="C38">
        <f t="shared" si="3"/>
        <v>28</v>
      </c>
      <c r="D38" cm="1">
        <f t="array" ref="D38">_xlfn.IFS(B38&lt;=5, B38*2, B38&lt;=10, 20+B38*2, B38&lt;=20, 60+B38*3, TRUE, 120+B38*4)</f>
        <v>32</v>
      </c>
      <c r="E38">
        <f t="shared" si="5"/>
        <v>16</v>
      </c>
      <c r="F38">
        <v>0.05</v>
      </c>
      <c r="G38">
        <v>0.2</v>
      </c>
      <c r="H38">
        <f>B38*2+D38</f>
        <v>44</v>
      </c>
      <c r="I38">
        <f>10+D38</f>
        <v>42</v>
      </c>
    </row>
    <row r="39" spans="1:9" x14ac:dyDescent="0.3">
      <c r="A39" t="s">
        <v>8</v>
      </c>
      <c r="B39">
        <v>7</v>
      </c>
      <c r="C39">
        <f t="shared" si="3"/>
        <v>31</v>
      </c>
      <c r="D39" cm="1">
        <f t="array" ref="D39">_xlfn.IFS(B39&lt;=5, B39*2, B39&lt;=10, 20+B39*2, B39&lt;=20, 60+B39*3, TRUE, 120+B39*4)</f>
        <v>34</v>
      </c>
      <c r="E39">
        <f t="shared" si="5"/>
        <v>17</v>
      </c>
      <c r="F39">
        <v>0.05</v>
      </c>
      <c r="G39">
        <v>0.2</v>
      </c>
      <c r="H39">
        <f>B39*2+D39</f>
        <v>48</v>
      </c>
      <c r="I39">
        <f>10+D39</f>
        <v>44</v>
      </c>
    </row>
    <row r="40" spans="1:9" x14ac:dyDescent="0.3">
      <c r="A40" t="s">
        <v>8</v>
      </c>
      <c r="B40">
        <v>8</v>
      </c>
      <c r="C40">
        <f t="shared" si="3"/>
        <v>34</v>
      </c>
      <c r="D40" cm="1">
        <f t="array" ref="D40">_xlfn.IFS(B40&lt;=5, B40*2, B40&lt;=10, 20+B40*2, B40&lt;=20, 60+B40*3, TRUE, 120+B40*4)</f>
        <v>36</v>
      </c>
      <c r="E40">
        <f t="shared" si="5"/>
        <v>18</v>
      </c>
      <c r="F40">
        <v>0.05</v>
      </c>
      <c r="G40">
        <v>0.2</v>
      </c>
      <c r="H40">
        <f>B40*2+D40</f>
        <v>52</v>
      </c>
      <c r="I40">
        <f>10+D40</f>
        <v>46</v>
      </c>
    </row>
    <row r="41" spans="1:9" x14ac:dyDescent="0.3">
      <c r="A41" t="s">
        <v>8</v>
      </c>
      <c r="B41">
        <v>9</v>
      </c>
      <c r="C41">
        <f t="shared" si="3"/>
        <v>37</v>
      </c>
      <c r="D41" cm="1">
        <f t="array" ref="D41">_xlfn.IFS(B41&lt;=5, B41*2, B41&lt;=10, 20+B41*2, B41&lt;=20, 60+B41*3, TRUE, 120+B41*4)</f>
        <v>38</v>
      </c>
      <c r="E41">
        <f t="shared" si="5"/>
        <v>19</v>
      </c>
      <c r="F41">
        <v>0.05</v>
      </c>
      <c r="G41">
        <v>0.2</v>
      </c>
      <c r="H41">
        <f>B41*2+D41</f>
        <v>56</v>
      </c>
      <c r="I41">
        <f>10+D41</f>
        <v>48</v>
      </c>
    </row>
    <row r="42" spans="1:9" x14ac:dyDescent="0.3">
      <c r="A42" t="s">
        <v>8</v>
      </c>
      <c r="B42">
        <v>10</v>
      </c>
      <c r="C42">
        <f t="shared" si="3"/>
        <v>40</v>
      </c>
      <c r="D42" cm="1">
        <f t="array" ref="D42">_xlfn.IFS(B42&lt;=5, B42*2, B42&lt;=10, 20+B42*2, B42&lt;=20, 60+B42*3, TRUE, 120+B42*4)</f>
        <v>40</v>
      </c>
      <c r="E42">
        <f t="shared" si="5"/>
        <v>20</v>
      </c>
      <c r="F42">
        <v>0.05</v>
      </c>
      <c r="G42">
        <v>0.2</v>
      </c>
      <c r="H42">
        <f>B42*2+D42</f>
        <v>60</v>
      </c>
      <c r="I42">
        <f>10+D42</f>
        <v>50</v>
      </c>
    </row>
    <row r="43" spans="1:9" x14ac:dyDescent="0.3">
      <c r="A43" t="s">
        <v>8</v>
      </c>
      <c r="B43">
        <v>11</v>
      </c>
      <c r="C43">
        <f t="shared" si="3"/>
        <v>43</v>
      </c>
      <c r="D43" cm="1">
        <f t="array" ref="D43">_xlfn.IFS(B43&lt;=5, B43*2, B43&lt;=10, 20+B43*2, B43&lt;=20, 60+B43*3, TRUE, 120+B43*4)</f>
        <v>93</v>
      </c>
      <c r="E43">
        <f t="shared" si="5"/>
        <v>21</v>
      </c>
      <c r="F43">
        <v>0.05</v>
      </c>
      <c r="G43">
        <v>0.2</v>
      </c>
      <c r="H43">
        <f>B43*2+D43</f>
        <v>115</v>
      </c>
      <c r="I43">
        <f>10+D43</f>
        <v>103</v>
      </c>
    </row>
    <row r="44" spans="1:9" x14ac:dyDescent="0.3">
      <c r="A44" t="s">
        <v>8</v>
      </c>
      <c r="B44">
        <v>12</v>
      </c>
      <c r="C44">
        <f t="shared" si="3"/>
        <v>46</v>
      </c>
      <c r="D44" cm="1">
        <f t="array" ref="D44">_xlfn.IFS(B44&lt;=5, B44*2, B44&lt;=10, 20+B44*2, B44&lt;=20, 60+B44*3, TRUE, 120+B44*4)</f>
        <v>96</v>
      </c>
      <c r="E44">
        <f t="shared" si="5"/>
        <v>22</v>
      </c>
      <c r="F44">
        <v>0.05</v>
      </c>
      <c r="G44">
        <v>0.2</v>
      </c>
      <c r="H44">
        <f>B44*2+D44</f>
        <v>120</v>
      </c>
      <c r="I44">
        <f>10+D44</f>
        <v>106</v>
      </c>
    </row>
    <row r="45" spans="1:9" x14ac:dyDescent="0.3">
      <c r="A45" t="s">
        <v>8</v>
      </c>
      <c r="B45">
        <v>13</v>
      </c>
      <c r="C45">
        <f t="shared" si="3"/>
        <v>49</v>
      </c>
      <c r="D45" cm="1">
        <f t="array" ref="D45">_xlfn.IFS(B45&lt;=5, B45*2, B45&lt;=10, 20+B45*2, B45&lt;=20, 60+B45*3, TRUE, 120+B45*4)</f>
        <v>99</v>
      </c>
      <c r="E45">
        <f t="shared" si="5"/>
        <v>23</v>
      </c>
      <c r="F45">
        <v>0.05</v>
      </c>
      <c r="G45">
        <v>0.2</v>
      </c>
      <c r="H45">
        <f>B45*2+D45</f>
        <v>125</v>
      </c>
      <c r="I45">
        <f>10+D45</f>
        <v>109</v>
      </c>
    </row>
    <row r="46" spans="1:9" x14ac:dyDescent="0.3">
      <c r="A46" t="s">
        <v>8</v>
      </c>
      <c r="B46">
        <v>14</v>
      </c>
      <c r="C46">
        <f t="shared" si="3"/>
        <v>52</v>
      </c>
      <c r="D46" cm="1">
        <f t="array" ref="D46">_xlfn.IFS(B46&lt;=5, B46*2, B46&lt;=10, 20+B46*2, B46&lt;=20, 60+B46*3, TRUE, 120+B46*4)</f>
        <v>102</v>
      </c>
      <c r="E46">
        <f t="shared" si="5"/>
        <v>24</v>
      </c>
      <c r="F46">
        <v>0.05</v>
      </c>
      <c r="G46">
        <v>0.2</v>
      </c>
      <c r="H46">
        <f>B46*2+D46</f>
        <v>130</v>
      </c>
      <c r="I46">
        <f>10+D46</f>
        <v>112</v>
      </c>
    </row>
    <row r="47" spans="1:9" x14ac:dyDescent="0.3">
      <c r="A47" t="s">
        <v>8</v>
      </c>
      <c r="B47">
        <v>15</v>
      </c>
      <c r="C47">
        <f t="shared" si="3"/>
        <v>55</v>
      </c>
      <c r="D47" cm="1">
        <f t="array" ref="D47">_xlfn.IFS(B47&lt;=5, B47*2, B47&lt;=10, 20+B47*2, B47&lt;=20, 60+B47*3, TRUE, 120+B47*4)</f>
        <v>105</v>
      </c>
      <c r="E47">
        <f t="shared" si="5"/>
        <v>25</v>
      </c>
      <c r="F47">
        <v>0.05</v>
      </c>
      <c r="G47">
        <v>0.2</v>
      </c>
      <c r="H47">
        <f>B47*2+D47</f>
        <v>135</v>
      </c>
      <c r="I47">
        <f>10+D47</f>
        <v>115</v>
      </c>
    </row>
    <row r="48" spans="1:9" x14ac:dyDescent="0.3">
      <c r="A48" t="s">
        <v>8</v>
      </c>
      <c r="B48">
        <v>16</v>
      </c>
      <c r="C48">
        <f t="shared" si="3"/>
        <v>58</v>
      </c>
      <c r="D48" cm="1">
        <f t="array" ref="D48">_xlfn.IFS(B48&lt;=5, B48*2, B48&lt;=10, 20+B48*2, B48&lt;=20, 60+B48*3, TRUE, 120+B48*4)</f>
        <v>108</v>
      </c>
      <c r="E48">
        <f t="shared" si="5"/>
        <v>26</v>
      </c>
      <c r="F48">
        <v>0.05</v>
      </c>
      <c r="G48">
        <v>0.2</v>
      </c>
      <c r="H48">
        <f>B48*2+D48</f>
        <v>140</v>
      </c>
      <c r="I48">
        <f>10+D48</f>
        <v>118</v>
      </c>
    </row>
    <row r="49" spans="1:9" x14ac:dyDescent="0.3">
      <c r="A49" t="s">
        <v>8</v>
      </c>
      <c r="B49">
        <v>17</v>
      </c>
      <c r="C49">
        <f t="shared" si="3"/>
        <v>61</v>
      </c>
      <c r="D49" cm="1">
        <f t="array" ref="D49">_xlfn.IFS(B49&lt;=5, B49*2, B49&lt;=10, 20+B49*2, B49&lt;=20, 60+B49*3, TRUE, 120+B49*4)</f>
        <v>111</v>
      </c>
      <c r="E49">
        <f t="shared" si="5"/>
        <v>27</v>
      </c>
      <c r="F49">
        <v>0.05</v>
      </c>
      <c r="G49">
        <v>0.2</v>
      </c>
      <c r="H49">
        <f>B49*2+D49</f>
        <v>145</v>
      </c>
      <c r="I49">
        <f>10+D49</f>
        <v>121</v>
      </c>
    </row>
    <row r="50" spans="1:9" x14ac:dyDescent="0.3">
      <c r="A50" t="s">
        <v>8</v>
      </c>
      <c r="B50">
        <v>18</v>
      </c>
      <c r="C50">
        <f t="shared" si="3"/>
        <v>64</v>
      </c>
      <c r="D50" cm="1">
        <f t="array" ref="D50">_xlfn.IFS(B50&lt;=5, B50*2, B50&lt;=10, 20+B50*2, B50&lt;=20, 60+B50*3, TRUE, 120+B50*4)</f>
        <v>114</v>
      </c>
      <c r="E50">
        <f t="shared" si="5"/>
        <v>28</v>
      </c>
      <c r="F50">
        <v>0.05</v>
      </c>
      <c r="G50">
        <v>0.2</v>
      </c>
      <c r="H50">
        <f>B50*2+D50</f>
        <v>150</v>
      </c>
      <c r="I50">
        <f>10+D50</f>
        <v>124</v>
      </c>
    </row>
    <row r="51" spans="1:9" x14ac:dyDescent="0.3">
      <c r="A51" t="s">
        <v>8</v>
      </c>
      <c r="B51">
        <v>19</v>
      </c>
      <c r="C51">
        <f t="shared" si="3"/>
        <v>67</v>
      </c>
      <c r="D51" cm="1">
        <f t="array" ref="D51">_xlfn.IFS(B51&lt;=5, B51*2, B51&lt;=10, 20+B51*2, B51&lt;=20, 60+B51*3, TRUE, 120+B51*4)</f>
        <v>117</v>
      </c>
      <c r="E51">
        <f t="shared" si="5"/>
        <v>29</v>
      </c>
      <c r="F51">
        <v>0.05</v>
      </c>
      <c r="G51">
        <v>0.2</v>
      </c>
      <c r="H51">
        <f>B51*2+D51</f>
        <v>155</v>
      </c>
      <c r="I51">
        <f>10+D51</f>
        <v>127</v>
      </c>
    </row>
    <row r="52" spans="1:9" x14ac:dyDescent="0.3">
      <c r="A52" t="s">
        <v>8</v>
      </c>
      <c r="B52">
        <v>20</v>
      </c>
      <c r="C52">
        <f t="shared" si="3"/>
        <v>70</v>
      </c>
      <c r="D52" cm="1">
        <f t="array" ref="D52">_xlfn.IFS(B52&lt;=5, B52*2, B52&lt;=10, 20+B52*2, B52&lt;=20, 60+B52*3, TRUE, 120+B52*4)</f>
        <v>120</v>
      </c>
      <c r="E52">
        <f t="shared" si="5"/>
        <v>30</v>
      </c>
      <c r="F52">
        <v>0.05</v>
      </c>
      <c r="G52">
        <v>0.2</v>
      </c>
      <c r="H52">
        <f>B52*2+D52</f>
        <v>160</v>
      </c>
      <c r="I52">
        <f>10+D52</f>
        <v>130</v>
      </c>
    </row>
    <row r="53" spans="1:9" x14ac:dyDescent="0.3">
      <c r="A53" t="s">
        <v>8</v>
      </c>
      <c r="B53">
        <v>21</v>
      </c>
      <c r="C53">
        <f>10+B53*3</f>
        <v>73</v>
      </c>
      <c r="D53" cm="1">
        <f t="array" ref="D53">_xlfn.IFS(B53&lt;=5, B53*2, B53&lt;=10, 20+B53*2, B53&lt;=20, 60+B53*3, TRUE, 120+B53*4)</f>
        <v>204</v>
      </c>
      <c r="E53">
        <f>10+B53</f>
        <v>31</v>
      </c>
      <c r="F53">
        <v>0.05</v>
      </c>
      <c r="G53">
        <v>0.2</v>
      </c>
      <c r="H53">
        <f>B53*2+D53</f>
        <v>246</v>
      </c>
      <c r="I53">
        <f>10+D53</f>
        <v>214</v>
      </c>
    </row>
    <row r="54" spans="1:9" x14ac:dyDescent="0.3">
      <c r="A54" t="s">
        <v>8</v>
      </c>
      <c r="B54">
        <v>22</v>
      </c>
      <c r="C54">
        <f t="shared" si="3"/>
        <v>76</v>
      </c>
      <c r="D54" cm="1">
        <f t="array" ref="D54">_xlfn.IFS(B54&lt;=5, B54*2, B54&lt;=10, 20+B54*2, B54&lt;=20, 60+B54*3, TRUE, 120+B54*4)</f>
        <v>208</v>
      </c>
      <c r="E54">
        <f t="shared" ref="E54:E62" si="6">10+B54</f>
        <v>32</v>
      </c>
      <c r="F54">
        <v>0.05</v>
      </c>
      <c r="G54">
        <v>0.2</v>
      </c>
      <c r="H54">
        <f>B54*2+D54</f>
        <v>252</v>
      </c>
      <c r="I54">
        <f>10+D54</f>
        <v>218</v>
      </c>
    </row>
    <row r="55" spans="1:9" x14ac:dyDescent="0.3">
      <c r="A55" t="s">
        <v>8</v>
      </c>
      <c r="B55">
        <v>23</v>
      </c>
      <c r="C55">
        <f t="shared" si="3"/>
        <v>79</v>
      </c>
      <c r="D55" cm="1">
        <f t="array" ref="D55">_xlfn.IFS(B55&lt;=5, B55*2, B55&lt;=10, 20+B55*2, B55&lt;=20, 60+B55*3, TRUE, 120+B55*4)</f>
        <v>212</v>
      </c>
      <c r="E55">
        <f t="shared" si="6"/>
        <v>33</v>
      </c>
      <c r="F55">
        <v>0.05</v>
      </c>
      <c r="G55">
        <v>0.2</v>
      </c>
      <c r="H55">
        <f>B55*2+D55</f>
        <v>258</v>
      </c>
      <c r="I55">
        <f>10+D55</f>
        <v>222</v>
      </c>
    </row>
    <row r="56" spans="1:9" x14ac:dyDescent="0.3">
      <c r="A56" t="s">
        <v>8</v>
      </c>
      <c r="B56">
        <v>24</v>
      </c>
      <c r="C56">
        <f t="shared" si="3"/>
        <v>82</v>
      </c>
      <c r="D56" cm="1">
        <f t="array" ref="D56">_xlfn.IFS(B56&lt;=5, B56*2, B56&lt;=10, 20+B56*2, B56&lt;=20, 60+B56*3, TRUE, 120+B56*4)</f>
        <v>216</v>
      </c>
      <c r="E56">
        <f t="shared" si="6"/>
        <v>34</v>
      </c>
      <c r="F56">
        <v>0.05</v>
      </c>
      <c r="G56">
        <v>0.2</v>
      </c>
      <c r="H56">
        <f>B56*2+D56</f>
        <v>264</v>
      </c>
      <c r="I56">
        <f>10+D56</f>
        <v>226</v>
      </c>
    </row>
    <row r="57" spans="1:9" x14ac:dyDescent="0.3">
      <c r="A57" t="s">
        <v>8</v>
      </c>
      <c r="B57">
        <v>25</v>
      </c>
      <c r="C57">
        <f t="shared" si="3"/>
        <v>85</v>
      </c>
      <c r="D57" cm="1">
        <f t="array" ref="D57">_xlfn.IFS(B57&lt;=5, B57*2, B57&lt;=10, 20+B57*2, B57&lt;=20, 60+B57*3, TRUE, 120+B57*4)</f>
        <v>220</v>
      </c>
      <c r="E57">
        <f t="shared" si="6"/>
        <v>35</v>
      </c>
      <c r="F57">
        <v>0.05</v>
      </c>
      <c r="G57">
        <v>0.2</v>
      </c>
      <c r="H57">
        <f>B57*2+D57</f>
        <v>270</v>
      </c>
      <c r="I57">
        <f>10+D57</f>
        <v>230</v>
      </c>
    </row>
    <row r="58" spans="1:9" x14ac:dyDescent="0.3">
      <c r="A58" t="s">
        <v>8</v>
      </c>
      <c r="B58">
        <v>26</v>
      </c>
      <c r="C58">
        <f t="shared" si="3"/>
        <v>88</v>
      </c>
      <c r="D58" cm="1">
        <f t="array" ref="D58">_xlfn.IFS(B58&lt;=5, B58*2, B58&lt;=10, 20+B58*2, B58&lt;=20, 60+B58*3, TRUE, 120+B58*4)</f>
        <v>224</v>
      </c>
      <c r="E58">
        <f t="shared" si="6"/>
        <v>36</v>
      </c>
      <c r="F58">
        <v>0.05</v>
      </c>
      <c r="G58">
        <v>0.2</v>
      </c>
      <c r="H58">
        <f>B58*2+D58</f>
        <v>276</v>
      </c>
      <c r="I58">
        <f>10+D58</f>
        <v>234</v>
      </c>
    </row>
    <row r="59" spans="1:9" x14ac:dyDescent="0.3">
      <c r="A59" t="s">
        <v>8</v>
      </c>
      <c r="B59">
        <v>27</v>
      </c>
      <c r="C59">
        <f t="shared" si="3"/>
        <v>91</v>
      </c>
      <c r="D59" cm="1">
        <f t="array" ref="D59">_xlfn.IFS(B59&lt;=5, B59*2, B59&lt;=10, 20+B59*2, B59&lt;=20, 60+B59*3, TRUE, 120+B59*4)</f>
        <v>228</v>
      </c>
      <c r="E59">
        <f t="shared" si="6"/>
        <v>37</v>
      </c>
      <c r="F59">
        <v>0.05</v>
      </c>
      <c r="G59">
        <v>0.2</v>
      </c>
      <c r="H59">
        <f>B59*2+D59</f>
        <v>282</v>
      </c>
      <c r="I59">
        <f>10+D59</f>
        <v>238</v>
      </c>
    </row>
    <row r="60" spans="1:9" x14ac:dyDescent="0.3">
      <c r="A60" t="s">
        <v>8</v>
      </c>
      <c r="B60">
        <v>28</v>
      </c>
      <c r="C60">
        <f t="shared" si="3"/>
        <v>94</v>
      </c>
      <c r="D60" cm="1">
        <f t="array" ref="D60">_xlfn.IFS(B60&lt;=5, B60*2, B60&lt;=10, 20+B60*2, B60&lt;=20, 60+B60*3, TRUE, 120+B60*4)</f>
        <v>232</v>
      </c>
      <c r="E60">
        <f t="shared" si="6"/>
        <v>38</v>
      </c>
      <c r="F60">
        <v>0.05</v>
      </c>
      <c r="G60">
        <v>0.2</v>
      </c>
      <c r="H60">
        <f>B60*2+D60</f>
        <v>288</v>
      </c>
      <c r="I60">
        <f>10+D60</f>
        <v>242</v>
      </c>
    </row>
    <row r="61" spans="1:9" x14ac:dyDescent="0.3">
      <c r="A61" t="s">
        <v>8</v>
      </c>
      <c r="B61">
        <v>29</v>
      </c>
      <c r="C61">
        <f t="shared" si="3"/>
        <v>97</v>
      </c>
      <c r="D61" cm="1">
        <f t="array" ref="D61">_xlfn.IFS(B61&lt;=5, B61*2, B61&lt;=10, 20+B61*2, B61&lt;=20, 60+B61*3, TRUE, 120+B61*4)</f>
        <v>236</v>
      </c>
      <c r="E61">
        <f t="shared" si="6"/>
        <v>39</v>
      </c>
      <c r="F61">
        <v>0.05</v>
      </c>
      <c r="G61">
        <v>0.2</v>
      </c>
      <c r="H61">
        <f>B61*2+D61</f>
        <v>294</v>
      </c>
      <c r="I61">
        <f>10+D61</f>
        <v>246</v>
      </c>
    </row>
    <row r="62" spans="1:9" x14ac:dyDescent="0.3">
      <c r="A62" t="s">
        <v>8</v>
      </c>
      <c r="B62">
        <v>30</v>
      </c>
      <c r="C62">
        <f t="shared" si="3"/>
        <v>100</v>
      </c>
      <c r="D62" cm="1">
        <f t="array" ref="D62">_xlfn.IFS(B62&lt;=5, B62*2, B62&lt;=10, 20+B62*2, B62&lt;=20, 60+B62*3, TRUE, 120+B62*4)</f>
        <v>240</v>
      </c>
      <c r="E62">
        <f t="shared" si="6"/>
        <v>40</v>
      </c>
      <c r="F62">
        <v>0.05</v>
      </c>
      <c r="G62">
        <v>0.2</v>
      </c>
      <c r="H62">
        <f>B62*2+D62</f>
        <v>300</v>
      </c>
      <c r="I62">
        <f>10+D62</f>
        <v>250</v>
      </c>
    </row>
    <row r="64" spans="1:9" x14ac:dyDescent="0.3">
      <c r="A64" t="s">
        <v>9</v>
      </c>
      <c r="B64">
        <v>1</v>
      </c>
      <c r="C64">
        <f>15+B64*3</f>
        <v>18</v>
      </c>
      <c r="D64" cm="1">
        <f t="array" ref="D64">8+_xlfn.IFS(B64&lt;=5, B64*3, B64&lt;=10, 30+B64*4, B64&lt;=20, 60+B64*5, TRUE, 120+B64*6)</f>
        <v>11</v>
      </c>
      <c r="E64">
        <f>4+B64</f>
        <v>5</v>
      </c>
      <c r="F64">
        <f>0.1+(D64*0.001)</f>
        <v>0.111</v>
      </c>
      <c r="G64">
        <v>0.2</v>
      </c>
      <c r="H64">
        <f>B64*2+D64</f>
        <v>13</v>
      </c>
      <c r="I64">
        <f>15+D64</f>
        <v>26</v>
      </c>
    </row>
    <row r="65" spans="1:9" x14ac:dyDescent="0.3">
      <c r="A65" t="s">
        <v>9</v>
      </c>
      <c r="B65">
        <v>2</v>
      </c>
      <c r="C65">
        <f t="shared" ref="C65:C93" si="7">15+B65*3</f>
        <v>21</v>
      </c>
      <c r="D65" cm="1">
        <f t="array" ref="D65">8+_xlfn.IFS(B65&lt;=5, B65*3, B65&lt;=10, 30+B65*4, B65&lt;=20, 60+B65*5, TRUE, 120+B65*6)</f>
        <v>14</v>
      </c>
      <c r="E65">
        <f t="shared" ref="E65:E93" si="8">4+B65</f>
        <v>6</v>
      </c>
      <c r="F65">
        <f t="shared" ref="F65:F93" si="9">0.1+(D65*0.001)</f>
        <v>0.114</v>
      </c>
      <c r="G65">
        <v>0.2</v>
      </c>
      <c r="H65">
        <f>B65*2+D65</f>
        <v>18</v>
      </c>
      <c r="I65">
        <f>15+D65</f>
        <v>29</v>
      </c>
    </row>
    <row r="66" spans="1:9" x14ac:dyDescent="0.3">
      <c r="A66" t="s">
        <v>9</v>
      </c>
      <c r="B66">
        <v>3</v>
      </c>
      <c r="C66">
        <f t="shared" si="7"/>
        <v>24</v>
      </c>
      <c r="D66" cm="1">
        <f t="array" ref="D66">8+_xlfn.IFS(B66&lt;=5, B66*3, B66&lt;=10, 30+B66*4, B66&lt;=20, 60+B66*5, TRUE, 120+B66*6)</f>
        <v>17</v>
      </c>
      <c r="E66">
        <f t="shared" si="8"/>
        <v>7</v>
      </c>
      <c r="F66">
        <f t="shared" si="9"/>
        <v>0.11700000000000001</v>
      </c>
      <c r="G66">
        <v>0.2</v>
      </c>
      <c r="H66">
        <f>B66*2+D66</f>
        <v>23</v>
      </c>
      <c r="I66">
        <f>15+D66</f>
        <v>32</v>
      </c>
    </row>
    <row r="67" spans="1:9" x14ac:dyDescent="0.3">
      <c r="A67" t="s">
        <v>9</v>
      </c>
      <c r="B67">
        <v>4</v>
      </c>
      <c r="C67">
        <f t="shared" si="7"/>
        <v>27</v>
      </c>
      <c r="D67" cm="1">
        <f t="array" ref="D67">8+_xlfn.IFS(B67&lt;=5, B67*3, B67&lt;=10, 30+B67*4, B67&lt;=20, 60+B67*5, TRUE, 120+B67*6)</f>
        <v>20</v>
      </c>
      <c r="E67">
        <f t="shared" si="8"/>
        <v>8</v>
      </c>
      <c r="F67">
        <f t="shared" si="9"/>
        <v>0.12000000000000001</v>
      </c>
      <c r="G67">
        <v>0.2</v>
      </c>
      <c r="H67">
        <f>B67*2+D67</f>
        <v>28</v>
      </c>
      <c r="I67">
        <f>15+D67</f>
        <v>35</v>
      </c>
    </row>
    <row r="68" spans="1:9" x14ac:dyDescent="0.3">
      <c r="A68" t="s">
        <v>9</v>
      </c>
      <c r="B68">
        <v>5</v>
      </c>
      <c r="C68">
        <f t="shared" si="7"/>
        <v>30</v>
      </c>
      <c r="D68" cm="1">
        <f t="array" ref="D68">8+_xlfn.IFS(B68&lt;=5, B68*3, B68&lt;=10, 30+B68*4, B68&lt;=20, 60+B68*5, TRUE, 120+B68*6)</f>
        <v>23</v>
      </c>
      <c r="E68">
        <f t="shared" si="8"/>
        <v>9</v>
      </c>
      <c r="F68">
        <f t="shared" si="9"/>
        <v>0.123</v>
      </c>
      <c r="G68">
        <v>0.2</v>
      </c>
      <c r="H68">
        <f>B68*2+D68</f>
        <v>33</v>
      </c>
      <c r="I68">
        <f>15+D68</f>
        <v>38</v>
      </c>
    </row>
    <row r="69" spans="1:9" x14ac:dyDescent="0.3">
      <c r="A69" t="s">
        <v>9</v>
      </c>
      <c r="B69">
        <v>6</v>
      </c>
      <c r="C69">
        <f t="shared" si="7"/>
        <v>33</v>
      </c>
      <c r="D69" cm="1">
        <f t="array" ref="D69">8+_xlfn.IFS(B69&lt;=5, B69*3, B69&lt;=10, 30+B69*4, B69&lt;=20, 60+B69*5, TRUE, 120+B69*6)</f>
        <v>62</v>
      </c>
      <c r="E69">
        <f t="shared" si="8"/>
        <v>10</v>
      </c>
      <c r="F69">
        <f t="shared" si="9"/>
        <v>0.16200000000000001</v>
      </c>
      <c r="G69">
        <v>0.2</v>
      </c>
      <c r="H69">
        <f>B69*2+D69</f>
        <v>74</v>
      </c>
      <c r="I69">
        <f>15+D69</f>
        <v>77</v>
      </c>
    </row>
    <row r="70" spans="1:9" x14ac:dyDescent="0.3">
      <c r="A70" t="s">
        <v>9</v>
      </c>
      <c r="B70">
        <v>7</v>
      </c>
      <c r="C70">
        <f t="shared" si="7"/>
        <v>36</v>
      </c>
      <c r="D70" cm="1">
        <f t="array" ref="D70">8+_xlfn.IFS(B70&lt;=5, B70*3, B70&lt;=10, 30+B70*4, B70&lt;=20, 60+B70*5, TRUE, 120+B70*6)</f>
        <v>66</v>
      </c>
      <c r="E70">
        <f t="shared" si="8"/>
        <v>11</v>
      </c>
      <c r="F70">
        <f t="shared" si="9"/>
        <v>0.16600000000000001</v>
      </c>
      <c r="G70">
        <v>0.2</v>
      </c>
      <c r="H70">
        <f>B70*2+D70</f>
        <v>80</v>
      </c>
      <c r="I70">
        <f>15+D70</f>
        <v>81</v>
      </c>
    </row>
    <row r="71" spans="1:9" x14ac:dyDescent="0.3">
      <c r="A71" t="s">
        <v>9</v>
      </c>
      <c r="B71">
        <v>8</v>
      </c>
      <c r="C71">
        <f t="shared" si="7"/>
        <v>39</v>
      </c>
      <c r="D71" cm="1">
        <f t="array" ref="D71">8+_xlfn.IFS(B71&lt;=5, B71*3, B71&lt;=10, 30+B71*4, B71&lt;=20, 60+B71*5, TRUE, 120+B71*6)</f>
        <v>70</v>
      </c>
      <c r="E71">
        <f t="shared" si="8"/>
        <v>12</v>
      </c>
      <c r="F71">
        <f t="shared" si="9"/>
        <v>0.17</v>
      </c>
      <c r="G71">
        <v>0.2</v>
      </c>
      <c r="H71">
        <f>B71*2+D71</f>
        <v>86</v>
      </c>
      <c r="I71">
        <f>15+D71</f>
        <v>85</v>
      </c>
    </row>
    <row r="72" spans="1:9" x14ac:dyDescent="0.3">
      <c r="A72" t="s">
        <v>9</v>
      </c>
      <c r="B72">
        <v>9</v>
      </c>
      <c r="C72">
        <f t="shared" si="7"/>
        <v>42</v>
      </c>
      <c r="D72" cm="1">
        <f t="array" ref="D72">8+_xlfn.IFS(B72&lt;=5, B72*3, B72&lt;=10, 30+B72*4, B72&lt;=20, 60+B72*5, TRUE, 120+B72*6)</f>
        <v>74</v>
      </c>
      <c r="E72">
        <f t="shared" si="8"/>
        <v>13</v>
      </c>
      <c r="F72">
        <f t="shared" si="9"/>
        <v>0.17399999999999999</v>
      </c>
      <c r="G72">
        <v>0.2</v>
      </c>
      <c r="H72">
        <f>B72*2+D72</f>
        <v>92</v>
      </c>
      <c r="I72">
        <f>15+D72</f>
        <v>89</v>
      </c>
    </row>
    <row r="73" spans="1:9" x14ac:dyDescent="0.3">
      <c r="A73" t="s">
        <v>9</v>
      </c>
      <c r="B73">
        <v>10</v>
      </c>
      <c r="C73">
        <f t="shared" si="7"/>
        <v>45</v>
      </c>
      <c r="D73" cm="1">
        <f t="array" ref="D73">8+_xlfn.IFS(B73&lt;=5, B73*3, B73&lt;=10, 30+B73*4, B73&lt;=20, 60+B73*5, TRUE, 120+B73*6)</f>
        <v>78</v>
      </c>
      <c r="E73">
        <f t="shared" si="8"/>
        <v>14</v>
      </c>
      <c r="F73">
        <f t="shared" si="9"/>
        <v>0.17799999999999999</v>
      </c>
      <c r="G73">
        <v>0.2</v>
      </c>
      <c r="H73">
        <f>B73*2+D73</f>
        <v>98</v>
      </c>
      <c r="I73">
        <f>15+D73</f>
        <v>93</v>
      </c>
    </row>
    <row r="74" spans="1:9" x14ac:dyDescent="0.3">
      <c r="A74" t="s">
        <v>9</v>
      </c>
      <c r="B74">
        <v>11</v>
      </c>
      <c r="C74">
        <f t="shared" si="7"/>
        <v>48</v>
      </c>
      <c r="D74" cm="1">
        <f t="array" ref="D74">8+_xlfn.IFS(B74&lt;=5, B74*3, B74&lt;=10, 30+B74*4, B74&lt;=20, 60+B74*5, TRUE, 120+B74*6)</f>
        <v>123</v>
      </c>
      <c r="E74">
        <f t="shared" si="8"/>
        <v>15</v>
      </c>
      <c r="F74">
        <f t="shared" si="9"/>
        <v>0.223</v>
      </c>
      <c r="G74">
        <v>0.2</v>
      </c>
      <c r="H74">
        <f>B74*2+D74</f>
        <v>145</v>
      </c>
      <c r="I74">
        <f>15+D74</f>
        <v>138</v>
      </c>
    </row>
    <row r="75" spans="1:9" x14ac:dyDescent="0.3">
      <c r="A75" t="s">
        <v>9</v>
      </c>
      <c r="B75">
        <v>12</v>
      </c>
      <c r="C75">
        <f t="shared" si="7"/>
        <v>51</v>
      </c>
      <c r="D75" cm="1">
        <f t="array" ref="D75">8+_xlfn.IFS(B75&lt;=5, B75*3, B75&lt;=10, 30+B75*4, B75&lt;=20, 60+B75*5, TRUE, 120+B75*6)</f>
        <v>128</v>
      </c>
      <c r="E75">
        <f t="shared" si="8"/>
        <v>16</v>
      </c>
      <c r="F75">
        <f t="shared" si="9"/>
        <v>0.22800000000000001</v>
      </c>
      <c r="G75">
        <v>0.2</v>
      </c>
      <c r="H75">
        <f>B75*2+D75</f>
        <v>152</v>
      </c>
      <c r="I75">
        <f>15+D75</f>
        <v>143</v>
      </c>
    </row>
    <row r="76" spans="1:9" x14ac:dyDescent="0.3">
      <c r="A76" t="s">
        <v>9</v>
      </c>
      <c r="B76">
        <v>13</v>
      </c>
      <c r="C76">
        <f t="shared" si="7"/>
        <v>54</v>
      </c>
      <c r="D76" cm="1">
        <f t="array" ref="D76">8+_xlfn.IFS(B76&lt;=5, B76*3, B76&lt;=10, 30+B76*4, B76&lt;=20, 60+B76*5, TRUE, 120+B76*6)</f>
        <v>133</v>
      </c>
      <c r="E76">
        <f t="shared" si="8"/>
        <v>17</v>
      </c>
      <c r="F76">
        <f t="shared" si="9"/>
        <v>0.23300000000000001</v>
      </c>
      <c r="G76">
        <v>0.2</v>
      </c>
      <c r="H76">
        <f>B76*2+D76</f>
        <v>159</v>
      </c>
      <c r="I76">
        <f>15+D76</f>
        <v>148</v>
      </c>
    </row>
    <row r="77" spans="1:9" x14ac:dyDescent="0.3">
      <c r="A77" t="s">
        <v>9</v>
      </c>
      <c r="B77">
        <v>14</v>
      </c>
      <c r="C77">
        <f t="shared" si="7"/>
        <v>57</v>
      </c>
      <c r="D77" cm="1">
        <f t="array" ref="D77">8+_xlfn.IFS(B77&lt;=5, B77*3, B77&lt;=10, 30+B77*4, B77&lt;=20, 60+B77*5, TRUE, 120+B77*6)</f>
        <v>138</v>
      </c>
      <c r="E77">
        <f t="shared" si="8"/>
        <v>18</v>
      </c>
      <c r="F77">
        <f t="shared" si="9"/>
        <v>0.23800000000000002</v>
      </c>
      <c r="G77">
        <v>0.2</v>
      </c>
      <c r="H77">
        <f>B77*2+D77</f>
        <v>166</v>
      </c>
      <c r="I77">
        <f>15+D77</f>
        <v>153</v>
      </c>
    </row>
    <row r="78" spans="1:9" x14ac:dyDescent="0.3">
      <c r="A78" t="s">
        <v>9</v>
      </c>
      <c r="B78">
        <v>15</v>
      </c>
      <c r="C78">
        <f t="shared" si="7"/>
        <v>60</v>
      </c>
      <c r="D78" cm="1">
        <f t="array" ref="D78">8+_xlfn.IFS(B78&lt;=5, B78*3, B78&lt;=10, 30+B78*4, B78&lt;=20, 60+B78*5, TRUE, 120+B78*6)</f>
        <v>143</v>
      </c>
      <c r="E78">
        <f t="shared" si="8"/>
        <v>19</v>
      </c>
      <c r="F78">
        <f t="shared" si="9"/>
        <v>0.24300000000000002</v>
      </c>
      <c r="G78">
        <v>0.2</v>
      </c>
      <c r="H78">
        <f>B78*2+D78</f>
        <v>173</v>
      </c>
      <c r="I78">
        <f>15+D78</f>
        <v>158</v>
      </c>
    </row>
    <row r="79" spans="1:9" x14ac:dyDescent="0.3">
      <c r="A79" t="s">
        <v>9</v>
      </c>
      <c r="B79">
        <v>16</v>
      </c>
      <c r="C79">
        <f t="shared" si="7"/>
        <v>63</v>
      </c>
      <c r="D79" cm="1">
        <f t="array" ref="D79">8+_xlfn.IFS(B79&lt;=5, B79*3, B79&lt;=10, 30+B79*4, B79&lt;=20, 60+B79*5, TRUE, 120+B79*6)</f>
        <v>148</v>
      </c>
      <c r="E79">
        <f t="shared" si="8"/>
        <v>20</v>
      </c>
      <c r="F79">
        <f t="shared" si="9"/>
        <v>0.248</v>
      </c>
      <c r="G79">
        <v>0.2</v>
      </c>
      <c r="H79">
        <f>B79*2+D79</f>
        <v>180</v>
      </c>
      <c r="I79">
        <f>15+D79</f>
        <v>163</v>
      </c>
    </row>
    <row r="80" spans="1:9" x14ac:dyDescent="0.3">
      <c r="A80" t="s">
        <v>9</v>
      </c>
      <c r="B80">
        <v>17</v>
      </c>
      <c r="C80">
        <f t="shared" si="7"/>
        <v>66</v>
      </c>
      <c r="D80" cm="1">
        <f t="array" ref="D80">8+_xlfn.IFS(B80&lt;=5, B80*3, B80&lt;=10, 30+B80*4, B80&lt;=20, 60+B80*5, TRUE, 120+B80*6)</f>
        <v>153</v>
      </c>
      <c r="E80">
        <f t="shared" si="8"/>
        <v>21</v>
      </c>
      <c r="F80">
        <f t="shared" si="9"/>
        <v>0.253</v>
      </c>
      <c r="G80">
        <v>0.2</v>
      </c>
      <c r="H80">
        <f>B80*2+D80</f>
        <v>187</v>
      </c>
      <c r="I80">
        <f>15+D80</f>
        <v>168</v>
      </c>
    </row>
    <row r="81" spans="1:9" x14ac:dyDescent="0.3">
      <c r="A81" t="s">
        <v>9</v>
      </c>
      <c r="B81">
        <v>18</v>
      </c>
      <c r="C81">
        <f t="shared" si="7"/>
        <v>69</v>
      </c>
      <c r="D81" cm="1">
        <f t="array" ref="D81">8+_xlfn.IFS(B81&lt;=5, B81*3, B81&lt;=10, 30+B81*4, B81&lt;=20, 60+B81*5, TRUE, 120+B81*6)</f>
        <v>158</v>
      </c>
      <c r="E81">
        <f t="shared" si="8"/>
        <v>22</v>
      </c>
      <c r="F81">
        <f t="shared" si="9"/>
        <v>0.25800000000000001</v>
      </c>
      <c r="G81">
        <v>0.2</v>
      </c>
      <c r="H81">
        <f>B81*2+D81</f>
        <v>194</v>
      </c>
      <c r="I81">
        <f>15+D81</f>
        <v>173</v>
      </c>
    </row>
    <row r="82" spans="1:9" x14ac:dyDescent="0.3">
      <c r="A82" t="s">
        <v>9</v>
      </c>
      <c r="B82">
        <v>19</v>
      </c>
      <c r="C82">
        <f t="shared" si="7"/>
        <v>72</v>
      </c>
      <c r="D82" cm="1">
        <f t="array" ref="D82">8+_xlfn.IFS(B82&lt;=5, B82*3, B82&lt;=10, 30+B82*4, B82&lt;=20, 60+B82*5, TRUE, 120+B82*6)</f>
        <v>163</v>
      </c>
      <c r="E82">
        <f t="shared" si="8"/>
        <v>23</v>
      </c>
      <c r="F82">
        <f t="shared" si="9"/>
        <v>0.26300000000000001</v>
      </c>
      <c r="G82">
        <v>0.2</v>
      </c>
      <c r="H82">
        <f>B82*2+D82</f>
        <v>201</v>
      </c>
      <c r="I82">
        <f>15+D82</f>
        <v>178</v>
      </c>
    </row>
    <row r="83" spans="1:9" x14ac:dyDescent="0.3">
      <c r="A83" t="s">
        <v>9</v>
      </c>
      <c r="B83">
        <v>20</v>
      </c>
      <c r="C83">
        <f t="shared" si="7"/>
        <v>75</v>
      </c>
      <c r="D83" cm="1">
        <f t="array" ref="D83">8+_xlfn.IFS(B83&lt;=5, B83*3, B83&lt;=10, 30+B83*4, B83&lt;=20, 60+B83*5, TRUE, 120+B83*6)</f>
        <v>168</v>
      </c>
      <c r="E83">
        <f t="shared" si="8"/>
        <v>24</v>
      </c>
      <c r="F83">
        <f t="shared" si="9"/>
        <v>0.26800000000000002</v>
      </c>
      <c r="G83">
        <v>0.2</v>
      </c>
      <c r="H83">
        <f>B83*2+D83</f>
        <v>208</v>
      </c>
      <c r="I83">
        <f>15+D83</f>
        <v>183</v>
      </c>
    </row>
    <row r="84" spans="1:9" x14ac:dyDescent="0.3">
      <c r="A84" t="s">
        <v>9</v>
      </c>
      <c r="B84">
        <v>21</v>
      </c>
      <c r="C84">
        <f t="shared" si="7"/>
        <v>78</v>
      </c>
      <c r="D84" cm="1">
        <f t="array" ref="D84">8+_xlfn.IFS(B84&lt;=5, B84*3, B84&lt;=10, 30+B84*4, B84&lt;=20, 60+B84*5, TRUE, 120+B84*6)</f>
        <v>254</v>
      </c>
      <c r="E84">
        <f t="shared" si="8"/>
        <v>25</v>
      </c>
      <c r="F84">
        <f t="shared" si="9"/>
        <v>0.35399999999999998</v>
      </c>
      <c r="G84">
        <v>0.2</v>
      </c>
      <c r="H84">
        <f>B84*2+D84</f>
        <v>296</v>
      </c>
      <c r="I84">
        <f>15+D84</f>
        <v>269</v>
      </c>
    </row>
    <row r="85" spans="1:9" x14ac:dyDescent="0.3">
      <c r="A85" t="s">
        <v>9</v>
      </c>
      <c r="B85">
        <v>22</v>
      </c>
      <c r="C85">
        <f t="shared" si="7"/>
        <v>81</v>
      </c>
      <c r="D85" cm="1">
        <f t="array" ref="D85">8+_xlfn.IFS(B85&lt;=5, B85*3, B85&lt;=10, 30+B85*4, B85&lt;=20, 60+B85*5, TRUE, 120+B85*6)</f>
        <v>260</v>
      </c>
      <c r="E85">
        <f t="shared" si="8"/>
        <v>26</v>
      </c>
      <c r="F85">
        <f t="shared" si="9"/>
        <v>0.36</v>
      </c>
      <c r="G85">
        <v>0.2</v>
      </c>
      <c r="H85">
        <f>B85*2+D85</f>
        <v>304</v>
      </c>
      <c r="I85">
        <f>15+D85</f>
        <v>275</v>
      </c>
    </row>
    <row r="86" spans="1:9" x14ac:dyDescent="0.3">
      <c r="A86" t="s">
        <v>9</v>
      </c>
      <c r="B86">
        <v>23</v>
      </c>
      <c r="C86">
        <f t="shared" si="7"/>
        <v>84</v>
      </c>
      <c r="D86" cm="1">
        <f t="array" ref="D86">8+_xlfn.IFS(B86&lt;=5, B86*3, B86&lt;=10, 30+B86*4, B86&lt;=20, 60+B86*5, TRUE, 120+B86*6)</f>
        <v>266</v>
      </c>
      <c r="E86">
        <f t="shared" si="8"/>
        <v>27</v>
      </c>
      <c r="F86">
        <f t="shared" si="9"/>
        <v>0.36599999999999999</v>
      </c>
      <c r="G86">
        <v>0.2</v>
      </c>
      <c r="H86">
        <f>B86*2+D86</f>
        <v>312</v>
      </c>
      <c r="I86">
        <f>15+D86</f>
        <v>281</v>
      </c>
    </row>
    <row r="87" spans="1:9" x14ac:dyDescent="0.3">
      <c r="A87" t="s">
        <v>9</v>
      </c>
      <c r="B87">
        <v>24</v>
      </c>
      <c r="C87">
        <f t="shared" si="7"/>
        <v>87</v>
      </c>
      <c r="D87" cm="1">
        <f t="array" ref="D87">8+_xlfn.IFS(B87&lt;=5, B87*3, B87&lt;=10, 30+B87*4, B87&lt;=20, 60+B87*5, TRUE, 120+B87*6)</f>
        <v>272</v>
      </c>
      <c r="E87">
        <f t="shared" si="8"/>
        <v>28</v>
      </c>
      <c r="F87">
        <f t="shared" si="9"/>
        <v>0.372</v>
      </c>
      <c r="G87">
        <v>0.2</v>
      </c>
      <c r="H87">
        <f>B87*2+D87</f>
        <v>320</v>
      </c>
      <c r="I87">
        <f>15+D87</f>
        <v>287</v>
      </c>
    </row>
    <row r="88" spans="1:9" x14ac:dyDescent="0.3">
      <c r="A88" t="s">
        <v>9</v>
      </c>
      <c r="B88">
        <v>25</v>
      </c>
      <c r="C88">
        <f t="shared" si="7"/>
        <v>90</v>
      </c>
      <c r="D88" cm="1">
        <f t="array" ref="D88">8+_xlfn.IFS(B88&lt;=5, B88*3, B88&lt;=10, 30+B88*4, B88&lt;=20, 60+B88*5, TRUE, 120+B88*6)</f>
        <v>278</v>
      </c>
      <c r="E88">
        <f t="shared" si="8"/>
        <v>29</v>
      </c>
      <c r="F88">
        <f t="shared" si="9"/>
        <v>0.378</v>
      </c>
      <c r="G88">
        <v>0.2</v>
      </c>
      <c r="H88">
        <f>B88*2+D88</f>
        <v>328</v>
      </c>
      <c r="I88">
        <f>15+D88</f>
        <v>293</v>
      </c>
    </row>
    <row r="89" spans="1:9" x14ac:dyDescent="0.3">
      <c r="A89" t="s">
        <v>9</v>
      </c>
      <c r="B89">
        <v>26</v>
      </c>
      <c r="C89">
        <f t="shared" si="7"/>
        <v>93</v>
      </c>
      <c r="D89" cm="1">
        <f t="array" ref="D89">8+_xlfn.IFS(B89&lt;=5, B89*3, B89&lt;=10, 30+B89*4, B89&lt;=20, 60+B89*5, TRUE, 120+B89*6)</f>
        <v>284</v>
      </c>
      <c r="E89">
        <f t="shared" si="8"/>
        <v>30</v>
      </c>
      <c r="F89">
        <f t="shared" si="9"/>
        <v>0.38400000000000001</v>
      </c>
      <c r="G89">
        <v>0.2</v>
      </c>
      <c r="H89">
        <f>B89*2+D89</f>
        <v>336</v>
      </c>
      <c r="I89">
        <f>15+D89</f>
        <v>299</v>
      </c>
    </row>
    <row r="90" spans="1:9" x14ac:dyDescent="0.3">
      <c r="A90" t="s">
        <v>9</v>
      </c>
      <c r="B90">
        <v>27</v>
      </c>
      <c r="C90">
        <f t="shared" si="7"/>
        <v>96</v>
      </c>
      <c r="D90" cm="1">
        <f t="array" ref="D90">8+_xlfn.IFS(B90&lt;=5, B90*3, B90&lt;=10, 30+B90*4, B90&lt;=20, 60+B90*5, TRUE, 120+B90*6)</f>
        <v>290</v>
      </c>
      <c r="E90">
        <f t="shared" si="8"/>
        <v>31</v>
      </c>
      <c r="F90">
        <f t="shared" si="9"/>
        <v>0.39</v>
      </c>
      <c r="G90">
        <v>0.2</v>
      </c>
      <c r="H90">
        <f>B90*2+D90</f>
        <v>344</v>
      </c>
      <c r="I90">
        <f>15+D90</f>
        <v>305</v>
      </c>
    </row>
    <row r="91" spans="1:9" x14ac:dyDescent="0.3">
      <c r="A91" t="s">
        <v>9</v>
      </c>
      <c r="B91">
        <v>28</v>
      </c>
      <c r="C91">
        <f t="shared" si="7"/>
        <v>99</v>
      </c>
      <c r="D91" cm="1">
        <f t="array" ref="D91">8+_xlfn.IFS(B91&lt;=5, B91*3, B91&lt;=10, 30+B91*4, B91&lt;=20, 60+B91*5, TRUE, 120+B91*6)</f>
        <v>296</v>
      </c>
      <c r="E91">
        <f t="shared" si="8"/>
        <v>32</v>
      </c>
      <c r="F91">
        <f t="shared" si="9"/>
        <v>0.39600000000000002</v>
      </c>
      <c r="G91">
        <v>0.2</v>
      </c>
      <c r="H91">
        <f>B91*2+D91</f>
        <v>352</v>
      </c>
      <c r="I91">
        <f>15+D91</f>
        <v>311</v>
      </c>
    </row>
    <row r="92" spans="1:9" x14ac:dyDescent="0.3">
      <c r="A92" t="s">
        <v>9</v>
      </c>
      <c r="B92">
        <v>29</v>
      </c>
      <c r="C92">
        <f t="shared" si="7"/>
        <v>102</v>
      </c>
      <c r="D92" cm="1">
        <f t="array" ref="D92">8+_xlfn.IFS(B92&lt;=5, B92*3, B92&lt;=10, 30+B92*4, B92&lt;=20, 60+B92*5, TRUE, 120+B92*6)</f>
        <v>302</v>
      </c>
      <c r="E92">
        <f t="shared" si="8"/>
        <v>33</v>
      </c>
      <c r="F92">
        <f t="shared" si="9"/>
        <v>0.40200000000000002</v>
      </c>
      <c r="G92">
        <v>0.2</v>
      </c>
      <c r="H92">
        <f>B92*2+D92</f>
        <v>360</v>
      </c>
      <c r="I92">
        <f>15+D92</f>
        <v>317</v>
      </c>
    </row>
    <row r="93" spans="1:9" x14ac:dyDescent="0.3">
      <c r="A93" t="s">
        <v>9</v>
      </c>
      <c r="B93">
        <v>30</v>
      </c>
      <c r="C93">
        <f t="shared" si="7"/>
        <v>105</v>
      </c>
      <c r="D93" cm="1">
        <f t="array" ref="D93">8+_xlfn.IFS(B93&lt;=5, B93*3, B93&lt;=10, 30+B93*4, B93&lt;=20, 60+B93*5, TRUE, 120+B93*6)</f>
        <v>308</v>
      </c>
      <c r="E93">
        <f t="shared" si="8"/>
        <v>34</v>
      </c>
      <c r="F93">
        <f t="shared" si="9"/>
        <v>0.40800000000000003</v>
      </c>
      <c r="G93">
        <v>0.2</v>
      </c>
      <c r="H93">
        <f>B93*2+D93</f>
        <v>368</v>
      </c>
      <c r="I93">
        <f>15+D93</f>
        <v>323</v>
      </c>
    </row>
    <row r="95" spans="1:9" x14ac:dyDescent="0.3">
      <c r="A95" t="s">
        <v>10</v>
      </c>
      <c r="B95">
        <v>1</v>
      </c>
      <c r="C95">
        <f>250+INT(B95*1.5)</f>
        <v>251</v>
      </c>
      <c r="D95">
        <f>70+B95</f>
        <v>71</v>
      </c>
      <c r="E95">
        <f>50+INT(B95*1.1)</f>
        <v>51</v>
      </c>
      <c r="F95">
        <v>0.08</v>
      </c>
      <c r="G95">
        <v>0.05</v>
      </c>
      <c r="H95">
        <f>150+B95*4</f>
        <v>154</v>
      </c>
      <c r="I95">
        <f>150+B95*2</f>
        <v>152</v>
      </c>
    </row>
    <row r="96" spans="1:9" x14ac:dyDescent="0.3">
      <c r="A96" t="s">
        <v>10</v>
      </c>
      <c r="B96">
        <v>2</v>
      </c>
      <c r="C96">
        <f t="shared" ref="C96:C124" si="10">250+INT(B96*1.5)</f>
        <v>253</v>
      </c>
      <c r="D96">
        <f t="shared" ref="D96:D124" si="11">70+B96</f>
        <v>72</v>
      </c>
      <c r="E96">
        <f t="shared" ref="E96:E124" si="12">50+INT(B96*1.1)</f>
        <v>52</v>
      </c>
      <c r="F96">
        <v>0.08</v>
      </c>
      <c r="G96">
        <v>0.05</v>
      </c>
      <c r="H96">
        <f>150+B96*4</f>
        <v>158</v>
      </c>
      <c r="I96">
        <f>150+B96*2</f>
        <v>154</v>
      </c>
    </row>
    <row r="97" spans="1:9" x14ac:dyDescent="0.3">
      <c r="A97" t="s">
        <v>10</v>
      </c>
      <c r="B97">
        <v>3</v>
      </c>
      <c r="C97">
        <f t="shared" si="10"/>
        <v>254</v>
      </c>
      <c r="D97">
        <f t="shared" si="11"/>
        <v>73</v>
      </c>
      <c r="E97">
        <f t="shared" si="12"/>
        <v>53</v>
      </c>
      <c r="F97">
        <v>0.08</v>
      </c>
      <c r="G97">
        <v>0.05</v>
      </c>
      <c r="H97">
        <f>150+B97*4</f>
        <v>162</v>
      </c>
      <c r="I97">
        <f>150+B97*2</f>
        <v>156</v>
      </c>
    </row>
    <row r="98" spans="1:9" x14ac:dyDescent="0.3">
      <c r="A98" t="s">
        <v>10</v>
      </c>
      <c r="B98">
        <v>4</v>
      </c>
      <c r="C98">
        <f t="shared" si="10"/>
        <v>256</v>
      </c>
      <c r="D98">
        <f t="shared" si="11"/>
        <v>74</v>
      </c>
      <c r="E98">
        <f t="shared" si="12"/>
        <v>54</v>
      </c>
      <c r="F98">
        <v>0.08</v>
      </c>
      <c r="G98">
        <v>0.05</v>
      </c>
      <c r="H98">
        <f>150+B98*4</f>
        <v>166</v>
      </c>
      <c r="I98">
        <f>150+B98*2</f>
        <v>158</v>
      </c>
    </row>
    <row r="99" spans="1:9" x14ac:dyDescent="0.3">
      <c r="A99" t="s">
        <v>10</v>
      </c>
      <c r="B99">
        <v>5</v>
      </c>
      <c r="C99">
        <f t="shared" si="10"/>
        <v>257</v>
      </c>
      <c r="D99">
        <f t="shared" si="11"/>
        <v>75</v>
      </c>
      <c r="E99">
        <f t="shared" si="12"/>
        <v>55</v>
      </c>
      <c r="F99">
        <v>0.08</v>
      </c>
      <c r="G99">
        <v>0.05</v>
      </c>
      <c r="H99">
        <f>150+B99*4</f>
        <v>170</v>
      </c>
      <c r="I99">
        <f>150+B99*2</f>
        <v>160</v>
      </c>
    </row>
    <row r="100" spans="1:9" x14ac:dyDescent="0.3">
      <c r="A100" t="s">
        <v>10</v>
      </c>
      <c r="B100">
        <v>6</v>
      </c>
      <c r="C100">
        <f t="shared" si="10"/>
        <v>259</v>
      </c>
      <c r="D100">
        <f t="shared" si="11"/>
        <v>76</v>
      </c>
      <c r="E100">
        <f t="shared" si="12"/>
        <v>56</v>
      </c>
      <c r="F100">
        <v>0.08</v>
      </c>
      <c r="G100">
        <v>0.05</v>
      </c>
      <c r="H100">
        <f>150+B100*4</f>
        <v>174</v>
      </c>
      <c r="I100">
        <f>150+B100*2</f>
        <v>162</v>
      </c>
    </row>
    <row r="101" spans="1:9" x14ac:dyDescent="0.3">
      <c r="A101" t="s">
        <v>10</v>
      </c>
      <c r="B101">
        <v>7</v>
      </c>
      <c r="C101">
        <f t="shared" si="10"/>
        <v>260</v>
      </c>
      <c r="D101">
        <f t="shared" si="11"/>
        <v>77</v>
      </c>
      <c r="E101">
        <f t="shared" si="12"/>
        <v>57</v>
      </c>
      <c r="F101">
        <v>0.08</v>
      </c>
      <c r="G101">
        <v>0.05</v>
      </c>
      <c r="H101">
        <f>150+B101*4</f>
        <v>178</v>
      </c>
      <c r="I101">
        <f>150+B101*2</f>
        <v>164</v>
      </c>
    </row>
    <row r="102" spans="1:9" x14ac:dyDescent="0.3">
      <c r="A102" t="s">
        <v>10</v>
      </c>
      <c r="B102">
        <v>8</v>
      </c>
      <c r="C102">
        <f t="shared" si="10"/>
        <v>262</v>
      </c>
      <c r="D102">
        <f t="shared" si="11"/>
        <v>78</v>
      </c>
      <c r="E102">
        <f t="shared" si="12"/>
        <v>58</v>
      </c>
      <c r="F102">
        <v>0.08</v>
      </c>
      <c r="G102">
        <v>0.05</v>
      </c>
      <c r="H102">
        <f>150+B102*4</f>
        <v>182</v>
      </c>
      <c r="I102">
        <f>150+B102*2</f>
        <v>166</v>
      </c>
    </row>
    <row r="103" spans="1:9" x14ac:dyDescent="0.3">
      <c r="A103" t="s">
        <v>10</v>
      </c>
      <c r="B103">
        <v>9</v>
      </c>
      <c r="C103">
        <f t="shared" si="10"/>
        <v>263</v>
      </c>
      <c r="D103">
        <f t="shared" si="11"/>
        <v>79</v>
      </c>
      <c r="E103">
        <f t="shared" si="12"/>
        <v>59</v>
      </c>
      <c r="F103">
        <v>0.08</v>
      </c>
      <c r="G103">
        <v>0.05</v>
      </c>
      <c r="H103">
        <f>150+B103*4</f>
        <v>186</v>
      </c>
      <c r="I103">
        <f>150+B103*2</f>
        <v>168</v>
      </c>
    </row>
    <row r="104" spans="1:9" x14ac:dyDescent="0.3">
      <c r="A104" t="s">
        <v>10</v>
      </c>
      <c r="B104">
        <v>10</v>
      </c>
      <c r="C104">
        <f t="shared" si="10"/>
        <v>265</v>
      </c>
      <c r="D104">
        <f t="shared" si="11"/>
        <v>80</v>
      </c>
      <c r="E104">
        <f t="shared" si="12"/>
        <v>61</v>
      </c>
      <c r="F104">
        <v>0.08</v>
      </c>
      <c r="G104">
        <v>0.05</v>
      </c>
      <c r="H104">
        <f>150+B104*4</f>
        <v>190</v>
      </c>
      <c r="I104">
        <f>150+B104*2</f>
        <v>170</v>
      </c>
    </row>
    <row r="105" spans="1:9" x14ac:dyDescent="0.3">
      <c r="A105" t="s">
        <v>10</v>
      </c>
      <c r="B105">
        <v>11</v>
      </c>
      <c r="C105">
        <f t="shared" si="10"/>
        <v>266</v>
      </c>
      <c r="D105">
        <f t="shared" si="11"/>
        <v>81</v>
      </c>
      <c r="E105">
        <f t="shared" si="12"/>
        <v>62</v>
      </c>
      <c r="F105">
        <v>0.08</v>
      </c>
      <c r="G105">
        <v>0.05</v>
      </c>
      <c r="H105">
        <f>150+B105*4</f>
        <v>194</v>
      </c>
      <c r="I105">
        <f>150+B105*2</f>
        <v>172</v>
      </c>
    </row>
    <row r="106" spans="1:9" x14ac:dyDescent="0.3">
      <c r="A106" t="s">
        <v>10</v>
      </c>
      <c r="B106">
        <v>12</v>
      </c>
      <c r="C106">
        <f t="shared" si="10"/>
        <v>268</v>
      </c>
      <c r="D106">
        <f t="shared" si="11"/>
        <v>82</v>
      </c>
      <c r="E106">
        <f t="shared" si="12"/>
        <v>63</v>
      </c>
      <c r="F106">
        <v>0.08</v>
      </c>
      <c r="G106">
        <v>0.05</v>
      </c>
      <c r="H106">
        <f>150+B106*4</f>
        <v>198</v>
      </c>
      <c r="I106">
        <f>150+B106*2</f>
        <v>174</v>
      </c>
    </row>
    <row r="107" spans="1:9" x14ac:dyDescent="0.3">
      <c r="A107" t="s">
        <v>10</v>
      </c>
      <c r="B107">
        <v>13</v>
      </c>
      <c r="C107">
        <f t="shared" si="10"/>
        <v>269</v>
      </c>
      <c r="D107">
        <f t="shared" si="11"/>
        <v>83</v>
      </c>
      <c r="E107">
        <f t="shared" si="12"/>
        <v>64</v>
      </c>
      <c r="F107">
        <v>0.08</v>
      </c>
      <c r="G107">
        <v>0.05</v>
      </c>
      <c r="H107">
        <f>150+B107*4</f>
        <v>202</v>
      </c>
      <c r="I107">
        <f>150+B107*2</f>
        <v>176</v>
      </c>
    </row>
    <row r="108" spans="1:9" x14ac:dyDescent="0.3">
      <c r="A108" t="s">
        <v>10</v>
      </c>
      <c r="B108">
        <v>14</v>
      </c>
      <c r="C108">
        <f t="shared" si="10"/>
        <v>271</v>
      </c>
      <c r="D108">
        <f t="shared" si="11"/>
        <v>84</v>
      </c>
      <c r="E108">
        <f t="shared" si="12"/>
        <v>65</v>
      </c>
      <c r="F108">
        <v>0.08</v>
      </c>
      <c r="G108">
        <v>0.05</v>
      </c>
      <c r="H108">
        <f>150+B108*4</f>
        <v>206</v>
      </c>
      <c r="I108">
        <f>150+B108*2</f>
        <v>178</v>
      </c>
    </row>
    <row r="109" spans="1:9" x14ac:dyDescent="0.3">
      <c r="A109" t="s">
        <v>10</v>
      </c>
      <c r="B109">
        <v>15</v>
      </c>
      <c r="C109">
        <f t="shared" si="10"/>
        <v>272</v>
      </c>
      <c r="D109">
        <f t="shared" si="11"/>
        <v>85</v>
      </c>
      <c r="E109">
        <f t="shared" si="12"/>
        <v>66</v>
      </c>
      <c r="F109">
        <v>0.08</v>
      </c>
      <c r="G109">
        <v>0.05</v>
      </c>
      <c r="H109">
        <f>150+B109*4</f>
        <v>210</v>
      </c>
      <c r="I109">
        <f>150+B109*2</f>
        <v>180</v>
      </c>
    </row>
    <row r="110" spans="1:9" x14ac:dyDescent="0.3">
      <c r="A110" t="s">
        <v>10</v>
      </c>
      <c r="B110">
        <v>16</v>
      </c>
      <c r="C110">
        <f t="shared" si="10"/>
        <v>274</v>
      </c>
      <c r="D110">
        <f t="shared" si="11"/>
        <v>86</v>
      </c>
      <c r="E110">
        <f t="shared" si="12"/>
        <v>67</v>
      </c>
      <c r="F110">
        <v>0.08</v>
      </c>
      <c r="G110">
        <v>0.05</v>
      </c>
      <c r="H110">
        <f>150+B110*4</f>
        <v>214</v>
      </c>
      <c r="I110">
        <f>150+B110*2</f>
        <v>182</v>
      </c>
    </row>
    <row r="111" spans="1:9" x14ac:dyDescent="0.3">
      <c r="A111" t="s">
        <v>10</v>
      </c>
      <c r="B111">
        <v>17</v>
      </c>
      <c r="C111">
        <f t="shared" si="10"/>
        <v>275</v>
      </c>
      <c r="D111">
        <f t="shared" si="11"/>
        <v>87</v>
      </c>
      <c r="E111">
        <f t="shared" si="12"/>
        <v>68</v>
      </c>
      <c r="F111">
        <v>0.08</v>
      </c>
      <c r="G111">
        <v>0.05</v>
      </c>
      <c r="H111">
        <f>150+B111*4</f>
        <v>218</v>
      </c>
      <c r="I111">
        <f>150+B111*2</f>
        <v>184</v>
      </c>
    </row>
    <row r="112" spans="1:9" x14ac:dyDescent="0.3">
      <c r="A112" t="s">
        <v>10</v>
      </c>
      <c r="B112">
        <v>18</v>
      </c>
      <c r="C112">
        <f t="shared" si="10"/>
        <v>277</v>
      </c>
      <c r="D112">
        <f t="shared" si="11"/>
        <v>88</v>
      </c>
      <c r="E112">
        <f t="shared" si="12"/>
        <v>69</v>
      </c>
      <c r="F112">
        <v>0.08</v>
      </c>
      <c r="G112">
        <v>0.05</v>
      </c>
      <c r="H112">
        <f>150+B112*4</f>
        <v>222</v>
      </c>
      <c r="I112">
        <f>150+B112*2</f>
        <v>186</v>
      </c>
    </row>
    <row r="113" spans="1:9" x14ac:dyDescent="0.3">
      <c r="A113" t="s">
        <v>10</v>
      </c>
      <c r="B113">
        <v>19</v>
      </c>
      <c r="C113">
        <f t="shared" si="10"/>
        <v>278</v>
      </c>
      <c r="D113">
        <f t="shared" si="11"/>
        <v>89</v>
      </c>
      <c r="E113">
        <f t="shared" si="12"/>
        <v>70</v>
      </c>
      <c r="F113">
        <v>0.08</v>
      </c>
      <c r="G113">
        <v>0.05</v>
      </c>
      <c r="H113">
        <f>150+B113*4</f>
        <v>226</v>
      </c>
      <c r="I113">
        <f>150+B113*2</f>
        <v>188</v>
      </c>
    </row>
    <row r="114" spans="1:9" x14ac:dyDescent="0.3">
      <c r="A114" t="s">
        <v>10</v>
      </c>
      <c r="B114">
        <v>20</v>
      </c>
      <c r="C114">
        <f t="shared" si="10"/>
        <v>280</v>
      </c>
      <c r="D114">
        <f t="shared" si="11"/>
        <v>90</v>
      </c>
      <c r="E114">
        <f t="shared" si="12"/>
        <v>72</v>
      </c>
      <c r="F114">
        <v>0.08</v>
      </c>
      <c r="G114">
        <v>0.05</v>
      </c>
      <c r="H114">
        <f>150+B114*4</f>
        <v>230</v>
      </c>
      <c r="I114">
        <f>150+B114*2</f>
        <v>190</v>
      </c>
    </row>
    <row r="115" spans="1:9" x14ac:dyDescent="0.3">
      <c r="A115" t="s">
        <v>10</v>
      </c>
      <c r="B115">
        <v>21</v>
      </c>
      <c r="C115">
        <f t="shared" si="10"/>
        <v>281</v>
      </c>
      <c r="D115">
        <f t="shared" si="11"/>
        <v>91</v>
      </c>
      <c r="E115">
        <f t="shared" si="12"/>
        <v>73</v>
      </c>
      <c r="F115">
        <v>0.08</v>
      </c>
      <c r="G115">
        <v>0.05</v>
      </c>
      <c r="H115">
        <f>150+B115*4</f>
        <v>234</v>
      </c>
      <c r="I115">
        <f>150+B115*2</f>
        <v>192</v>
      </c>
    </row>
    <row r="116" spans="1:9" x14ac:dyDescent="0.3">
      <c r="A116" t="s">
        <v>10</v>
      </c>
      <c r="B116">
        <v>22</v>
      </c>
      <c r="C116">
        <f t="shared" si="10"/>
        <v>283</v>
      </c>
      <c r="D116">
        <f t="shared" si="11"/>
        <v>92</v>
      </c>
      <c r="E116">
        <f t="shared" si="12"/>
        <v>74</v>
      </c>
      <c r="F116">
        <v>0.08</v>
      </c>
      <c r="G116">
        <v>0.05</v>
      </c>
      <c r="H116">
        <f>150+B116*4</f>
        <v>238</v>
      </c>
      <c r="I116">
        <f>150+B116*2</f>
        <v>194</v>
      </c>
    </row>
    <row r="117" spans="1:9" x14ac:dyDescent="0.3">
      <c r="A117" t="s">
        <v>10</v>
      </c>
      <c r="B117">
        <v>23</v>
      </c>
      <c r="C117">
        <f t="shared" si="10"/>
        <v>284</v>
      </c>
      <c r="D117">
        <f t="shared" si="11"/>
        <v>93</v>
      </c>
      <c r="E117">
        <f t="shared" si="12"/>
        <v>75</v>
      </c>
      <c r="F117">
        <v>0.08</v>
      </c>
      <c r="G117">
        <v>0.05</v>
      </c>
      <c r="H117">
        <f>150+B117*4</f>
        <v>242</v>
      </c>
      <c r="I117">
        <f>150+B117*2</f>
        <v>196</v>
      </c>
    </row>
    <row r="118" spans="1:9" x14ac:dyDescent="0.3">
      <c r="A118" t="s">
        <v>10</v>
      </c>
      <c r="B118">
        <v>24</v>
      </c>
      <c r="C118">
        <f t="shared" si="10"/>
        <v>286</v>
      </c>
      <c r="D118">
        <f t="shared" si="11"/>
        <v>94</v>
      </c>
      <c r="E118">
        <f t="shared" si="12"/>
        <v>76</v>
      </c>
      <c r="F118">
        <v>0.08</v>
      </c>
      <c r="G118">
        <v>0.05</v>
      </c>
      <c r="H118">
        <f>150+B118*4</f>
        <v>246</v>
      </c>
      <c r="I118">
        <f>150+B118*2</f>
        <v>198</v>
      </c>
    </row>
    <row r="119" spans="1:9" x14ac:dyDescent="0.3">
      <c r="A119" t="s">
        <v>10</v>
      </c>
      <c r="B119">
        <v>25</v>
      </c>
      <c r="C119">
        <f t="shared" si="10"/>
        <v>287</v>
      </c>
      <c r="D119">
        <f t="shared" si="11"/>
        <v>95</v>
      </c>
      <c r="E119">
        <f t="shared" si="12"/>
        <v>77</v>
      </c>
      <c r="F119">
        <v>0.08</v>
      </c>
      <c r="G119">
        <v>0.05</v>
      </c>
      <c r="H119">
        <f>150+B119*4</f>
        <v>250</v>
      </c>
      <c r="I119">
        <f>150+B119*2</f>
        <v>200</v>
      </c>
    </row>
    <row r="120" spans="1:9" x14ac:dyDescent="0.3">
      <c r="A120" t="s">
        <v>10</v>
      </c>
      <c r="B120">
        <v>26</v>
      </c>
      <c r="C120">
        <f t="shared" si="10"/>
        <v>289</v>
      </c>
      <c r="D120">
        <f t="shared" si="11"/>
        <v>96</v>
      </c>
      <c r="E120">
        <f t="shared" si="12"/>
        <v>78</v>
      </c>
      <c r="F120">
        <v>0.08</v>
      </c>
      <c r="G120">
        <v>0.05</v>
      </c>
      <c r="H120">
        <f>150+B120*4</f>
        <v>254</v>
      </c>
      <c r="I120">
        <f>150+B120*2</f>
        <v>202</v>
      </c>
    </row>
    <row r="121" spans="1:9" x14ac:dyDescent="0.3">
      <c r="A121" t="s">
        <v>10</v>
      </c>
      <c r="B121">
        <v>27</v>
      </c>
      <c r="C121">
        <f t="shared" si="10"/>
        <v>290</v>
      </c>
      <c r="D121">
        <f t="shared" si="11"/>
        <v>97</v>
      </c>
      <c r="E121">
        <f t="shared" si="12"/>
        <v>79</v>
      </c>
      <c r="F121">
        <v>0.08</v>
      </c>
      <c r="G121">
        <v>0.05</v>
      </c>
      <c r="H121">
        <f>150+B121*4</f>
        <v>258</v>
      </c>
      <c r="I121">
        <f>150+B121*2</f>
        <v>204</v>
      </c>
    </row>
    <row r="122" spans="1:9" x14ac:dyDescent="0.3">
      <c r="A122" t="s">
        <v>10</v>
      </c>
      <c r="B122">
        <v>28</v>
      </c>
      <c r="C122">
        <f t="shared" si="10"/>
        <v>292</v>
      </c>
      <c r="D122">
        <f t="shared" si="11"/>
        <v>98</v>
      </c>
      <c r="E122">
        <f t="shared" si="12"/>
        <v>80</v>
      </c>
      <c r="F122">
        <v>0.08</v>
      </c>
      <c r="G122">
        <v>0.05</v>
      </c>
      <c r="H122">
        <f>150+B122*4</f>
        <v>262</v>
      </c>
      <c r="I122">
        <f>150+B122*2</f>
        <v>206</v>
      </c>
    </row>
    <row r="123" spans="1:9" x14ac:dyDescent="0.3">
      <c r="A123" t="s">
        <v>10</v>
      </c>
      <c r="B123">
        <v>29</v>
      </c>
      <c r="C123">
        <f t="shared" si="10"/>
        <v>293</v>
      </c>
      <c r="D123">
        <f t="shared" si="11"/>
        <v>99</v>
      </c>
      <c r="E123">
        <f t="shared" si="12"/>
        <v>81</v>
      </c>
      <c r="F123">
        <v>0.08</v>
      </c>
      <c r="G123">
        <v>0.05</v>
      </c>
      <c r="H123">
        <f>150+B123*4</f>
        <v>266</v>
      </c>
      <c r="I123">
        <f>150+B123*2</f>
        <v>208</v>
      </c>
    </row>
    <row r="124" spans="1:9" x14ac:dyDescent="0.3">
      <c r="A124" t="s">
        <v>10</v>
      </c>
      <c r="B124">
        <v>30</v>
      </c>
      <c r="C124">
        <f t="shared" si="10"/>
        <v>295</v>
      </c>
      <c r="D124">
        <f t="shared" si="11"/>
        <v>100</v>
      </c>
      <c r="E124">
        <f t="shared" si="12"/>
        <v>83</v>
      </c>
      <c r="F124">
        <v>0.08</v>
      </c>
      <c r="G124">
        <v>0.05</v>
      </c>
      <c r="H124">
        <f>150+B124*4</f>
        <v>270</v>
      </c>
      <c r="I124">
        <f>150+B124*2</f>
        <v>210</v>
      </c>
    </row>
    <row r="126" spans="1:9" x14ac:dyDescent="0.3">
      <c r="A126" t="s">
        <v>13</v>
      </c>
      <c r="B126">
        <v>1</v>
      </c>
      <c r="C126">
        <f>100+B126*20</f>
        <v>120</v>
      </c>
      <c r="D126">
        <v>30</v>
      </c>
      <c r="E126">
        <f>100+B126*20</f>
        <v>120</v>
      </c>
      <c r="F126">
        <v>0</v>
      </c>
      <c r="G126">
        <v>0</v>
      </c>
      <c r="H126">
        <f>10+B126</f>
        <v>11</v>
      </c>
      <c r="I126">
        <f>45+B126*6</f>
        <v>51</v>
      </c>
    </row>
    <row r="127" spans="1:9" x14ac:dyDescent="0.3">
      <c r="B127">
        <v>2</v>
      </c>
      <c r="C127">
        <f t="shared" ref="C127:C155" si="13">100+B127*20</f>
        <v>140</v>
      </c>
      <c r="D127">
        <v>31</v>
      </c>
      <c r="E127">
        <f t="shared" ref="E127:E155" si="14">100+B127*20</f>
        <v>140</v>
      </c>
      <c r="F127">
        <v>0</v>
      </c>
      <c r="G127">
        <v>0</v>
      </c>
      <c r="H127">
        <f t="shared" ref="H127:H155" si="15">10+B127</f>
        <v>12</v>
      </c>
      <c r="I127">
        <f t="shared" ref="I127:I155" si="16">45+B127*6</f>
        <v>57</v>
      </c>
    </row>
    <row r="128" spans="1:9" x14ac:dyDescent="0.3">
      <c r="B128">
        <v>3</v>
      </c>
      <c r="C128">
        <f t="shared" si="13"/>
        <v>160</v>
      </c>
      <c r="D128">
        <v>32</v>
      </c>
      <c r="E128">
        <f t="shared" si="14"/>
        <v>160</v>
      </c>
      <c r="F128">
        <v>0</v>
      </c>
      <c r="G128">
        <v>0</v>
      </c>
      <c r="H128">
        <f t="shared" si="15"/>
        <v>13</v>
      </c>
      <c r="I128">
        <f t="shared" si="16"/>
        <v>63</v>
      </c>
    </row>
    <row r="129" spans="2:9" x14ac:dyDescent="0.3">
      <c r="B129">
        <v>4</v>
      </c>
      <c r="C129">
        <f t="shared" si="13"/>
        <v>180</v>
      </c>
      <c r="D129">
        <v>33</v>
      </c>
      <c r="E129">
        <f t="shared" si="14"/>
        <v>180</v>
      </c>
      <c r="F129">
        <v>0</v>
      </c>
      <c r="G129">
        <v>0</v>
      </c>
      <c r="H129">
        <f t="shared" si="15"/>
        <v>14</v>
      </c>
      <c r="I129">
        <f t="shared" si="16"/>
        <v>69</v>
      </c>
    </row>
    <row r="130" spans="2:9" x14ac:dyDescent="0.3">
      <c r="B130">
        <v>5</v>
      </c>
      <c r="C130">
        <f t="shared" si="13"/>
        <v>200</v>
      </c>
      <c r="D130">
        <v>34</v>
      </c>
      <c r="E130">
        <f t="shared" si="14"/>
        <v>200</v>
      </c>
      <c r="F130">
        <v>0</v>
      </c>
      <c r="G130">
        <v>0</v>
      </c>
      <c r="H130">
        <f t="shared" si="15"/>
        <v>15</v>
      </c>
      <c r="I130">
        <f t="shared" si="16"/>
        <v>75</v>
      </c>
    </row>
    <row r="131" spans="2:9" x14ac:dyDescent="0.3">
      <c r="B131">
        <v>6</v>
      </c>
      <c r="C131">
        <f t="shared" si="13"/>
        <v>220</v>
      </c>
      <c r="D131">
        <v>35</v>
      </c>
      <c r="E131">
        <f t="shared" si="14"/>
        <v>220</v>
      </c>
      <c r="F131">
        <v>0</v>
      </c>
      <c r="G131">
        <v>0</v>
      </c>
      <c r="H131">
        <f t="shared" si="15"/>
        <v>16</v>
      </c>
      <c r="I131">
        <f t="shared" si="16"/>
        <v>81</v>
      </c>
    </row>
    <row r="132" spans="2:9" x14ac:dyDescent="0.3">
      <c r="B132">
        <v>7</v>
      </c>
      <c r="C132">
        <f t="shared" si="13"/>
        <v>240</v>
      </c>
      <c r="D132">
        <v>36</v>
      </c>
      <c r="E132">
        <f t="shared" si="14"/>
        <v>240</v>
      </c>
      <c r="F132">
        <v>0</v>
      </c>
      <c r="G132">
        <v>0</v>
      </c>
      <c r="H132">
        <f t="shared" si="15"/>
        <v>17</v>
      </c>
      <c r="I132">
        <f t="shared" si="16"/>
        <v>87</v>
      </c>
    </row>
    <row r="133" spans="2:9" x14ac:dyDescent="0.3">
      <c r="B133">
        <v>8</v>
      </c>
      <c r="C133">
        <f t="shared" si="13"/>
        <v>260</v>
      </c>
      <c r="D133">
        <v>37</v>
      </c>
      <c r="E133">
        <f t="shared" si="14"/>
        <v>260</v>
      </c>
      <c r="F133">
        <v>0</v>
      </c>
      <c r="G133">
        <v>0</v>
      </c>
      <c r="H133">
        <f t="shared" si="15"/>
        <v>18</v>
      </c>
      <c r="I133">
        <f t="shared" si="16"/>
        <v>93</v>
      </c>
    </row>
    <row r="134" spans="2:9" x14ac:dyDescent="0.3">
      <c r="B134">
        <v>9</v>
      </c>
      <c r="C134">
        <f t="shared" si="13"/>
        <v>280</v>
      </c>
      <c r="D134">
        <v>38</v>
      </c>
      <c r="E134">
        <f t="shared" si="14"/>
        <v>280</v>
      </c>
      <c r="F134">
        <v>0</v>
      </c>
      <c r="G134">
        <v>0</v>
      </c>
      <c r="H134">
        <f t="shared" si="15"/>
        <v>19</v>
      </c>
      <c r="I134">
        <f t="shared" si="16"/>
        <v>99</v>
      </c>
    </row>
    <row r="135" spans="2:9" x14ac:dyDescent="0.3">
      <c r="B135">
        <v>10</v>
      </c>
      <c r="C135">
        <f t="shared" si="13"/>
        <v>300</v>
      </c>
      <c r="D135">
        <v>39</v>
      </c>
      <c r="E135">
        <f t="shared" si="14"/>
        <v>300</v>
      </c>
      <c r="F135">
        <v>0</v>
      </c>
      <c r="G135">
        <v>0</v>
      </c>
      <c r="H135">
        <f t="shared" si="15"/>
        <v>20</v>
      </c>
      <c r="I135">
        <f t="shared" si="16"/>
        <v>105</v>
      </c>
    </row>
    <row r="136" spans="2:9" x14ac:dyDescent="0.3">
      <c r="B136">
        <v>11</v>
      </c>
      <c r="C136">
        <f t="shared" si="13"/>
        <v>320</v>
      </c>
      <c r="D136">
        <v>40</v>
      </c>
      <c r="E136">
        <f t="shared" si="14"/>
        <v>320</v>
      </c>
      <c r="F136">
        <v>0</v>
      </c>
      <c r="G136">
        <v>0</v>
      </c>
      <c r="H136">
        <f t="shared" si="15"/>
        <v>21</v>
      </c>
      <c r="I136">
        <f t="shared" si="16"/>
        <v>111</v>
      </c>
    </row>
    <row r="137" spans="2:9" x14ac:dyDescent="0.3">
      <c r="B137">
        <v>12</v>
      </c>
      <c r="C137">
        <f t="shared" si="13"/>
        <v>340</v>
      </c>
      <c r="D137">
        <v>41</v>
      </c>
      <c r="E137">
        <f t="shared" si="14"/>
        <v>340</v>
      </c>
      <c r="F137">
        <v>0</v>
      </c>
      <c r="G137">
        <v>0</v>
      </c>
      <c r="H137">
        <f t="shared" si="15"/>
        <v>22</v>
      </c>
      <c r="I137">
        <f t="shared" si="16"/>
        <v>117</v>
      </c>
    </row>
    <row r="138" spans="2:9" x14ac:dyDescent="0.3">
      <c r="B138">
        <v>13</v>
      </c>
      <c r="C138">
        <f t="shared" si="13"/>
        <v>360</v>
      </c>
      <c r="D138">
        <v>42</v>
      </c>
      <c r="E138">
        <f t="shared" si="14"/>
        <v>360</v>
      </c>
      <c r="F138">
        <v>0</v>
      </c>
      <c r="G138">
        <v>0</v>
      </c>
      <c r="H138">
        <f t="shared" si="15"/>
        <v>23</v>
      </c>
      <c r="I138">
        <f t="shared" si="16"/>
        <v>123</v>
      </c>
    </row>
    <row r="139" spans="2:9" x14ac:dyDescent="0.3">
      <c r="B139">
        <v>14</v>
      </c>
      <c r="C139">
        <f t="shared" si="13"/>
        <v>380</v>
      </c>
      <c r="D139">
        <v>43</v>
      </c>
      <c r="E139">
        <f t="shared" si="14"/>
        <v>380</v>
      </c>
      <c r="F139">
        <v>0</v>
      </c>
      <c r="G139">
        <v>0</v>
      </c>
      <c r="H139">
        <f t="shared" si="15"/>
        <v>24</v>
      </c>
      <c r="I139">
        <f t="shared" si="16"/>
        <v>129</v>
      </c>
    </row>
    <row r="140" spans="2:9" x14ac:dyDescent="0.3">
      <c r="B140">
        <v>15</v>
      </c>
      <c r="C140">
        <f t="shared" si="13"/>
        <v>400</v>
      </c>
      <c r="D140">
        <v>44</v>
      </c>
      <c r="E140">
        <f t="shared" si="14"/>
        <v>400</v>
      </c>
      <c r="F140">
        <v>0</v>
      </c>
      <c r="G140">
        <v>0</v>
      </c>
      <c r="H140">
        <f t="shared" si="15"/>
        <v>25</v>
      </c>
      <c r="I140">
        <f t="shared" si="16"/>
        <v>135</v>
      </c>
    </row>
    <row r="141" spans="2:9" x14ac:dyDescent="0.3">
      <c r="B141">
        <v>16</v>
      </c>
      <c r="C141">
        <f t="shared" si="13"/>
        <v>420</v>
      </c>
      <c r="D141">
        <v>45</v>
      </c>
      <c r="E141">
        <f t="shared" si="14"/>
        <v>420</v>
      </c>
      <c r="F141">
        <v>0</v>
      </c>
      <c r="G141">
        <v>0</v>
      </c>
      <c r="H141">
        <f t="shared" si="15"/>
        <v>26</v>
      </c>
      <c r="I141">
        <f t="shared" si="16"/>
        <v>141</v>
      </c>
    </row>
    <row r="142" spans="2:9" x14ac:dyDescent="0.3">
      <c r="B142">
        <v>17</v>
      </c>
      <c r="C142">
        <f t="shared" si="13"/>
        <v>440</v>
      </c>
      <c r="D142">
        <v>46</v>
      </c>
      <c r="E142">
        <f t="shared" si="14"/>
        <v>440</v>
      </c>
      <c r="F142">
        <v>0</v>
      </c>
      <c r="G142">
        <v>0</v>
      </c>
      <c r="H142">
        <f t="shared" si="15"/>
        <v>27</v>
      </c>
      <c r="I142">
        <f t="shared" si="16"/>
        <v>147</v>
      </c>
    </row>
    <row r="143" spans="2:9" x14ac:dyDescent="0.3">
      <c r="B143">
        <v>18</v>
      </c>
      <c r="C143">
        <f t="shared" si="13"/>
        <v>460</v>
      </c>
      <c r="D143">
        <v>47</v>
      </c>
      <c r="E143">
        <f t="shared" si="14"/>
        <v>460</v>
      </c>
      <c r="F143">
        <v>0</v>
      </c>
      <c r="G143">
        <v>0</v>
      </c>
      <c r="H143">
        <f t="shared" si="15"/>
        <v>28</v>
      </c>
      <c r="I143">
        <f t="shared" si="16"/>
        <v>153</v>
      </c>
    </row>
    <row r="144" spans="2:9" x14ac:dyDescent="0.3">
      <c r="B144">
        <v>19</v>
      </c>
      <c r="C144">
        <f t="shared" si="13"/>
        <v>480</v>
      </c>
      <c r="D144">
        <v>48</v>
      </c>
      <c r="E144">
        <f t="shared" si="14"/>
        <v>480</v>
      </c>
      <c r="F144">
        <v>0</v>
      </c>
      <c r="G144">
        <v>0</v>
      </c>
      <c r="H144">
        <f t="shared" si="15"/>
        <v>29</v>
      </c>
      <c r="I144">
        <f t="shared" si="16"/>
        <v>159</v>
      </c>
    </row>
    <row r="145" spans="2:9" x14ac:dyDescent="0.3">
      <c r="B145">
        <v>20</v>
      </c>
      <c r="C145">
        <f t="shared" si="13"/>
        <v>500</v>
      </c>
      <c r="D145">
        <v>49</v>
      </c>
      <c r="E145">
        <f t="shared" si="14"/>
        <v>500</v>
      </c>
      <c r="F145">
        <v>0</v>
      </c>
      <c r="G145">
        <v>0</v>
      </c>
      <c r="H145">
        <f t="shared" si="15"/>
        <v>30</v>
      </c>
      <c r="I145">
        <f t="shared" si="16"/>
        <v>165</v>
      </c>
    </row>
    <row r="146" spans="2:9" x14ac:dyDescent="0.3">
      <c r="B146">
        <v>21</v>
      </c>
      <c r="C146">
        <f t="shared" si="13"/>
        <v>520</v>
      </c>
      <c r="D146">
        <v>50</v>
      </c>
      <c r="E146">
        <f t="shared" si="14"/>
        <v>520</v>
      </c>
      <c r="F146">
        <v>0</v>
      </c>
      <c r="G146">
        <v>0</v>
      </c>
      <c r="H146">
        <f t="shared" si="15"/>
        <v>31</v>
      </c>
      <c r="I146">
        <f t="shared" si="16"/>
        <v>171</v>
      </c>
    </row>
    <row r="147" spans="2:9" x14ac:dyDescent="0.3">
      <c r="B147">
        <v>22</v>
      </c>
      <c r="C147">
        <f t="shared" si="13"/>
        <v>540</v>
      </c>
      <c r="D147">
        <v>51</v>
      </c>
      <c r="E147">
        <f t="shared" si="14"/>
        <v>540</v>
      </c>
      <c r="F147">
        <v>0</v>
      </c>
      <c r="G147">
        <v>0</v>
      </c>
      <c r="H147">
        <f t="shared" si="15"/>
        <v>32</v>
      </c>
      <c r="I147">
        <f t="shared" si="16"/>
        <v>177</v>
      </c>
    </row>
    <row r="148" spans="2:9" x14ac:dyDescent="0.3">
      <c r="B148">
        <v>23</v>
      </c>
      <c r="C148">
        <f t="shared" si="13"/>
        <v>560</v>
      </c>
      <c r="D148">
        <v>52</v>
      </c>
      <c r="E148">
        <f t="shared" si="14"/>
        <v>560</v>
      </c>
      <c r="F148">
        <v>0</v>
      </c>
      <c r="G148">
        <v>0</v>
      </c>
      <c r="H148">
        <f t="shared" si="15"/>
        <v>33</v>
      </c>
      <c r="I148">
        <f t="shared" si="16"/>
        <v>183</v>
      </c>
    </row>
    <row r="149" spans="2:9" x14ac:dyDescent="0.3">
      <c r="B149">
        <v>24</v>
      </c>
      <c r="C149">
        <f t="shared" si="13"/>
        <v>580</v>
      </c>
      <c r="D149">
        <v>53</v>
      </c>
      <c r="E149">
        <f t="shared" si="14"/>
        <v>580</v>
      </c>
      <c r="F149">
        <v>0</v>
      </c>
      <c r="G149">
        <v>0</v>
      </c>
      <c r="H149">
        <f t="shared" si="15"/>
        <v>34</v>
      </c>
      <c r="I149">
        <f t="shared" si="16"/>
        <v>189</v>
      </c>
    </row>
    <row r="150" spans="2:9" x14ac:dyDescent="0.3">
      <c r="B150">
        <v>25</v>
      </c>
      <c r="C150">
        <f t="shared" si="13"/>
        <v>600</v>
      </c>
      <c r="D150">
        <v>54</v>
      </c>
      <c r="E150">
        <f t="shared" si="14"/>
        <v>600</v>
      </c>
      <c r="F150">
        <v>0</v>
      </c>
      <c r="G150">
        <v>0</v>
      </c>
      <c r="H150">
        <f t="shared" si="15"/>
        <v>35</v>
      </c>
      <c r="I150">
        <f t="shared" si="16"/>
        <v>195</v>
      </c>
    </row>
    <row r="151" spans="2:9" x14ac:dyDescent="0.3">
      <c r="B151">
        <v>26</v>
      </c>
      <c r="C151">
        <f t="shared" si="13"/>
        <v>620</v>
      </c>
      <c r="D151">
        <v>55</v>
      </c>
      <c r="E151">
        <f t="shared" si="14"/>
        <v>620</v>
      </c>
      <c r="F151">
        <v>0</v>
      </c>
      <c r="G151">
        <v>0</v>
      </c>
      <c r="H151">
        <f t="shared" si="15"/>
        <v>36</v>
      </c>
      <c r="I151">
        <f t="shared" si="16"/>
        <v>201</v>
      </c>
    </row>
    <row r="152" spans="2:9" x14ac:dyDescent="0.3">
      <c r="B152">
        <v>27</v>
      </c>
      <c r="C152">
        <f t="shared" si="13"/>
        <v>640</v>
      </c>
      <c r="D152">
        <v>56</v>
      </c>
      <c r="E152">
        <f t="shared" si="14"/>
        <v>640</v>
      </c>
      <c r="F152">
        <v>0</v>
      </c>
      <c r="G152">
        <v>0</v>
      </c>
      <c r="H152">
        <f t="shared" si="15"/>
        <v>37</v>
      </c>
      <c r="I152">
        <f t="shared" si="16"/>
        <v>207</v>
      </c>
    </row>
    <row r="153" spans="2:9" x14ac:dyDescent="0.3">
      <c r="B153">
        <v>28</v>
      </c>
      <c r="C153">
        <f t="shared" si="13"/>
        <v>660</v>
      </c>
      <c r="D153">
        <v>57</v>
      </c>
      <c r="E153">
        <f t="shared" si="14"/>
        <v>660</v>
      </c>
      <c r="F153">
        <v>0</v>
      </c>
      <c r="G153">
        <v>0</v>
      </c>
      <c r="H153">
        <f t="shared" si="15"/>
        <v>38</v>
      </c>
      <c r="I153">
        <f t="shared" si="16"/>
        <v>213</v>
      </c>
    </row>
    <row r="154" spans="2:9" x14ac:dyDescent="0.3">
      <c r="B154">
        <v>29</v>
      </c>
      <c r="C154">
        <f t="shared" si="13"/>
        <v>680</v>
      </c>
      <c r="D154">
        <v>58</v>
      </c>
      <c r="E154">
        <f t="shared" si="14"/>
        <v>680</v>
      </c>
      <c r="F154">
        <v>0</v>
      </c>
      <c r="G154">
        <v>0</v>
      </c>
      <c r="H154">
        <f t="shared" si="15"/>
        <v>39</v>
      </c>
      <c r="I154">
        <f t="shared" si="16"/>
        <v>219</v>
      </c>
    </row>
    <row r="155" spans="2:9" x14ac:dyDescent="0.3">
      <c r="B155">
        <v>30</v>
      </c>
      <c r="C155">
        <f t="shared" si="13"/>
        <v>700</v>
      </c>
      <c r="D155">
        <v>59</v>
      </c>
      <c r="E155">
        <f t="shared" si="14"/>
        <v>700</v>
      </c>
      <c r="F155">
        <v>0</v>
      </c>
      <c r="G155">
        <v>0</v>
      </c>
      <c r="H155">
        <f t="shared" si="15"/>
        <v>40</v>
      </c>
      <c r="I155">
        <f t="shared" si="16"/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준혁 이</cp:lastModifiedBy>
  <dcterms:created xsi:type="dcterms:W3CDTF">2015-06-05T18:19:34Z</dcterms:created>
  <dcterms:modified xsi:type="dcterms:W3CDTF">2025-10-15T00:42:55Z</dcterms:modified>
</cp:coreProperties>
</file>