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_Engineering\ECECS3992\Senior_Project\senior-project\5780_transactions\"/>
    </mc:Choice>
  </mc:AlternateContent>
  <xr:revisionPtr revIDLastSave="0" documentId="13_ncr:1_{BE7C932D-F615-4352-8DBE-07356FC93641}" xr6:coauthVersionLast="47" xr6:coauthVersionMax="47" xr10:uidLastSave="{00000000-0000-0000-0000-000000000000}"/>
  <bookViews>
    <workbookView xWindow="-120" yWindow="-120" windowWidth="29040" windowHeight="15840" xr2:uid="{8786CD62-F401-426D-B55B-6EEB98584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B16" i="1"/>
  <c r="B15" i="1"/>
  <c r="H12" i="1"/>
  <c r="H11" i="1"/>
  <c r="H8" i="1"/>
  <c r="I5" i="1"/>
  <c r="H10" i="1"/>
  <c r="H9" i="1"/>
  <c r="G4" i="1"/>
  <c r="G5" i="1"/>
  <c r="G6" i="1"/>
  <c r="G7" i="1"/>
  <c r="G3" i="1"/>
  <c r="D7" i="1"/>
  <c r="D6" i="1"/>
  <c r="D4" i="1"/>
</calcChain>
</file>

<file path=xl/sharedStrings.xml><?xml version="1.0" encoding="utf-8"?>
<sst xmlns="http://schemas.openxmlformats.org/spreadsheetml/2006/main" count="28" uniqueCount="28">
  <si>
    <t>Running total for the 5780 project</t>
  </si>
  <si>
    <t>Item</t>
  </si>
  <si>
    <t>Unit Cost</t>
  </si>
  <si>
    <t>Quantity</t>
  </si>
  <si>
    <t>DC Power Female to Male Splitter Adapter Cable</t>
  </si>
  <si>
    <t>Synchronous Wheel w/ Teeth 20-60T-6.35B-6</t>
  </si>
  <si>
    <t>6V AA battery holder with DC connector</t>
  </si>
  <si>
    <t>Timing Belts for wheels</t>
  </si>
  <si>
    <t>Tax</t>
  </si>
  <si>
    <t>Motors</t>
  </si>
  <si>
    <t>Quantity Cost</t>
  </si>
  <si>
    <t>S&amp;H</t>
  </si>
  <si>
    <t>Item Total</t>
  </si>
  <si>
    <t>Overall Total</t>
  </si>
  <si>
    <t>Individual Cost:</t>
  </si>
  <si>
    <t>Mag's cost</t>
  </si>
  <si>
    <t>Kashish's cost</t>
  </si>
  <si>
    <t>Brian's cost</t>
  </si>
  <si>
    <t>Board Fabrication Cost</t>
  </si>
  <si>
    <t>STM Board Cost</t>
  </si>
  <si>
    <t>Individual Board Cost</t>
  </si>
  <si>
    <t>Final Costs:</t>
  </si>
  <si>
    <t>To Mags:</t>
  </si>
  <si>
    <t>To Kashish:</t>
  </si>
  <si>
    <t>To Brian:</t>
  </si>
  <si>
    <t>Brian:</t>
  </si>
  <si>
    <t>Kashish:</t>
  </si>
  <si>
    <t>Mags: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</si>
</sst>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56FB-85F2-4BF4-8537-2B836E85F80E}">
  <dimension ref="A1:J17"/>
  <sheetViews>
    <sheetView tabSelected="1" workbookViewId="0">
      <selection activeCell="D22" sqref="D22"/>
    </sheetView>
  </sheetViews>
  <sheetFormatPr defaultRowHeight="15" x14ac:dyDescent="0.25"/>
  <cols>
    <col min="1" max="1" width="43.5703125" customWidth="1"/>
    <col min="3" max="3" width="11" customWidth="1"/>
    <col min="4" max="4" width="13.28515625" customWidth="1"/>
    <col min="7" max="7" width="10.7109375" customWidth="1"/>
    <col min="8" max="8" width="12.28515625" customWidth="1"/>
    <col min="9" max="9" width="21.140625" customWidth="1"/>
    <col min="10" max="10" width="14.855468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10</v>
      </c>
      <c r="E2" t="s">
        <v>8</v>
      </c>
      <c r="F2" t="s">
        <v>11</v>
      </c>
      <c r="G2" t="s">
        <v>12</v>
      </c>
      <c r="H2" t="s">
        <v>13</v>
      </c>
      <c r="I2" t="s">
        <v>18</v>
      </c>
      <c r="J2" t="s">
        <v>19</v>
      </c>
    </row>
    <row r="3" spans="1:10" x14ac:dyDescent="0.25">
      <c r="A3" t="s">
        <v>4</v>
      </c>
      <c r="B3">
        <v>5.99</v>
      </c>
      <c r="C3">
        <v>1</v>
      </c>
      <c r="D3">
        <v>5.99</v>
      </c>
      <c r="E3">
        <v>0.43</v>
      </c>
      <c r="F3">
        <v>0</v>
      </c>
      <c r="G3">
        <f>D3+E3+F3</f>
        <v>6.42</v>
      </c>
      <c r="I3">
        <v>27.26</v>
      </c>
      <c r="J3">
        <v>12</v>
      </c>
    </row>
    <row r="4" spans="1:10" x14ac:dyDescent="0.25">
      <c r="A4" t="s">
        <v>5</v>
      </c>
      <c r="B4">
        <v>12.89</v>
      </c>
      <c r="C4">
        <v>2</v>
      </c>
      <c r="D4">
        <f>2*B4</f>
        <v>25.78</v>
      </c>
      <c r="E4">
        <v>0.93</v>
      </c>
      <c r="F4">
        <v>0</v>
      </c>
      <c r="G4">
        <f>D4+E4+F4</f>
        <v>26.71</v>
      </c>
      <c r="I4" t="s">
        <v>20</v>
      </c>
    </row>
    <row r="5" spans="1:10" x14ac:dyDescent="0.25">
      <c r="A5" t="s">
        <v>6</v>
      </c>
      <c r="B5">
        <v>5.69</v>
      </c>
      <c r="C5">
        <v>1</v>
      </c>
      <c r="D5">
        <v>5.69</v>
      </c>
      <c r="E5">
        <v>0.41</v>
      </c>
      <c r="F5">
        <v>0</v>
      </c>
      <c r="G5">
        <f t="shared" ref="G5:G7" si="0">D5+E5+F5</f>
        <v>6.1000000000000005</v>
      </c>
      <c r="I5">
        <f>I3/3</f>
        <v>9.0866666666666678</v>
      </c>
    </row>
    <row r="6" spans="1:10" x14ac:dyDescent="0.25">
      <c r="A6" t="s">
        <v>7</v>
      </c>
      <c r="B6">
        <v>12.89</v>
      </c>
      <c r="C6">
        <v>2</v>
      </c>
      <c r="D6">
        <f>C6*B6</f>
        <v>25.78</v>
      </c>
      <c r="E6">
        <v>0</v>
      </c>
      <c r="F6">
        <v>0</v>
      </c>
      <c r="G6">
        <f t="shared" si="0"/>
        <v>25.78</v>
      </c>
    </row>
    <row r="7" spans="1:10" x14ac:dyDescent="0.25">
      <c r="A7" t="s">
        <v>9</v>
      </c>
      <c r="B7">
        <v>51.95</v>
      </c>
      <c r="C7">
        <v>2</v>
      </c>
      <c r="D7">
        <f>2*B7</f>
        <v>103.9</v>
      </c>
      <c r="E7">
        <v>9.49</v>
      </c>
      <c r="F7">
        <v>26.95</v>
      </c>
      <c r="G7">
        <f t="shared" si="0"/>
        <v>140.34</v>
      </c>
    </row>
    <row r="8" spans="1:10" x14ac:dyDescent="0.25">
      <c r="H8">
        <f>G3+G4+G5+G6+G7+I3</f>
        <v>232.61</v>
      </c>
    </row>
    <row r="9" spans="1:10" x14ac:dyDescent="0.25">
      <c r="A9" t="s">
        <v>14</v>
      </c>
      <c r="H9">
        <f>H8/3</f>
        <v>77.536666666666676</v>
      </c>
    </row>
    <row r="10" spans="1:10" x14ac:dyDescent="0.25">
      <c r="A10" t="s">
        <v>15</v>
      </c>
      <c r="H10">
        <f>H9</f>
        <v>77.536666666666676</v>
      </c>
    </row>
    <row r="11" spans="1:10" x14ac:dyDescent="0.25">
      <c r="A11" t="s">
        <v>16</v>
      </c>
      <c r="H11">
        <f>H9-I5</f>
        <v>68.45</v>
      </c>
    </row>
    <row r="12" spans="1:10" x14ac:dyDescent="0.25">
      <c r="A12" t="s">
        <v>17</v>
      </c>
      <c r="H12">
        <f>H9-J3-I5</f>
        <v>56.45000000000001</v>
      </c>
    </row>
    <row r="14" spans="1:10" x14ac:dyDescent="0.25">
      <c r="A14" t="s">
        <v>21</v>
      </c>
      <c r="B14" t="s">
        <v>22</v>
      </c>
      <c r="C14" t="s">
        <v>23</v>
      </c>
      <c r="D14" t="s">
        <v>24</v>
      </c>
    </row>
    <row r="15" spans="1:10" x14ac:dyDescent="0.25">
      <c r="A15" t="s">
        <v>25</v>
      </c>
      <c r="B15">
        <f>H12</f>
        <v>56.45000000000001</v>
      </c>
      <c r="C15">
        <f>I5</f>
        <v>9.0866666666666678</v>
      </c>
      <c r="D15">
        <v>0</v>
      </c>
    </row>
    <row r="16" spans="1:10" x14ac:dyDescent="0.25">
      <c r="A16" t="s">
        <v>26</v>
      </c>
      <c r="B16">
        <f>H11</f>
        <v>68.45</v>
      </c>
      <c r="C16">
        <v>0</v>
      </c>
      <c r="D16">
        <v>0</v>
      </c>
    </row>
    <row r="17" spans="1:4" x14ac:dyDescent="0.25">
      <c r="A17" t="s">
        <v>27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2022-07-15T01:26:12Z</dcterms:created>
  <dcterms:modified xsi:type="dcterms:W3CDTF">2022-07-22T00:10:41Z</dcterms:modified>
</cp:coreProperties>
</file>